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Assorted-Backtests\US CAPE\"/>
    </mc:Choice>
  </mc:AlternateContent>
  <xr:revisionPtr revIDLastSave="0" documentId="13_ncr:1_{D211546F-CB31-45FA-9A41-B44928E0830C}" xr6:coauthVersionLast="47" xr6:coauthVersionMax="47" xr10:uidLastSave="{00000000-0000-0000-0000-000000000000}"/>
  <bookViews>
    <workbookView xWindow="-120" yWindow="-120" windowWidth="29040" windowHeight="15840" xr2:uid="{00408E22-036B-4D18-8106-80A2EEDF80CE}"/>
  </bookViews>
  <sheets>
    <sheet name="Sheet1" sheetId="1" r:id="rId1"/>
    <sheet name="Hoja2" sheetId="3" r:id="rId2"/>
    <sheet name="Hoja1" sheetId="2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9" i="3" l="1"/>
  <c r="E239" i="3"/>
  <c r="Q237" i="3"/>
  <c r="P237" i="3"/>
  <c r="M229" i="3"/>
  <c r="K229" i="3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J230" i="3"/>
  <c r="M230" i="3" s="1"/>
  <c r="L22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4" i="3"/>
  <c r="D14" i="3"/>
  <c r="E14" i="3" s="1"/>
  <c r="F15" i="3" s="1"/>
  <c r="D15" i="3"/>
  <c r="E15" i="3" s="1"/>
  <c r="F16" i="3" s="1"/>
  <c r="D16" i="3"/>
  <c r="E16" i="3" s="1"/>
  <c r="F17" i="3" s="1"/>
  <c r="D17" i="3"/>
  <c r="E17" i="3" s="1"/>
  <c r="F18" i="3" s="1"/>
  <c r="D18" i="3"/>
  <c r="E18" i="3" s="1"/>
  <c r="F19" i="3" s="1"/>
  <c r="D19" i="3"/>
  <c r="E19" i="3" s="1"/>
  <c r="F20" i="3" s="1"/>
  <c r="D20" i="3"/>
  <c r="E20" i="3" s="1"/>
  <c r="F21" i="3" s="1"/>
  <c r="D21" i="3"/>
  <c r="E21" i="3" s="1"/>
  <c r="F22" i="3" s="1"/>
  <c r="D22" i="3"/>
  <c r="E22" i="3" s="1"/>
  <c r="F23" i="3" s="1"/>
  <c r="D23" i="3"/>
  <c r="E23" i="3" s="1"/>
  <c r="F24" i="3" s="1"/>
  <c r="D24" i="3"/>
  <c r="E24" i="3" s="1"/>
  <c r="F25" i="3" s="1"/>
  <c r="D25" i="3"/>
  <c r="E25" i="3" s="1"/>
  <c r="F26" i="3" s="1"/>
  <c r="D26" i="3"/>
  <c r="E26" i="3" s="1"/>
  <c r="F27" i="3" s="1"/>
  <c r="D27" i="3"/>
  <c r="E27" i="3" s="1"/>
  <c r="F28" i="3" s="1"/>
  <c r="D28" i="3"/>
  <c r="E28" i="3" s="1"/>
  <c r="F29" i="3" s="1"/>
  <c r="D29" i="3"/>
  <c r="E29" i="3" s="1"/>
  <c r="F30" i="3" s="1"/>
  <c r="D30" i="3"/>
  <c r="E30" i="3" s="1"/>
  <c r="F31" i="3" s="1"/>
  <c r="D31" i="3"/>
  <c r="E31" i="3" s="1"/>
  <c r="F32" i="3" s="1"/>
  <c r="D32" i="3"/>
  <c r="E32" i="3" s="1"/>
  <c r="F33" i="3" s="1"/>
  <c r="D33" i="3"/>
  <c r="E33" i="3" s="1"/>
  <c r="F34" i="3" s="1"/>
  <c r="D34" i="3"/>
  <c r="E34" i="3" s="1"/>
  <c r="F35" i="3" s="1"/>
  <c r="D35" i="3"/>
  <c r="E35" i="3" s="1"/>
  <c r="F36" i="3" s="1"/>
  <c r="D36" i="3"/>
  <c r="E36" i="3" s="1"/>
  <c r="F37" i="3" s="1"/>
  <c r="D37" i="3"/>
  <c r="E37" i="3" s="1"/>
  <c r="F38" i="3" s="1"/>
  <c r="D38" i="3"/>
  <c r="E38" i="3" s="1"/>
  <c r="F39" i="3" s="1"/>
  <c r="D39" i="3"/>
  <c r="E39" i="3" s="1"/>
  <c r="F40" i="3" s="1"/>
  <c r="D40" i="3"/>
  <c r="E40" i="3" s="1"/>
  <c r="F41" i="3" s="1"/>
  <c r="D41" i="3"/>
  <c r="E41" i="3" s="1"/>
  <c r="F42" i="3" s="1"/>
  <c r="D42" i="3"/>
  <c r="E42" i="3" s="1"/>
  <c r="F43" i="3" s="1"/>
  <c r="D43" i="3"/>
  <c r="E43" i="3" s="1"/>
  <c r="F44" i="3" s="1"/>
  <c r="D44" i="3"/>
  <c r="E44" i="3" s="1"/>
  <c r="F45" i="3" s="1"/>
  <c r="D45" i="3"/>
  <c r="E45" i="3" s="1"/>
  <c r="F46" i="3" s="1"/>
  <c r="D46" i="3"/>
  <c r="E46" i="3" s="1"/>
  <c r="F47" i="3" s="1"/>
  <c r="D47" i="3"/>
  <c r="E47" i="3" s="1"/>
  <c r="F48" i="3" s="1"/>
  <c r="D48" i="3"/>
  <c r="E48" i="3" s="1"/>
  <c r="F49" i="3" s="1"/>
  <c r="D49" i="3"/>
  <c r="E49" i="3" s="1"/>
  <c r="F50" i="3" s="1"/>
  <c r="D50" i="3"/>
  <c r="E50" i="3" s="1"/>
  <c r="F51" i="3" s="1"/>
  <c r="D51" i="3"/>
  <c r="E51" i="3" s="1"/>
  <c r="F52" i="3" s="1"/>
  <c r="D52" i="3"/>
  <c r="E52" i="3" s="1"/>
  <c r="F53" i="3" s="1"/>
  <c r="D53" i="3"/>
  <c r="E53" i="3" s="1"/>
  <c r="F54" i="3" s="1"/>
  <c r="D54" i="3"/>
  <c r="E54" i="3" s="1"/>
  <c r="F55" i="3" s="1"/>
  <c r="D55" i="3"/>
  <c r="E55" i="3" s="1"/>
  <c r="F56" i="3" s="1"/>
  <c r="D56" i="3"/>
  <c r="E56" i="3" s="1"/>
  <c r="F57" i="3" s="1"/>
  <c r="D57" i="3"/>
  <c r="E57" i="3" s="1"/>
  <c r="F58" i="3" s="1"/>
  <c r="D58" i="3"/>
  <c r="E58" i="3" s="1"/>
  <c r="F59" i="3" s="1"/>
  <c r="D59" i="3"/>
  <c r="E59" i="3" s="1"/>
  <c r="F60" i="3" s="1"/>
  <c r="D60" i="3"/>
  <c r="E60" i="3" s="1"/>
  <c r="F61" i="3" s="1"/>
  <c r="D61" i="3"/>
  <c r="E61" i="3" s="1"/>
  <c r="F62" i="3" s="1"/>
  <c r="D62" i="3"/>
  <c r="E62" i="3" s="1"/>
  <c r="F63" i="3" s="1"/>
  <c r="D63" i="3"/>
  <c r="E63" i="3" s="1"/>
  <c r="F64" i="3" s="1"/>
  <c r="D64" i="3"/>
  <c r="E64" i="3" s="1"/>
  <c r="F65" i="3" s="1"/>
  <c r="D65" i="3"/>
  <c r="E65" i="3" s="1"/>
  <c r="F66" i="3" s="1"/>
  <c r="D66" i="3"/>
  <c r="E66" i="3" s="1"/>
  <c r="F67" i="3" s="1"/>
  <c r="D67" i="3"/>
  <c r="E67" i="3" s="1"/>
  <c r="F68" i="3" s="1"/>
  <c r="D68" i="3"/>
  <c r="E68" i="3" s="1"/>
  <c r="F69" i="3" s="1"/>
  <c r="D69" i="3"/>
  <c r="E69" i="3" s="1"/>
  <c r="F70" i="3" s="1"/>
  <c r="D70" i="3"/>
  <c r="E70" i="3" s="1"/>
  <c r="F71" i="3" s="1"/>
  <c r="D71" i="3"/>
  <c r="E71" i="3" s="1"/>
  <c r="F72" i="3" s="1"/>
  <c r="D72" i="3"/>
  <c r="E72" i="3" s="1"/>
  <c r="F73" i="3" s="1"/>
  <c r="D73" i="3"/>
  <c r="E73" i="3" s="1"/>
  <c r="F74" i="3" s="1"/>
  <c r="D74" i="3"/>
  <c r="E74" i="3" s="1"/>
  <c r="F75" i="3" s="1"/>
  <c r="D75" i="3"/>
  <c r="E75" i="3" s="1"/>
  <c r="F76" i="3" s="1"/>
  <c r="D76" i="3"/>
  <c r="E76" i="3" s="1"/>
  <c r="F77" i="3" s="1"/>
  <c r="D77" i="3"/>
  <c r="E77" i="3" s="1"/>
  <c r="F78" i="3" s="1"/>
  <c r="D78" i="3"/>
  <c r="E78" i="3" s="1"/>
  <c r="F79" i="3" s="1"/>
  <c r="D79" i="3"/>
  <c r="E79" i="3" s="1"/>
  <c r="F80" i="3" s="1"/>
  <c r="D80" i="3"/>
  <c r="E80" i="3" s="1"/>
  <c r="F81" i="3" s="1"/>
  <c r="D81" i="3"/>
  <c r="E81" i="3" s="1"/>
  <c r="F82" i="3" s="1"/>
  <c r="D82" i="3"/>
  <c r="E82" i="3" s="1"/>
  <c r="F83" i="3" s="1"/>
  <c r="D83" i="3"/>
  <c r="E83" i="3" s="1"/>
  <c r="F84" i="3" s="1"/>
  <c r="D84" i="3"/>
  <c r="E84" i="3" s="1"/>
  <c r="F85" i="3" s="1"/>
  <c r="D85" i="3"/>
  <c r="E85" i="3" s="1"/>
  <c r="F86" i="3" s="1"/>
  <c r="D86" i="3"/>
  <c r="E86" i="3" s="1"/>
  <c r="F87" i="3" s="1"/>
  <c r="D87" i="3"/>
  <c r="E87" i="3" s="1"/>
  <c r="F88" i="3" s="1"/>
  <c r="D88" i="3"/>
  <c r="E88" i="3" s="1"/>
  <c r="F89" i="3" s="1"/>
  <c r="D89" i="3"/>
  <c r="E89" i="3" s="1"/>
  <c r="F90" i="3" s="1"/>
  <c r="D90" i="3"/>
  <c r="E90" i="3" s="1"/>
  <c r="F91" i="3" s="1"/>
  <c r="D91" i="3"/>
  <c r="E91" i="3" s="1"/>
  <c r="F92" i="3" s="1"/>
  <c r="D92" i="3"/>
  <c r="E92" i="3" s="1"/>
  <c r="F93" i="3" s="1"/>
  <c r="D93" i="3"/>
  <c r="E93" i="3" s="1"/>
  <c r="F94" i="3" s="1"/>
  <c r="D94" i="3"/>
  <c r="E94" i="3" s="1"/>
  <c r="F95" i="3" s="1"/>
  <c r="D95" i="3"/>
  <c r="E95" i="3" s="1"/>
  <c r="F96" i="3" s="1"/>
  <c r="D96" i="3"/>
  <c r="E96" i="3" s="1"/>
  <c r="F97" i="3" s="1"/>
  <c r="D97" i="3"/>
  <c r="E97" i="3" s="1"/>
  <c r="F98" i="3" s="1"/>
  <c r="D98" i="3"/>
  <c r="E98" i="3" s="1"/>
  <c r="F99" i="3" s="1"/>
  <c r="D99" i="3"/>
  <c r="E99" i="3" s="1"/>
  <c r="F100" i="3" s="1"/>
  <c r="D100" i="3"/>
  <c r="E100" i="3" s="1"/>
  <c r="F101" i="3" s="1"/>
  <c r="D101" i="3"/>
  <c r="E101" i="3" s="1"/>
  <c r="F102" i="3" s="1"/>
  <c r="D102" i="3"/>
  <c r="E102" i="3" s="1"/>
  <c r="F103" i="3" s="1"/>
  <c r="D103" i="3"/>
  <c r="E103" i="3" s="1"/>
  <c r="F104" i="3" s="1"/>
  <c r="D104" i="3"/>
  <c r="E104" i="3" s="1"/>
  <c r="F105" i="3" s="1"/>
  <c r="D105" i="3"/>
  <c r="E105" i="3" s="1"/>
  <c r="F106" i="3" s="1"/>
  <c r="D106" i="3"/>
  <c r="E106" i="3" s="1"/>
  <c r="F107" i="3" s="1"/>
  <c r="D107" i="3"/>
  <c r="E107" i="3" s="1"/>
  <c r="F108" i="3" s="1"/>
  <c r="D108" i="3"/>
  <c r="E108" i="3" s="1"/>
  <c r="F109" i="3" s="1"/>
  <c r="D109" i="3"/>
  <c r="E109" i="3" s="1"/>
  <c r="F110" i="3" s="1"/>
  <c r="D110" i="3"/>
  <c r="E110" i="3" s="1"/>
  <c r="F111" i="3" s="1"/>
  <c r="D111" i="3"/>
  <c r="E111" i="3" s="1"/>
  <c r="F112" i="3" s="1"/>
  <c r="D112" i="3"/>
  <c r="E112" i="3" s="1"/>
  <c r="F113" i="3" s="1"/>
  <c r="D113" i="3"/>
  <c r="E113" i="3" s="1"/>
  <c r="F114" i="3" s="1"/>
  <c r="D114" i="3"/>
  <c r="E114" i="3" s="1"/>
  <c r="F115" i="3" s="1"/>
  <c r="D115" i="3"/>
  <c r="E115" i="3" s="1"/>
  <c r="F116" i="3" s="1"/>
  <c r="D116" i="3"/>
  <c r="E116" i="3" s="1"/>
  <c r="F117" i="3" s="1"/>
  <c r="D117" i="3"/>
  <c r="E117" i="3" s="1"/>
  <c r="F118" i="3" s="1"/>
  <c r="D118" i="3"/>
  <c r="E118" i="3" s="1"/>
  <c r="F119" i="3" s="1"/>
  <c r="D119" i="3"/>
  <c r="E119" i="3" s="1"/>
  <c r="F120" i="3" s="1"/>
  <c r="D120" i="3"/>
  <c r="E120" i="3" s="1"/>
  <c r="F121" i="3" s="1"/>
  <c r="D121" i="3"/>
  <c r="E121" i="3" s="1"/>
  <c r="F122" i="3" s="1"/>
  <c r="D122" i="3"/>
  <c r="E122" i="3" s="1"/>
  <c r="F123" i="3" s="1"/>
  <c r="D123" i="3"/>
  <c r="E123" i="3" s="1"/>
  <c r="F124" i="3" s="1"/>
  <c r="D124" i="3"/>
  <c r="E124" i="3" s="1"/>
  <c r="F125" i="3" s="1"/>
  <c r="D125" i="3"/>
  <c r="E125" i="3" s="1"/>
  <c r="F126" i="3" s="1"/>
  <c r="D126" i="3"/>
  <c r="E126" i="3" s="1"/>
  <c r="F127" i="3" s="1"/>
  <c r="D127" i="3"/>
  <c r="E127" i="3" s="1"/>
  <c r="F128" i="3" s="1"/>
  <c r="D128" i="3"/>
  <c r="E128" i="3" s="1"/>
  <c r="F129" i="3" s="1"/>
  <c r="D129" i="3"/>
  <c r="E129" i="3" s="1"/>
  <c r="F130" i="3" s="1"/>
  <c r="D130" i="3"/>
  <c r="E130" i="3" s="1"/>
  <c r="F131" i="3" s="1"/>
  <c r="D131" i="3"/>
  <c r="E131" i="3" s="1"/>
  <c r="F132" i="3" s="1"/>
  <c r="D132" i="3"/>
  <c r="E132" i="3" s="1"/>
  <c r="F133" i="3" s="1"/>
  <c r="D133" i="3"/>
  <c r="E133" i="3" s="1"/>
  <c r="F134" i="3" s="1"/>
  <c r="D134" i="3"/>
  <c r="E134" i="3" s="1"/>
  <c r="F135" i="3" s="1"/>
  <c r="D135" i="3"/>
  <c r="E135" i="3" s="1"/>
  <c r="F136" i="3" s="1"/>
  <c r="D136" i="3"/>
  <c r="E136" i="3" s="1"/>
  <c r="F137" i="3" s="1"/>
  <c r="D137" i="3"/>
  <c r="E137" i="3" s="1"/>
  <c r="F138" i="3" s="1"/>
  <c r="D138" i="3"/>
  <c r="E138" i="3" s="1"/>
  <c r="F139" i="3" s="1"/>
  <c r="D139" i="3"/>
  <c r="E139" i="3" s="1"/>
  <c r="F140" i="3" s="1"/>
  <c r="D140" i="3"/>
  <c r="E140" i="3" s="1"/>
  <c r="F141" i="3" s="1"/>
  <c r="D141" i="3"/>
  <c r="E141" i="3" s="1"/>
  <c r="F142" i="3" s="1"/>
  <c r="D142" i="3"/>
  <c r="E142" i="3" s="1"/>
  <c r="F143" i="3" s="1"/>
  <c r="D143" i="3"/>
  <c r="E143" i="3" s="1"/>
  <c r="F144" i="3" s="1"/>
  <c r="D144" i="3"/>
  <c r="E144" i="3" s="1"/>
  <c r="F145" i="3" s="1"/>
  <c r="D145" i="3"/>
  <c r="E145" i="3" s="1"/>
  <c r="F146" i="3" s="1"/>
  <c r="D146" i="3"/>
  <c r="E146" i="3" s="1"/>
  <c r="F147" i="3" s="1"/>
  <c r="D147" i="3"/>
  <c r="E147" i="3" s="1"/>
  <c r="F148" i="3" s="1"/>
  <c r="D148" i="3"/>
  <c r="E148" i="3" s="1"/>
  <c r="F149" i="3" s="1"/>
  <c r="D149" i="3"/>
  <c r="E149" i="3" s="1"/>
  <c r="F150" i="3" s="1"/>
  <c r="D150" i="3"/>
  <c r="E150" i="3" s="1"/>
  <c r="F151" i="3" s="1"/>
  <c r="D151" i="3"/>
  <c r="E151" i="3" s="1"/>
  <c r="F152" i="3" s="1"/>
  <c r="D152" i="3"/>
  <c r="E152" i="3" s="1"/>
  <c r="F153" i="3" s="1"/>
  <c r="D153" i="3"/>
  <c r="E153" i="3" s="1"/>
  <c r="F154" i="3" s="1"/>
  <c r="D154" i="3"/>
  <c r="E154" i="3" s="1"/>
  <c r="F155" i="3" s="1"/>
  <c r="D155" i="3"/>
  <c r="E155" i="3" s="1"/>
  <c r="F156" i="3" s="1"/>
  <c r="D156" i="3"/>
  <c r="E156" i="3" s="1"/>
  <c r="F157" i="3" s="1"/>
  <c r="D157" i="3"/>
  <c r="E157" i="3" s="1"/>
  <c r="F158" i="3" s="1"/>
  <c r="D158" i="3"/>
  <c r="E158" i="3" s="1"/>
  <c r="F159" i="3" s="1"/>
  <c r="D159" i="3"/>
  <c r="E159" i="3" s="1"/>
  <c r="F160" i="3" s="1"/>
  <c r="D160" i="3"/>
  <c r="E160" i="3" s="1"/>
  <c r="F161" i="3" s="1"/>
  <c r="D161" i="3"/>
  <c r="E161" i="3" s="1"/>
  <c r="F162" i="3" s="1"/>
  <c r="D162" i="3"/>
  <c r="E162" i="3" s="1"/>
  <c r="F163" i="3" s="1"/>
  <c r="D163" i="3"/>
  <c r="E163" i="3" s="1"/>
  <c r="F164" i="3" s="1"/>
  <c r="D164" i="3"/>
  <c r="E164" i="3" s="1"/>
  <c r="F165" i="3" s="1"/>
  <c r="D165" i="3"/>
  <c r="E165" i="3" s="1"/>
  <c r="F166" i="3" s="1"/>
  <c r="D166" i="3"/>
  <c r="E166" i="3" s="1"/>
  <c r="F167" i="3" s="1"/>
  <c r="D167" i="3"/>
  <c r="E167" i="3" s="1"/>
  <c r="F168" i="3" s="1"/>
  <c r="D168" i="3"/>
  <c r="E168" i="3" s="1"/>
  <c r="F169" i="3" s="1"/>
  <c r="D169" i="3"/>
  <c r="E169" i="3" s="1"/>
  <c r="F170" i="3" s="1"/>
  <c r="D170" i="3"/>
  <c r="E170" i="3" s="1"/>
  <c r="F171" i="3" s="1"/>
  <c r="D171" i="3"/>
  <c r="E171" i="3" s="1"/>
  <c r="F172" i="3" s="1"/>
  <c r="D172" i="3"/>
  <c r="E172" i="3" s="1"/>
  <c r="F173" i="3" s="1"/>
  <c r="D173" i="3"/>
  <c r="E173" i="3" s="1"/>
  <c r="F174" i="3" s="1"/>
  <c r="D174" i="3"/>
  <c r="E174" i="3" s="1"/>
  <c r="F175" i="3" s="1"/>
  <c r="D175" i="3"/>
  <c r="E175" i="3" s="1"/>
  <c r="F176" i="3" s="1"/>
  <c r="D176" i="3"/>
  <c r="E176" i="3" s="1"/>
  <c r="F177" i="3" s="1"/>
  <c r="D177" i="3"/>
  <c r="E177" i="3" s="1"/>
  <c r="F178" i="3" s="1"/>
  <c r="D178" i="3"/>
  <c r="E178" i="3" s="1"/>
  <c r="F179" i="3" s="1"/>
  <c r="D179" i="3"/>
  <c r="E179" i="3" s="1"/>
  <c r="F180" i="3" s="1"/>
  <c r="D180" i="3"/>
  <c r="E180" i="3" s="1"/>
  <c r="F181" i="3" s="1"/>
  <c r="D181" i="3"/>
  <c r="E181" i="3" s="1"/>
  <c r="F182" i="3" s="1"/>
  <c r="D182" i="3"/>
  <c r="E182" i="3" s="1"/>
  <c r="F183" i="3" s="1"/>
  <c r="D183" i="3"/>
  <c r="E183" i="3" s="1"/>
  <c r="F184" i="3" s="1"/>
  <c r="D184" i="3"/>
  <c r="E184" i="3" s="1"/>
  <c r="F185" i="3" s="1"/>
  <c r="D185" i="3"/>
  <c r="E185" i="3" s="1"/>
  <c r="F186" i="3" s="1"/>
  <c r="D186" i="3"/>
  <c r="E186" i="3" s="1"/>
  <c r="F187" i="3" s="1"/>
  <c r="D187" i="3"/>
  <c r="E187" i="3" s="1"/>
  <c r="F188" i="3" s="1"/>
  <c r="D188" i="3"/>
  <c r="E188" i="3" s="1"/>
  <c r="F189" i="3" s="1"/>
  <c r="D189" i="3"/>
  <c r="E189" i="3" s="1"/>
  <c r="F190" i="3" s="1"/>
  <c r="D190" i="3"/>
  <c r="E190" i="3" s="1"/>
  <c r="F191" i="3" s="1"/>
  <c r="D191" i="3"/>
  <c r="E191" i="3" s="1"/>
  <c r="F192" i="3" s="1"/>
  <c r="D192" i="3"/>
  <c r="E192" i="3" s="1"/>
  <c r="F193" i="3" s="1"/>
  <c r="D193" i="3"/>
  <c r="E193" i="3" s="1"/>
  <c r="F194" i="3" s="1"/>
  <c r="D194" i="3"/>
  <c r="E194" i="3" s="1"/>
  <c r="F195" i="3" s="1"/>
  <c r="D195" i="3"/>
  <c r="E195" i="3" s="1"/>
  <c r="F196" i="3" s="1"/>
  <c r="D196" i="3"/>
  <c r="E196" i="3" s="1"/>
  <c r="F197" i="3" s="1"/>
  <c r="D197" i="3"/>
  <c r="E197" i="3" s="1"/>
  <c r="F198" i="3" s="1"/>
  <c r="D198" i="3"/>
  <c r="E198" i="3" s="1"/>
  <c r="F199" i="3" s="1"/>
  <c r="D199" i="3"/>
  <c r="E199" i="3" s="1"/>
  <c r="F200" i="3" s="1"/>
  <c r="D200" i="3"/>
  <c r="E200" i="3" s="1"/>
  <c r="F201" i="3" s="1"/>
  <c r="D201" i="3"/>
  <c r="E201" i="3" s="1"/>
  <c r="F202" i="3" s="1"/>
  <c r="D202" i="3"/>
  <c r="E202" i="3" s="1"/>
  <c r="F203" i="3" s="1"/>
  <c r="D203" i="3"/>
  <c r="E203" i="3" s="1"/>
  <c r="F204" i="3" s="1"/>
  <c r="D204" i="3"/>
  <c r="E204" i="3" s="1"/>
  <c r="F205" i="3" s="1"/>
  <c r="D205" i="3"/>
  <c r="E205" i="3" s="1"/>
  <c r="F206" i="3" s="1"/>
  <c r="D206" i="3"/>
  <c r="E206" i="3" s="1"/>
  <c r="F207" i="3" s="1"/>
  <c r="D207" i="3"/>
  <c r="E207" i="3" s="1"/>
  <c r="F208" i="3" s="1"/>
  <c r="D208" i="3"/>
  <c r="E208" i="3" s="1"/>
  <c r="F209" i="3" s="1"/>
  <c r="D209" i="3"/>
  <c r="E209" i="3" s="1"/>
  <c r="F210" i="3" s="1"/>
  <c r="D210" i="3"/>
  <c r="E210" i="3" s="1"/>
  <c r="F211" i="3" s="1"/>
  <c r="D211" i="3"/>
  <c r="E211" i="3" s="1"/>
  <c r="F212" i="3" s="1"/>
  <c r="D212" i="3"/>
  <c r="E212" i="3" s="1"/>
  <c r="F213" i="3" s="1"/>
  <c r="D213" i="3"/>
  <c r="E213" i="3" s="1"/>
  <c r="F214" i="3" s="1"/>
  <c r="D214" i="3"/>
  <c r="E214" i="3" s="1"/>
  <c r="F215" i="3" s="1"/>
  <c r="D215" i="3"/>
  <c r="E215" i="3" s="1"/>
  <c r="F216" i="3" s="1"/>
  <c r="D216" i="3"/>
  <c r="E216" i="3" s="1"/>
  <c r="F217" i="3" s="1"/>
  <c r="D217" i="3"/>
  <c r="E217" i="3" s="1"/>
  <c r="F218" i="3" s="1"/>
  <c r="D218" i="3"/>
  <c r="E218" i="3" s="1"/>
  <c r="F219" i="3" s="1"/>
  <c r="D219" i="3"/>
  <c r="E219" i="3" s="1"/>
  <c r="F220" i="3" s="1"/>
  <c r="D220" i="3"/>
  <c r="E220" i="3" s="1"/>
  <c r="F221" i="3" s="1"/>
  <c r="D221" i="3"/>
  <c r="E221" i="3" s="1"/>
  <c r="F222" i="3" s="1"/>
  <c r="D222" i="3"/>
  <c r="E222" i="3" s="1"/>
  <c r="F223" i="3" s="1"/>
  <c r="D223" i="3"/>
  <c r="E223" i="3" s="1"/>
  <c r="F224" i="3" s="1"/>
  <c r="D224" i="3"/>
  <c r="E224" i="3" s="1"/>
  <c r="F225" i="3" s="1"/>
  <c r="D225" i="3"/>
  <c r="E225" i="3" s="1"/>
  <c r="F226" i="3" s="1"/>
  <c r="D226" i="3"/>
  <c r="E226" i="3" s="1"/>
  <c r="F227" i="3" s="1"/>
  <c r="D227" i="3"/>
  <c r="E227" i="3" s="1"/>
  <c r="F228" i="3" s="1"/>
  <c r="D228" i="3"/>
  <c r="E228" i="3" s="1"/>
  <c r="F229" i="3" s="1"/>
  <c r="D229" i="3"/>
  <c r="E229" i="3" s="1"/>
  <c r="F230" i="3" s="1"/>
  <c r="D230" i="3"/>
  <c r="E230" i="3" s="1"/>
  <c r="F231" i="3" s="1"/>
  <c r="D231" i="3"/>
  <c r="E231" i="3" s="1"/>
  <c r="F232" i="3" s="1"/>
  <c r="D232" i="3"/>
  <c r="E232" i="3" s="1"/>
  <c r="F233" i="3" s="1"/>
  <c r="D233" i="3"/>
  <c r="E233" i="3" s="1"/>
  <c r="F234" i="3" s="1"/>
  <c r="D234" i="3"/>
  <c r="E234" i="3" s="1"/>
  <c r="F235" i="3" s="1"/>
  <c r="D235" i="3"/>
  <c r="E235" i="3" s="1"/>
  <c r="F236" i="3" s="1"/>
  <c r="D236" i="3"/>
  <c r="E236" i="3" s="1"/>
  <c r="F237" i="3" s="1"/>
  <c r="D237" i="3"/>
  <c r="E237" i="3" s="1"/>
  <c r="F238" i="3" s="1"/>
  <c r="D238" i="3"/>
  <c r="E238" i="3" s="1"/>
  <c r="F239" i="3" s="1"/>
  <c r="D239" i="3"/>
  <c r="F240" i="3" s="1"/>
  <c r="D240" i="3"/>
  <c r="E240" i="3" s="1"/>
  <c r="F241" i="3" s="1"/>
  <c r="D241" i="3"/>
  <c r="E241" i="3" s="1"/>
  <c r="F242" i="3" s="1"/>
  <c r="D242" i="3"/>
  <c r="E242" i="3" s="1"/>
  <c r="F243" i="3" s="1"/>
  <c r="D243" i="3"/>
  <c r="E243" i="3" s="1"/>
  <c r="F244" i="3" s="1"/>
  <c r="D244" i="3"/>
  <c r="E244" i="3" s="1"/>
  <c r="F245" i="3" s="1"/>
  <c r="D245" i="3"/>
  <c r="E245" i="3" s="1"/>
  <c r="F246" i="3" s="1"/>
  <c r="D246" i="3"/>
  <c r="E246" i="3" s="1"/>
  <c r="F247" i="3" s="1"/>
  <c r="D247" i="3"/>
  <c r="E247" i="3" s="1"/>
  <c r="F248" i="3" s="1"/>
  <c r="D248" i="3"/>
  <c r="E248" i="3" s="1"/>
  <c r="F249" i="3" s="1"/>
  <c r="D249" i="3"/>
  <c r="E249" i="3" s="1"/>
  <c r="F250" i="3" s="1"/>
  <c r="D250" i="3"/>
  <c r="E250" i="3" s="1"/>
  <c r="F251" i="3" s="1"/>
  <c r="D251" i="3"/>
  <c r="E251" i="3" s="1"/>
  <c r="F252" i="3" s="1"/>
  <c r="D252" i="3"/>
  <c r="E252" i="3" s="1"/>
  <c r="F253" i="3" s="1"/>
  <c r="D253" i="3"/>
  <c r="E253" i="3" s="1"/>
  <c r="F254" i="3" s="1"/>
  <c r="D254" i="3"/>
  <c r="E254" i="3" s="1"/>
  <c r="F255" i="3" s="1"/>
  <c r="D255" i="3"/>
  <c r="E255" i="3" s="1"/>
  <c r="F256" i="3" s="1"/>
  <c r="D256" i="3"/>
  <c r="E256" i="3" s="1"/>
  <c r="F257" i="3" s="1"/>
  <c r="D257" i="3"/>
  <c r="E257" i="3" s="1"/>
  <c r="F258" i="3" s="1"/>
  <c r="D258" i="3"/>
  <c r="E258" i="3" s="1"/>
  <c r="F259" i="3" s="1"/>
  <c r="D259" i="3"/>
  <c r="E259" i="3" s="1"/>
  <c r="F260" i="3" s="1"/>
  <c r="D260" i="3"/>
  <c r="E260" i="3" s="1"/>
  <c r="F261" i="3" s="1"/>
  <c r="D261" i="3"/>
  <c r="E261" i="3" s="1"/>
  <c r="F262" i="3" s="1"/>
  <c r="D262" i="3"/>
  <c r="E262" i="3" s="1"/>
  <c r="F263" i="3" s="1"/>
  <c r="D263" i="3"/>
  <c r="E263" i="3" s="1"/>
  <c r="F264" i="3" s="1"/>
  <c r="D264" i="3"/>
  <c r="E264" i="3" s="1"/>
  <c r="F265" i="3" s="1"/>
  <c r="D265" i="3"/>
  <c r="E265" i="3" s="1"/>
  <c r="F266" i="3" s="1"/>
  <c r="D266" i="3"/>
  <c r="E266" i="3" s="1"/>
  <c r="F267" i="3" s="1"/>
  <c r="D267" i="3"/>
  <c r="E267" i="3" s="1"/>
  <c r="F268" i="3" s="1"/>
  <c r="D268" i="3"/>
  <c r="E268" i="3" s="1"/>
  <c r="F269" i="3" s="1"/>
  <c r="D269" i="3"/>
  <c r="E269" i="3" s="1"/>
  <c r="F270" i="3" s="1"/>
  <c r="D270" i="3"/>
  <c r="E270" i="3" s="1"/>
  <c r="F271" i="3" s="1"/>
  <c r="D271" i="3"/>
  <c r="E271" i="3" s="1"/>
  <c r="F272" i="3" s="1"/>
  <c r="D272" i="3"/>
  <c r="E272" i="3" s="1"/>
  <c r="F273" i="3" s="1"/>
  <c r="D273" i="3"/>
  <c r="E273" i="3" s="1"/>
  <c r="F274" i="3" s="1"/>
  <c r="D274" i="3"/>
  <c r="E274" i="3" s="1"/>
  <c r="F275" i="3" s="1"/>
  <c r="D275" i="3"/>
  <c r="E275" i="3" s="1"/>
  <c r="F276" i="3" s="1"/>
  <c r="D276" i="3"/>
  <c r="E276" i="3" s="1"/>
  <c r="F277" i="3" s="1"/>
  <c r="D277" i="3"/>
  <c r="E277" i="3" s="1"/>
  <c r="F278" i="3" s="1"/>
  <c r="D278" i="3"/>
  <c r="E278" i="3" s="1"/>
  <c r="F279" i="3" s="1"/>
  <c r="D279" i="3"/>
  <c r="E279" i="3" s="1"/>
  <c r="F280" i="3" s="1"/>
  <c r="D280" i="3"/>
  <c r="E280" i="3" s="1"/>
  <c r="F281" i="3" s="1"/>
  <c r="D281" i="3"/>
  <c r="E281" i="3" s="1"/>
  <c r="F282" i="3" s="1"/>
  <c r="D282" i="3"/>
  <c r="E282" i="3" s="1"/>
  <c r="F283" i="3" s="1"/>
  <c r="D283" i="3"/>
  <c r="E283" i="3" s="1"/>
  <c r="F284" i="3" s="1"/>
  <c r="D284" i="3"/>
  <c r="E284" i="3" s="1"/>
  <c r="F285" i="3" s="1"/>
  <c r="D285" i="3"/>
  <c r="E285" i="3" s="1"/>
  <c r="F286" i="3" s="1"/>
  <c r="D286" i="3"/>
  <c r="E286" i="3" s="1"/>
  <c r="F287" i="3" s="1"/>
  <c r="D287" i="3"/>
  <c r="E287" i="3" s="1"/>
  <c r="F288" i="3" s="1"/>
  <c r="D288" i="3"/>
  <c r="E288" i="3" s="1"/>
  <c r="F289" i="3" s="1"/>
  <c r="D289" i="3"/>
  <c r="E289" i="3" s="1"/>
  <c r="F290" i="3" s="1"/>
  <c r="D290" i="3"/>
  <c r="E290" i="3" s="1"/>
  <c r="F291" i="3" s="1"/>
  <c r="D291" i="3"/>
  <c r="E291" i="3" s="1"/>
  <c r="F292" i="3" s="1"/>
  <c r="D292" i="3"/>
  <c r="E292" i="3" s="1"/>
  <c r="F293" i="3" s="1"/>
  <c r="D293" i="3"/>
  <c r="E293" i="3" s="1"/>
  <c r="F294" i="3" s="1"/>
  <c r="D294" i="3"/>
  <c r="E294" i="3" s="1"/>
  <c r="F295" i="3" s="1"/>
  <c r="D295" i="3"/>
  <c r="E295" i="3" s="1"/>
  <c r="F296" i="3" s="1"/>
  <c r="D296" i="3"/>
  <c r="E296" i="3" s="1"/>
  <c r="F297" i="3" s="1"/>
  <c r="D297" i="3"/>
  <c r="E297" i="3" s="1"/>
  <c r="F298" i="3" s="1"/>
  <c r="D298" i="3"/>
  <c r="E298" i="3" s="1"/>
  <c r="F299" i="3" s="1"/>
  <c r="D299" i="3"/>
  <c r="E299" i="3" s="1"/>
  <c r="F300" i="3" s="1"/>
  <c r="D300" i="3"/>
  <c r="E300" i="3" s="1"/>
  <c r="F301" i="3" s="1"/>
  <c r="D301" i="3"/>
  <c r="E301" i="3" s="1"/>
  <c r="F302" i="3" s="1"/>
  <c r="D302" i="3"/>
  <c r="E302" i="3" s="1"/>
  <c r="F303" i="3" s="1"/>
  <c r="D303" i="3"/>
  <c r="E303" i="3" s="1"/>
  <c r="F304" i="3" s="1"/>
  <c r="D304" i="3"/>
  <c r="E304" i="3" s="1"/>
  <c r="F305" i="3" s="1"/>
  <c r="D305" i="3"/>
  <c r="E305" i="3" s="1"/>
  <c r="F306" i="3" s="1"/>
  <c r="D306" i="3"/>
  <c r="E306" i="3" s="1"/>
  <c r="F307" i="3" s="1"/>
  <c r="D307" i="3"/>
  <c r="E307" i="3" s="1"/>
  <c r="F308" i="3" s="1"/>
  <c r="D308" i="3"/>
  <c r="E308" i="3" s="1"/>
  <c r="F309" i="3" s="1"/>
  <c r="D309" i="3"/>
  <c r="E309" i="3" s="1"/>
  <c r="F310" i="3" s="1"/>
  <c r="D310" i="3"/>
  <c r="E310" i="3" s="1"/>
  <c r="F311" i="3" s="1"/>
  <c r="D311" i="3"/>
  <c r="E311" i="3" s="1"/>
  <c r="F312" i="3" s="1"/>
  <c r="D312" i="3"/>
  <c r="E312" i="3" s="1"/>
  <c r="F313" i="3" s="1"/>
  <c r="D313" i="3"/>
  <c r="E313" i="3" s="1"/>
  <c r="F314" i="3" s="1"/>
  <c r="D314" i="3"/>
  <c r="E314" i="3" s="1"/>
  <c r="F315" i="3" s="1"/>
  <c r="D315" i="3"/>
  <c r="E315" i="3" s="1"/>
  <c r="F316" i="3" s="1"/>
  <c r="D316" i="3"/>
  <c r="E316" i="3" s="1"/>
  <c r="F317" i="3" s="1"/>
  <c r="D317" i="3"/>
  <c r="E317" i="3" s="1"/>
  <c r="F318" i="3" s="1"/>
  <c r="D318" i="3"/>
  <c r="E318" i="3" s="1"/>
  <c r="F319" i="3" s="1"/>
  <c r="D319" i="3"/>
  <c r="E319" i="3" s="1"/>
  <c r="F320" i="3" s="1"/>
  <c r="D320" i="3"/>
  <c r="E320" i="3" s="1"/>
  <c r="F321" i="3" s="1"/>
  <c r="D321" i="3"/>
  <c r="E321" i="3" s="1"/>
  <c r="F322" i="3" s="1"/>
  <c r="D322" i="3"/>
  <c r="E322" i="3" s="1"/>
  <c r="F323" i="3" s="1"/>
  <c r="D323" i="3"/>
  <c r="E323" i="3" s="1"/>
  <c r="F324" i="3" s="1"/>
  <c r="D324" i="3"/>
  <c r="E324" i="3" s="1"/>
  <c r="F325" i="3" s="1"/>
  <c r="D325" i="3"/>
  <c r="E325" i="3" s="1"/>
  <c r="F326" i="3" s="1"/>
  <c r="D326" i="3"/>
  <c r="E326" i="3" s="1"/>
  <c r="F327" i="3" s="1"/>
  <c r="D327" i="3"/>
  <c r="E327" i="3" s="1"/>
  <c r="F328" i="3" s="1"/>
  <c r="D328" i="3"/>
  <c r="E328" i="3" s="1"/>
  <c r="F329" i="3" s="1"/>
  <c r="D329" i="3"/>
  <c r="E329" i="3" s="1"/>
  <c r="F330" i="3" s="1"/>
  <c r="D330" i="3"/>
  <c r="E330" i="3" s="1"/>
  <c r="F331" i="3" s="1"/>
  <c r="D331" i="3"/>
  <c r="E331" i="3" s="1"/>
  <c r="F332" i="3" s="1"/>
  <c r="D332" i="3"/>
  <c r="E332" i="3" s="1"/>
  <c r="F333" i="3" s="1"/>
  <c r="D333" i="3"/>
  <c r="E333" i="3" s="1"/>
  <c r="F334" i="3" s="1"/>
  <c r="D334" i="3"/>
  <c r="E334" i="3" s="1"/>
  <c r="F335" i="3" s="1"/>
  <c r="D335" i="3"/>
  <c r="E335" i="3" s="1"/>
  <c r="F336" i="3" s="1"/>
  <c r="D336" i="3"/>
  <c r="E336" i="3" s="1"/>
  <c r="F337" i="3" s="1"/>
  <c r="D337" i="3"/>
  <c r="E337" i="3" s="1"/>
  <c r="F338" i="3" s="1"/>
  <c r="D338" i="3"/>
  <c r="E338" i="3" s="1"/>
  <c r="F339" i="3" s="1"/>
  <c r="D339" i="3"/>
  <c r="E339" i="3" s="1"/>
  <c r="F340" i="3" s="1"/>
  <c r="D340" i="3"/>
  <c r="E340" i="3" s="1"/>
  <c r="F341" i="3" s="1"/>
  <c r="D341" i="3"/>
  <c r="E341" i="3" s="1"/>
  <c r="F342" i="3" s="1"/>
  <c r="D342" i="3"/>
  <c r="E342" i="3" s="1"/>
  <c r="F343" i="3" s="1"/>
  <c r="D343" i="3"/>
  <c r="E343" i="3" s="1"/>
  <c r="F344" i="3" s="1"/>
  <c r="D344" i="3"/>
  <c r="E344" i="3" s="1"/>
  <c r="F345" i="3" s="1"/>
  <c r="D345" i="3"/>
  <c r="E345" i="3" s="1"/>
  <c r="F346" i="3" s="1"/>
  <c r="D346" i="3"/>
  <c r="E346" i="3" s="1"/>
  <c r="F347" i="3" s="1"/>
  <c r="D347" i="3"/>
  <c r="E347" i="3" s="1"/>
  <c r="F348" i="3" s="1"/>
  <c r="D348" i="3"/>
  <c r="E348" i="3" s="1"/>
  <c r="F349" i="3" s="1"/>
  <c r="D349" i="3"/>
  <c r="E349" i="3" s="1"/>
  <c r="F350" i="3" s="1"/>
  <c r="D350" i="3"/>
  <c r="E350" i="3" s="1"/>
  <c r="F351" i="3" s="1"/>
  <c r="D351" i="3"/>
  <c r="E351" i="3" s="1"/>
  <c r="F352" i="3" s="1"/>
  <c r="D352" i="3"/>
  <c r="E352" i="3" s="1"/>
  <c r="F353" i="3" s="1"/>
  <c r="D353" i="3"/>
  <c r="E353" i="3" s="1"/>
  <c r="F354" i="3" s="1"/>
  <c r="D354" i="3"/>
  <c r="E354" i="3" s="1"/>
  <c r="F355" i="3" s="1"/>
  <c r="D355" i="3"/>
  <c r="E355" i="3" s="1"/>
  <c r="F356" i="3" s="1"/>
  <c r="D356" i="3"/>
  <c r="E356" i="3" s="1"/>
  <c r="F357" i="3" s="1"/>
  <c r="D357" i="3"/>
  <c r="E357" i="3" s="1"/>
  <c r="F358" i="3" s="1"/>
  <c r="D358" i="3"/>
  <c r="E358" i="3" s="1"/>
  <c r="F359" i="3" s="1"/>
  <c r="D359" i="3"/>
  <c r="E359" i="3" s="1"/>
  <c r="F360" i="3" s="1"/>
  <c r="D360" i="3"/>
  <c r="E360" i="3" s="1"/>
  <c r="F361" i="3" s="1"/>
  <c r="D361" i="3"/>
  <c r="E361" i="3" s="1"/>
  <c r="F362" i="3" s="1"/>
  <c r="D362" i="3"/>
  <c r="E362" i="3" s="1"/>
  <c r="F363" i="3" s="1"/>
  <c r="D363" i="3"/>
  <c r="E363" i="3" s="1"/>
  <c r="F364" i="3" s="1"/>
  <c r="D364" i="3"/>
  <c r="E364" i="3" s="1"/>
  <c r="F365" i="3" s="1"/>
  <c r="D365" i="3"/>
  <c r="E365" i="3" s="1"/>
  <c r="F366" i="3" s="1"/>
  <c r="D366" i="3"/>
  <c r="E366" i="3" s="1"/>
  <c r="F367" i="3" s="1"/>
  <c r="D367" i="3"/>
  <c r="E367" i="3" s="1"/>
  <c r="F368" i="3" s="1"/>
  <c r="D368" i="3"/>
  <c r="E368" i="3" s="1"/>
  <c r="F369" i="3" s="1"/>
  <c r="D369" i="3"/>
  <c r="E369" i="3" s="1"/>
  <c r="F370" i="3" s="1"/>
  <c r="D370" i="3"/>
  <c r="E370" i="3" s="1"/>
  <c r="F371" i="3" s="1"/>
  <c r="D371" i="3"/>
  <c r="E371" i="3" s="1"/>
  <c r="F372" i="3" s="1"/>
  <c r="D372" i="3"/>
  <c r="E372" i="3" s="1"/>
  <c r="F373" i="3" s="1"/>
  <c r="D373" i="3"/>
  <c r="E373" i="3" s="1"/>
  <c r="F374" i="3" s="1"/>
  <c r="D374" i="3"/>
  <c r="E374" i="3" s="1"/>
  <c r="F375" i="3" s="1"/>
  <c r="D375" i="3"/>
  <c r="E375" i="3" s="1"/>
  <c r="F376" i="3" s="1"/>
  <c r="D376" i="3"/>
  <c r="E376" i="3" s="1"/>
  <c r="F377" i="3" s="1"/>
  <c r="D377" i="3"/>
  <c r="E377" i="3" s="1"/>
  <c r="F378" i="3" s="1"/>
  <c r="D378" i="3"/>
  <c r="E378" i="3" s="1"/>
  <c r="F379" i="3" s="1"/>
  <c r="D379" i="3"/>
  <c r="E379" i="3" s="1"/>
  <c r="F380" i="3" s="1"/>
  <c r="D380" i="3"/>
  <c r="E380" i="3" s="1"/>
  <c r="F381" i="3" s="1"/>
  <c r="D381" i="3"/>
  <c r="E381" i="3" s="1"/>
  <c r="F382" i="3" s="1"/>
  <c r="D382" i="3"/>
  <c r="E382" i="3" s="1"/>
  <c r="F383" i="3" s="1"/>
  <c r="D383" i="3"/>
  <c r="E383" i="3" s="1"/>
  <c r="F384" i="3" s="1"/>
  <c r="D384" i="3"/>
  <c r="E384" i="3" s="1"/>
  <c r="F385" i="3" s="1"/>
  <c r="D385" i="3"/>
  <c r="E385" i="3" s="1"/>
  <c r="F386" i="3" s="1"/>
  <c r="D386" i="3"/>
  <c r="E386" i="3" s="1"/>
  <c r="F387" i="3" s="1"/>
  <c r="D387" i="3"/>
  <c r="E387" i="3" s="1"/>
  <c r="F388" i="3" s="1"/>
  <c r="D388" i="3"/>
  <c r="E388" i="3" s="1"/>
  <c r="F389" i="3" s="1"/>
  <c r="D389" i="3"/>
  <c r="E389" i="3" s="1"/>
  <c r="F390" i="3" s="1"/>
  <c r="D390" i="3"/>
  <c r="E390" i="3" s="1"/>
  <c r="F391" i="3" s="1"/>
  <c r="D391" i="3"/>
  <c r="E391" i="3" s="1"/>
  <c r="F392" i="3" s="1"/>
  <c r="D392" i="3"/>
  <c r="E392" i="3" s="1"/>
  <c r="F393" i="3" s="1"/>
  <c r="D393" i="3"/>
  <c r="E393" i="3" s="1"/>
  <c r="F394" i="3" s="1"/>
  <c r="D394" i="3"/>
  <c r="E394" i="3" s="1"/>
  <c r="F395" i="3" s="1"/>
  <c r="D395" i="3"/>
  <c r="E395" i="3" s="1"/>
  <c r="F396" i="3" s="1"/>
  <c r="D396" i="3"/>
  <c r="E396" i="3" s="1"/>
  <c r="F397" i="3" s="1"/>
  <c r="D397" i="3"/>
  <c r="E397" i="3" s="1"/>
  <c r="F398" i="3" s="1"/>
  <c r="D398" i="3"/>
  <c r="E398" i="3" s="1"/>
  <c r="F399" i="3" s="1"/>
  <c r="D399" i="3"/>
  <c r="E399" i="3" s="1"/>
  <c r="F400" i="3" s="1"/>
  <c r="D400" i="3"/>
  <c r="E400" i="3" s="1"/>
  <c r="F401" i="3" s="1"/>
  <c r="D401" i="3"/>
  <c r="E401" i="3" s="1"/>
  <c r="F402" i="3" s="1"/>
  <c r="D402" i="3"/>
  <c r="E402" i="3" s="1"/>
  <c r="F403" i="3" s="1"/>
  <c r="D403" i="3"/>
  <c r="E403" i="3" s="1"/>
  <c r="F404" i="3" s="1"/>
  <c r="D404" i="3"/>
  <c r="E404" i="3" s="1"/>
  <c r="F405" i="3" s="1"/>
  <c r="D405" i="3"/>
  <c r="E405" i="3" s="1"/>
  <c r="F406" i="3" s="1"/>
  <c r="D406" i="3"/>
  <c r="E406" i="3" s="1"/>
  <c r="F407" i="3" s="1"/>
  <c r="D407" i="3"/>
  <c r="E407" i="3" s="1"/>
  <c r="F408" i="3" s="1"/>
  <c r="D408" i="3"/>
  <c r="E408" i="3" s="1"/>
  <c r="F409" i="3" s="1"/>
  <c r="D409" i="3"/>
  <c r="E409" i="3" s="1"/>
  <c r="F410" i="3" s="1"/>
  <c r="D410" i="3"/>
  <c r="E410" i="3" s="1"/>
  <c r="F411" i="3" s="1"/>
  <c r="D411" i="3"/>
  <c r="E411" i="3" s="1"/>
  <c r="F412" i="3" s="1"/>
  <c r="D412" i="3"/>
  <c r="E412" i="3" s="1"/>
  <c r="F413" i="3" s="1"/>
  <c r="D413" i="3"/>
  <c r="E413" i="3" s="1"/>
  <c r="F414" i="3" s="1"/>
  <c r="D414" i="3"/>
  <c r="E414" i="3" s="1"/>
  <c r="F415" i="3" s="1"/>
  <c r="D415" i="3"/>
  <c r="E415" i="3" s="1"/>
  <c r="F416" i="3" s="1"/>
  <c r="D416" i="3"/>
  <c r="E416" i="3" s="1"/>
  <c r="F417" i="3" s="1"/>
  <c r="D417" i="3"/>
  <c r="E417" i="3" s="1"/>
  <c r="F418" i="3" s="1"/>
  <c r="D418" i="3"/>
  <c r="E418" i="3" s="1"/>
  <c r="F419" i="3" s="1"/>
  <c r="D419" i="3"/>
  <c r="E419" i="3" s="1"/>
  <c r="F420" i="3" s="1"/>
  <c r="D420" i="3"/>
  <c r="E420" i="3" s="1"/>
  <c r="F421" i="3" s="1"/>
  <c r="D421" i="3"/>
  <c r="E421" i="3" s="1"/>
  <c r="F422" i="3" s="1"/>
  <c r="D422" i="3"/>
  <c r="E422" i="3" s="1"/>
  <c r="F423" i="3" s="1"/>
  <c r="D423" i="3"/>
  <c r="E423" i="3" s="1"/>
  <c r="F424" i="3" s="1"/>
  <c r="D424" i="3"/>
  <c r="E424" i="3" s="1"/>
  <c r="F425" i="3" s="1"/>
  <c r="D425" i="3"/>
  <c r="E425" i="3" s="1"/>
  <c r="F426" i="3" s="1"/>
  <c r="D426" i="3"/>
  <c r="E426" i="3" s="1"/>
  <c r="F427" i="3" s="1"/>
  <c r="D427" i="3"/>
  <c r="E427" i="3" s="1"/>
  <c r="F428" i="3" s="1"/>
  <c r="D428" i="3"/>
  <c r="E428" i="3" s="1"/>
  <c r="F429" i="3" s="1"/>
  <c r="D429" i="3"/>
  <c r="E429" i="3" s="1"/>
  <c r="F430" i="3" s="1"/>
  <c r="D430" i="3"/>
  <c r="E430" i="3" s="1"/>
  <c r="F431" i="3" s="1"/>
  <c r="D431" i="3"/>
  <c r="E431" i="3" s="1"/>
  <c r="F432" i="3" s="1"/>
  <c r="D432" i="3"/>
  <c r="E432" i="3" s="1"/>
  <c r="F433" i="3" s="1"/>
  <c r="D433" i="3"/>
  <c r="E433" i="3" s="1"/>
  <c r="F434" i="3" s="1"/>
  <c r="D434" i="3"/>
  <c r="E434" i="3" s="1"/>
  <c r="F435" i="3" s="1"/>
  <c r="D435" i="3"/>
  <c r="E435" i="3" s="1"/>
  <c r="F436" i="3" s="1"/>
  <c r="D436" i="3"/>
  <c r="E436" i="3" s="1"/>
  <c r="F437" i="3" s="1"/>
  <c r="D437" i="3"/>
  <c r="E437" i="3" s="1"/>
  <c r="F438" i="3" s="1"/>
  <c r="D438" i="3"/>
  <c r="E438" i="3" s="1"/>
  <c r="F439" i="3" s="1"/>
  <c r="D439" i="3"/>
  <c r="E439" i="3" s="1"/>
  <c r="F440" i="3" s="1"/>
  <c r="D440" i="3"/>
  <c r="E440" i="3" s="1"/>
  <c r="F441" i="3" s="1"/>
  <c r="D441" i="3"/>
  <c r="E441" i="3" s="1"/>
  <c r="F442" i="3" s="1"/>
  <c r="D442" i="3"/>
  <c r="E442" i="3" s="1"/>
  <c r="F443" i="3" s="1"/>
  <c r="D443" i="3"/>
  <c r="E443" i="3" s="1"/>
  <c r="F444" i="3" s="1"/>
  <c r="D444" i="3"/>
  <c r="E444" i="3" s="1"/>
  <c r="F445" i="3" s="1"/>
  <c r="D445" i="3"/>
  <c r="E445" i="3" s="1"/>
  <c r="F446" i="3" s="1"/>
  <c r="D446" i="3"/>
  <c r="E446" i="3" s="1"/>
  <c r="F447" i="3" s="1"/>
  <c r="D447" i="3"/>
  <c r="E447" i="3" s="1"/>
  <c r="F448" i="3" s="1"/>
  <c r="D448" i="3"/>
  <c r="E448" i="3" s="1"/>
  <c r="F449" i="3" s="1"/>
  <c r="D449" i="3"/>
  <c r="E449" i="3" s="1"/>
  <c r="F450" i="3" s="1"/>
  <c r="D450" i="3"/>
  <c r="E450" i="3" s="1"/>
  <c r="F451" i="3" s="1"/>
  <c r="D451" i="3"/>
  <c r="E451" i="3" s="1"/>
  <c r="F452" i="3" s="1"/>
  <c r="D452" i="3"/>
  <c r="E452" i="3" s="1"/>
  <c r="F453" i="3" s="1"/>
  <c r="D453" i="3"/>
  <c r="E453" i="3" s="1"/>
  <c r="F454" i="3" s="1"/>
  <c r="D454" i="3"/>
  <c r="E454" i="3" s="1"/>
  <c r="F455" i="3" s="1"/>
  <c r="D455" i="3"/>
  <c r="E455" i="3" s="1"/>
  <c r="F456" i="3" s="1"/>
  <c r="D456" i="3"/>
  <c r="E456" i="3" s="1"/>
  <c r="F457" i="3" s="1"/>
  <c r="D457" i="3"/>
  <c r="E457" i="3" s="1"/>
  <c r="F458" i="3" s="1"/>
  <c r="D458" i="3"/>
  <c r="E458" i="3" s="1"/>
  <c r="F459" i="3" s="1"/>
  <c r="D459" i="3"/>
  <c r="E459" i="3" s="1"/>
  <c r="F460" i="3" s="1"/>
  <c r="D460" i="3"/>
  <c r="E460" i="3" s="1"/>
  <c r="F461" i="3" s="1"/>
  <c r="D461" i="3"/>
  <c r="E461" i="3" s="1"/>
  <c r="F462" i="3" s="1"/>
  <c r="D462" i="3"/>
  <c r="E462" i="3" s="1"/>
  <c r="F463" i="3" s="1"/>
  <c r="D463" i="3"/>
  <c r="E463" i="3" s="1"/>
  <c r="F464" i="3" s="1"/>
  <c r="D464" i="3"/>
  <c r="E464" i="3" s="1"/>
  <c r="F465" i="3" s="1"/>
  <c r="D465" i="3"/>
  <c r="E465" i="3" s="1"/>
  <c r="F466" i="3" s="1"/>
  <c r="D466" i="3"/>
  <c r="E466" i="3" s="1"/>
  <c r="F467" i="3" s="1"/>
  <c r="D467" i="3"/>
  <c r="E467" i="3" s="1"/>
  <c r="F468" i="3" s="1"/>
  <c r="D468" i="3"/>
  <c r="E468" i="3" s="1"/>
  <c r="F469" i="3" s="1"/>
  <c r="D469" i="3"/>
  <c r="E469" i="3" s="1"/>
  <c r="F470" i="3" s="1"/>
  <c r="D470" i="3"/>
  <c r="E470" i="3" s="1"/>
  <c r="F471" i="3" s="1"/>
  <c r="D471" i="3"/>
  <c r="E471" i="3" s="1"/>
  <c r="F472" i="3" s="1"/>
  <c r="D472" i="3"/>
  <c r="E472" i="3" s="1"/>
  <c r="F473" i="3" s="1"/>
  <c r="D473" i="3"/>
  <c r="E473" i="3" s="1"/>
  <c r="F474" i="3" s="1"/>
  <c r="D474" i="3"/>
  <c r="E474" i="3" s="1"/>
  <c r="F475" i="3" s="1"/>
  <c r="D475" i="3"/>
  <c r="E475" i="3" s="1"/>
  <c r="F476" i="3" s="1"/>
  <c r="D476" i="3"/>
  <c r="E476" i="3" s="1"/>
  <c r="F477" i="3" s="1"/>
  <c r="D477" i="3"/>
  <c r="E477" i="3" s="1"/>
  <c r="F478" i="3" s="1"/>
  <c r="D478" i="3"/>
  <c r="E478" i="3" s="1"/>
  <c r="F479" i="3" s="1"/>
  <c r="D479" i="3"/>
  <c r="E479" i="3" s="1"/>
  <c r="F480" i="3" s="1"/>
  <c r="D480" i="3"/>
  <c r="E480" i="3" s="1"/>
  <c r="F481" i="3" s="1"/>
  <c r="D481" i="3"/>
  <c r="E481" i="3" s="1"/>
  <c r="F482" i="3" s="1"/>
  <c r="D482" i="3"/>
  <c r="E482" i="3" s="1"/>
  <c r="F483" i="3" s="1"/>
  <c r="D483" i="3"/>
  <c r="E483" i="3" s="1"/>
  <c r="F484" i="3" s="1"/>
  <c r="D484" i="3"/>
  <c r="E484" i="3" s="1"/>
  <c r="F485" i="3" s="1"/>
  <c r="D485" i="3"/>
  <c r="E485" i="3" s="1"/>
  <c r="F486" i="3" s="1"/>
  <c r="D486" i="3"/>
  <c r="E486" i="3" s="1"/>
  <c r="F487" i="3" s="1"/>
  <c r="D487" i="3"/>
  <c r="E487" i="3" s="1"/>
  <c r="F488" i="3" s="1"/>
  <c r="D488" i="3"/>
  <c r="E488" i="3" s="1"/>
  <c r="F489" i="3" s="1"/>
  <c r="D489" i="3"/>
  <c r="E489" i="3" s="1"/>
  <c r="F490" i="3" s="1"/>
  <c r="D490" i="3"/>
  <c r="E490" i="3" s="1"/>
  <c r="F491" i="3" s="1"/>
  <c r="D491" i="3"/>
  <c r="E491" i="3" s="1"/>
  <c r="F492" i="3" s="1"/>
  <c r="D492" i="3"/>
  <c r="E492" i="3" s="1"/>
  <c r="F493" i="3" s="1"/>
  <c r="D493" i="3"/>
  <c r="E493" i="3" s="1"/>
  <c r="F494" i="3" s="1"/>
  <c r="D494" i="3"/>
  <c r="E494" i="3" s="1"/>
  <c r="F495" i="3" s="1"/>
  <c r="D495" i="3"/>
  <c r="E495" i="3" s="1"/>
  <c r="F496" i="3" s="1"/>
  <c r="D496" i="3"/>
  <c r="E496" i="3" s="1"/>
  <c r="F497" i="3" s="1"/>
  <c r="D497" i="3"/>
  <c r="E497" i="3" s="1"/>
  <c r="F498" i="3" s="1"/>
  <c r="D498" i="3"/>
  <c r="E498" i="3" s="1"/>
  <c r="F499" i="3" s="1"/>
  <c r="D499" i="3"/>
  <c r="E499" i="3" s="1"/>
  <c r="F500" i="3" s="1"/>
  <c r="D500" i="3"/>
  <c r="E500" i="3" s="1"/>
  <c r="F501" i="3" s="1"/>
  <c r="D501" i="3"/>
  <c r="E501" i="3" s="1"/>
  <c r="F502" i="3" s="1"/>
  <c r="D502" i="3"/>
  <c r="E502" i="3" s="1"/>
  <c r="F503" i="3" s="1"/>
  <c r="D503" i="3"/>
  <c r="E503" i="3" s="1"/>
  <c r="F504" i="3" s="1"/>
  <c r="D504" i="3"/>
  <c r="E504" i="3" s="1"/>
  <c r="F505" i="3" s="1"/>
  <c r="D505" i="3"/>
  <c r="E505" i="3" s="1"/>
  <c r="F506" i="3" s="1"/>
  <c r="D506" i="3"/>
  <c r="E506" i="3" s="1"/>
  <c r="F507" i="3" s="1"/>
  <c r="D507" i="3"/>
  <c r="E507" i="3" s="1"/>
  <c r="F508" i="3" s="1"/>
  <c r="D508" i="3"/>
  <c r="E508" i="3" s="1"/>
  <c r="F509" i="3" s="1"/>
  <c r="D509" i="3"/>
  <c r="E509" i="3" s="1"/>
  <c r="F510" i="3" s="1"/>
  <c r="D510" i="3"/>
  <c r="E510" i="3" s="1"/>
  <c r="F511" i="3" s="1"/>
  <c r="D511" i="3"/>
  <c r="E511" i="3" s="1"/>
  <c r="F512" i="3" s="1"/>
  <c r="D512" i="3"/>
  <c r="E512" i="3" s="1"/>
  <c r="F513" i="3" s="1"/>
  <c r="D513" i="3"/>
  <c r="E513" i="3" s="1"/>
  <c r="F514" i="3" s="1"/>
  <c r="D514" i="3"/>
  <c r="E514" i="3" s="1"/>
  <c r="F515" i="3" s="1"/>
  <c r="D515" i="3"/>
  <c r="E515" i="3" s="1"/>
  <c r="F516" i="3" s="1"/>
  <c r="D516" i="3"/>
  <c r="E516" i="3" s="1"/>
  <c r="F517" i="3" s="1"/>
  <c r="D517" i="3"/>
  <c r="E517" i="3" s="1"/>
  <c r="F518" i="3" s="1"/>
  <c r="D518" i="3"/>
  <c r="E518" i="3" s="1"/>
  <c r="F519" i="3" s="1"/>
  <c r="D519" i="3"/>
  <c r="E519" i="3" s="1"/>
  <c r="F520" i="3" s="1"/>
  <c r="D520" i="3"/>
  <c r="E520" i="3" s="1"/>
  <c r="F521" i="3" s="1"/>
  <c r="D521" i="3"/>
  <c r="E521" i="3" s="1"/>
  <c r="F522" i="3" s="1"/>
  <c r="D522" i="3"/>
  <c r="E522" i="3" s="1"/>
  <c r="F523" i="3" s="1"/>
  <c r="D523" i="3"/>
  <c r="E523" i="3" s="1"/>
  <c r="F524" i="3" s="1"/>
  <c r="D524" i="3"/>
  <c r="E524" i="3" s="1"/>
  <c r="F525" i="3" s="1"/>
  <c r="D525" i="3"/>
  <c r="E525" i="3" s="1"/>
  <c r="F526" i="3" s="1"/>
  <c r="D526" i="3"/>
  <c r="E526" i="3" s="1"/>
  <c r="F527" i="3" s="1"/>
  <c r="D527" i="3"/>
  <c r="E527" i="3" s="1"/>
  <c r="F528" i="3" s="1"/>
  <c r="D528" i="3"/>
  <c r="E528" i="3" s="1"/>
  <c r="F529" i="3" s="1"/>
  <c r="D529" i="3"/>
  <c r="E529" i="3" s="1"/>
  <c r="F530" i="3" s="1"/>
  <c r="D530" i="3"/>
  <c r="E530" i="3" s="1"/>
  <c r="F531" i="3" s="1"/>
  <c r="D531" i="3"/>
  <c r="E531" i="3" s="1"/>
  <c r="F532" i="3" s="1"/>
  <c r="D532" i="3"/>
  <c r="E532" i="3" s="1"/>
  <c r="F533" i="3" s="1"/>
  <c r="D533" i="3"/>
  <c r="E533" i="3" s="1"/>
  <c r="F534" i="3" s="1"/>
  <c r="D534" i="3"/>
  <c r="E534" i="3" s="1"/>
  <c r="F535" i="3" s="1"/>
  <c r="D535" i="3"/>
  <c r="E535" i="3" s="1"/>
  <c r="F536" i="3" s="1"/>
  <c r="D536" i="3"/>
  <c r="E536" i="3" s="1"/>
  <c r="F537" i="3" s="1"/>
  <c r="D537" i="3"/>
  <c r="E537" i="3" s="1"/>
  <c r="F538" i="3" s="1"/>
  <c r="D538" i="3"/>
  <c r="E538" i="3" s="1"/>
  <c r="F539" i="3" s="1"/>
  <c r="D539" i="3"/>
  <c r="E539" i="3" s="1"/>
  <c r="F540" i="3" s="1"/>
  <c r="D540" i="3"/>
  <c r="E540" i="3" s="1"/>
  <c r="F541" i="3" s="1"/>
  <c r="D541" i="3"/>
  <c r="E541" i="3" s="1"/>
  <c r="F542" i="3" s="1"/>
  <c r="D542" i="3"/>
  <c r="E542" i="3" s="1"/>
  <c r="F543" i="3" s="1"/>
  <c r="D543" i="3"/>
  <c r="E543" i="3" s="1"/>
  <c r="F544" i="3" s="1"/>
  <c r="H544" i="3" s="1"/>
  <c r="D544" i="3"/>
  <c r="E544" i="3" s="1"/>
  <c r="F545" i="3" s="1"/>
  <c r="D545" i="3"/>
  <c r="E545" i="3" s="1"/>
  <c r="F546" i="3" s="1"/>
  <c r="D546" i="3"/>
  <c r="E546" i="3" s="1"/>
  <c r="F547" i="3" s="1"/>
  <c r="D547" i="3"/>
  <c r="E547" i="3" s="1"/>
  <c r="F548" i="3" s="1"/>
  <c r="H548" i="3" s="1"/>
  <c r="D548" i="3"/>
  <c r="E548" i="3" s="1"/>
  <c r="F549" i="3" s="1"/>
  <c r="D549" i="3"/>
  <c r="E549" i="3" s="1"/>
  <c r="F550" i="3" s="1"/>
  <c r="D550" i="3"/>
  <c r="E550" i="3" s="1"/>
  <c r="F551" i="3" s="1"/>
  <c r="D551" i="3"/>
  <c r="E551" i="3" s="1"/>
  <c r="F552" i="3" s="1"/>
  <c r="H552" i="3" s="1"/>
  <c r="D552" i="3"/>
  <c r="E552" i="3" s="1"/>
  <c r="F553" i="3" s="1"/>
  <c r="D553" i="3"/>
  <c r="E553" i="3" s="1"/>
  <c r="F554" i="3" s="1"/>
  <c r="D554" i="3"/>
  <c r="E554" i="3" s="1"/>
  <c r="F555" i="3" s="1"/>
  <c r="D555" i="3"/>
  <c r="E555" i="3" s="1"/>
  <c r="F556" i="3" s="1"/>
  <c r="H556" i="3" s="1"/>
  <c r="D556" i="3"/>
  <c r="E556" i="3" s="1"/>
  <c r="F557" i="3" s="1"/>
  <c r="D557" i="3"/>
  <c r="E557" i="3" s="1"/>
  <c r="F558" i="3" s="1"/>
  <c r="D558" i="3"/>
  <c r="E558" i="3" s="1"/>
  <c r="F559" i="3" s="1"/>
  <c r="D559" i="3"/>
  <c r="E559" i="3" s="1"/>
  <c r="F560" i="3" s="1"/>
  <c r="H560" i="3" s="1"/>
  <c r="D560" i="3"/>
  <c r="E560" i="3" s="1"/>
  <c r="F561" i="3" s="1"/>
  <c r="D561" i="3"/>
  <c r="E561" i="3" s="1"/>
  <c r="F562" i="3" s="1"/>
  <c r="D562" i="3"/>
  <c r="E562" i="3" s="1"/>
  <c r="F563" i="3" s="1"/>
  <c r="D563" i="3"/>
  <c r="E563" i="3" s="1"/>
  <c r="F564" i="3" s="1"/>
  <c r="H564" i="3" s="1"/>
  <c r="D564" i="3"/>
  <c r="E564" i="3" s="1"/>
  <c r="F565" i="3" s="1"/>
  <c r="D565" i="3"/>
  <c r="E565" i="3" s="1"/>
  <c r="F566" i="3" s="1"/>
  <c r="D566" i="3"/>
  <c r="E566" i="3" s="1"/>
  <c r="F567" i="3" s="1"/>
  <c r="D567" i="3"/>
  <c r="E567" i="3" s="1"/>
  <c r="F568" i="3" s="1"/>
  <c r="H568" i="3" s="1"/>
  <c r="D568" i="3"/>
  <c r="E568" i="3" s="1"/>
  <c r="F569" i="3" s="1"/>
  <c r="D569" i="3"/>
  <c r="E569" i="3" s="1"/>
  <c r="F570" i="3" s="1"/>
  <c r="D570" i="3"/>
  <c r="E570" i="3" s="1"/>
  <c r="F571" i="3" s="1"/>
  <c r="D571" i="3"/>
  <c r="E571" i="3" s="1"/>
  <c r="F572" i="3" s="1"/>
  <c r="H572" i="3" s="1"/>
  <c r="D572" i="3"/>
  <c r="E572" i="3" s="1"/>
  <c r="F573" i="3" s="1"/>
  <c r="D573" i="3"/>
  <c r="E573" i="3" s="1"/>
  <c r="F574" i="3" s="1"/>
  <c r="D574" i="3"/>
  <c r="E574" i="3" s="1"/>
  <c r="F575" i="3" s="1"/>
  <c r="D575" i="3"/>
  <c r="E575" i="3" s="1"/>
  <c r="F576" i="3" s="1"/>
  <c r="H576" i="3" s="1"/>
  <c r="D576" i="3"/>
  <c r="E576" i="3" s="1"/>
  <c r="F577" i="3" s="1"/>
  <c r="D577" i="3"/>
  <c r="E577" i="3" s="1"/>
  <c r="F578" i="3" s="1"/>
  <c r="D578" i="3"/>
  <c r="E578" i="3" s="1"/>
  <c r="F579" i="3" s="1"/>
  <c r="D579" i="3"/>
  <c r="E579" i="3" s="1"/>
  <c r="F580" i="3" s="1"/>
  <c r="H580" i="3" s="1"/>
  <c r="D580" i="3"/>
  <c r="E580" i="3" s="1"/>
  <c r="F581" i="3" s="1"/>
  <c r="D581" i="3"/>
  <c r="E581" i="3" s="1"/>
  <c r="F582" i="3" s="1"/>
  <c r="D582" i="3"/>
  <c r="E582" i="3" s="1"/>
  <c r="F583" i="3" s="1"/>
  <c r="D583" i="3"/>
  <c r="E583" i="3" s="1"/>
  <c r="F584" i="3" s="1"/>
  <c r="H584" i="3" s="1"/>
  <c r="D584" i="3"/>
  <c r="E584" i="3" s="1"/>
  <c r="F585" i="3" s="1"/>
  <c r="D585" i="3"/>
  <c r="E585" i="3" s="1"/>
  <c r="F586" i="3" s="1"/>
  <c r="D586" i="3"/>
  <c r="E586" i="3" s="1"/>
  <c r="F587" i="3" s="1"/>
  <c r="D587" i="3"/>
  <c r="E587" i="3" s="1"/>
  <c r="F588" i="3" s="1"/>
  <c r="H588" i="3" s="1"/>
  <c r="D588" i="3"/>
  <c r="E588" i="3" s="1"/>
  <c r="F589" i="3" s="1"/>
  <c r="D589" i="3"/>
  <c r="E589" i="3" s="1"/>
  <c r="F590" i="3" s="1"/>
  <c r="D590" i="3"/>
  <c r="E590" i="3" s="1"/>
  <c r="F591" i="3" s="1"/>
  <c r="D591" i="3"/>
  <c r="E591" i="3" s="1"/>
  <c r="F592" i="3" s="1"/>
  <c r="H592" i="3" s="1"/>
  <c r="D592" i="3"/>
  <c r="E592" i="3" s="1"/>
  <c r="F593" i="3" s="1"/>
  <c r="D593" i="3"/>
  <c r="E593" i="3" s="1"/>
  <c r="F594" i="3" s="1"/>
  <c r="D594" i="3"/>
  <c r="E594" i="3" s="1"/>
  <c r="F595" i="3" s="1"/>
  <c r="D595" i="3"/>
  <c r="E595" i="3" s="1"/>
  <c r="F596" i="3" s="1"/>
  <c r="H596" i="3" s="1"/>
  <c r="D596" i="3"/>
  <c r="E596" i="3" s="1"/>
  <c r="F597" i="3" s="1"/>
  <c r="D597" i="3"/>
  <c r="E597" i="3" s="1"/>
  <c r="F598" i="3" s="1"/>
  <c r="D598" i="3"/>
  <c r="E598" i="3" s="1"/>
  <c r="F599" i="3" s="1"/>
  <c r="D599" i="3"/>
  <c r="E599" i="3" s="1"/>
  <c r="F600" i="3" s="1"/>
  <c r="H600" i="3" s="1"/>
  <c r="D600" i="3"/>
  <c r="E600" i="3" s="1"/>
  <c r="F601" i="3" s="1"/>
  <c r="D601" i="3"/>
  <c r="E601" i="3" s="1"/>
  <c r="F602" i="3" s="1"/>
  <c r="D602" i="3"/>
  <c r="E602" i="3" s="1"/>
  <c r="F603" i="3" s="1"/>
  <c r="D603" i="3"/>
  <c r="E603" i="3" s="1"/>
  <c r="F604" i="3" s="1"/>
  <c r="H604" i="3" s="1"/>
  <c r="D604" i="3"/>
  <c r="E604" i="3" s="1"/>
  <c r="F605" i="3" s="1"/>
  <c r="D605" i="3"/>
  <c r="E605" i="3" s="1"/>
  <c r="F606" i="3" s="1"/>
  <c r="D606" i="3"/>
  <c r="E606" i="3" s="1"/>
  <c r="F607" i="3" s="1"/>
  <c r="D607" i="3"/>
  <c r="E607" i="3" s="1"/>
  <c r="F608" i="3" s="1"/>
  <c r="H608" i="3" s="1"/>
  <c r="D608" i="3"/>
  <c r="E608" i="3" s="1"/>
  <c r="F609" i="3" s="1"/>
  <c r="D609" i="3"/>
  <c r="E609" i="3" s="1"/>
  <c r="F610" i="3" s="1"/>
  <c r="D610" i="3"/>
  <c r="E610" i="3" s="1"/>
  <c r="F611" i="3" s="1"/>
  <c r="D611" i="3"/>
  <c r="E611" i="3" s="1"/>
  <c r="F612" i="3" s="1"/>
  <c r="H612" i="3" s="1"/>
  <c r="D612" i="3"/>
  <c r="E612" i="3" s="1"/>
  <c r="F613" i="3" s="1"/>
  <c r="D613" i="3"/>
  <c r="E613" i="3" s="1"/>
  <c r="F614" i="3" s="1"/>
  <c r="D614" i="3"/>
  <c r="E614" i="3" s="1"/>
  <c r="F615" i="3" s="1"/>
  <c r="D615" i="3"/>
  <c r="E615" i="3" s="1"/>
  <c r="F616" i="3" s="1"/>
  <c r="H616" i="3" s="1"/>
  <c r="D616" i="3"/>
  <c r="E616" i="3" s="1"/>
  <c r="F617" i="3" s="1"/>
  <c r="D617" i="3"/>
  <c r="E617" i="3" s="1"/>
  <c r="F618" i="3" s="1"/>
  <c r="D618" i="3"/>
  <c r="E618" i="3" s="1"/>
  <c r="F619" i="3" s="1"/>
  <c r="D619" i="3"/>
  <c r="E619" i="3" s="1"/>
  <c r="F620" i="3" s="1"/>
  <c r="H620" i="3" s="1"/>
  <c r="D620" i="3"/>
  <c r="E620" i="3" s="1"/>
  <c r="F621" i="3" s="1"/>
  <c r="D621" i="3"/>
  <c r="E621" i="3" s="1"/>
  <c r="F622" i="3" s="1"/>
  <c r="D622" i="3"/>
  <c r="E622" i="3" s="1"/>
  <c r="F623" i="3" s="1"/>
  <c r="D623" i="3"/>
  <c r="E623" i="3" s="1"/>
  <c r="F624" i="3" s="1"/>
  <c r="H624" i="3" s="1"/>
  <c r="D624" i="3"/>
  <c r="E624" i="3" s="1"/>
  <c r="F625" i="3" s="1"/>
  <c r="D625" i="3"/>
  <c r="E625" i="3" s="1"/>
  <c r="F626" i="3" s="1"/>
  <c r="D626" i="3"/>
  <c r="E626" i="3" s="1"/>
  <c r="F627" i="3" s="1"/>
  <c r="D627" i="3"/>
  <c r="E627" i="3" s="1"/>
  <c r="F628" i="3" s="1"/>
  <c r="H628" i="3" s="1"/>
  <c r="D628" i="3"/>
  <c r="E628" i="3" s="1"/>
  <c r="F629" i="3" s="1"/>
  <c r="D629" i="3"/>
  <c r="E629" i="3" s="1"/>
  <c r="F630" i="3" s="1"/>
  <c r="D630" i="3"/>
  <c r="E630" i="3" s="1"/>
  <c r="F631" i="3" s="1"/>
  <c r="D631" i="3"/>
  <c r="E631" i="3" s="1"/>
  <c r="F632" i="3" s="1"/>
  <c r="H632" i="3" s="1"/>
  <c r="D632" i="3"/>
  <c r="E632" i="3" s="1"/>
  <c r="F633" i="3" s="1"/>
  <c r="D633" i="3"/>
  <c r="E633" i="3" s="1"/>
  <c r="F634" i="3" s="1"/>
  <c r="D634" i="3"/>
  <c r="E634" i="3" s="1"/>
  <c r="F635" i="3" s="1"/>
  <c r="D635" i="3"/>
  <c r="E635" i="3" s="1"/>
  <c r="F636" i="3" s="1"/>
  <c r="H636" i="3" s="1"/>
  <c r="D636" i="3"/>
  <c r="E636" i="3" s="1"/>
  <c r="F637" i="3" s="1"/>
  <c r="D637" i="3"/>
  <c r="E637" i="3" s="1"/>
  <c r="F638" i="3" s="1"/>
  <c r="D638" i="3"/>
  <c r="E638" i="3" s="1"/>
  <c r="F639" i="3" s="1"/>
  <c r="D639" i="3"/>
  <c r="E639" i="3" s="1"/>
  <c r="F640" i="3" s="1"/>
  <c r="H640" i="3" s="1"/>
  <c r="D640" i="3"/>
  <c r="E640" i="3" s="1"/>
  <c r="F641" i="3" s="1"/>
  <c r="D641" i="3"/>
  <c r="E641" i="3" s="1"/>
  <c r="F642" i="3" s="1"/>
  <c r="D642" i="3"/>
  <c r="E642" i="3" s="1"/>
  <c r="F643" i="3" s="1"/>
  <c r="D643" i="3"/>
  <c r="E643" i="3" s="1"/>
  <c r="F644" i="3" s="1"/>
  <c r="H644" i="3" s="1"/>
  <c r="D644" i="3"/>
  <c r="E644" i="3" s="1"/>
  <c r="F645" i="3" s="1"/>
  <c r="D645" i="3"/>
  <c r="E645" i="3" s="1"/>
  <c r="F646" i="3" s="1"/>
  <c r="D646" i="3"/>
  <c r="E646" i="3" s="1"/>
  <c r="F647" i="3" s="1"/>
  <c r="D647" i="3"/>
  <c r="E647" i="3" s="1"/>
  <c r="F648" i="3" s="1"/>
  <c r="H648" i="3" s="1"/>
  <c r="D648" i="3"/>
  <c r="E648" i="3" s="1"/>
  <c r="F649" i="3" s="1"/>
  <c r="D649" i="3"/>
  <c r="E649" i="3" s="1"/>
  <c r="F650" i="3" s="1"/>
  <c r="D650" i="3"/>
  <c r="E650" i="3" s="1"/>
  <c r="F651" i="3" s="1"/>
  <c r="D651" i="3"/>
  <c r="E651" i="3" s="1"/>
  <c r="F652" i="3" s="1"/>
  <c r="H652" i="3" s="1"/>
  <c r="D652" i="3"/>
  <c r="E652" i="3" s="1"/>
  <c r="F653" i="3" s="1"/>
  <c r="D653" i="3"/>
  <c r="E653" i="3" s="1"/>
  <c r="F654" i="3" s="1"/>
  <c r="D654" i="3"/>
  <c r="E654" i="3" s="1"/>
  <c r="F655" i="3" s="1"/>
  <c r="D655" i="3"/>
  <c r="E655" i="3" s="1"/>
  <c r="F656" i="3" s="1"/>
  <c r="H656" i="3" s="1"/>
  <c r="D656" i="3"/>
  <c r="E656" i="3" s="1"/>
  <c r="F657" i="3" s="1"/>
  <c r="D657" i="3"/>
  <c r="E657" i="3" s="1"/>
  <c r="F658" i="3" s="1"/>
  <c r="D658" i="3"/>
  <c r="E658" i="3" s="1"/>
  <c r="F659" i="3" s="1"/>
  <c r="D659" i="3"/>
  <c r="E659" i="3" s="1"/>
  <c r="F660" i="3" s="1"/>
  <c r="H660" i="3" s="1"/>
  <c r="D660" i="3"/>
  <c r="E660" i="3" s="1"/>
  <c r="F661" i="3" s="1"/>
  <c r="D661" i="3"/>
  <c r="E661" i="3" s="1"/>
  <c r="F662" i="3" s="1"/>
  <c r="D662" i="3"/>
  <c r="E662" i="3" s="1"/>
  <c r="F663" i="3" s="1"/>
  <c r="D663" i="3"/>
  <c r="E663" i="3" s="1"/>
  <c r="F664" i="3" s="1"/>
  <c r="H664" i="3" s="1"/>
  <c r="D664" i="3"/>
  <c r="E664" i="3" s="1"/>
  <c r="F665" i="3" s="1"/>
  <c r="D665" i="3"/>
  <c r="E665" i="3" s="1"/>
  <c r="F666" i="3" s="1"/>
  <c r="D666" i="3"/>
  <c r="E666" i="3" s="1"/>
  <c r="F667" i="3" s="1"/>
  <c r="D667" i="3"/>
  <c r="E667" i="3" s="1"/>
  <c r="F668" i="3" s="1"/>
  <c r="H668" i="3" s="1"/>
  <c r="D668" i="3"/>
  <c r="E668" i="3" s="1"/>
  <c r="F669" i="3" s="1"/>
  <c r="D669" i="3"/>
  <c r="E669" i="3" s="1"/>
  <c r="F670" i="3" s="1"/>
  <c r="D670" i="3"/>
  <c r="E670" i="3" s="1"/>
  <c r="F671" i="3" s="1"/>
  <c r="D671" i="3"/>
  <c r="E671" i="3" s="1"/>
  <c r="F672" i="3" s="1"/>
  <c r="H672" i="3" s="1"/>
  <c r="D672" i="3"/>
  <c r="E672" i="3" s="1"/>
  <c r="F673" i="3" s="1"/>
  <c r="D673" i="3"/>
  <c r="E673" i="3" s="1"/>
  <c r="F674" i="3" s="1"/>
  <c r="D674" i="3"/>
  <c r="E674" i="3" s="1"/>
  <c r="F675" i="3" s="1"/>
  <c r="D675" i="3"/>
  <c r="E675" i="3" s="1"/>
  <c r="F676" i="3" s="1"/>
  <c r="H676" i="3" s="1"/>
  <c r="D676" i="3"/>
  <c r="E676" i="3" s="1"/>
  <c r="F677" i="3" s="1"/>
  <c r="D677" i="3"/>
  <c r="E677" i="3" s="1"/>
  <c r="F678" i="3" s="1"/>
  <c r="D678" i="3"/>
  <c r="E678" i="3" s="1"/>
  <c r="F679" i="3" s="1"/>
  <c r="D679" i="3"/>
  <c r="E679" i="3" s="1"/>
  <c r="F680" i="3" s="1"/>
  <c r="H680" i="3" s="1"/>
  <c r="D680" i="3"/>
  <c r="E680" i="3" s="1"/>
  <c r="F681" i="3" s="1"/>
  <c r="D681" i="3"/>
  <c r="E681" i="3" s="1"/>
  <c r="F682" i="3" s="1"/>
  <c r="H682" i="3" s="1"/>
  <c r="D682" i="3"/>
  <c r="E682" i="3" s="1"/>
  <c r="F683" i="3" s="1"/>
  <c r="D683" i="3"/>
  <c r="E683" i="3" s="1"/>
  <c r="F684" i="3" s="1"/>
  <c r="H684" i="3" s="1"/>
  <c r="D684" i="3"/>
  <c r="E684" i="3" s="1"/>
  <c r="F685" i="3" s="1"/>
  <c r="D685" i="3"/>
  <c r="E685" i="3" s="1"/>
  <c r="F686" i="3" s="1"/>
  <c r="H686" i="3" s="1"/>
  <c r="D686" i="3"/>
  <c r="E686" i="3" s="1"/>
  <c r="F687" i="3" s="1"/>
  <c r="D687" i="3"/>
  <c r="E687" i="3" s="1"/>
  <c r="F688" i="3" s="1"/>
  <c r="H688" i="3" s="1"/>
  <c r="D688" i="3"/>
  <c r="E688" i="3" s="1"/>
  <c r="F689" i="3" s="1"/>
  <c r="D689" i="3"/>
  <c r="E689" i="3" s="1"/>
  <c r="F690" i="3" s="1"/>
  <c r="H690" i="3" s="1"/>
  <c r="D690" i="3"/>
  <c r="E690" i="3" s="1"/>
  <c r="F691" i="3" s="1"/>
  <c r="D691" i="3"/>
  <c r="E691" i="3" s="1"/>
  <c r="F692" i="3" s="1"/>
  <c r="H692" i="3" s="1"/>
  <c r="D692" i="3"/>
  <c r="E692" i="3" s="1"/>
  <c r="F693" i="3" s="1"/>
  <c r="D693" i="3"/>
  <c r="E693" i="3" s="1"/>
  <c r="F694" i="3" s="1"/>
  <c r="H694" i="3" s="1"/>
  <c r="D694" i="3"/>
  <c r="E694" i="3" s="1"/>
  <c r="F695" i="3" s="1"/>
  <c r="D695" i="3"/>
  <c r="E695" i="3" s="1"/>
  <c r="F696" i="3" s="1"/>
  <c r="H696" i="3" s="1"/>
  <c r="D696" i="3"/>
  <c r="E696" i="3" s="1"/>
  <c r="F697" i="3" s="1"/>
  <c r="D697" i="3"/>
  <c r="E697" i="3" s="1"/>
  <c r="F698" i="3" s="1"/>
  <c r="H698" i="3" s="1"/>
  <c r="D698" i="3"/>
  <c r="E698" i="3" s="1"/>
  <c r="F699" i="3" s="1"/>
  <c r="D699" i="3"/>
  <c r="E699" i="3" s="1"/>
  <c r="F700" i="3" s="1"/>
  <c r="H700" i="3" s="1"/>
  <c r="D700" i="3"/>
  <c r="E700" i="3" s="1"/>
  <c r="F701" i="3" s="1"/>
  <c r="D701" i="3"/>
  <c r="E701" i="3" s="1"/>
  <c r="F702" i="3" s="1"/>
  <c r="H702" i="3" s="1"/>
  <c r="D702" i="3"/>
  <c r="E702" i="3" s="1"/>
  <c r="F703" i="3" s="1"/>
  <c r="D703" i="3"/>
  <c r="E703" i="3" s="1"/>
  <c r="F704" i="3" s="1"/>
  <c r="H704" i="3" s="1"/>
  <c r="D704" i="3"/>
  <c r="E704" i="3" s="1"/>
  <c r="F705" i="3" s="1"/>
  <c r="D705" i="3"/>
  <c r="E705" i="3" s="1"/>
  <c r="F706" i="3" s="1"/>
  <c r="H706" i="3" s="1"/>
  <c r="D706" i="3"/>
  <c r="E706" i="3" s="1"/>
  <c r="F707" i="3" s="1"/>
  <c r="D707" i="3"/>
  <c r="E707" i="3" s="1"/>
  <c r="F708" i="3" s="1"/>
  <c r="H708" i="3" s="1"/>
  <c r="D708" i="3"/>
  <c r="E708" i="3" s="1"/>
  <c r="F709" i="3" s="1"/>
  <c r="D709" i="3"/>
  <c r="E709" i="3" s="1"/>
  <c r="F710" i="3" s="1"/>
  <c r="H710" i="3" s="1"/>
  <c r="D710" i="3"/>
  <c r="E710" i="3" s="1"/>
  <c r="F711" i="3" s="1"/>
  <c r="D711" i="3"/>
  <c r="E711" i="3" s="1"/>
  <c r="F712" i="3" s="1"/>
  <c r="H712" i="3" s="1"/>
  <c r="D712" i="3"/>
  <c r="E712" i="3" s="1"/>
  <c r="F713" i="3" s="1"/>
  <c r="D713" i="3"/>
  <c r="E713" i="3" s="1"/>
  <c r="F714" i="3" s="1"/>
  <c r="H714" i="3" s="1"/>
  <c r="D714" i="3"/>
  <c r="E714" i="3" s="1"/>
  <c r="F715" i="3" s="1"/>
  <c r="D715" i="3"/>
  <c r="E715" i="3" s="1"/>
  <c r="F716" i="3" s="1"/>
  <c r="H716" i="3" s="1"/>
  <c r="D716" i="3"/>
  <c r="E716" i="3" s="1"/>
  <c r="F717" i="3" s="1"/>
  <c r="D717" i="3"/>
  <c r="E717" i="3" s="1"/>
  <c r="F718" i="3" s="1"/>
  <c r="H718" i="3" s="1"/>
  <c r="D718" i="3"/>
  <c r="E718" i="3" s="1"/>
  <c r="F719" i="3" s="1"/>
  <c r="D719" i="3"/>
  <c r="E719" i="3" s="1"/>
  <c r="F720" i="3" s="1"/>
  <c r="H720" i="3" s="1"/>
  <c r="D720" i="3"/>
  <c r="E720" i="3" s="1"/>
  <c r="F721" i="3" s="1"/>
  <c r="D721" i="3"/>
  <c r="E721" i="3" s="1"/>
  <c r="F722" i="3" s="1"/>
  <c r="H722" i="3" s="1"/>
  <c r="D722" i="3"/>
  <c r="E722" i="3" s="1"/>
  <c r="F723" i="3" s="1"/>
  <c r="D723" i="3"/>
  <c r="E723" i="3" s="1"/>
  <c r="F724" i="3" s="1"/>
  <c r="H724" i="3" s="1"/>
  <c r="D724" i="3"/>
  <c r="E724" i="3" s="1"/>
  <c r="F725" i="3" s="1"/>
  <c r="D725" i="3"/>
  <c r="E725" i="3" s="1"/>
  <c r="F726" i="3" s="1"/>
  <c r="H726" i="3" s="1"/>
  <c r="D726" i="3"/>
  <c r="E726" i="3" s="1"/>
  <c r="F727" i="3" s="1"/>
  <c r="D727" i="3"/>
  <c r="E727" i="3" s="1"/>
  <c r="F728" i="3" s="1"/>
  <c r="H728" i="3" s="1"/>
  <c r="D728" i="3"/>
  <c r="E728" i="3" s="1"/>
  <c r="F729" i="3" s="1"/>
  <c r="D729" i="3"/>
  <c r="E729" i="3" s="1"/>
  <c r="F730" i="3" s="1"/>
  <c r="H730" i="3" s="1"/>
  <c r="D730" i="3"/>
  <c r="E730" i="3" s="1"/>
  <c r="F731" i="3" s="1"/>
  <c r="D731" i="3"/>
  <c r="E731" i="3" s="1"/>
  <c r="F732" i="3" s="1"/>
  <c r="H732" i="3" s="1"/>
  <c r="D732" i="3"/>
  <c r="E732" i="3" s="1"/>
  <c r="F733" i="3" s="1"/>
  <c r="D733" i="3"/>
  <c r="E733" i="3" s="1"/>
  <c r="F734" i="3" s="1"/>
  <c r="H734" i="3" s="1"/>
  <c r="D734" i="3"/>
  <c r="E734" i="3" s="1"/>
  <c r="F735" i="3" s="1"/>
  <c r="D735" i="3"/>
  <c r="E735" i="3" s="1"/>
  <c r="F736" i="3" s="1"/>
  <c r="H736" i="3" s="1"/>
  <c r="D736" i="3"/>
  <c r="E736" i="3" s="1"/>
  <c r="F737" i="3" s="1"/>
  <c r="D737" i="3"/>
  <c r="E737" i="3" s="1"/>
  <c r="F738" i="3" s="1"/>
  <c r="H738" i="3" s="1"/>
  <c r="D738" i="3"/>
  <c r="E738" i="3" s="1"/>
  <c r="F739" i="3" s="1"/>
  <c r="D739" i="3"/>
  <c r="E739" i="3" s="1"/>
  <c r="F740" i="3" s="1"/>
  <c r="H740" i="3" s="1"/>
  <c r="D740" i="3"/>
  <c r="E740" i="3" s="1"/>
  <c r="F741" i="3" s="1"/>
  <c r="D741" i="3"/>
  <c r="E741" i="3" s="1"/>
  <c r="F742" i="3" s="1"/>
  <c r="H742" i="3" s="1"/>
  <c r="D742" i="3"/>
  <c r="E742" i="3" s="1"/>
  <c r="F743" i="3" s="1"/>
  <c r="D743" i="3"/>
  <c r="E743" i="3" s="1"/>
  <c r="F744" i="3" s="1"/>
  <c r="H744" i="3" s="1"/>
  <c r="D744" i="3"/>
  <c r="E744" i="3" s="1"/>
  <c r="F745" i="3" s="1"/>
  <c r="D745" i="3"/>
  <c r="E745" i="3" s="1"/>
  <c r="F746" i="3" s="1"/>
  <c r="H746" i="3" s="1"/>
  <c r="D746" i="3"/>
  <c r="E746" i="3" s="1"/>
  <c r="F747" i="3" s="1"/>
  <c r="D747" i="3"/>
  <c r="E747" i="3" s="1"/>
  <c r="F748" i="3" s="1"/>
  <c r="H748" i="3" s="1"/>
  <c r="D748" i="3"/>
  <c r="E748" i="3" s="1"/>
  <c r="F749" i="3" s="1"/>
  <c r="D749" i="3"/>
  <c r="E749" i="3" s="1"/>
  <c r="F750" i="3" s="1"/>
  <c r="H750" i="3" s="1"/>
  <c r="D750" i="3"/>
  <c r="E750" i="3" s="1"/>
  <c r="F751" i="3" s="1"/>
  <c r="D751" i="3"/>
  <c r="E751" i="3" s="1"/>
  <c r="F752" i="3" s="1"/>
  <c r="H752" i="3" s="1"/>
  <c r="D752" i="3"/>
  <c r="E752" i="3" s="1"/>
  <c r="F753" i="3" s="1"/>
  <c r="D753" i="3"/>
  <c r="E753" i="3" s="1"/>
  <c r="F754" i="3" s="1"/>
  <c r="H754" i="3" s="1"/>
  <c r="D754" i="3"/>
  <c r="E754" i="3" s="1"/>
  <c r="F755" i="3" s="1"/>
  <c r="D755" i="3"/>
  <c r="E755" i="3" s="1"/>
  <c r="F756" i="3" s="1"/>
  <c r="H756" i="3" s="1"/>
  <c r="D756" i="3"/>
  <c r="E756" i="3" s="1"/>
  <c r="F757" i="3" s="1"/>
  <c r="D757" i="3"/>
  <c r="E757" i="3" s="1"/>
  <c r="F758" i="3" s="1"/>
  <c r="H758" i="3" s="1"/>
  <c r="D758" i="3"/>
  <c r="E758" i="3" s="1"/>
  <c r="F759" i="3" s="1"/>
  <c r="D759" i="3"/>
  <c r="E759" i="3" s="1"/>
  <c r="F760" i="3" s="1"/>
  <c r="H760" i="3" s="1"/>
  <c r="D760" i="3"/>
  <c r="E760" i="3" s="1"/>
  <c r="F761" i="3" s="1"/>
  <c r="D761" i="3"/>
  <c r="E761" i="3" s="1"/>
  <c r="F762" i="3" s="1"/>
  <c r="H762" i="3" s="1"/>
  <c r="D762" i="3"/>
  <c r="E762" i="3" s="1"/>
  <c r="F763" i="3" s="1"/>
  <c r="D763" i="3"/>
  <c r="E763" i="3" s="1"/>
  <c r="F764" i="3" s="1"/>
  <c r="H764" i="3" s="1"/>
  <c r="D764" i="3"/>
  <c r="E764" i="3" s="1"/>
  <c r="F765" i="3" s="1"/>
  <c r="D765" i="3"/>
  <c r="E765" i="3" s="1"/>
  <c r="F766" i="3" s="1"/>
  <c r="H766" i="3" s="1"/>
  <c r="D766" i="3"/>
  <c r="E766" i="3" s="1"/>
  <c r="F767" i="3" s="1"/>
  <c r="D767" i="3"/>
  <c r="E767" i="3" s="1"/>
  <c r="F768" i="3" s="1"/>
  <c r="H768" i="3" s="1"/>
  <c r="D768" i="3"/>
  <c r="E768" i="3" s="1"/>
  <c r="F769" i="3" s="1"/>
  <c r="D769" i="3"/>
  <c r="E769" i="3" s="1"/>
  <c r="F770" i="3" s="1"/>
  <c r="H770" i="3" s="1"/>
  <c r="D770" i="3"/>
  <c r="E770" i="3" s="1"/>
  <c r="F771" i="3" s="1"/>
  <c r="D771" i="3"/>
  <c r="E771" i="3" s="1"/>
  <c r="F772" i="3" s="1"/>
  <c r="H772" i="3" s="1"/>
  <c r="D772" i="3"/>
  <c r="E772" i="3" s="1"/>
  <c r="F773" i="3" s="1"/>
  <c r="D773" i="3"/>
  <c r="E773" i="3" s="1"/>
  <c r="F774" i="3" s="1"/>
  <c r="H774" i="3" s="1"/>
  <c r="D774" i="3"/>
  <c r="E774" i="3" s="1"/>
  <c r="F775" i="3" s="1"/>
  <c r="D775" i="3"/>
  <c r="E775" i="3" s="1"/>
  <c r="F776" i="3" s="1"/>
  <c r="H776" i="3" s="1"/>
  <c r="D776" i="3"/>
  <c r="E776" i="3" s="1"/>
  <c r="F777" i="3" s="1"/>
  <c r="D777" i="3"/>
  <c r="E777" i="3" s="1"/>
  <c r="F778" i="3" s="1"/>
  <c r="H778" i="3" s="1"/>
  <c r="D778" i="3"/>
  <c r="E778" i="3" s="1"/>
  <c r="F779" i="3" s="1"/>
  <c r="D779" i="3"/>
  <c r="E779" i="3" s="1"/>
  <c r="F780" i="3" s="1"/>
  <c r="H780" i="3" s="1"/>
  <c r="D780" i="3"/>
  <c r="E780" i="3" s="1"/>
  <c r="F781" i="3" s="1"/>
  <c r="D781" i="3"/>
  <c r="E781" i="3" s="1"/>
  <c r="F782" i="3" s="1"/>
  <c r="H782" i="3" s="1"/>
  <c r="D782" i="3"/>
  <c r="E782" i="3" s="1"/>
  <c r="F783" i="3" s="1"/>
  <c r="D783" i="3"/>
  <c r="E783" i="3" s="1"/>
  <c r="F784" i="3" s="1"/>
  <c r="H784" i="3" s="1"/>
  <c r="D784" i="3"/>
  <c r="E784" i="3" s="1"/>
  <c r="F785" i="3" s="1"/>
  <c r="D785" i="3"/>
  <c r="E785" i="3" s="1"/>
  <c r="F786" i="3" s="1"/>
  <c r="H786" i="3" s="1"/>
  <c r="D786" i="3"/>
  <c r="E786" i="3" s="1"/>
  <c r="F787" i="3" s="1"/>
  <c r="D787" i="3"/>
  <c r="E787" i="3" s="1"/>
  <c r="F788" i="3" s="1"/>
  <c r="H788" i="3" s="1"/>
  <c r="D788" i="3"/>
  <c r="E788" i="3" s="1"/>
  <c r="F789" i="3" s="1"/>
  <c r="D789" i="3"/>
  <c r="E789" i="3" s="1"/>
  <c r="F790" i="3" s="1"/>
  <c r="H790" i="3" s="1"/>
  <c r="D790" i="3"/>
  <c r="E790" i="3" s="1"/>
  <c r="F791" i="3" s="1"/>
  <c r="D791" i="3"/>
  <c r="E791" i="3" s="1"/>
  <c r="F792" i="3" s="1"/>
  <c r="H792" i="3" s="1"/>
  <c r="D792" i="3"/>
  <c r="E792" i="3" s="1"/>
  <c r="F793" i="3" s="1"/>
  <c r="D793" i="3"/>
  <c r="E793" i="3" s="1"/>
  <c r="F794" i="3" s="1"/>
  <c r="H794" i="3" s="1"/>
  <c r="D794" i="3"/>
  <c r="E794" i="3" s="1"/>
  <c r="F795" i="3" s="1"/>
  <c r="D795" i="3"/>
  <c r="E795" i="3" s="1"/>
  <c r="F796" i="3" s="1"/>
  <c r="H796" i="3" s="1"/>
  <c r="D796" i="3"/>
  <c r="E796" i="3" s="1"/>
  <c r="F797" i="3" s="1"/>
  <c r="D797" i="3"/>
  <c r="E797" i="3" s="1"/>
  <c r="F798" i="3" s="1"/>
  <c r="H798" i="3" s="1"/>
  <c r="D798" i="3"/>
  <c r="E798" i="3" s="1"/>
  <c r="F799" i="3" s="1"/>
  <c r="D799" i="3"/>
  <c r="E799" i="3" s="1"/>
  <c r="F800" i="3" s="1"/>
  <c r="H800" i="3" s="1"/>
  <c r="D800" i="3"/>
  <c r="E800" i="3" s="1"/>
  <c r="F801" i="3" s="1"/>
  <c r="D801" i="3"/>
  <c r="E801" i="3" s="1"/>
  <c r="F802" i="3" s="1"/>
  <c r="H802" i="3" s="1"/>
  <c r="D802" i="3"/>
  <c r="E802" i="3" s="1"/>
  <c r="F803" i="3" s="1"/>
  <c r="D803" i="3"/>
  <c r="E803" i="3" s="1"/>
  <c r="F804" i="3" s="1"/>
  <c r="H804" i="3" s="1"/>
  <c r="D804" i="3"/>
  <c r="E804" i="3" s="1"/>
  <c r="F805" i="3" s="1"/>
  <c r="D805" i="3"/>
  <c r="E805" i="3" s="1"/>
  <c r="F806" i="3" s="1"/>
  <c r="H806" i="3" s="1"/>
  <c r="D806" i="3"/>
  <c r="E806" i="3" s="1"/>
  <c r="F807" i="3" s="1"/>
  <c r="D807" i="3"/>
  <c r="E807" i="3" s="1"/>
  <c r="F808" i="3" s="1"/>
  <c r="H808" i="3" s="1"/>
  <c r="D808" i="3"/>
  <c r="E808" i="3" s="1"/>
  <c r="F809" i="3" s="1"/>
  <c r="D809" i="3"/>
  <c r="E809" i="3" s="1"/>
  <c r="F810" i="3" s="1"/>
  <c r="H810" i="3" s="1"/>
  <c r="D810" i="3"/>
  <c r="E810" i="3" s="1"/>
  <c r="F811" i="3" s="1"/>
  <c r="D811" i="3"/>
  <c r="E811" i="3" s="1"/>
  <c r="F812" i="3" s="1"/>
  <c r="H812" i="3" s="1"/>
  <c r="D812" i="3"/>
  <c r="E812" i="3" s="1"/>
  <c r="F813" i="3" s="1"/>
  <c r="D813" i="3"/>
  <c r="E813" i="3" s="1"/>
  <c r="F814" i="3" s="1"/>
  <c r="H814" i="3" s="1"/>
  <c r="D814" i="3"/>
  <c r="E814" i="3" s="1"/>
  <c r="F815" i="3" s="1"/>
  <c r="D815" i="3"/>
  <c r="E815" i="3" s="1"/>
  <c r="F816" i="3" s="1"/>
  <c r="H816" i="3" s="1"/>
  <c r="D816" i="3"/>
  <c r="E816" i="3" s="1"/>
  <c r="F817" i="3" s="1"/>
  <c r="D817" i="3"/>
  <c r="E817" i="3" s="1"/>
  <c r="F818" i="3" s="1"/>
  <c r="H818" i="3" s="1"/>
  <c r="D818" i="3"/>
  <c r="E818" i="3" s="1"/>
  <c r="F819" i="3" s="1"/>
  <c r="D819" i="3"/>
  <c r="E819" i="3" s="1"/>
  <c r="F820" i="3" s="1"/>
  <c r="H820" i="3" s="1"/>
  <c r="D820" i="3"/>
  <c r="E820" i="3" s="1"/>
  <c r="F821" i="3" s="1"/>
  <c r="D821" i="3"/>
  <c r="E821" i="3" s="1"/>
  <c r="F822" i="3" s="1"/>
  <c r="H822" i="3" s="1"/>
  <c r="D822" i="3"/>
  <c r="E822" i="3" s="1"/>
  <c r="F823" i="3" s="1"/>
  <c r="D823" i="3"/>
  <c r="E823" i="3" s="1"/>
  <c r="F824" i="3" s="1"/>
  <c r="H824" i="3" s="1"/>
  <c r="D824" i="3"/>
  <c r="E824" i="3" s="1"/>
  <c r="F825" i="3" s="1"/>
  <c r="D825" i="3"/>
  <c r="E825" i="3" s="1"/>
  <c r="F826" i="3" s="1"/>
  <c r="H826" i="3" s="1"/>
  <c r="D826" i="3"/>
  <c r="E826" i="3" s="1"/>
  <c r="F827" i="3" s="1"/>
  <c r="D827" i="3"/>
  <c r="E827" i="3" s="1"/>
  <c r="F828" i="3" s="1"/>
  <c r="H828" i="3" s="1"/>
  <c r="D828" i="3"/>
  <c r="E828" i="3" s="1"/>
  <c r="F829" i="3" s="1"/>
  <c r="D829" i="3"/>
  <c r="E829" i="3" s="1"/>
  <c r="F830" i="3" s="1"/>
  <c r="H830" i="3" s="1"/>
  <c r="D830" i="3"/>
  <c r="E830" i="3" s="1"/>
  <c r="F831" i="3" s="1"/>
  <c r="D831" i="3"/>
  <c r="E831" i="3" s="1"/>
  <c r="F832" i="3" s="1"/>
  <c r="H832" i="3" s="1"/>
  <c r="D832" i="3"/>
  <c r="E832" i="3" s="1"/>
  <c r="F833" i="3" s="1"/>
  <c r="D833" i="3"/>
  <c r="E833" i="3" s="1"/>
  <c r="F834" i="3" s="1"/>
  <c r="H834" i="3" s="1"/>
  <c r="D834" i="3"/>
  <c r="E834" i="3" s="1"/>
  <c r="F835" i="3" s="1"/>
  <c r="D835" i="3"/>
  <c r="E835" i="3" s="1"/>
  <c r="F836" i="3" s="1"/>
  <c r="H836" i="3" s="1"/>
  <c r="D836" i="3"/>
  <c r="E836" i="3" s="1"/>
  <c r="F837" i="3" s="1"/>
  <c r="D837" i="3"/>
  <c r="E837" i="3" s="1"/>
  <c r="F838" i="3" s="1"/>
  <c r="H838" i="3" s="1"/>
  <c r="D838" i="3"/>
  <c r="E838" i="3" s="1"/>
  <c r="F839" i="3" s="1"/>
  <c r="D839" i="3"/>
  <c r="E839" i="3" s="1"/>
  <c r="F840" i="3" s="1"/>
  <c r="H840" i="3" s="1"/>
  <c r="D840" i="3"/>
  <c r="E840" i="3" s="1"/>
  <c r="F841" i="3" s="1"/>
  <c r="D841" i="3"/>
  <c r="E841" i="3" s="1"/>
  <c r="F842" i="3" s="1"/>
  <c r="H842" i="3" s="1"/>
  <c r="D842" i="3"/>
  <c r="E842" i="3" s="1"/>
  <c r="F843" i="3" s="1"/>
  <c r="D843" i="3"/>
  <c r="E843" i="3" s="1"/>
  <c r="F844" i="3" s="1"/>
  <c r="H844" i="3" s="1"/>
  <c r="D844" i="3"/>
  <c r="E844" i="3" s="1"/>
  <c r="F845" i="3" s="1"/>
  <c r="D845" i="3"/>
  <c r="E845" i="3" s="1"/>
  <c r="F846" i="3" s="1"/>
  <c r="H846" i="3" s="1"/>
  <c r="D846" i="3"/>
  <c r="E846" i="3" s="1"/>
  <c r="F847" i="3" s="1"/>
  <c r="D847" i="3"/>
  <c r="E847" i="3" s="1"/>
  <c r="F848" i="3" s="1"/>
  <c r="H848" i="3" s="1"/>
  <c r="D848" i="3"/>
  <c r="E848" i="3" s="1"/>
  <c r="F849" i="3" s="1"/>
  <c r="D849" i="3"/>
  <c r="E849" i="3" s="1"/>
  <c r="F850" i="3" s="1"/>
  <c r="H850" i="3" s="1"/>
  <c r="D850" i="3"/>
  <c r="E850" i="3" s="1"/>
  <c r="F851" i="3" s="1"/>
  <c r="D851" i="3"/>
  <c r="E851" i="3" s="1"/>
  <c r="F852" i="3" s="1"/>
  <c r="H852" i="3" s="1"/>
  <c r="D852" i="3"/>
  <c r="E852" i="3" s="1"/>
  <c r="F853" i="3" s="1"/>
  <c r="D853" i="3"/>
  <c r="E853" i="3" s="1"/>
  <c r="F854" i="3" s="1"/>
  <c r="H854" i="3" s="1"/>
  <c r="D854" i="3"/>
  <c r="E854" i="3" s="1"/>
  <c r="F855" i="3" s="1"/>
  <c r="D855" i="3"/>
  <c r="E855" i="3" s="1"/>
  <c r="F856" i="3" s="1"/>
  <c r="H856" i="3" s="1"/>
  <c r="D856" i="3"/>
  <c r="E856" i="3" s="1"/>
  <c r="F857" i="3" s="1"/>
  <c r="D857" i="3"/>
  <c r="E857" i="3" s="1"/>
  <c r="F858" i="3" s="1"/>
  <c r="H858" i="3" s="1"/>
  <c r="D858" i="3"/>
  <c r="E858" i="3" s="1"/>
  <c r="F859" i="3" s="1"/>
  <c r="D859" i="3"/>
  <c r="E859" i="3" s="1"/>
  <c r="F860" i="3" s="1"/>
  <c r="H860" i="3" s="1"/>
  <c r="D860" i="3"/>
  <c r="E860" i="3" s="1"/>
  <c r="F861" i="3" s="1"/>
  <c r="D861" i="3"/>
  <c r="E861" i="3" s="1"/>
  <c r="F862" i="3" s="1"/>
  <c r="H862" i="3" s="1"/>
  <c r="D862" i="3"/>
  <c r="E862" i="3" s="1"/>
  <c r="F863" i="3" s="1"/>
  <c r="D863" i="3"/>
  <c r="E863" i="3" s="1"/>
  <c r="F864" i="3" s="1"/>
  <c r="H864" i="3" s="1"/>
  <c r="D864" i="3"/>
  <c r="E864" i="3" s="1"/>
  <c r="F865" i="3" s="1"/>
  <c r="D865" i="3"/>
  <c r="E865" i="3" s="1"/>
  <c r="F866" i="3" s="1"/>
  <c r="H866" i="3" s="1"/>
  <c r="D866" i="3"/>
  <c r="E866" i="3" s="1"/>
  <c r="F867" i="3" s="1"/>
  <c r="D867" i="3"/>
  <c r="E867" i="3" s="1"/>
  <c r="F868" i="3" s="1"/>
  <c r="H868" i="3" s="1"/>
  <c r="D868" i="3"/>
  <c r="E868" i="3" s="1"/>
  <c r="F869" i="3" s="1"/>
  <c r="D869" i="3"/>
  <c r="E869" i="3" s="1"/>
  <c r="F870" i="3" s="1"/>
  <c r="H870" i="3" s="1"/>
  <c r="D870" i="3"/>
  <c r="E870" i="3" s="1"/>
  <c r="F871" i="3" s="1"/>
  <c r="D871" i="3"/>
  <c r="E871" i="3" s="1"/>
  <c r="F872" i="3" s="1"/>
  <c r="H872" i="3" s="1"/>
  <c r="D872" i="3"/>
  <c r="E872" i="3" s="1"/>
  <c r="F873" i="3" s="1"/>
  <c r="D873" i="3"/>
  <c r="E873" i="3" s="1"/>
  <c r="F874" i="3" s="1"/>
  <c r="H874" i="3" s="1"/>
  <c r="D874" i="3"/>
  <c r="E874" i="3" s="1"/>
  <c r="F875" i="3" s="1"/>
  <c r="D875" i="3"/>
  <c r="E875" i="3" s="1"/>
  <c r="F876" i="3" s="1"/>
  <c r="H876" i="3" s="1"/>
  <c r="D876" i="3"/>
  <c r="E876" i="3" s="1"/>
  <c r="F877" i="3" s="1"/>
  <c r="D877" i="3"/>
  <c r="E877" i="3" s="1"/>
  <c r="F878" i="3" s="1"/>
  <c r="H878" i="3" s="1"/>
  <c r="D878" i="3"/>
  <c r="E878" i="3" s="1"/>
  <c r="F879" i="3" s="1"/>
  <c r="D879" i="3"/>
  <c r="E879" i="3" s="1"/>
  <c r="F880" i="3" s="1"/>
  <c r="H880" i="3" s="1"/>
  <c r="D880" i="3"/>
  <c r="E880" i="3" s="1"/>
  <c r="F881" i="3" s="1"/>
  <c r="D881" i="3"/>
  <c r="E881" i="3" s="1"/>
  <c r="F882" i="3" s="1"/>
  <c r="H882" i="3" s="1"/>
  <c r="D882" i="3"/>
  <c r="E882" i="3" s="1"/>
  <c r="F883" i="3" s="1"/>
  <c r="D883" i="3"/>
  <c r="E883" i="3" s="1"/>
  <c r="F884" i="3" s="1"/>
  <c r="H884" i="3" s="1"/>
  <c r="D884" i="3"/>
  <c r="E884" i="3" s="1"/>
  <c r="F885" i="3" s="1"/>
  <c r="D885" i="3"/>
  <c r="E885" i="3" s="1"/>
  <c r="F886" i="3" s="1"/>
  <c r="H886" i="3" s="1"/>
  <c r="D886" i="3"/>
  <c r="E886" i="3" s="1"/>
  <c r="F887" i="3" s="1"/>
  <c r="D887" i="3"/>
  <c r="E887" i="3" s="1"/>
  <c r="F888" i="3" s="1"/>
  <c r="H888" i="3" s="1"/>
  <c r="D888" i="3"/>
  <c r="E888" i="3" s="1"/>
  <c r="F889" i="3" s="1"/>
  <c r="D889" i="3"/>
  <c r="E889" i="3" s="1"/>
  <c r="F890" i="3" s="1"/>
  <c r="H890" i="3" s="1"/>
  <c r="D890" i="3"/>
  <c r="E890" i="3" s="1"/>
  <c r="F891" i="3" s="1"/>
  <c r="D891" i="3"/>
  <c r="E891" i="3" s="1"/>
  <c r="F892" i="3" s="1"/>
  <c r="H892" i="3" s="1"/>
  <c r="D892" i="3"/>
  <c r="E892" i="3" s="1"/>
  <c r="F893" i="3" s="1"/>
  <c r="D893" i="3"/>
  <c r="E893" i="3" s="1"/>
  <c r="F894" i="3" s="1"/>
  <c r="H894" i="3" s="1"/>
  <c r="D894" i="3"/>
  <c r="E894" i="3" s="1"/>
  <c r="F895" i="3" s="1"/>
  <c r="D895" i="3"/>
  <c r="E895" i="3" s="1"/>
  <c r="F896" i="3" s="1"/>
  <c r="H896" i="3" s="1"/>
  <c r="D896" i="3"/>
  <c r="E896" i="3" s="1"/>
  <c r="F897" i="3" s="1"/>
  <c r="D897" i="3"/>
  <c r="E897" i="3" s="1"/>
  <c r="F898" i="3" s="1"/>
  <c r="H898" i="3" s="1"/>
  <c r="D898" i="3"/>
  <c r="E898" i="3" s="1"/>
  <c r="F899" i="3" s="1"/>
  <c r="D899" i="3"/>
  <c r="E899" i="3" s="1"/>
  <c r="F900" i="3" s="1"/>
  <c r="H900" i="3" s="1"/>
  <c r="D900" i="3"/>
  <c r="E900" i="3" s="1"/>
  <c r="F901" i="3" s="1"/>
  <c r="D901" i="3"/>
  <c r="E901" i="3" s="1"/>
  <c r="F902" i="3" s="1"/>
  <c r="H902" i="3" s="1"/>
  <c r="D902" i="3"/>
  <c r="E902" i="3" s="1"/>
  <c r="F903" i="3" s="1"/>
  <c r="D903" i="3"/>
  <c r="E903" i="3" s="1"/>
  <c r="F904" i="3" s="1"/>
  <c r="H904" i="3" s="1"/>
  <c r="D904" i="3"/>
  <c r="E904" i="3" s="1"/>
  <c r="F905" i="3" s="1"/>
  <c r="D905" i="3"/>
  <c r="E905" i="3" s="1"/>
  <c r="F906" i="3" s="1"/>
  <c r="H906" i="3" s="1"/>
  <c r="D906" i="3"/>
  <c r="E906" i="3" s="1"/>
  <c r="F907" i="3" s="1"/>
  <c r="D907" i="3"/>
  <c r="E907" i="3" s="1"/>
  <c r="F908" i="3" s="1"/>
  <c r="H908" i="3" s="1"/>
  <c r="D908" i="3"/>
  <c r="E908" i="3" s="1"/>
  <c r="F909" i="3" s="1"/>
  <c r="D909" i="3"/>
  <c r="E909" i="3" s="1"/>
  <c r="F910" i="3" s="1"/>
  <c r="H910" i="3" s="1"/>
  <c r="D910" i="3"/>
  <c r="E910" i="3" s="1"/>
  <c r="F911" i="3" s="1"/>
  <c r="D911" i="3"/>
  <c r="E911" i="3" s="1"/>
  <c r="F912" i="3" s="1"/>
  <c r="H912" i="3" s="1"/>
  <c r="D912" i="3"/>
  <c r="E912" i="3" s="1"/>
  <c r="F913" i="3" s="1"/>
  <c r="D913" i="3"/>
  <c r="E913" i="3" s="1"/>
  <c r="F914" i="3" s="1"/>
  <c r="H914" i="3" s="1"/>
  <c r="D914" i="3"/>
  <c r="E914" i="3" s="1"/>
  <c r="F915" i="3" s="1"/>
  <c r="D915" i="3"/>
  <c r="E915" i="3" s="1"/>
  <c r="F916" i="3" s="1"/>
  <c r="H916" i="3" s="1"/>
  <c r="D916" i="3"/>
  <c r="E916" i="3" s="1"/>
  <c r="F917" i="3" s="1"/>
  <c r="D917" i="3"/>
  <c r="E917" i="3" s="1"/>
  <c r="F918" i="3" s="1"/>
  <c r="H918" i="3" s="1"/>
  <c r="D918" i="3"/>
  <c r="E918" i="3" s="1"/>
  <c r="F919" i="3" s="1"/>
  <c r="D919" i="3"/>
  <c r="E919" i="3" s="1"/>
  <c r="F920" i="3" s="1"/>
  <c r="H920" i="3" s="1"/>
  <c r="D920" i="3"/>
  <c r="E920" i="3" s="1"/>
  <c r="F921" i="3" s="1"/>
  <c r="D921" i="3"/>
  <c r="E921" i="3" s="1"/>
  <c r="F922" i="3" s="1"/>
  <c r="H922" i="3" s="1"/>
  <c r="D922" i="3"/>
  <c r="E922" i="3" s="1"/>
  <c r="F923" i="3" s="1"/>
  <c r="D923" i="3"/>
  <c r="E923" i="3" s="1"/>
  <c r="F924" i="3" s="1"/>
  <c r="H924" i="3" s="1"/>
  <c r="D924" i="3"/>
  <c r="E924" i="3" s="1"/>
  <c r="F925" i="3" s="1"/>
  <c r="D925" i="3"/>
  <c r="E925" i="3" s="1"/>
  <c r="F926" i="3" s="1"/>
  <c r="H926" i="3" s="1"/>
  <c r="D926" i="3"/>
  <c r="E926" i="3" s="1"/>
  <c r="F927" i="3" s="1"/>
  <c r="D927" i="3"/>
  <c r="E927" i="3" s="1"/>
  <c r="F928" i="3" s="1"/>
  <c r="H928" i="3" s="1"/>
  <c r="D928" i="3"/>
  <c r="E928" i="3" s="1"/>
  <c r="F929" i="3" s="1"/>
  <c r="D929" i="3"/>
  <c r="E929" i="3" s="1"/>
  <c r="F930" i="3" s="1"/>
  <c r="H930" i="3" s="1"/>
  <c r="D930" i="3"/>
  <c r="E930" i="3" s="1"/>
  <c r="F931" i="3" s="1"/>
  <c r="D931" i="3"/>
  <c r="E931" i="3" s="1"/>
  <c r="F932" i="3" s="1"/>
  <c r="H932" i="3" s="1"/>
  <c r="D932" i="3"/>
  <c r="E932" i="3" s="1"/>
  <c r="F933" i="3" s="1"/>
  <c r="D933" i="3"/>
  <c r="E933" i="3" s="1"/>
  <c r="F934" i="3" s="1"/>
  <c r="H934" i="3" s="1"/>
  <c r="D934" i="3"/>
  <c r="E934" i="3" s="1"/>
  <c r="F935" i="3" s="1"/>
  <c r="D935" i="3"/>
  <c r="E935" i="3" s="1"/>
  <c r="F936" i="3" s="1"/>
  <c r="H936" i="3" s="1"/>
  <c r="D936" i="3"/>
  <c r="E936" i="3" s="1"/>
  <c r="F937" i="3" s="1"/>
  <c r="D937" i="3"/>
  <c r="E937" i="3" s="1"/>
  <c r="F938" i="3" s="1"/>
  <c r="H938" i="3" s="1"/>
  <c r="D938" i="3"/>
  <c r="E938" i="3" s="1"/>
  <c r="F939" i="3" s="1"/>
  <c r="D939" i="3"/>
  <c r="E939" i="3" s="1"/>
  <c r="F940" i="3" s="1"/>
  <c r="H940" i="3" s="1"/>
  <c r="D940" i="3"/>
  <c r="E940" i="3" s="1"/>
  <c r="F941" i="3" s="1"/>
  <c r="D941" i="3"/>
  <c r="E941" i="3" s="1"/>
  <c r="F942" i="3" s="1"/>
  <c r="H942" i="3" s="1"/>
  <c r="D942" i="3"/>
  <c r="E942" i="3" s="1"/>
  <c r="F943" i="3" s="1"/>
  <c r="D943" i="3"/>
  <c r="E943" i="3" s="1"/>
  <c r="F944" i="3" s="1"/>
  <c r="H944" i="3" s="1"/>
  <c r="D944" i="3"/>
  <c r="E944" i="3" s="1"/>
  <c r="F945" i="3" s="1"/>
  <c r="D945" i="3"/>
  <c r="E945" i="3" s="1"/>
  <c r="F946" i="3" s="1"/>
  <c r="H946" i="3" s="1"/>
  <c r="D946" i="3"/>
  <c r="E946" i="3" s="1"/>
  <c r="F947" i="3" s="1"/>
  <c r="D947" i="3"/>
  <c r="E947" i="3" s="1"/>
  <c r="F948" i="3" s="1"/>
  <c r="H948" i="3" s="1"/>
  <c r="D948" i="3"/>
  <c r="E948" i="3" s="1"/>
  <c r="F949" i="3" s="1"/>
  <c r="D949" i="3"/>
  <c r="E949" i="3" s="1"/>
  <c r="F950" i="3" s="1"/>
  <c r="H950" i="3" s="1"/>
  <c r="D950" i="3"/>
  <c r="E950" i="3" s="1"/>
  <c r="F951" i="3" s="1"/>
  <c r="D951" i="3"/>
  <c r="E951" i="3" s="1"/>
  <c r="F952" i="3" s="1"/>
  <c r="H952" i="3" s="1"/>
  <c r="D952" i="3"/>
  <c r="E952" i="3" s="1"/>
  <c r="F953" i="3" s="1"/>
  <c r="D953" i="3"/>
  <c r="E953" i="3" s="1"/>
  <c r="F954" i="3" s="1"/>
  <c r="H954" i="3" s="1"/>
  <c r="D954" i="3"/>
  <c r="E954" i="3" s="1"/>
  <c r="F955" i="3" s="1"/>
  <c r="D955" i="3"/>
  <c r="E955" i="3" s="1"/>
  <c r="F956" i="3" s="1"/>
  <c r="H956" i="3" s="1"/>
  <c r="D956" i="3"/>
  <c r="E956" i="3" s="1"/>
  <c r="F957" i="3" s="1"/>
  <c r="D957" i="3"/>
  <c r="E957" i="3" s="1"/>
  <c r="F958" i="3" s="1"/>
  <c r="H958" i="3" s="1"/>
  <c r="D958" i="3"/>
  <c r="E958" i="3" s="1"/>
  <c r="F959" i="3" s="1"/>
  <c r="D959" i="3"/>
  <c r="E959" i="3" s="1"/>
  <c r="F960" i="3" s="1"/>
  <c r="H960" i="3" s="1"/>
  <c r="D960" i="3"/>
  <c r="E960" i="3" s="1"/>
  <c r="F961" i="3" s="1"/>
  <c r="D961" i="3"/>
  <c r="E961" i="3" s="1"/>
  <c r="F962" i="3" s="1"/>
  <c r="H962" i="3" s="1"/>
  <c r="D962" i="3"/>
  <c r="E962" i="3" s="1"/>
  <c r="F963" i="3" s="1"/>
  <c r="D963" i="3"/>
  <c r="E963" i="3" s="1"/>
  <c r="F964" i="3" s="1"/>
  <c r="H964" i="3" s="1"/>
  <c r="D964" i="3"/>
  <c r="E964" i="3" s="1"/>
  <c r="F965" i="3" s="1"/>
  <c r="D965" i="3"/>
  <c r="E965" i="3" s="1"/>
  <c r="F966" i="3" s="1"/>
  <c r="H966" i="3" s="1"/>
  <c r="D966" i="3"/>
  <c r="E966" i="3" s="1"/>
  <c r="F967" i="3" s="1"/>
  <c r="D967" i="3"/>
  <c r="E967" i="3" s="1"/>
  <c r="F968" i="3" s="1"/>
  <c r="H968" i="3" s="1"/>
  <c r="D968" i="3"/>
  <c r="E968" i="3" s="1"/>
  <c r="F969" i="3" s="1"/>
  <c r="D969" i="3"/>
  <c r="E969" i="3" s="1"/>
  <c r="F970" i="3" s="1"/>
  <c r="H970" i="3" s="1"/>
  <c r="D970" i="3"/>
  <c r="E970" i="3" s="1"/>
  <c r="F971" i="3" s="1"/>
  <c r="D971" i="3"/>
  <c r="E971" i="3" s="1"/>
  <c r="F972" i="3" s="1"/>
  <c r="H972" i="3" s="1"/>
  <c r="D972" i="3"/>
  <c r="E972" i="3" s="1"/>
  <c r="F973" i="3" s="1"/>
  <c r="D973" i="3"/>
  <c r="E973" i="3" s="1"/>
  <c r="F974" i="3" s="1"/>
  <c r="H974" i="3" s="1"/>
  <c r="D974" i="3"/>
  <c r="E974" i="3" s="1"/>
  <c r="F975" i="3" s="1"/>
  <c r="D975" i="3"/>
  <c r="E975" i="3" s="1"/>
  <c r="F976" i="3" s="1"/>
  <c r="H976" i="3" s="1"/>
  <c r="D976" i="3"/>
  <c r="E976" i="3" s="1"/>
  <c r="F977" i="3" s="1"/>
  <c r="D977" i="3"/>
  <c r="E977" i="3" s="1"/>
  <c r="F978" i="3" s="1"/>
  <c r="H978" i="3" s="1"/>
  <c r="D978" i="3"/>
  <c r="E978" i="3" s="1"/>
  <c r="F979" i="3" s="1"/>
  <c r="D979" i="3"/>
  <c r="E979" i="3" s="1"/>
  <c r="F980" i="3" s="1"/>
  <c r="H980" i="3" s="1"/>
  <c r="D980" i="3"/>
  <c r="E980" i="3" s="1"/>
  <c r="F981" i="3" s="1"/>
  <c r="D981" i="3"/>
  <c r="E981" i="3" s="1"/>
  <c r="F982" i="3" s="1"/>
  <c r="H982" i="3" s="1"/>
  <c r="D982" i="3"/>
  <c r="E982" i="3" s="1"/>
  <c r="F983" i="3" s="1"/>
  <c r="D983" i="3"/>
  <c r="E983" i="3" s="1"/>
  <c r="F984" i="3" s="1"/>
  <c r="H984" i="3" s="1"/>
  <c r="D984" i="3"/>
  <c r="E984" i="3" s="1"/>
  <c r="F985" i="3" s="1"/>
  <c r="D985" i="3"/>
  <c r="E985" i="3" s="1"/>
  <c r="F986" i="3" s="1"/>
  <c r="H986" i="3" s="1"/>
  <c r="D986" i="3"/>
  <c r="E986" i="3" s="1"/>
  <c r="F987" i="3" s="1"/>
  <c r="D987" i="3"/>
  <c r="E987" i="3" s="1"/>
  <c r="F988" i="3" s="1"/>
  <c r="H988" i="3" s="1"/>
  <c r="D988" i="3"/>
  <c r="E988" i="3" s="1"/>
  <c r="F989" i="3" s="1"/>
  <c r="D989" i="3"/>
  <c r="E989" i="3" s="1"/>
  <c r="F990" i="3" s="1"/>
  <c r="H990" i="3" s="1"/>
  <c r="D990" i="3"/>
  <c r="E990" i="3" s="1"/>
  <c r="F991" i="3" s="1"/>
  <c r="D991" i="3"/>
  <c r="E991" i="3" s="1"/>
  <c r="F992" i="3" s="1"/>
  <c r="H992" i="3" s="1"/>
  <c r="D992" i="3"/>
  <c r="E992" i="3" s="1"/>
  <c r="F993" i="3" s="1"/>
  <c r="D993" i="3"/>
  <c r="E993" i="3" s="1"/>
  <c r="F994" i="3" s="1"/>
  <c r="H994" i="3" s="1"/>
  <c r="D994" i="3"/>
  <c r="E994" i="3" s="1"/>
  <c r="F995" i="3" s="1"/>
  <c r="D995" i="3"/>
  <c r="E995" i="3" s="1"/>
  <c r="F996" i="3" s="1"/>
  <c r="H996" i="3" s="1"/>
  <c r="D996" i="3"/>
  <c r="E996" i="3" s="1"/>
  <c r="F997" i="3" s="1"/>
  <c r="D997" i="3"/>
  <c r="E997" i="3" s="1"/>
  <c r="F998" i="3" s="1"/>
  <c r="H998" i="3" s="1"/>
  <c r="D998" i="3"/>
  <c r="E998" i="3" s="1"/>
  <c r="F999" i="3" s="1"/>
  <c r="D999" i="3"/>
  <c r="E999" i="3" s="1"/>
  <c r="F1000" i="3" s="1"/>
  <c r="H1000" i="3" s="1"/>
  <c r="D1000" i="3"/>
  <c r="E1000" i="3" s="1"/>
  <c r="F1001" i="3" s="1"/>
  <c r="D1001" i="3"/>
  <c r="E1001" i="3" s="1"/>
  <c r="F1002" i="3" s="1"/>
  <c r="H1002" i="3" s="1"/>
  <c r="D1002" i="3"/>
  <c r="E1002" i="3" s="1"/>
  <c r="F1003" i="3" s="1"/>
  <c r="D1003" i="3"/>
  <c r="E1003" i="3" s="1"/>
  <c r="F1004" i="3" s="1"/>
  <c r="H1004" i="3" s="1"/>
  <c r="D1004" i="3"/>
  <c r="E1004" i="3" s="1"/>
  <c r="F1005" i="3" s="1"/>
  <c r="D1005" i="3"/>
  <c r="E1005" i="3" s="1"/>
  <c r="F1006" i="3" s="1"/>
  <c r="H1006" i="3" s="1"/>
  <c r="D1006" i="3"/>
  <c r="E1006" i="3" s="1"/>
  <c r="F1007" i="3" s="1"/>
  <c r="D1007" i="3"/>
  <c r="E1007" i="3" s="1"/>
  <c r="F1008" i="3" s="1"/>
  <c r="H1008" i="3" s="1"/>
  <c r="D1008" i="3"/>
  <c r="E1008" i="3" s="1"/>
  <c r="F1009" i="3" s="1"/>
  <c r="D1009" i="3"/>
  <c r="E1009" i="3" s="1"/>
  <c r="F1010" i="3" s="1"/>
  <c r="H1010" i="3" s="1"/>
  <c r="D1010" i="3"/>
  <c r="E1010" i="3" s="1"/>
  <c r="F1011" i="3" s="1"/>
  <c r="D1011" i="3"/>
  <c r="E1011" i="3" s="1"/>
  <c r="F1012" i="3" s="1"/>
  <c r="H1012" i="3" s="1"/>
  <c r="D1012" i="3"/>
  <c r="E1012" i="3" s="1"/>
  <c r="F1013" i="3" s="1"/>
  <c r="D1013" i="3"/>
  <c r="E1013" i="3" s="1"/>
  <c r="F1014" i="3" s="1"/>
  <c r="H1014" i="3" s="1"/>
  <c r="D1014" i="3"/>
  <c r="E1014" i="3" s="1"/>
  <c r="F1015" i="3" s="1"/>
  <c r="D1015" i="3"/>
  <c r="E1015" i="3" s="1"/>
  <c r="F1016" i="3" s="1"/>
  <c r="H1016" i="3" s="1"/>
  <c r="D1016" i="3"/>
  <c r="E1016" i="3" s="1"/>
  <c r="F1017" i="3" s="1"/>
  <c r="D1017" i="3"/>
  <c r="E1017" i="3" s="1"/>
  <c r="F1018" i="3" s="1"/>
  <c r="H1018" i="3" s="1"/>
  <c r="D1018" i="3"/>
  <c r="E1018" i="3" s="1"/>
  <c r="F1019" i="3" s="1"/>
  <c r="D1019" i="3"/>
  <c r="E1019" i="3" s="1"/>
  <c r="F1020" i="3" s="1"/>
  <c r="H1020" i="3" s="1"/>
  <c r="D1020" i="3"/>
  <c r="E1020" i="3" s="1"/>
  <c r="F1021" i="3" s="1"/>
  <c r="D1021" i="3"/>
  <c r="E1021" i="3" s="1"/>
  <c r="F1022" i="3" s="1"/>
  <c r="H1022" i="3" s="1"/>
  <c r="D1022" i="3"/>
  <c r="E1022" i="3" s="1"/>
  <c r="F1023" i="3" s="1"/>
  <c r="D1023" i="3"/>
  <c r="E1023" i="3" s="1"/>
  <c r="F1024" i="3" s="1"/>
  <c r="H1024" i="3" s="1"/>
  <c r="D1024" i="3"/>
  <c r="E1024" i="3" s="1"/>
  <c r="F1025" i="3" s="1"/>
  <c r="D1025" i="3"/>
  <c r="E1025" i="3" s="1"/>
  <c r="F1026" i="3" s="1"/>
  <c r="H1026" i="3" s="1"/>
  <c r="D1026" i="3"/>
  <c r="E1026" i="3" s="1"/>
  <c r="F1027" i="3" s="1"/>
  <c r="D1027" i="3"/>
  <c r="E1027" i="3" s="1"/>
  <c r="F1028" i="3" s="1"/>
  <c r="H1028" i="3" s="1"/>
  <c r="D1028" i="3"/>
  <c r="E1028" i="3" s="1"/>
  <c r="F1029" i="3" s="1"/>
  <c r="D1029" i="3"/>
  <c r="E1029" i="3" s="1"/>
  <c r="F1030" i="3" s="1"/>
  <c r="H1030" i="3" s="1"/>
  <c r="D1030" i="3"/>
  <c r="E1030" i="3" s="1"/>
  <c r="F1031" i="3" s="1"/>
  <c r="D1031" i="3"/>
  <c r="E1031" i="3" s="1"/>
  <c r="F1032" i="3" s="1"/>
  <c r="H1032" i="3" s="1"/>
  <c r="D1032" i="3"/>
  <c r="E1032" i="3" s="1"/>
  <c r="F1033" i="3" s="1"/>
  <c r="D1033" i="3"/>
  <c r="E1033" i="3" s="1"/>
  <c r="F1034" i="3" s="1"/>
  <c r="H1034" i="3" s="1"/>
  <c r="D1034" i="3"/>
  <c r="E1034" i="3" s="1"/>
  <c r="F1035" i="3" s="1"/>
  <c r="D1035" i="3"/>
  <c r="E1035" i="3" s="1"/>
  <c r="F1036" i="3" s="1"/>
  <c r="H1036" i="3" s="1"/>
  <c r="D1036" i="3"/>
  <c r="E1036" i="3" s="1"/>
  <c r="F1037" i="3" s="1"/>
  <c r="D1037" i="3"/>
  <c r="E1037" i="3" s="1"/>
  <c r="F1038" i="3" s="1"/>
  <c r="H1038" i="3" s="1"/>
  <c r="D1038" i="3"/>
  <c r="E1038" i="3" s="1"/>
  <c r="F1039" i="3" s="1"/>
  <c r="D1039" i="3"/>
  <c r="E1039" i="3" s="1"/>
  <c r="F1040" i="3" s="1"/>
  <c r="H1040" i="3" s="1"/>
  <c r="D1040" i="3"/>
  <c r="E1040" i="3" s="1"/>
  <c r="F1041" i="3" s="1"/>
  <c r="D1041" i="3"/>
  <c r="E1041" i="3" s="1"/>
  <c r="F1042" i="3" s="1"/>
  <c r="H1042" i="3" s="1"/>
  <c r="D1042" i="3"/>
  <c r="E1042" i="3" s="1"/>
  <c r="F1043" i="3" s="1"/>
  <c r="D1043" i="3"/>
  <c r="E1043" i="3" s="1"/>
  <c r="F1044" i="3" s="1"/>
  <c r="H1044" i="3" s="1"/>
  <c r="D1044" i="3"/>
  <c r="E1044" i="3" s="1"/>
  <c r="F1045" i="3" s="1"/>
  <c r="D1045" i="3"/>
  <c r="E1045" i="3" s="1"/>
  <c r="F1046" i="3" s="1"/>
  <c r="H1046" i="3" s="1"/>
  <c r="D1046" i="3"/>
  <c r="E1046" i="3" s="1"/>
  <c r="F1047" i="3" s="1"/>
  <c r="D1047" i="3"/>
  <c r="E1047" i="3" s="1"/>
  <c r="F1048" i="3" s="1"/>
  <c r="H1048" i="3" s="1"/>
  <c r="D1048" i="3"/>
  <c r="E1048" i="3" s="1"/>
  <c r="F1049" i="3" s="1"/>
  <c r="D1049" i="3"/>
  <c r="E1049" i="3" s="1"/>
  <c r="F1050" i="3" s="1"/>
  <c r="H1050" i="3" s="1"/>
  <c r="D1050" i="3"/>
  <c r="E1050" i="3" s="1"/>
  <c r="F1051" i="3" s="1"/>
  <c r="D1051" i="3"/>
  <c r="E1051" i="3" s="1"/>
  <c r="F1052" i="3" s="1"/>
  <c r="H1052" i="3" s="1"/>
  <c r="D1052" i="3"/>
  <c r="E1052" i="3" s="1"/>
  <c r="F1053" i="3" s="1"/>
  <c r="D1053" i="3"/>
  <c r="E1053" i="3" s="1"/>
  <c r="F1054" i="3" s="1"/>
  <c r="H1054" i="3" s="1"/>
  <c r="D1054" i="3"/>
  <c r="E1054" i="3" s="1"/>
  <c r="F1055" i="3" s="1"/>
  <c r="D1055" i="3"/>
  <c r="E1055" i="3" s="1"/>
  <c r="F1056" i="3" s="1"/>
  <c r="H1056" i="3" s="1"/>
  <c r="D1056" i="3"/>
  <c r="E1056" i="3" s="1"/>
  <c r="F1057" i="3" s="1"/>
  <c r="D1057" i="3"/>
  <c r="E1057" i="3" s="1"/>
  <c r="F1058" i="3" s="1"/>
  <c r="H1058" i="3" s="1"/>
  <c r="D1058" i="3"/>
  <c r="E1058" i="3" s="1"/>
  <c r="F1059" i="3" s="1"/>
  <c r="D1059" i="3"/>
  <c r="E1059" i="3" s="1"/>
  <c r="F1060" i="3" s="1"/>
  <c r="H1060" i="3" s="1"/>
  <c r="D1060" i="3"/>
  <c r="E1060" i="3" s="1"/>
  <c r="F1061" i="3" s="1"/>
  <c r="D1061" i="3"/>
  <c r="E1061" i="3" s="1"/>
  <c r="F1062" i="3" s="1"/>
  <c r="H1062" i="3" s="1"/>
  <c r="D1062" i="3"/>
  <c r="E1062" i="3" s="1"/>
  <c r="F1063" i="3" s="1"/>
  <c r="D1063" i="3"/>
  <c r="E1063" i="3" s="1"/>
  <c r="F1064" i="3" s="1"/>
  <c r="H1064" i="3" s="1"/>
  <c r="D1064" i="3"/>
  <c r="E1064" i="3" s="1"/>
  <c r="F1065" i="3" s="1"/>
  <c r="D1065" i="3"/>
  <c r="E1065" i="3" s="1"/>
  <c r="F1066" i="3" s="1"/>
  <c r="H1066" i="3" s="1"/>
  <c r="D1066" i="3"/>
  <c r="E1066" i="3" s="1"/>
  <c r="F1067" i="3" s="1"/>
  <c r="D1067" i="3"/>
  <c r="E1067" i="3" s="1"/>
  <c r="F1068" i="3" s="1"/>
  <c r="H1068" i="3" s="1"/>
  <c r="D1068" i="3"/>
  <c r="E1068" i="3" s="1"/>
  <c r="F1069" i="3" s="1"/>
  <c r="D1069" i="3"/>
  <c r="E1069" i="3" s="1"/>
  <c r="F1070" i="3" s="1"/>
  <c r="H1070" i="3" s="1"/>
  <c r="D1070" i="3"/>
  <c r="E1070" i="3" s="1"/>
  <c r="F1071" i="3" s="1"/>
  <c r="D1071" i="3"/>
  <c r="E1071" i="3" s="1"/>
  <c r="F1072" i="3" s="1"/>
  <c r="H1072" i="3" s="1"/>
  <c r="D1072" i="3"/>
  <c r="E1072" i="3" s="1"/>
  <c r="F1073" i="3" s="1"/>
  <c r="D1073" i="3"/>
  <c r="E1073" i="3" s="1"/>
  <c r="F1074" i="3" s="1"/>
  <c r="H1074" i="3" s="1"/>
  <c r="D1074" i="3"/>
  <c r="E1074" i="3" s="1"/>
  <c r="F1075" i="3" s="1"/>
  <c r="D1075" i="3"/>
  <c r="E1075" i="3" s="1"/>
  <c r="F1076" i="3" s="1"/>
  <c r="H1076" i="3" s="1"/>
  <c r="D1076" i="3"/>
  <c r="E1076" i="3" s="1"/>
  <c r="F1077" i="3" s="1"/>
  <c r="D1077" i="3"/>
  <c r="E1077" i="3" s="1"/>
  <c r="F1078" i="3" s="1"/>
  <c r="H1078" i="3" s="1"/>
  <c r="D1078" i="3"/>
  <c r="E1078" i="3" s="1"/>
  <c r="F1079" i="3" s="1"/>
  <c r="D1079" i="3"/>
  <c r="E1079" i="3" s="1"/>
  <c r="F1080" i="3" s="1"/>
  <c r="H1080" i="3" s="1"/>
  <c r="D1080" i="3"/>
  <c r="E1080" i="3" s="1"/>
  <c r="F1081" i="3" s="1"/>
  <c r="D1081" i="3"/>
  <c r="E1081" i="3" s="1"/>
  <c r="F1082" i="3" s="1"/>
  <c r="H1082" i="3" s="1"/>
  <c r="D1082" i="3"/>
  <c r="E1082" i="3" s="1"/>
  <c r="F1083" i="3" s="1"/>
  <c r="D1083" i="3"/>
  <c r="E1083" i="3" s="1"/>
  <c r="F1084" i="3" s="1"/>
  <c r="H1084" i="3" s="1"/>
  <c r="D1084" i="3"/>
  <c r="E1084" i="3" s="1"/>
  <c r="F1085" i="3" s="1"/>
  <c r="D1085" i="3"/>
  <c r="E1085" i="3" s="1"/>
  <c r="F1086" i="3" s="1"/>
  <c r="H1086" i="3" s="1"/>
  <c r="D1086" i="3"/>
  <c r="E1086" i="3" s="1"/>
  <c r="F1087" i="3" s="1"/>
  <c r="D1087" i="3"/>
  <c r="E1087" i="3" s="1"/>
  <c r="F1088" i="3" s="1"/>
  <c r="H1088" i="3" s="1"/>
  <c r="D1088" i="3"/>
  <c r="E1088" i="3" s="1"/>
  <c r="F1089" i="3" s="1"/>
  <c r="D1089" i="3"/>
  <c r="E1089" i="3" s="1"/>
  <c r="F1090" i="3" s="1"/>
  <c r="H1090" i="3" s="1"/>
  <c r="D1090" i="3"/>
  <c r="E1090" i="3" s="1"/>
  <c r="F1091" i="3" s="1"/>
  <c r="D1091" i="3"/>
  <c r="E1091" i="3" s="1"/>
  <c r="F1092" i="3" s="1"/>
  <c r="H1092" i="3" s="1"/>
  <c r="D1092" i="3"/>
  <c r="E1092" i="3" s="1"/>
  <c r="F1093" i="3" s="1"/>
  <c r="D1093" i="3"/>
  <c r="E1093" i="3" s="1"/>
  <c r="F1094" i="3" s="1"/>
  <c r="H1094" i="3" s="1"/>
  <c r="D1094" i="3"/>
  <c r="E1094" i="3" s="1"/>
  <c r="F1095" i="3" s="1"/>
  <c r="D1095" i="3"/>
  <c r="E1095" i="3" s="1"/>
  <c r="F1096" i="3" s="1"/>
  <c r="H1096" i="3" s="1"/>
  <c r="D1096" i="3"/>
  <c r="E1096" i="3" s="1"/>
  <c r="F1097" i="3" s="1"/>
  <c r="D1097" i="3"/>
  <c r="E1097" i="3" s="1"/>
  <c r="F1098" i="3" s="1"/>
  <c r="H1098" i="3" s="1"/>
  <c r="D1098" i="3"/>
  <c r="E1098" i="3" s="1"/>
  <c r="F1099" i="3" s="1"/>
  <c r="D1099" i="3"/>
  <c r="E1099" i="3" s="1"/>
  <c r="F1100" i="3" s="1"/>
  <c r="H1100" i="3" s="1"/>
  <c r="D1100" i="3"/>
  <c r="E1100" i="3" s="1"/>
  <c r="F1101" i="3" s="1"/>
  <c r="D1101" i="3"/>
  <c r="E1101" i="3" s="1"/>
  <c r="F1102" i="3" s="1"/>
  <c r="H1102" i="3" s="1"/>
  <c r="D1102" i="3"/>
  <c r="E1102" i="3" s="1"/>
  <c r="F1103" i="3" s="1"/>
  <c r="D1103" i="3"/>
  <c r="E1103" i="3" s="1"/>
  <c r="F1104" i="3" s="1"/>
  <c r="H1104" i="3" s="1"/>
  <c r="D1104" i="3"/>
  <c r="E1104" i="3" s="1"/>
  <c r="F1105" i="3" s="1"/>
  <c r="D1105" i="3"/>
  <c r="E1105" i="3" s="1"/>
  <c r="F1106" i="3" s="1"/>
  <c r="H1106" i="3" s="1"/>
  <c r="D1106" i="3"/>
  <c r="E1106" i="3" s="1"/>
  <c r="F1107" i="3" s="1"/>
  <c r="D1107" i="3"/>
  <c r="E1107" i="3" s="1"/>
  <c r="F1108" i="3" s="1"/>
  <c r="H1108" i="3" s="1"/>
  <c r="D1108" i="3"/>
  <c r="E1108" i="3" s="1"/>
  <c r="F1109" i="3" s="1"/>
  <c r="D1109" i="3"/>
  <c r="E1109" i="3" s="1"/>
  <c r="F1110" i="3" s="1"/>
  <c r="H1110" i="3" s="1"/>
  <c r="D1110" i="3"/>
  <c r="E1110" i="3" s="1"/>
  <c r="F1111" i="3" s="1"/>
  <c r="D1111" i="3"/>
  <c r="E1111" i="3" s="1"/>
  <c r="F1112" i="3" s="1"/>
  <c r="H1112" i="3" s="1"/>
  <c r="D1112" i="3"/>
  <c r="E1112" i="3" s="1"/>
  <c r="F1113" i="3" s="1"/>
  <c r="D1113" i="3"/>
  <c r="E1113" i="3" s="1"/>
  <c r="F1114" i="3" s="1"/>
  <c r="H1114" i="3" s="1"/>
  <c r="D1114" i="3"/>
  <c r="E1114" i="3" s="1"/>
  <c r="F1115" i="3" s="1"/>
  <c r="D1115" i="3"/>
  <c r="E1115" i="3" s="1"/>
  <c r="F1116" i="3" s="1"/>
  <c r="H1116" i="3" s="1"/>
  <c r="D1116" i="3"/>
  <c r="E1116" i="3" s="1"/>
  <c r="F1117" i="3" s="1"/>
  <c r="D1117" i="3"/>
  <c r="E1117" i="3" s="1"/>
  <c r="F1118" i="3" s="1"/>
  <c r="H1118" i="3" s="1"/>
  <c r="D1118" i="3"/>
  <c r="E1118" i="3" s="1"/>
  <c r="F1119" i="3" s="1"/>
  <c r="D1119" i="3"/>
  <c r="E1119" i="3" s="1"/>
  <c r="F1120" i="3" s="1"/>
  <c r="H1120" i="3" s="1"/>
  <c r="D1120" i="3"/>
  <c r="E1120" i="3" s="1"/>
  <c r="F1121" i="3" s="1"/>
  <c r="D1121" i="3"/>
  <c r="E1121" i="3" s="1"/>
  <c r="F1122" i="3" s="1"/>
  <c r="H1122" i="3" s="1"/>
  <c r="D1122" i="3"/>
  <c r="E1122" i="3" s="1"/>
  <c r="F1123" i="3" s="1"/>
  <c r="D1123" i="3"/>
  <c r="E1123" i="3" s="1"/>
  <c r="F1124" i="3" s="1"/>
  <c r="H1124" i="3" s="1"/>
  <c r="D1124" i="3"/>
  <c r="E1124" i="3" s="1"/>
  <c r="F1125" i="3" s="1"/>
  <c r="D1125" i="3"/>
  <c r="E1125" i="3" s="1"/>
  <c r="F1126" i="3" s="1"/>
  <c r="H1126" i="3" s="1"/>
  <c r="D1126" i="3"/>
  <c r="E1126" i="3" s="1"/>
  <c r="F1127" i="3" s="1"/>
  <c r="D1127" i="3"/>
  <c r="E1127" i="3" s="1"/>
  <c r="F1128" i="3" s="1"/>
  <c r="H1128" i="3" s="1"/>
  <c r="D1128" i="3"/>
  <c r="E1128" i="3" s="1"/>
  <c r="F1129" i="3" s="1"/>
  <c r="D1129" i="3"/>
  <c r="E1129" i="3" s="1"/>
  <c r="F1130" i="3" s="1"/>
  <c r="H1130" i="3" s="1"/>
  <c r="D1130" i="3"/>
  <c r="E1130" i="3" s="1"/>
  <c r="F1131" i="3" s="1"/>
  <c r="D1131" i="3"/>
  <c r="E1131" i="3" s="1"/>
  <c r="F1132" i="3" s="1"/>
  <c r="H1132" i="3" s="1"/>
  <c r="D1132" i="3"/>
  <c r="E1132" i="3" s="1"/>
  <c r="F1133" i="3" s="1"/>
  <c r="D1133" i="3"/>
  <c r="E1133" i="3" s="1"/>
  <c r="F1134" i="3" s="1"/>
  <c r="H1134" i="3" s="1"/>
  <c r="D1134" i="3"/>
  <c r="E1134" i="3" s="1"/>
  <c r="F1135" i="3" s="1"/>
  <c r="D1135" i="3"/>
  <c r="E1135" i="3" s="1"/>
  <c r="F1136" i="3" s="1"/>
  <c r="H1136" i="3" s="1"/>
  <c r="D1136" i="3"/>
  <c r="E1136" i="3" s="1"/>
  <c r="F1137" i="3" s="1"/>
  <c r="D1137" i="3"/>
  <c r="E1137" i="3" s="1"/>
  <c r="F1138" i="3" s="1"/>
  <c r="H1138" i="3" s="1"/>
  <c r="D1138" i="3"/>
  <c r="E1138" i="3" s="1"/>
  <c r="F1139" i="3" s="1"/>
  <c r="D1139" i="3"/>
  <c r="E1139" i="3" s="1"/>
  <c r="F1140" i="3" s="1"/>
  <c r="H1140" i="3" s="1"/>
  <c r="D1140" i="3"/>
  <c r="E1140" i="3" s="1"/>
  <c r="F1141" i="3" s="1"/>
  <c r="D1141" i="3"/>
  <c r="E1141" i="3" s="1"/>
  <c r="F1142" i="3" s="1"/>
  <c r="H1142" i="3" s="1"/>
  <c r="D1142" i="3"/>
  <c r="E1142" i="3" s="1"/>
  <c r="F1143" i="3" s="1"/>
  <c r="D1143" i="3"/>
  <c r="E1143" i="3" s="1"/>
  <c r="F1144" i="3" s="1"/>
  <c r="H1144" i="3" s="1"/>
  <c r="D1144" i="3"/>
  <c r="E1144" i="3" s="1"/>
  <c r="F1145" i="3" s="1"/>
  <c r="D1145" i="3"/>
  <c r="E1145" i="3" s="1"/>
  <c r="F1146" i="3" s="1"/>
  <c r="H1146" i="3" s="1"/>
  <c r="D1146" i="3"/>
  <c r="E1146" i="3" s="1"/>
  <c r="F1147" i="3" s="1"/>
  <c r="D1147" i="3"/>
  <c r="E1147" i="3" s="1"/>
  <c r="F1148" i="3" s="1"/>
  <c r="H1148" i="3" s="1"/>
  <c r="D1148" i="3"/>
  <c r="E1148" i="3" s="1"/>
  <c r="F1149" i="3" s="1"/>
  <c r="D1149" i="3"/>
  <c r="E1149" i="3" s="1"/>
  <c r="F1150" i="3" s="1"/>
  <c r="H1150" i="3" s="1"/>
  <c r="D1150" i="3"/>
  <c r="E1150" i="3" s="1"/>
  <c r="F1151" i="3" s="1"/>
  <c r="D1151" i="3"/>
  <c r="E1151" i="3" s="1"/>
  <c r="F1152" i="3" s="1"/>
  <c r="H1152" i="3" s="1"/>
  <c r="D1152" i="3"/>
  <c r="E1152" i="3" s="1"/>
  <c r="F1153" i="3" s="1"/>
  <c r="D1153" i="3"/>
  <c r="E1153" i="3" s="1"/>
  <c r="F1154" i="3" s="1"/>
  <c r="H1154" i="3" s="1"/>
  <c r="D1154" i="3"/>
  <c r="E1154" i="3" s="1"/>
  <c r="F1155" i="3" s="1"/>
  <c r="D1155" i="3"/>
  <c r="E1155" i="3" s="1"/>
  <c r="F1156" i="3" s="1"/>
  <c r="H1156" i="3" s="1"/>
  <c r="D1156" i="3"/>
  <c r="E1156" i="3" s="1"/>
  <c r="F1157" i="3" s="1"/>
  <c r="D1157" i="3"/>
  <c r="E1157" i="3" s="1"/>
  <c r="F1158" i="3" s="1"/>
  <c r="H1158" i="3" s="1"/>
  <c r="D1158" i="3"/>
  <c r="E1158" i="3" s="1"/>
  <c r="F1159" i="3" s="1"/>
  <c r="D1159" i="3"/>
  <c r="E1159" i="3" s="1"/>
  <c r="F1160" i="3" s="1"/>
  <c r="H1160" i="3" s="1"/>
  <c r="D1160" i="3"/>
  <c r="E1160" i="3" s="1"/>
  <c r="F1161" i="3" s="1"/>
  <c r="D1161" i="3"/>
  <c r="E1161" i="3" s="1"/>
  <c r="F1162" i="3" s="1"/>
  <c r="H1162" i="3" s="1"/>
  <c r="D1162" i="3"/>
  <c r="E1162" i="3" s="1"/>
  <c r="F1163" i="3" s="1"/>
  <c r="D1163" i="3"/>
  <c r="E1163" i="3" s="1"/>
  <c r="F1164" i="3" s="1"/>
  <c r="H1164" i="3" s="1"/>
  <c r="D1164" i="3"/>
  <c r="E1164" i="3" s="1"/>
  <c r="F1165" i="3" s="1"/>
  <c r="D1165" i="3"/>
  <c r="E1165" i="3" s="1"/>
  <c r="F1166" i="3" s="1"/>
  <c r="H1166" i="3" s="1"/>
  <c r="D1166" i="3"/>
  <c r="E1166" i="3" s="1"/>
  <c r="F1167" i="3" s="1"/>
  <c r="D1167" i="3"/>
  <c r="E1167" i="3" s="1"/>
  <c r="F1168" i="3" s="1"/>
  <c r="H1168" i="3" s="1"/>
  <c r="D1168" i="3"/>
  <c r="E1168" i="3" s="1"/>
  <c r="F1169" i="3" s="1"/>
  <c r="D1169" i="3"/>
  <c r="E1169" i="3" s="1"/>
  <c r="F1170" i="3" s="1"/>
  <c r="H1170" i="3" s="1"/>
  <c r="D1170" i="3"/>
  <c r="E1170" i="3" s="1"/>
  <c r="F1171" i="3" s="1"/>
  <c r="D1171" i="3"/>
  <c r="E1171" i="3" s="1"/>
  <c r="F1172" i="3" s="1"/>
  <c r="H1172" i="3" s="1"/>
  <c r="D1172" i="3"/>
  <c r="E1172" i="3" s="1"/>
  <c r="F1173" i="3" s="1"/>
  <c r="D1173" i="3"/>
  <c r="E1173" i="3" s="1"/>
  <c r="F1174" i="3" s="1"/>
  <c r="H1174" i="3" s="1"/>
  <c r="D1174" i="3"/>
  <c r="E1174" i="3" s="1"/>
  <c r="F1175" i="3" s="1"/>
  <c r="D1175" i="3"/>
  <c r="E1175" i="3" s="1"/>
  <c r="F1176" i="3" s="1"/>
  <c r="H1176" i="3" s="1"/>
  <c r="D1176" i="3"/>
  <c r="E1176" i="3" s="1"/>
  <c r="F1177" i="3" s="1"/>
  <c r="D1177" i="3"/>
  <c r="E1177" i="3" s="1"/>
  <c r="F1178" i="3" s="1"/>
  <c r="H1178" i="3" s="1"/>
  <c r="D1178" i="3"/>
  <c r="E1178" i="3" s="1"/>
  <c r="F1179" i="3" s="1"/>
  <c r="D1179" i="3"/>
  <c r="E1179" i="3" s="1"/>
  <c r="F1180" i="3" s="1"/>
  <c r="H1180" i="3" s="1"/>
  <c r="D1180" i="3"/>
  <c r="E1180" i="3" s="1"/>
  <c r="F1181" i="3" s="1"/>
  <c r="D1181" i="3"/>
  <c r="E1181" i="3" s="1"/>
  <c r="F1182" i="3" s="1"/>
  <c r="H1182" i="3" s="1"/>
  <c r="D1182" i="3"/>
  <c r="E1182" i="3" s="1"/>
  <c r="F1183" i="3" s="1"/>
  <c r="D1183" i="3"/>
  <c r="E1183" i="3" s="1"/>
  <c r="F1184" i="3" s="1"/>
  <c r="H1184" i="3" s="1"/>
  <c r="D1184" i="3"/>
  <c r="E1184" i="3" s="1"/>
  <c r="F1185" i="3" s="1"/>
  <c r="D1185" i="3"/>
  <c r="E1185" i="3" s="1"/>
  <c r="F1186" i="3" s="1"/>
  <c r="H1186" i="3" s="1"/>
  <c r="D1186" i="3"/>
  <c r="E1186" i="3" s="1"/>
  <c r="F1187" i="3" s="1"/>
  <c r="D1187" i="3"/>
  <c r="E1187" i="3" s="1"/>
  <c r="F1188" i="3" s="1"/>
  <c r="H1188" i="3" s="1"/>
  <c r="D1188" i="3"/>
  <c r="E1188" i="3" s="1"/>
  <c r="F1189" i="3" s="1"/>
  <c r="D1189" i="3"/>
  <c r="E1189" i="3" s="1"/>
  <c r="F1190" i="3" s="1"/>
  <c r="H1190" i="3" s="1"/>
  <c r="D1190" i="3"/>
  <c r="E1190" i="3" s="1"/>
  <c r="F1191" i="3" s="1"/>
  <c r="D1191" i="3"/>
  <c r="E1191" i="3" s="1"/>
  <c r="F1192" i="3" s="1"/>
  <c r="H1192" i="3" s="1"/>
  <c r="D1192" i="3"/>
  <c r="E1192" i="3" s="1"/>
  <c r="F1193" i="3" s="1"/>
  <c r="D1193" i="3"/>
  <c r="E1193" i="3" s="1"/>
  <c r="F1194" i="3" s="1"/>
  <c r="H1194" i="3" s="1"/>
  <c r="D1194" i="3"/>
  <c r="E1194" i="3" s="1"/>
  <c r="F1195" i="3" s="1"/>
  <c r="D1195" i="3"/>
  <c r="E1195" i="3" s="1"/>
  <c r="F1196" i="3" s="1"/>
  <c r="H1196" i="3" s="1"/>
  <c r="D1196" i="3"/>
  <c r="E1196" i="3" s="1"/>
  <c r="F1197" i="3" s="1"/>
  <c r="D1197" i="3"/>
  <c r="E1197" i="3" s="1"/>
  <c r="F1198" i="3" s="1"/>
  <c r="H1198" i="3" s="1"/>
  <c r="D1198" i="3"/>
  <c r="E1198" i="3" s="1"/>
  <c r="F1199" i="3" s="1"/>
  <c r="D1199" i="3"/>
  <c r="E1199" i="3" s="1"/>
  <c r="F1200" i="3" s="1"/>
  <c r="H1200" i="3" s="1"/>
  <c r="D1200" i="3"/>
  <c r="E1200" i="3" s="1"/>
  <c r="F1201" i="3" s="1"/>
  <c r="D1201" i="3"/>
  <c r="E1201" i="3" s="1"/>
  <c r="F1202" i="3" s="1"/>
  <c r="H1202" i="3" s="1"/>
  <c r="D1202" i="3"/>
  <c r="E1202" i="3" s="1"/>
  <c r="F1203" i="3" s="1"/>
  <c r="D1203" i="3"/>
  <c r="E1203" i="3" s="1"/>
  <c r="F1204" i="3" s="1"/>
  <c r="H1204" i="3" s="1"/>
  <c r="D1204" i="3"/>
  <c r="E1204" i="3" s="1"/>
  <c r="F1205" i="3" s="1"/>
  <c r="D1205" i="3"/>
  <c r="E1205" i="3" s="1"/>
  <c r="F1206" i="3" s="1"/>
  <c r="H1206" i="3" s="1"/>
  <c r="D1206" i="3"/>
  <c r="E1206" i="3" s="1"/>
  <c r="F1207" i="3" s="1"/>
  <c r="D1207" i="3"/>
  <c r="E1207" i="3" s="1"/>
  <c r="F1208" i="3" s="1"/>
  <c r="H1208" i="3" s="1"/>
  <c r="D1208" i="3"/>
  <c r="E1208" i="3" s="1"/>
  <c r="F1209" i="3" s="1"/>
  <c r="D1209" i="3"/>
  <c r="E1209" i="3" s="1"/>
  <c r="F1210" i="3" s="1"/>
  <c r="H1210" i="3" s="1"/>
  <c r="D1210" i="3"/>
  <c r="E1210" i="3" s="1"/>
  <c r="F1211" i="3" s="1"/>
  <c r="D1211" i="3"/>
  <c r="E1211" i="3" s="1"/>
  <c r="F1212" i="3" s="1"/>
  <c r="H1212" i="3" s="1"/>
  <c r="D1212" i="3"/>
  <c r="E1212" i="3" s="1"/>
  <c r="F1213" i="3" s="1"/>
  <c r="D1213" i="3"/>
  <c r="E1213" i="3" s="1"/>
  <c r="F1214" i="3" s="1"/>
  <c r="H1214" i="3" s="1"/>
  <c r="D1214" i="3"/>
  <c r="E1214" i="3" s="1"/>
  <c r="F1215" i="3" s="1"/>
  <c r="D1215" i="3"/>
  <c r="E1215" i="3" s="1"/>
  <c r="F1216" i="3" s="1"/>
  <c r="H1216" i="3" s="1"/>
  <c r="D1216" i="3"/>
  <c r="E1216" i="3" s="1"/>
  <c r="F1217" i="3" s="1"/>
  <c r="D1217" i="3"/>
  <c r="E1217" i="3" s="1"/>
  <c r="F1218" i="3" s="1"/>
  <c r="H1218" i="3" s="1"/>
  <c r="D1218" i="3"/>
  <c r="E1218" i="3" s="1"/>
  <c r="F1219" i="3" s="1"/>
  <c r="D1219" i="3"/>
  <c r="E1219" i="3" s="1"/>
  <c r="F1220" i="3" s="1"/>
  <c r="H1220" i="3" s="1"/>
  <c r="D1220" i="3"/>
  <c r="E1220" i="3" s="1"/>
  <c r="F1221" i="3" s="1"/>
  <c r="D1221" i="3"/>
  <c r="E1221" i="3" s="1"/>
  <c r="F1222" i="3" s="1"/>
  <c r="H1222" i="3" s="1"/>
  <c r="D1222" i="3"/>
  <c r="E1222" i="3" s="1"/>
  <c r="F1223" i="3" s="1"/>
  <c r="D1223" i="3"/>
  <c r="E1223" i="3" s="1"/>
  <c r="F1224" i="3" s="1"/>
  <c r="H1224" i="3" s="1"/>
  <c r="D1224" i="3"/>
  <c r="E1224" i="3" s="1"/>
  <c r="F1225" i="3" s="1"/>
  <c r="D1225" i="3"/>
  <c r="E1225" i="3" s="1"/>
  <c r="F1226" i="3" s="1"/>
  <c r="H1226" i="3" s="1"/>
  <c r="D1226" i="3"/>
  <c r="E1226" i="3" s="1"/>
  <c r="F1227" i="3" s="1"/>
  <c r="D1227" i="3"/>
  <c r="E1227" i="3" s="1"/>
  <c r="F1228" i="3" s="1"/>
  <c r="H1228" i="3" s="1"/>
  <c r="D1228" i="3"/>
  <c r="E1228" i="3" s="1"/>
  <c r="F1229" i="3" s="1"/>
  <c r="D1229" i="3"/>
  <c r="E1229" i="3" s="1"/>
  <c r="F1230" i="3" s="1"/>
  <c r="H1230" i="3" s="1"/>
  <c r="D1230" i="3"/>
  <c r="E1230" i="3" s="1"/>
  <c r="F1231" i="3" s="1"/>
  <c r="D1231" i="3"/>
  <c r="E1231" i="3" s="1"/>
  <c r="F1232" i="3" s="1"/>
  <c r="H1232" i="3" s="1"/>
  <c r="D1232" i="3"/>
  <c r="E1232" i="3" s="1"/>
  <c r="F1233" i="3" s="1"/>
  <c r="D1233" i="3"/>
  <c r="E1233" i="3" s="1"/>
  <c r="F1234" i="3" s="1"/>
  <c r="H1234" i="3" s="1"/>
  <c r="D1234" i="3"/>
  <c r="E1234" i="3" s="1"/>
  <c r="F1235" i="3" s="1"/>
  <c r="D1235" i="3"/>
  <c r="E1235" i="3" s="1"/>
  <c r="F1236" i="3" s="1"/>
  <c r="H1236" i="3" s="1"/>
  <c r="D1236" i="3"/>
  <c r="E1236" i="3" s="1"/>
  <c r="F1237" i="3" s="1"/>
  <c r="D1237" i="3"/>
  <c r="E1237" i="3" s="1"/>
  <c r="F1238" i="3" s="1"/>
  <c r="H1238" i="3" s="1"/>
  <c r="D1238" i="3"/>
  <c r="E1238" i="3" s="1"/>
  <c r="F1239" i="3" s="1"/>
  <c r="D1239" i="3"/>
  <c r="E1239" i="3" s="1"/>
  <c r="F1240" i="3" s="1"/>
  <c r="H1240" i="3" s="1"/>
  <c r="D1240" i="3"/>
  <c r="E1240" i="3" s="1"/>
  <c r="F1241" i="3" s="1"/>
  <c r="D1241" i="3"/>
  <c r="E1241" i="3" s="1"/>
  <c r="F1242" i="3" s="1"/>
  <c r="H1242" i="3" s="1"/>
  <c r="D1242" i="3"/>
  <c r="E1242" i="3" s="1"/>
  <c r="F1243" i="3" s="1"/>
  <c r="D1243" i="3"/>
  <c r="E1243" i="3" s="1"/>
  <c r="F1244" i="3" s="1"/>
  <c r="H1244" i="3" s="1"/>
  <c r="D1244" i="3"/>
  <c r="E1244" i="3" s="1"/>
  <c r="F1245" i="3" s="1"/>
  <c r="D1245" i="3"/>
  <c r="E1245" i="3" s="1"/>
  <c r="F1246" i="3" s="1"/>
  <c r="H1246" i="3" s="1"/>
  <c r="D1246" i="3"/>
  <c r="E1246" i="3" s="1"/>
  <c r="F1247" i="3" s="1"/>
  <c r="D1247" i="3"/>
  <c r="E1247" i="3" s="1"/>
  <c r="F1248" i="3" s="1"/>
  <c r="H1248" i="3" s="1"/>
  <c r="D1248" i="3"/>
  <c r="E1248" i="3" s="1"/>
  <c r="F1249" i="3" s="1"/>
  <c r="D1249" i="3"/>
  <c r="E1249" i="3" s="1"/>
  <c r="F1250" i="3" s="1"/>
  <c r="H1250" i="3" s="1"/>
  <c r="D1250" i="3"/>
  <c r="E1250" i="3" s="1"/>
  <c r="F1251" i="3" s="1"/>
  <c r="D1251" i="3"/>
  <c r="E1251" i="3" s="1"/>
  <c r="F1252" i="3" s="1"/>
  <c r="H1252" i="3" s="1"/>
  <c r="D1252" i="3"/>
  <c r="E1252" i="3" s="1"/>
  <c r="F1253" i="3" s="1"/>
  <c r="D1253" i="3"/>
  <c r="E1253" i="3" s="1"/>
  <c r="F1254" i="3" s="1"/>
  <c r="H1254" i="3" s="1"/>
  <c r="D1254" i="3"/>
  <c r="E1254" i="3" s="1"/>
  <c r="F1255" i="3" s="1"/>
  <c r="D1255" i="3"/>
  <c r="E1255" i="3" s="1"/>
  <c r="F1256" i="3" s="1"/>
  <c r="H1256" i="3" s="1"/>
  <c r="D1256" i="3"/>
  <c r="E1256" i="3" s="1"/>
  <c r="F1257" i="3" s="1"/>
  <c r="D1257" i="3"/>
  <c r="E1257" i="3" s="1"/>
  <c r="F1258" i="3" s="1"/>
  <c r="H1258" i="3" s="1"/>
  <c r="D1258" i="3"/>
  <c r="E1258" i="3" s="1"/>
  <c r="F1259" i="3" s="1"/>
  <c r="D1259" i="3"/>
  <c r="E1259" i="3" s="1"/>
  <c r="F1260" i="3" s="1"/>
  <c r="H1260" i="3" s="1"/>
  <c r="D1260" i="3"/>
  <c r="E1260" i="3" s="1"/>
  <c r="F1261" i="3" s="1"/>
  <c r="D1261" i="3"/>
  <c r="E1261" i="3" s="1"/>
  <c r="F1262" i="3" s="1"/>
  <c r="H1262" i="3" s="1"/>
  <c r="D1262" i="3"/>
  <c r="E1262" i="3" s="1"/>
  <c r="F1263" i="3" s="1"/>
  <c r="D1263" i="3"/>
  <c r="E1263" i="3" s="1"/>
  <c r="F1264" i="3" s="1"/>
  <c r="H1264" i="3" s="1"/>
  <c r="D1264" i="3"/>
  <c r="E1264" i="3" s="1"/>
  <c r="F1265" i="3" s="1"/>
  <c r="D1265" i="3"/>
  <c r="E1265" i="3" s="1"/>
  <c r="F1266" i="3" s="1"/>
  <c r="H1266" i="3" s="1"/>
  <c r="D1266" i="3"/>
  <c r="E1266" i="3" s="1"/>
  <c r="F1267" i="3" s="1"/>
  <c r="D1267" i="3"/>
  <c r="E1267" i="3" s="1"/>
  <c r="F1268" i="3" s="1"/>
  <c r="H1268" i="3" s="1"/>
  <c r="D1268" i="3"/>
  <c r="E1268" i="3" s="1"/>
  <c r="F1269" i="3" s="1"/>
  <c r="D1269" i="3"/>
  <c r="E1269" i="3" s="1"/>
  <c r="F1270" i="3" s="1"/>
  <c r="H1270" i="3" s="1"/>
  <c r="D1270" i="3"/>
  <c r="E1270" i="3" s="1"/>
  <c r="F1271" i="3" s="1"/>
  <c r="D1271" i="3"/>
  <c r="E1271" i="3" s="1"/>
  <c r="F1272" i="3" s="1"/>
  <c r="H1272" i="3" s="1"/>
  <c r="D1272" i="3"/>
  <c r="E1272" i="3" s="1"/>
  <c r="F1273" i="3" s="1"/>
  <c r="D1273" i="3"/>
  <c r="E1273" i="3" s="1"/>
  <c r="F1274" i="3" s="1"/>
  <c r="H1274" i="3" s="1"/>
  <c r="D1274" i="3"/>
  <c r="E1274" i="3" s="1"/>
  <c r="F1275" i="3" s="1"/>
  <c r="D1275" i="3"/>
  <c r="E1275" i="3" s="1"/>
  <c r="F1276" i="3" s="1"/>
  <c r="H1276" i="3" s="1"/>
  <c r="D1276" i="3"/>
  <c r="E1276" i="3" s="1"/>
  <c r="F1277" i="3" s="1"/>
  <c r="D1277" i="3"/>
  <c r="E1277" i="3" s="1"/>
  <c r="F1278" i="3" s="1"/>
  <c r="H1278" i="3" s="1"/>
  <c r="D1278" i="3"/>
  <c r="E1278" i="3" s="1"/>
  <c r="F1279" i="3" s="1"/>
  <c r="D1279" i="3"/>
  <c r="E1279" i="3" s="1"/>
  <c r="F1280" i="3" s="1"/>
  <c r="H1280" i="3" s="1"/>
  <c r="D1280" i="3"/>
  <c r="E1280" i="3" s="1"/>
  <c r="F1281" i="3" s="1"/>
  <c r="D1281" i="3"/>
  <c r="E1281" i="3" s="1"/>
  <c r="F1282" i="3" s="1"/>
  <c r="H1282" i="3" s="1"/>
  <c r="D1282" i="3"/>
  <c r="E1282" i="3" s="1"/>
  <c r="F1283" i="3" s="1"/>
  <c r="D1283" i="3"/>
  <c r="E1283" i="3" s="1"/>
  <c r="F1284" i="3" s="1"/>
  <c r="H1284" i="3" s="1"/>
  <c r="D1284" i="3"/>
  <c r="E1284" i="3" s="1"/>
  <c r="F1285" i="3" s="1"/>
  <c r="D1285" i="3"/>
  <c r="E1285" i="3" s="1"/>
  <c r="F1286" i="3" s="1"/>
  <c r="H1286" i="3" s="1"/>
  <c r="D1286" i="3"/>
  <c r="E1286" i="3" s="1"/>
  <c r="F1287" i="3" s="1"/>
  <c r="D1287" i="3"/>
  <c r="E1287" i="3" s="1"/>
  <c r="F1288" i="3" s="1"/>
  <c r="H1288" i="3" s="1"/>
  <c r="D1288" i="3"/>
  <c r="E1288" i="3" s="1"/>
  <c r="F1289" i="3" s="1"/>
  <c r="D1289" i="3"/>
  <c r="E1289" i="3" s="1"/>
  <c r="F1290" i="3" s="1"/>
  <c r="H1290" i="3" s="1"/>
  <c r="D1290" i="3"/>
  <c r="E1290" i="3" s="1"/>
  <c r="F1291" i="3" s="1"/>
  <c r="D1291" i="3"/>
  <c r="E1291" i="3" s="1"/>
  <c r="F1292" i="3" s="1"/>
  <c r="H1292" i="3" s="1"/>
  <c r="D1292" i="3"/>
  <c r="E1292" i="3" s="1"/>
  <c r="F1293" i="3" s="1"/>
  <c r="D1293" i="3"/>
  <c r="E1293" i="3" s="1"/>
  <c r="F1294" i="3" s="1"/>
  <c r="H1294" i="3" s="1"/>
  <c r="D1294" i="3"/>
  <c r="E1294" i="3" s="1"/>
  <c r="F1295" i="3" s="1"/>
  <c r="D1295" i="3"/>
  <c r="E1295" i="3" s="1"/>
  <c r="F1296" i="3" s="1"/>
  <c r="H1296" i="3" s="1"/>
  <c r="D1296" i="3"/>
  <c r="E1296" i="3" s="1"/>
  <c r="F1297" i="3" s="1"/>
  <c r="D1297" i="3"/>
  <c r="E1297" i="3" s="1"/>
  <c r="F1298" i="3" s="1"/>
  <c r="H1298" i="3" s="1"/>
  <c r="D1298" i="3"/>
  <c r="E1298" i="3" s="1"/>
  <c r="F1299" i="3" s="1"/>
  <c r="D1299" i="3"/>
  <c r="E1299" i="3" s="1"/>
  <c r="F1300" i="3" s="1"/>
  <c r="H1300" i="3" s="1"/>
  <c r="D1300" i="3"/>
  <c r="E1300" i="3" s="1"/>
  <c r="F1301" i="3" s="1"/>
  <c r="D1301" i="3"/>
  <c r="E1301" i="3" s="1"/>
  <c r="F1302" i="3" s="1"/>
  <c r="H1302" i="3" s="1"/>
  <c r="D1302" i="3"/>
  <c r="E1302" i="3" s="1"/>
  <c r="F1303" i="3" s="1"/>
  <c r="D1303" i="3"/>
  <c r="E1303" i="3" s="1"/>
  <c r="F1304" i="3" s="1"/>
  <c r="H1304" i="3" s="1"/>
  <c r="D1304" i="3"/>
  <c r="E1304" i="3" s="1"/>
  <c r="F1305" i="3" s="1"/>
  <c r="D1305" i="3"/>
  <c r="E1305" i="3" s="1"/>
  <c r="F1306" i="3" s="1"/>
  <c r="H1306" i="3" s="1"/>
  <c r="D1306" i="3"/>
  <c r="E1306" i="3" s="1"/>
  <c r="F1307" i="3" s="1"/>
  <c r="D1307" i="3"/>
  <c r="E1307" i="3" s="1"/>
  <c r="F1308" i="3" s="1"/>
  <c r="H1308" i="3" s="1"/>
  <c r="D1308" i="3"/>
  <c r="E1308" i="3" s="1"/>
  <c r="F1309" i="3" s="1"/>
  <c r="D1309" i="3"/>
  <c r="E1309" i="3" s="1"/>
  <c r="F1310" i="3" s="1"/>
  <c r="H1310" i="3" s="1"/>
  <c r="D1310" i="3"/>
  <c r="E1310" i="3" s="1"/>
  <c r="F1311" i="3" s="1"/>
  <c r="D1311" i="3"/>
  <c r="E1311" i="3" s="1"/>
  <c r="F1312" i="3" s="1"/>
  <c r="H1312" i="3" s="1"/>
  <c r="D1312" i="3"/>
  <c r="E1312" i="3" s="1"/>
  <c r="F1313" i="3" s="1"/>
  <c r="D1313" i="3"/>
  <c r="E1313" i="3" s="1"/>
  <c r="F1314" i="3" s="1"/>
  <c r="H1314" i="3" s="1"/>
  <c r="D1314" i="3"/>
  <c r="E1314" i="3" s="1"/>
  <c r="F1315" i="3" s="1"/>
  <c r="D1315" i="3"/>
  <c r="E1315" i="3" s="1"/>
  <c r="F1316" i="3" s="1"/>
  <c r="H1316" i="3" s="1"/>
  <c r="D1316" i="3"/>
  <c r="E1316" i="3" s="1"/>
  <c r="F1317" i="3" s="1"/>
  <c r="D1317" i="3"/>
  <c r="E1317" i="3" s="1"/>
  <c r="F1318" i="3" s="1"/>
  <c r="H1318" i="3" s="1"/>
  <c r="D1318" i="3"/>
  <c r="E1318" i="3" s="1"/>
  <c r="F1319" i="3" s="1"/>
  <c r="D1319" i="3"/>
  <c r="E1319" i="3" s="1"/>
  <c r="F1320" i="3" s="1"/>
  <c r="H1320" i="3" s="1"/>
  <c r="D1320" i="3"/>
  <c r="E1320" i="3" s="1"/>
  <c r="F1321" i="3" s="1"/>
  <c r="D1321" i="3"/>
  <c r="E1321" i="3" s="1"/>
  <c r="F1322" i="3" s="1"/>
  <c r="H1322" i="3" s="1"/>
  <c r="D1322" i="3"/>
  <c r="E1322" i="3" s="1"/>
  <c r="F1323" i="3" s="1"/>
  <c r="D1323" i="3"/>
  <c r="E1323" i="3" s="1"/>
  <c r="F1324" i="3" s="1"/>
  <c r="H1324" i="3" s="1"/>
  <c r="D1324" i="3"/>
  <c r="E1324" i="3" s="1"/>
  <c r="F1325" i="3" s="1"/>
  <c r="D1325" i="3"/>
  <c r="E1325" i="3" s="1"/>
  <c r="F1326" i="3" s="1"/>
  <c r="H1326" i="3" s="1"/>
  <c r="D1326" i="3"/>
  <c r="E1326" i="3" s="1"/>
  <c r="F1327" i="3" s="1"/>
  <c r="D1327" i="3"/>
  <c r="E1327" i="3" s="1"/>
  <c r="F1328" i="3" s="1"/>
  <c r="H1328" i="3" s="1"/>
  <c r="D1328" i="3"/>
  <c r="E1328" i="3" s="1"/>
  <c r="F1329" i="3" s="1"/>
  <c r="D1329" i="3"/>
  <c r="E1329" i="3" s="1"/>
  <c r="F1330" i="3" s="1"/>
  <c r="H1330" i="3" s="1"/>
  <c r="D1330" i="3"/>
  <c r="E1330" i="3" s="1"/>
  <c r="F1331" i="3" s="1"/>
  <c r="D1331" i="3"/>
  <c r="E1331" i="3" s="1"/>
  <c r="F1332" i="3" s="1"/>
  <c r="H1332" i="3" s="1"/>
  <c r="D1332" i="3"/>
  <c r="E1332" i="3" s="1"/>
  <c r="F1333" i="3" s="1"/>
  <c r="D1333" i="3"/>
  <c r="E1333" i="3" s="1"/>
  <c r="F1334" i="3" s="1"/>
  <c r="H1334" i="3" s="1"/>
  <c r="D1334" i="3"/>
  <c r="E1334" i="3" s="1"/>
  <c r="F1335" i="3" s="1"/>
  <c r="D1335" i="3"/>
  <c r="E1335" i="3" s="1"/>
  <c r="F1336" i="3" s="1"/>
  <c r="H1336" i="3" s="1"/>
  <c r="D1336" i="3"/>
  <c r="E1336" i="3" s="1"/>
  <c r="F1337" i="3" s="1"/>
  <c r="D1337" i="3"/>
  <c r="E1337" i="3" s="1"/>
  <c r="F1338" i="3" s="1"/>
  <c r="H1338" i="3" s="1"/>
  <c r="D1338" i="3"/>
  <c r="E1338" i="3" s="1"/>
  <c r="F1339" i="3" s="1"/>
  <c r="D1339" i="3"/>
  <c r="E1339" i="3" s="1"/>
  <c r="F1340" i="3" s="1"/>
  <c r="H1340" i="3" s="1"/>
  <c r="D1340" i="3"/>
  <c r="E1340" i="3" s="1"/>
  <c r="F1341" i="3" s="1"/>
  <c r="D1341" i="3"/>
  <c r="E1341" i="3" s="1"/>
  <c r="F1342" i="3" s="1"/>
  <c r="H1342" i="3" s="1"/>
  <c r="D1342" i="3"/>
  <c r="E1342" i="3" s="1"/>
  <c r="F1343" i="3" s="1"/>
  <c r="D1343" i="3"/>
  <c r="E1343" i="3" s="1"/>
  <c r="F1344" i="3" s="1"/>
  <c r="H1344" i="3" s="1"/>
  <c r="D1344" i="3"/>
  <c r="E1344" i="3" s="1"/>
  <c r="F1345" i="3" s="1"/>
  <c r="D1345" i="3"/>
  <c r="E1345" i="3" s="1"/>
  <c r="F1346" i="3" s="1"/>
  <c r="H1346" i="3" s="1"/>
  <c r="D1346" i="3"/>
  <c r="E1346" i="3" s="1"/>
  <c r="F1347" i="3" s="1"/>
  <c r="D1347" i="3"/>
  <c r="E1347" i="3" s="1"/>
  <c r="F1348" i="3" s="1"/>
  <c r="H1348" i="3" s="1"/>
  <c r="D1348" i="3"/>
  <c r="E1348" i="3" s="1"/>
  <c r="F1349" i="3" s="1"/>
  <c r="D1349" i="3"/>
  <c r="E1349" i="3" s="1"/>
  <c r="F1350" i="3" s="1"/>
  <c r="H1350" i="3" s="1"/>
  <c r="D1350" i="3"/>
  <c r="E1350" i="3" s="1"/>
  <c r="F1351" i="3" s="1"/>
  <c r="D1351" i="3"/>
  <c r="E1351" i="3" s="1"/>
  <c r="F1352" i="3" s="1"/>
  <c r="H1352" i="3" s="1"/>
  <c r="D1352" i="3"/>
  <c r="E1352" i="3" s="1"/>
  <c r="F1353" i="3" s="1"/>
  <c r="D1353" i="3"/>
  <c r="E1353" i="3" s="1"/>
  <c r="F1354" i="3" s="1"/>
  <c r="H1354" i="3" s="1"/>
  <c r="D1354" i="3"/>
  <c r="E1354" i="3" s="1"/>
  <c r="F1355" i="3" s="1"/>
  <c r="D1355" i="3"/>
  <c r="E1355" i="3" s="1"/>
  <c r="F1356" i="3" s="1"/>
  <c r="H1356" i="3" s="1"/>
  <c r="D1356" i="3"/>
  <c r="E1356" i="3" s="1"/>
  <c r="F1357" i="3" s="1"/>
  <c r="D1357" i="3"/>
  <c r="E1357" i="3" s="1"/>
  <c r="F1358" i="3" s="1"/>
  <c r="H1358" i="3" s="1"/>
  <c r="D1358" i="3"/>
  <c r="E1358" i="3" s="1"/>
  <c r="F1359" i="3" s="1"/>
  <c r="D1359" i="3"/>
  <c r="E1359" i="3" s="1"/>
  <c r="F1360" i="3" s="1"/>
  <c r="H1360" i="3" s="1"/>
  <c r="D1360" i="3"/>
  <c r="E1360" i="3" s="1"/>
  <c r="F1361" i="3" s="1"/>
  <c r="D1361" i="3"/>
  <c r="E1361" i="3" s="1"/>
  <c r="F1362" i="3" s="1"/>
  <c r="H1362" i="3" s="1"/>
  <c r="D1362" i="3"/>
  <c r="E1362" i="3" s="1"/>
  <c r="F1363" i="3" s="1"/>
  <c r="D1363" i="3"/>
  <c r="E1363" i="3" s="1"/>
  <c r="F1364" i="3" s="1"/>
  <c r="H1364" i="3" s="1"/>
  <c r="D1364" i="3"/>
  <c r="E1364" i="3" s="1"/>
  <c r="F1365" i="3" s="1"/>
  <c r="D1365" i="3"/>
  <c r="E1365" i="3" s="1"/>
  <c r="F1366" i="3" s="1"/>
  <c r="H1366" i="3" s="1"/>
  <c r="D1366" i="3"/>
  <c r="E1366" i="3" s="1"/>
  <c r="F1367" i="3" s="1"/>
  <c r="D1367" i="3"/>
  <c r="E1367" i="3" s="1"/>
  <c r="F1368" i="3" s="1"/>
  <c r="H1368" i="3" s="1"/>
  <c r="D1368" i="3"/>
  <c r="E1368" i="3" s="1"/>
  <c r="F1369" i="3" s="1"/>
  <c r="D1369" i="3"/>
  <c r="E1369" i="3" s="1"/>
  <c r="F1370" i="3" s="1"/>
  <c r="H1370" i="3" s="1"/>
  <c r="D1370" i="3"/>
  <c r="E1370" i="3" s="1"/>
  <c r="F1371" i="3" s="1"/>
  <c r="D1371" i="3"/>
  <c r="E1371" i="3" s="1"/>
  <c r="F1372" i="3" s="1"/>
  <c r="H1372" i="3" s="1"/>
  <c r="D1372" i="3"/>
  <c r="E1372" i="3" s="1"/>
  <c r="F1373" i="3" s="1"/>
  <c r="D1373" i="3"/>
  <c r="E1373" i="3" s="1"/>
  <c r="F1374" i="3" s="1"/>
  <c r="H1374" i="3" s="1"/>
  <c r="D1374" i="3"/>
  <c r="E1374" i="3" s="1"/>
  <c r="F1375" i="3" s="1"/>
  <c r="D1375" i="3"/>
  <c r="E1375" i="3" s="1"/>
  <c r="F1376" i="3" s="1"/>
  <c r="H1376" i="3" s="1"/>
  <c r="D1376" i="3"/>
  <c r="E1376" i="3" s="1"/>
  <c r="F1377" i="3" s="1"/>
  <c r="D1377" i="3"/>
  <c r="E1377" i="3" s="1"/>
  <c r="F1378" i="3" s="1"/>
  <c r="H1378" i="3" s="1"/>
  <c r="D1378" i="3"/>
  <c r="E1378" i="3" s="1"/>
  <c r="F1379" i="3" s="1"/>
  <c r="D1379" i="3"/>
  <c r="E1379" i="3" s="1"/>
  <c r="F1380" i="3" s="1"/>
  <c r="H1380" i="3" s="1"/>
  <c r="D1380" i="3"/>
  <c r="E1380" i="3" s="1"/>
  <c r="F1381" i="3" s="1"/>
  <c r="D1381" i="3"/>
  <c r="E1381" i="3" s="1"/>
  <c r="F1382" i="3" s="1"/>
  <c r="H1382" i="3" s="1"/>
  <c r="D1382" i="3"/>
  <c r="E1382" i="3" s="1"/>
  <c r="F1383" i="3" s="1"/>
  <c r="D1383" i="3"/>
  <c r="E1383" i="3" s="1"/>
  <c r="F1384" i="3" s="1"/>
  <c r="H1384" i="3" s="1"/>
  <c r="D1384" i="3"/>
  <c r="E1384" i="3" s="1"/>
  <c r="F1385" i="3" s="1"/>
  <c r="D1385" i="3"/>
  <c r="E1385" i="3" s="1"/>
  <c r="F1386" i="3" s="1"/>
  <c r="H1386" i="3" s="1"/>
  <c r="D1386" i="3"/>
  <c r="E1386" i="3" s="1"/>
  <c r="F1387" i="3" s="1"/>
  <c r="D1387" i="3"/>
  <c r="E1387" i="3" s="1"/>
  <c r="F1388" i="3" s="1"/>
  <c r="H1388" i="3" s="1"/>
  <c r="D1388" i="3"/>
  <c r="E1388" i="3" s="1"/>
  <c r="F1389" i="3" s="1"/>
  <c r="D1389" i="3"/>
  <c r="E1389" i="3" s="1"/>
  <c r="F1390" i="3" s="1"/>
  <c r="H1390" i="3" s="1"/>
  <c r="D1390" i="3"/>
  <c r="E1390" i="3" s="1"/>
  <c r="F1391" i="3" s="1"/>
  <c r="D1391" i="3"/>
  <c r="E1391" i="3" s="1"/>
  <c r="F1392" i="3" s="1"/>
  <c r="H1392" i="3" s="1"/>
  <c r="D1392" i="3"/>
  <c r="E1392" i="3" s="1"/>
  <c r="F1393" i="3" s="1"/>
  <c r="D1393" i="3"/>
  <c r="E1393" i="3" s="1"/>
  <c r="F1394" i="3" s="1"/>
  <c r="H1394" i="3" s="1"/>
  <c r="D1394" i="3"/>
  <c r="E1394" i="3" s="1"/>
  <c r="F1395" i="3" s="1"/>
  <c r="D1395" i="3"/>
  <c r="E1395" i="3" s="1"/>
  <c r="F1396" i="3" s="1"/>
  <c r="H1396" i="3" s="1"/>
  <c r="D1396" i="3"/>
  <c r="E1396" i="3" s="1"/>
  <c r="F1397" i="3" s="1"/>
  <c r="D1397" i="3"/>
  <c r="E1397" i="3" s="1"/>
  <c r="F1398" i="3" s="1"/>
  <c r="H1398" i="3" s="1"/>
  <c r="D1398" i="3"/>
  <c r="E1398" i="3" s="1"/>
  <c r="F1399" i="3" s="1"/>
  <c r="D1399" i="3"/>
  <c r="E1399" i="3" s="1"/>
  <c r="F1400" i="3" s="1"/>
  <c r="H1400" i="3" s="1"/>
  <c r="D1400" i="3"/>
  <c r="E1400" i="3" s="1"/>
  <c r="F1401" i="3" s="1"/>
  <c r="D1401" i="3"/>
  <c r="E1401" i="3" s="1"/>
  <c r="F1402" i="3" s="1"/>
  <c r="H1402" i="3" s="1"/>
  <c r="D1402" i="3"/>
  <c r="E1402" i="3" s="1"/>
  <c r="F1403" i="3" s="1"/>
  <c r="D1403" i="3"/>
  <c r="E1403" i="3" s="1"/>
  <c r="F1404" i="3" s="1"/>
  <c r="H1404" i="3" s="1"/>
  <c r="D1404" i="3"/>
  <c r="E1404" i="3" s="1"/>
  <c r="F1405" i="3" s="1"/>
  <c r="D1405" i="3"/>
  <c r="E1405" i="3" s="1"/>
  <c r="F1406" i="3" s="1"/>
  <c r="H1406" i="3" s="1"/>
  <c r="D1406" i="3"/>
  <c r="E1406" i="3" s="1"/>
  <c r="F1407" i="3" s="1"/>
  <c r="D1407" i="3"/>
  <c r="E1407" i="3" s="1"/>
  <c r="F1408" i="3" s="1"/>
  <c r="H1408" i="3" s="1"/>
  <c r="D1408" i="3"/>
  <c r="E1408" i="3" s="1"/>
  <c r="F1409" i="3" s="1"/>
  <c r="D1409" i="3"/>
  <c r="E1409" i="3" s="1"/>
  <c r="F1410" i="3" s="1"/>
  <c r="H1410" i="3" s="1"/>
  <c r="D1410" i="3"/>
  <c r="E1410" i="3" s="1"/>
  <c r="F1411" i="3" s="1"/>
  <c r="D1411" i="3"/>
  <c r="E1411" i="3" s="1"/>
  <c r="F1412" i="3" s="1"/>
  <c r="H1412" i="3" s="1"/>
  <c r="D1412" i="3"/>
  <c r="E1412" i="3" s="1"/>
  <c r="F1413" i="3" s="1"/>
  <c r="D1413" i="3"/>
  <c r="E1413" i="3" s="1"/>
  <c r="F1414" i="3" s="1"/>
  <c r="H1414" i="3" s="1"/>
  <c r="D1414" i="3"/>
  <c r="E1414" i="3" s="1"/>
  <c r="F1415" i="3" s="1"/>
  <c r="D1415" i="3"/>
  <c r="E1415" i="3" s="1"/>
  <c r="F1416" i="3" s="1"/>
  <c r="H1416" i="3" s="1"/>
  <c r="D1416" i="3"/>
  <c r="E1416" i="3" s="1"/>
  <c r="F1417" i="3" s="1"/>
  <c r="D1417" i="3"/>
  <c r="E1417" i="3" s="1"/>
  <c r="F1418" i="3" s="1"/>
  <c r="H1418" i="3" s="1"/>
  <c r="D1418" i="3"/>
  <c r="E1418" i="3" s="1"/>
  <c r="F1419" i="3" s="1"/>
  <c r="D1419" i="3"/>
  <c r="E1419" i="3" s="1"/>
  <c r="F1420" i="3" s="1"/>
  <c r="H1420" i="3" s="1"/>
  <c r="D1420" i="3"/>
  <c r="E1420" i="3" s="1"/>
  <c r="F1421" i="3" s="1"/>
  <c r="D1421" i="3"/>
  <c r="E1421" i="3" s="1"/>
  <c r="F1422" i="3" s="1"/>
  <c r="H1422" i="3" s="1"/>
  <c r="D1422" i="3"/>
  <c r="E1422" i="3" s="1"/>
  <c r="F1423" i="3" s="1"/>
  <c r="D1423" i="3"/>
  <c r="E1423" i="3" s="1"/>
  <c r="F1424" i="3" s="1"/>
  <c r="H1424" i="3" s="1"/>
  <c r="D1424" i="3"/>
  <c r="E1424" i="3" s="1"/>
  <c r="F1425" i="3" s="1"/>
  <c r="D1425" i="3"/>
  <c r="E1425" i="3" s="1"/>
  <c r="F1426" i="3" s="1"/>
  <c r="H1426" i="3" s="1"/>
  <c r="D1426" i="3"/>
  <c r="E1426" i="3" s="1"/>
  <c r="F1427" i="3" s="1"/>
  <c r="D1427" i="3"/>
  <c r="E1427" i="3" s="1"/>
  <c r="F1428" i="3" s="1"/>
  <c r="H1428" i="3" s="1"/>
  <c r="D1428" i="3"/>
  <c r="E1428" i="3" s="1"/>
  <c r="F1429" i="3" s="1"/>
  <c r="D1429" i="3"/>
  <c r="E1429" i="3" s="1"/>
  <c r="F1430" i="3" s="1"/>
  <c r="H1430" i="3" s="1"/>
  <c r="D1430" i="3"/>
  <c r="E1430" i="3" s="1"/>
  <c r="F1431" i="3" s="1"/>
  <c r="D1431" i="3"/>
  <c r="E1431" i="3" s="1"/>
  <c r="F1432" i="3" s="1"/>
  <c r="H1432" i="3" s="1"/>
  <c r="D1432" i="3"/>
  <c r="E1432" i="3" s="1"/>
  <c r="F1433" i="3" s="1"/>
  <c r="D1433" i="3"/>
  <c r="E1433" i="3" s="1"/>
  <c r="F1434" i="3" s="1"/>
  <c r="H1434" i="3" s="1"/>
  <c r="D1434" i="3"/>
  <c r="E1434" i="3" s="1"/>
  <c r="F1435" i="3" s="1"/>
  <c r="D1435" i="3"/>
  <c r="E1435" i="3" s="1"/>
  <c r="F1436" i="3" s="1"/>
  <c r="H1436" i="3" s="1"/>
  <c r="D1436" i="3"/>
  <c r="E1436" i="3" s="1"/>
  <c r="F1437" i="3" s="1"/>
  <c r="D1437" i="3"/>
  <c r="E1437" i="3" s="1"/>
  <c r="F1438" i="3" s="1"/>
  <c r="H1438" i="3" s="1"/>
  <c r="D1438" i="3"/>
  <c r="E1438" i="3" s="1"/>
  <c r="F1439" i="3" s="1"/>
  <c r="D1439" i="3"/>
  <c r="E1439" i="3" s="1"/>
  <c r="F1440" i="3" s="1"/>
  <c r="H1440" i="3" s="1"/>
  <c r="D1440" i="3"/>
  <c r="E1440" i="3" s="1"/>
  <c r="F1441" i="3" s="1"/>
  <c r="D1441" i="3"/>
  <c r="E1441" i="3" s="1"/>
  <c r="F1442" i="3" s="1"/>
  <c r="H1442" i="3" s="1"/>
  <c r="D1442" i="3"/>
  <c r="E1442" i="3" s="1"/>
  <c r="F1443" i="3" s="1"/>
  <c r="D1443" i="3"/>
  <c r="E1443" i="3" s="1"/>
  <c r="F1444" i="3" s="1"/>
  <c r="H1444" i="3" s="1"/>
  <c r="D1444" i="3"/>
  <c r="E1444" i="3" s="1"/>
  <c r="F1445" i="3" s="1"/>
  <c r="D1445" i="3"/>
  <c r="E1445" i="3" s="1"/>
  <c r="F1446" i="3" s="1"/>
  <c r="H1446" i="3" s="1"/>
  <c r="D1446" i="3"/>
  <c r="E1446" i="3" s="1"/>
  <c r="F1447" i="3" s="1"/>
  <c r="D1447" i="3"/>
  <c r="E1447" i="3" s="1"/>
  <c r="F1448" i="3" s="1"/>
  <c r="H1448" i="3" s="1"/>
  <c r="D1448" i="3"/>
  <c r="E1448" i="3" s="1"/>
  <c r="F1449" i="3" s="1"/>
  <c r="D1449" i="3"/>
  <c r="E1449" i="3" s="1"/>
  <c r="F1450" i="3" s="1"/>
  <c r="H1450" i="3" s="1"/>
  <c r="D1450" i="3"/>
  <c r="E1450" i="3" s="1"/>
  <c r="F1451" i="3" s="1"/>
  <c r="D1451" i="3"/>
  <c r="E1451" i="3" s="1"/>
  <c r="F1452" i="3" s="1"/>
  <c r="H1452" i="3" s="1"/>
  <c r="D1452" i="3"/>
  <c r="E1452" i="3" s="1"/>
  <c r="F1453" i="3" s="1"/>
  <c r="D1453" i="3"/>
  <c r="E1453" i="3" s="1"/>
  <c r="F1454" i="3" s="1"/>
  <c r="H1454" i="3" s="1"/>
  <c r="D1454" i="3"/>
  <c r="E1454" i="3" s="1"/>
  <c r="F1455" i="3" s="1"/>
  <c r="D1455" i="3"/>
  <c r="E1455" i="3" s="1"/>
  <c r="F1456" i="3" s="1"/>
  <c r="H1456" i="3" s="1"/>
  <c r="D1456" i="3"/>
  <c r="E1456" i="3" s="1"/>
  <c r="F1457" i="3" s="1"/>
  <c r="D1457" i="3"/>
  <c r="E1457" i="3" s="1"/>
  <c r="F1458" i="3" s="1"/>
  <c r="H1458" i="3" s="1"/>
  <c r="D1458" i="3"/>
  <c r="E1458" i="3" s="1"/>
  <c r="F1459" i="3" s="1"/>
  <c r="D1459" i="3"/>
  <c r="E1459" i="3" s="1"/>
  <c r="F1460" i="3" s="1"/>
  <c r="H1460" i="3" s="1"/>
  <c r="D1460" i="3"/>
  <c r="E1460" i="3" s="1"/>
  <c r="F1461" i="3" s="1"/>
  <c r="D1461" i="3"/>
  <c r="E1461" i="3" s="1"/>
  <c r="F1462" i="3" s="1"/>
  <c r="H1462" i="3" s="1"/>
  <c r="D1462" i="3"/>
  <c r="E1462" i="3" s="1"/>
  <c r="F1463" i="3" s="1"/>
  <c r="D1463" i="3"/>
  <c r="E1463" i="3" s="1"/>
  <c r="F1464" i="3" s="1"/>
  <c r="H1464" i="3" s="1"/>
  <c r="D1464" i="3"/>
  <c r="E1464" i="3" s="1"/>
  <c r="F1465" i="3" s="1"/>
  <c r="D1465" i="3"/>
  <c r="E1465" i="3" s="1"/>
  <c r="F1466" i="3" s="1"/>
  <c r="H1466" i="3" s="1"/>
  <c r="D1466" i="3"/>
  <c r="E1466" i="3" s="1"/>
  <c r="F1467" i="3" s="1"/>
  <c r="D1467" i="3"/>
  <c r="E1467" i="3" s="1"/>
  <c r="F1468" i="3" s="1"/>
  <c r="H1468" i="3" s="1"/>
  <c r="D1468" i="3"/>
  <c r="E1468" i="3" s="1"/>
  <c r="F1469" i="3" s="1"/>
  <c r="D1469" i="3"/>
  <c r="E1469" i="3" s="1"/>
  <c r="F1470" i="3" s="1"/>
  <c r="H1470" i="3" s="1"/>
  <c r="D1470" i="3"/>
  <c r="E1470" i="3" s="1"/>
  <c r="F1471" i="3" s="1"/>
  <c r="D1471" i="3"/>
  <c r="E1471" i="3" s="1"/>
  <c r="F1472" i="3" s="1"/>
  <c r="H1472" i="3" s="1"/>
  <c r="D1472" i="3"/>
  <c r="E1472" i="3" s="1"/>
  <c r="F1473" i="3" s="1"/>
  <c r="D1473" i="3"/>
  <c r="E1473" i="3" s="1"/>
  <c r="F1474" i="3" s="1"/>
  <c r="H1474" i="3" s="1"/>
  <c r="D1474" i="3"/>
  <c r="E1474" i="3" s="1"/>
  <c r="F1475" i="3" s="1"/>
  <c r="D1475" i="3"/>
  <c r="E1475" i="3" s="1"/>
  <c r="F1476" i="3" s="1"/>
  <c r="H1476" i="3" s="1"/>
  <c r="D1476" i="3"/>
  <c r="E1476" i="3" s="1"/>
  <c r="F1477" i="3" s="1"/>
  <c r="D1477" i="3"/>
  <c r="E1477" i="3" s="1"/>
  <c r="F1478" i="3" s="1"/>
  <c r="H1478" i="3" s="1"/>
  <c r="D1478" i="3"/>
  <c r="E1478" i="3" s="1"/>
  <c r="F1479" i="3" s="1"/>
  <c r="D1479" i="3"/>
  <c r="E1479" i="3" s="1"/>
  <c r="F1480" i="3" s="1"/>
  <c r="H1480" i="3" s="1"/>
  <c r="D1480" i="3"/>
  <c r="E1480" i="3" s="1"/>
  <c r="F1481" i="3" s="1"/>
  <c r="D1481" i="3"/>
  <c r="E1481" i="3" s="1"/>
  <c r="F1482" i="3" s="1"/>
  <c r="H1482" i="3" s="1"/>
  <c r="D1482" i="3"/>
  <c r="E1482" i="3" s="1"/>
  <c r="F1483" i="3" s="1"/>
  <c r="D1483" i="3"/>
  <c r="E1483" i="3" s="1"/>
  <c r="F1484" i="3" s="1"/>
  <c r="H1484" i="3" s="1"/>
  <c r="D1484" i="3"/>
  <c r="E1484" i="3" s="1"/>
  <c r="F1485" i="3" s="1"/>
  <c r="D1485" i="3"/>
  <c r="E1485" i="3" s="1"/>
  <c r="F1486" i="3" s="1"/>
  <c r="H1486" i="3" s="1"/>
  <c r="D1486" i="3"/>
  <c r="E1486" i="3" s="1"/>
  <c r="F1487" i="3" s="1"/>
  <c r="D1487" i="3"/>
  <c r="E1487" i="3" s="1"/>
  <c r="F1488" i="3" s="1"/>
  <c r="H1488" i="3" s="1"/>
  <c r="D1488" i="3"/>
  <c r="E1488" i="3" s="1"/>
  <c r="F1489" i="3" s="1"/>
  <c r="D1489" i="3"/>
  <c r="E1489" i="3" s="1"/>
  <c r="F1490" i="3" s="1"/>
  <c r="H1490" i="3" s="1"/>
  <c r="D1490" i="3"/>
  <c r="E1490" i="3" s="1"/>
  <c r="F1491" i="3" s="1"/>
  <c r="D1491" i="3"/>
  <c r="E1491" i="3" s="1"/>
  <c r="F1492" i="3" s="1"/>
  <c r="H1492" i="3" s="1"/>
  <c r="D1492" i="3"/>
  <c r="E1492" i="3" s="1"/>
  <c r="F1493" i="3" s="1"/>
  <c r="D1493" i="3"/>
  <c r="E1493" i="3" s="1"/>
  <c r="F1494" i="3" s="1"/>
  <c r="H1494" i="3" s="1"/>
  <c r="D1494" i="3"/>
  <c r="E1494" i="3" s="1"/>
  <c r="F1495" i="3" s="1"/>
  <c r="D1495" i="3"/>
  <c r="E1495" i="3" s="1"/>
  <c r="F1496" i="3" s="1"/>
  <c r="H1496" i="3" s="1"/>
  <c r="D1496" i="3"/>
  <c r="E1496" i="3" s="1"/>
  <c r="F1497" i="3" s="1"/>
  <c r="D1497" i="3"/>
  <c r="E1497" i="3" s="1"/>
  <c r="F1498" i="3" s="1"/>
  <c r="H1498" i="3" s="1"/>
  <c r="D1498" i="3"/>
  <c r="E1498" i="3" s="1"/>
  <c r="F1499" i="3" s="1"/>
  <c r="D1499" i="3"/>
  <c r="E1499" i="3" s="1"/>
  <c r="F1500" i="3" s="1"/>
  <c r="H1500" i="3" s="1"/>
  <c r="D1500" i="3"/>
  <c r="E1500" i="3" s="1"/>
  <c r="F1501" i="3" s="1"/>
  <c r="D1501" i="3"/>
  <c r="E1501" i="3" s="1"/>
  <c r="F1502" i="3" s="1"/>
  <c r="H1502" i="3" s="1"/>
  <c r="D1502" i="3"/>
  <c r="E1502" i="3" s="1"/>
  <c r="F1503" i="3" s="1"/>
  <c r="D1503" i="3"/>
  <c r="E1503" i="3" s="1"/>
  <c r="F1504" i="3" s="1"/>
  <c r="H1504" i="3" s="1"/>
  <c r="D1504" i="3"/>
  <c r="E1504" i="3" s="1"/>
  <c r="F1505" i="3" s="1"/>
  <c r="D1505" i="3"/>
  <c r="E1505" i="3" s="1"/>
  <c r="F1506" i="3" s="1"/>
  <c r="H1506" i="3" s="1"/>
  <c r="D1506" i="3"/>
  <c r="E1506" i="3" s="1"/>
  <c r="F1507" i="3" s="1"/>
  <c r="D1507" i="3"/>
  <c r="E1507" i="3" s="1"/>
  <c r="F1508" i="3" s="1"/>
  <c r="H1508" i="3" s="1"/>
  <c r="D1508" i="3"/>
  <c r="E1508" i="3" s="1"/>
  <c r="F1509" i="3" s="1"/>
  <c r="D1509" i="3"/>
  <c r="E1509" i="3" s="1"/>
  <c r="F1510" i="3" s="1"/>
  <c r="H1510" i="3" s="1"/>
  <c r="D1510" i="3"/>
  <c r="E1510" i="3" s="1"/>
  <c r="F1511" i="3" s="1"/>
  <c r="D1511" i="3"/>
  <c r="E1511" i="3" s="1"/>
  <c r="F1512" i="3" s="1"/>
  <c r="H1512" i="3" s="1"/>
  <c r="D1512" i="3"/>
  <c r="E1512" i="3" s="1"/>
  <c r="F1513" i="3" s="1"/>
  <c r="D1513" i="3"/>
  <c r="E1513" i="3" s="1"/>
  <c r="F1514" i="3" s="1"/>
  <c r="H1514" i="3" s="1"/>
  <c r="D1514" i="3"/>
  <c r="E1514" i="3" s="1"/>
  <c r="F1515" i="3" s="1"/>
  <c r="D1515" i="3"/>
  <c r="E1515" i="3" s="1"/>
  <c r="F1516" i="3" s="1"/>
  <c r="H1516" i="3" s="1"/>
  <c r="D1516" i="3"/>
  <c r="E1516" i="3" s="1"/>
  <c r="F1517" i="3" s="1"/>
  <c r="D1517" i="3"/>
  <c r="E1517" i="3" s="1"/>
  <c r="F1518" i="3" s="1"/>
  <c r="H1518" i="3" s="1"/>
  <c r="D1518" i="3"/>
  <c r="E1518" i="3" s="1"/>
  <c r="F1519" i="3" s="1"/>
  <c r="D1519" i="3"/>
  <c r="E1519" i="3" s="1"/>
  <c r="F1520" i="3" s="1"/>
  <c r="H1520" i="3" s="1"/>
  <c r="D1520" i="3"/>
  <c r="E1520" i="3" s="1"/>
  <c r="F1521" i="3" s="1"/>
  <c r="D1521" i="3"/>
  <c r="E1521" i="3" s="1"/>
  <c r="F1522" i="3" s="1"/>
  <c r="H1522" i="3" s="1"/>
  <c r="D1522" i="3"/>
  <c r="E1522" i="3" s="1"/>
  <c r="F1523" i="3" s="1"/>
  <c r="D1523" i="3"/>
  <c r="E1523" i="3" s="1"/>
  <c r="F1524" i="3" s="1"/>
  <c r="H1524" i="3" s="1"/>
  <c r="D1524" i="3"/>
  <c r="E1524" i="3" s="1"/>
  <c r="F1525" i="3" s="1"/>
  <c r="D1525" i="3"/>
  <c r="E1525" i="3" s="1"/>
  <c r="F1526" i="3" s="1"/>
  <c r="H1526" i="3" s="1"/>
  <c r="D1526" i="3"/>
  <c r="E1526" i="3" s="1"/>
  <c r="F1527" i="3" s="1"/>
  <c r="D1527" i="3"/>
  <c r="E1527" i="3" s="1"/>
  <c r="F1528" i="3" s="1"/>
  <c r="H1528" i="3" s="1"/>
  <c r="D1528" i="3"/>
  <c r="E1528" i="3" s="1"/>
  <c r="F1529" i="3" s="1"/>
  <c r="D1529" i="3"/>
  <c r="E1529" i="3" s="1"/>
  <c r="F1530" i="3" s="1"/>
  <c r="H1530" i="3" s="1"/>
  <c r="D1530" i="3"/>
  <c r="E1530" i="3" s="1"/>
  <c r="F1531" i="3" s="1"/>
  <c r="D1531" i="3"/>
  <c r="E1531" i="3" s="1"/>
  <c r="F1532" i="3" s="1"/>
  <c r="H1532" i="3" s="1"/>
  <c r="D1532" i="3"/>
  <c r="E1532" i="3" s="1"/>
  <c r="F1533" i="3" s="1"/>
  <c r="D1533" i="3"/>
  <c r="E1533" i="3" s="1"/>
  <c r="F1534" i="3" s="1"/>
  <c r="H1534" i="3" s="1"/>
  <c r="D1534" i="3"/>
  <c r="E1534" i="3" s="1"/>
  <c r="F1535" i="3" s="1"/>
  <c r="D1535" i="3"/>
  <c r="E1535" i="3" s="1"/>
  <c r="F1536" i="3" s="1"/>
  <c r="H1536" i="3" s="1"/>
  <c r="D1536" i="3"/>
  <c r="E1536" i="3" s="1"/>
  <c r="F1537" i="3" s="1"/>
  <c r="D1537" i="3"/>
  <c r="E1537" i="3" s="1"/>
  <c r="F1538" i="3" s="1"/>
  <c r="H1538" i="3" s="1"/>
  <c r="D1538" i="3"/>
  <c r="E1538" i="3" s="1"/>
  <c r="F1539" i="3" s="1"/>
  <c r="D1539" i="3"/>
  <c r="E1539" i="3" s="1"/>
  <c r="F1540" i="3" s="1"/>
  <c r="H1540" i="3" s="1"/>
  <c r="D1540" i="3"/>
  <c r="E1540" i="3" s="1"/>
  <c r="F1541" i="3" s="1"/>
  <c r="D1541" i="3"/>
  <c r="E1541" i="3" s="1"/>
  <c r="F1542" i="3" s="1"/>
  <c r="H1542" i="3" s="1"/>
  <c r="D1542" i="3"/>
  <c r="E1542" i="3" s="1"/>
  <c r="F1543" i="3" s="1"/>
  <c r="D1543" i="3"/>
  <c r="E1543" i="3" s="1"/>
  <c r="F1544" i="3" s="1"/>
  <c r="H1544" i="3" s="1"/>
  <c r="D1544" i="3"/>
  <c r="E1544" i="3" s="1"/>
  <c r="F1545" i="3" s="1"/>
  <c r="D1545" i="3"/>
  <c r="E1545" i="3" s="1"/>
  <c r="F1546" i="3" s="1"/>
  <c r="H1546" i="3" s="1"/>
  <c r="D1546" i="3"/>
  <c r="E1546" i="3" s="1"/>
  <c r="F1547" i="3" s="1"/>
  <c r="D1547" i="3"/>
  <c r="E1547" i="3" s="1"/>
  <c r="F1548" i="3" s="1"/>
  <c r="H1548" i="3" s="1"/>
  <c r="D1548" i="3"/>
  <c r="E1548" i="3" s="1"/>
  <c r="F1549" i="3" s="1"/>
  <c r="D1549" i="3"/>
  <c r="E1549" i="3" s="1"/>
  <c r="F1550" i="3" s="1"/>
  <c r="H1550" i="3" s="1"/>
  <c r="D1550" i="3"/>
  <c r="E1550" i="3" s="1"/>
  <c r="F1551" i="3" s="1"/>
  <c r="D1551" i="3"/>
  <c r="E1551" i="3" s="1"/>
  <c r="F1552" i="3" s="1"/>
  <c r="H1552" i="3" s="1"/>
  <c r="D1552" i="3"/>
  <c r="E1552" i="3" s="1"/>
  <c r="F1553" i="3" s="1"/>
  <c r="D1553" i="3"/>
  <c r="E1553" i="3" s="1"/>
  <c r="F1554" i="3" s="1"/>
  <c r="H1554" i="3" s="1"/>
  <c r="D1554" i="3"/>
  <c r="E1554" i="3" s="1"/>
  <c r="F1555" i="3" s="1"/>
  <c r="D1555" i="3"/>
  <c r="E1555" i="3" s="1"/>
  <c r="F1556" i="3" s="1"/>
  <c r="H1556" i="3" s="1"/>
  <c r="D1556" i="3"/>
  <c r="E1556" i="3" s="1"/>
  <c r="F1557" i="3" s="1"/>
  <c r="D1557" i="3"/>
  <c r="E1557" i="3" s="1"/>
  <c r="F1558" i="3" s="1"/>
  <c r="H1558" i="3" s="1"/>
  <c r="D1558" i="3"/>
  <c r="E1558" i="3" s="1"/>
  <c r="F1559" i="3" s="1"/>
  <c r="D1559" i="3"/>
  <c r="E1559" i="3" s="1"/>
  <c r="F1560" i="3" s="1"/>
  <c r="H1560" i="3" s="1"/>
  <c r="D1560" i="3"/>
  <c r="E1560" i="3" s="1"/>
  <c r="F1561" i="3" s="1"/>
  <c r="D1561" i="3"/>
  <c r="E1561" i="3" s="1"/>
  <c r="F1562" i="3" s="1"/>
  <c r="H1562" i="3" s="1"/>
  <c r="D1562" i="3"/>
  <c r="E1562" i="3" s="1"/>
  <c r="F1563" i="3" s="1"/>
  <c r="D1563" i="3"/>
  <c r="E1563" i="3" s="1"/>
  <c r="F1564" i="3" s="1"/>
  <c r="H1564" i="3" s="1"/>
  <c r="D1564" i="3"/>
  <c r="E1564" i="3" s="1"/>
  <c r="F1565" i="3" s="1"/>
  <c r="D1565" i="3"/>
  <c r="E1565" i="3" s="1"/>
  <c r="F1566" i="3" s="1"/>
  <c r="H1566" i="3" s="1"/>
  <c r="D1566" i="3"/>
  <c r="E1566" i="3" s="1"/>
  <c r="F1567" i="3" s="1"/>
  <c r="D1567" i="3"/>
  <c r="E1567" i="3" s="1"/>
  <c r="F1568" i="3" s="1"/>
  <c r="H1568" i="3" s="1"/>
  <c r="D1568" i="3"/>
  <c r="E1568" i="3" s="1"/>
  <c r="F1569" i="3" s="1"/>
  <c r="D1569" i="3"/>
  <c r="E1569" i="3" s="1"/>
  <c r="F1570" i="3" s="1"/>
  <c r="H1570" i="3" s="1"/>
  <c r="D1570" i="3"/>
  <c r="E1570" i="3" s="1"/>
  <c r="F1571" i="3" s="1"/>
  <c r="D1571" i="3"/>
  <c r="E1571" i="3" s="1"/>
  <c r="F1572" i="3" s="1"/>
  <c r="H1572" i="3" s="1"/>
  <c r="D1572" i="3"/>
  <c r="E1572" i="3" s="1"/>
  <c r="F1573" i="3" s="1"/>
  <c r="D1573" i="3"/>
  <c r="E1573" i="3" s="1"/>
  <c r="F1574" i="3" s="1"/>
  <c r="H1574" i="3" s="1"/>
  <c r="D1574" i="3"/>
  <c r="E1574" i="3" s="1"/>
  <c r="F1575" i="3" s="1"/>
  <c r="D1575" i="3"/>
  <c r="E1575" i="3" s="1"/>
  <c r="F1576" i="3" s="1"/>
  <c r="H1576" i="3" s="1"/>
  <c r="D1576" i="3"/>
  <c r="E1576" i="3" s="1"/>
  <c r="F1577" i="3" s="1"/>
  <c r="D1577" i="3"/>
  <c r="E1577" i="3" s="1"/>
  <c r="F1578" i="3" s="1"/>
  <c r="H1578" i="3" s="1"/>
  <c r="D1578" i="3"/>
  <c r="E1578" i="3" s="1"/>
  <c r="F1579" i="3" s="1"/>
  <c r="D1579" i="3"/>
  <c r="E1579" i="3" s="1"/>
  <c r="F1580" i="3" s="1"/>
  <c r="H1580" i="3" s="1"/>
  <c r="D1580" i="3"/>
  <c r="E1580" i="3" s="1"/>
  <c r="F1581" i="3" s="1"/>
  <c r="D1581" i="3"/>
  <c r="E1581" i="3" s="1"/>
  <c r="F1582" i="3" s="1"/>
  <c r="H1582" i="3" s="1"/>
  <c r="D1582" i="3"/>
  <c r="E1582" i="3" s="1"/>
  <c r="F1583" i="3" s="1"/>
  <c r="D1583" i="3"/>
  <c r="E1583" i="3" s="1"/>
  <c r="F1584" i="3" s="1"/>
  <c r="H1584" i="3" s="1"/>
  <c r="D1584" i="3"/>
  <c r="E1584" i="3" s="1"/>
  <c r="F1585" i="3" s="1"/>
  <c r="D1585" i="3"/>
  <c r="E1585" i="3" s="1"/>
  <c r="F1586" i="3" s="1"/>
  <c r="H1586" i="3" s="1"/>
  <c r="D1586" i="3"/>
  <c r="E1586" i="3" s="1"/>
  <c r="F1587" i="3" s="1"/>
  <c r="D1587" i="3"/>
  <c r="E1587" i="3" s="1"/>
  <c r="F1588" i="3" s="1"/>
  <c r="H1588" i="3" s="1"/>
  <c r="D1588" i="3"/>
  <c r="E1588" i="3" s="1"/>
  <c r="F1589" i="3" s="1"/>
  <c r="D1589" i="3"/>
  <c r="E1589" i="3" s="1"/>
  <c r="F1590" i="3" s="1"/>
  <c r="H1590" i="3" s="1"/>
  <c r="D1590" i="3"/>
  <c r="E1590" i="3" s="1"/>
  <c r="F1591" i="3" s="1"/>
  <c r="D1591" i="3"/>
  <c r="E1591" i="3" s="1"/>
  <c r="F1592" i="3" s="1"/>
  <c r="H1592" i="3" s="1"/>
  <c r="D1592" i="3"/>
  <c r="E1592" i="3" s="1"/>
  <c r="F1593" i="3" s="1"/>
  <c r="D1593" i="3"/>
  <c r="E1593" i="3" s="1"/>
  <c r="F1594" i="3" s="1"/>
  <c r="H1594" i="3" s="1"/>
  <c r="D1594" i="3"/>
  <c r="E1594" i="3" s="1"/>
  <c r="F1595" i="3" s="1"/>
  <c r="D1595" i="3"/>
  <c r="E1595" i="3" s="1"/>
  <c r="F1596" i="3" s="1"/>
  <c r="H1596" i="3" s="1"/>
  <c r="D1596" i="3"/>
  <c r="E1596" i="3" s="1"/>
  <c r="F1597" i="3" s="1"/>
  <c r="D1597" i="3"/>
  <c r="E1597" i="3" s="1"/>
  <c r="F1598" i="3" s="1"/>
  <c r="H1598" i="3" s="1"/>
  <c r="D1598" i="3"/>
  <c r="E1598" i="3" s="1"/>
  <c r="F1599" i="3" s="1"/>
  <c r="D1599" i="3"/>
  <c r="E1599" i="3" s="1"/>
  <c r="F1600" i="3" s="1"/>
  <c r="H1600" i="3" s="1"/>
  <c r="D1600" i="3"/>
  <c r="E1600" i="3" s="1"/>
  <c r="F1601" i="3" s="1"/>
  <c r="D1601" i="3"/>
  <c r="E1601" i="3" s="1"/>
  <c r="F1602" i="3" s="1"/>
  <c r="H1602" i="3" s="1"/>
  <c r="D1602" i="3"/>
  <c r="E1602" i="3" s="1"/>
  <c r="F1603" i="3" s="1"/>
  <c r="D1603" i="3"/>
  <c r="E1603" i="3" s="1"/>
  <c r="F1604" i="3" s="1"/>
  <c r="H1604" i="3" s="1"/>
  <c r="D1604" i="3"/>
  <c r="E1604" i="3" s="1"/>
  <c r="F1605" i="3" s="1"/>
  <c r="D1605" i="3"/>
  <c r="E1605" i="3" s="1"/>
  <c r="F1606" i="3" s="1"/>
  <c r="H1606" i="3" s="1"/>
  <c r="D1606" i="3"/>
  <c r="E1606" i="3" s="1"/>
  <c r="F1607" i="3" s="1"/>
  <c r="D1607" i="3"/>
  <c r="E1607" i="3" s="1"/>
  <c r="F1608" i="3" s="1"/>
  <c r="H1608" i="3" s="1"/>
  <c r="D1608" i="3"/>
  <c r="E1608" i="3" s="1"/>
  <c r="F1609" i="3" s="1"/>
  <c r="D1609" i="3"/>
  <c r="E1609" i="3" s="1"/>
  <c r="F1610" i="3" s="1"/>
  <c r="H1610" i="3" s="1"/>
  <c r="D1610" i="3"/>
  <c r="E1610" i="3" s="1"/>
  <c r="F1611" i="3" s="1"/>
  <c r="D1611" i="3"/>
  <c r="E1611" i="3" s="1"/>
  <c r="F1612" i="3" s="1"/>
  <c r="H1612" i="3" s="1"/>
  <c r="D1612" i="3"/>
  <c r="E1612" i="3" s="1"/>
  <c r="F1613" i="3" s="1"/>
  <c r="D1613" i="3"/>
  <c r="E1613" i="3" s="1"/>
  <c r="F1614" i="3" s="1"/>
  <c r="H1614" i="3" s="1"/>
  <c r="D1614" i="3"/>
  <c r="E1614" i="3" s="1"/>
  <c r="F1615" i="3" s="1"/>
  <c r="D1615" i="3"/>
  <c r="E1615" i="3" s="1"/>
  <c r="F1616" i="3" s="1"/>
  <c r="H1616" i="3" s="1"/>
  <c r="D1616" i="3"/>
  <c r="E1616" i="3" s="1"/>
  <c r="F1617" i="3" s="1"/>
  <c r="D1617" i="3"/>
  <c r="E1617" i="3" s="1"/>
  <c r="F1618" i="3" s="1"/>
  <c r="H1618" i="3" s="1"/>
  <c r="D1618" i="3"/>
  <c r="E1618" i="3" s="1"/>
  <c r="F1619" i="3" s="1"/>
  <c r="D1619" i="3"/>
  <c r="E1619" i="3" s="1"/>
  <c r="F1620" i="3" s="1"/>
  <c r="H1620" i="3" s="1"/>
  <c r="D1620" i="3"/>
  <c r="E1620" i="3" s="1"/>
  <c r="F1621" i="3" s="1"/>
  <c r="D1621" i="3"/>
  <c r="E1621" i="3" s="1"/>
  <c r="F1622" i="3" s="1"/>
  <c r="H1622" i="3" s="1"/>
  <c r="D1622" i="3"/>
  <c r="E1622" i="3" s="1"/>
  <c r="F1623" i="3" s="1"/>
  <c r="D1623" i="3"/>
  <c r="E1623" i="3" s="1"/>
  <c r="F1624" i="3" s="1"/>
  <c r="H1624" i="3" s="1"/>
  <c r="D1624" i="3"/>
  <c r="E1624" i="3" s="1"/>
  <c r="F1625" i="3" s="1"/>
  <c r="D1625" i="3"/>
  <c r="E1625" i="3" s="1"/>
  <c r="F1626" i="3" s="1"/>
  <c r="H1626" i="3" s="1"/>
  <c r="D1626" i="3"/>
  <c r="E1626" i="3" s="1"/>
  <c r="F1627" i="3" s="1"/>
  <c r="D1627" i="3"/>
  <c r="E1627" i="3" s="1"/>
  <c r="F1628" i="3" s="1"/>
  <c r="H1628" i="3" s="1"/>
  <c r="D1628" i="3"/>
  <c r="E1628" i="3" s="1"/>
  <c r="F1629" i="3" s="1"/>
  <c r="D1629" i="3"/>
  <c r="E1629" i="3" s="1"/>
  <c r="F1630" i="3" s="1"/>
  <c r="H1630" i="3" s="1"/>
  <c r="D1630" i="3"/>
  <c r="E1630" i="3" s="1"/>
  <c r="F1631" i="3" s="1"/>
  <c r="D1631" i="3"/>
  <c r="E1631" i="3" s="1"/>
  <c r="F1632" i="3" s="1"/>
  <c r="H1632" i="3" s="1"/>
  <c r="D1632" i="3"/>
  <c r="E1632" i="3" s="1"/>
  <c r="F1633" i="3" s="1"/>
  <c r="D1633" i="3"/>
  <c r="E1633" i="3" s="1"/>
  <c r="F1634" i="3" s="1"/>
  <c r="H1634" i="3" s="1"/>
  <c r="D1634" i="3"/>
  <c r="E1634" i="3" s="1"/>
  <c r="F1635" i="3" s="1"/>
  <c r="D1635" i="3"/>
  <c r="E1635" i="3" s="1"/>
  <c r="F1636" i="3" s="1"/>
  <c r="H1636" i="3" s="1"/>
  <c r="D1636" i="3"/>
  <c r="E1636" i="3" s="1"/>
  <c r="F1637" i="3" s="1"/>
  <c r="D1637" i="3"/>
  <c r="E1637" i="3" s="1"/>
  <c r="F1638" i="3" s="1"/>
  <c r="H1638" i="3" s="1"/>
  <c r="D1638" i="3"/>
  <c r="E1638" i="3" s="1"/>
  <c r="F1639" i="3" s="1"/>
  <c r="D1639" i="3"/>
  <c r="E1639" i="3" s="1"/>
  <c r="F1640" i="3" s="1"/>
  <c r="H1640" i="3" s="1"/>
  <c r="D1640" i="3"/>
  <c r="E1640" i="3" s="1"/>
  <c r="F1641" i="3" s="1"/>
  <c r="D1641" i="3"/>
  <c r="E1641" i="3" s="1"/>
  <c r="F1642" i="3" s="1"/>
  <c r="H1642" i="3" s="1"/>
  <c r="D1642" i="3"/>
  <c r="E1642" i="3" s="1"/>
  <c r="F1643" i="3" s="1"/>
  <c r="D1643" i="3"/>
  <c r="E1643" i="3" s="1"/>
  <c r="F1644" i="3" s="1"/>
  <c r="H1644" i="3" s="1"/>
  <c r="D1644" i="3"/>
  <c r="E1644" i="3" s="1"/>
  <c r="F1645" i="3" s="1"/>
  <c r="D1645" i="3"/>
  <c r="E1645" i="3" s="1"/>
  <c r="F1646" i="3" s="1"/>
  <c r="H1646" i="3" s="1"/>
  <c r="D1646" i="3"/>
  <c r="E1646" i="3" s="1"/>
  <c r="F1647" i="3" s="1"/>
  <c r="D1647" i="3"/>
  <c r="E1647" i="3" s="1"/>
  <c r="F1648" i="3" s="1"/>
  <c r="H1648" i="3" s="1"/>
  <c r="D1648" i="3"/>
  <c r="E1648" i="3" s="1"/>
  <c r="F1649" i="3" s="1"/>
  <c r="D1649" i="3"/>
  <c r="E1649" i="3" s="1"/>
  <c r="F1650" i="3" s="1"/>
  <c r="H1650" i="3" s="1"/>
  <c r="D1650" i="3"/>
  <c r="E1650" i="3" s="1"/>
  <c r="F1651" i="3" s="1"/>
  <c r="D1651" i="3"/>
  <c r="E1651" i="3" s="1"/>
  <c r="F1652" i="3" s="1"/>
  <c r="H1652" i="3" s="1"/>
  <c r="D1652" i="3"/>
  <c r="E1652" i="3" s="1"/>
  <c r="F1653" i="3" s="1"/>
  <c r="D1653" i="3"/>
  <c r="E1653" i="3" s="1"/>
  <c r="F1654" i="3" s="1"/>
  <c r="H1654" i="3" s="1"/>
  <c r="D1654" i="3"/>
  <c r="E1654" i="3" s="1"/>
  <c r="F1655" i="3" s="1"/>
  <c r="D1655" i="3"/>
  <c r="E1655" i="3" s="1"/>
  <c r="F1656" i="3" s="1"/>
  <c r="H1656" i="3" s="1"/>
  <c r="D1656" i="3"/>
  <c r="E1656" i="3" s="1"/>
  <c r="F1657" i="3" s="1"/>
  <c r="D1657" i="3"/>
  <c r="E1657" i="3" s="1"/>
  <c r="F1658" i="3" s="1"/>
  <c r="H1658" i="3" s="1"/>
  <c r="D1658" i="3"/>
  <c r="E1658" i="3" s="1"/>
  <c r="F1659" i="3" s="1"/>
  <c r="D1659" i="3"/>
  <c r="E1659" i="3" s="1"/>
  <c r="F1660" i="3" s="1"/>
  <c r="H1660" i="3" s="1"/>
  <c r="D1660" i="3"/>
  <c r="E1660" i="3" s="1"/>
  <c r="F1661" i="3" s="1"/>
  <c r="D1661" i="3"/>
  <c r="E1661" i="3" s="1"/>
  <c r="F1662" i="3" s="1"/>
  <c r="H1662" i="3" s="1"/>
  <c r="D1662" i="3"/>
  <c r="E1662" i="3" s="1"/>
  <c r="F1663" i="3" s="1"/>
  <c r="D1663" i="3"/>
  <c r="E1663" i="3" s="1"/>
  <c r="F1664" i="3" s="1"/>
  <c r="H1664" i="3" s="1"/>
  <c r="D1664" i="3"/>
  <c r="E1664" i="3" s="1"/>
  <c r="F1665" i="3" s="1"/>
  <c r="D1665" i="3"/>
  <c r="E1665" i="3" s="1"/>
  <c r="F1666" i="3" s="1"/>
  <c r="H1666" i="3" s="1"/>
  <c r="D1666" i="3"/>
  <c r="E1666" i="3" s="1"/>
  <c r="F1667" i="3" s="1"/>
  <c r="D1667" i="3"/>
  <c r="E1667" i="3" s="1"/>
  <c r="F1668" i="3" s="1"/>
  <c r="H1668" i="3" s="1"/>
  <c r="D1668" i="3"/>
  <c r="E1668" i="3" s="1"/>
  <c r="F1669" i="3" s="1"/>
  <c r="D1669" i="3"/>
  <c r="E1669" i="3" s="1"/>
  <c r="F1670" i="3" s="1"/>
  <c r="H1670" i="3" s="1"/>
  <c r="D1670" i="3"/>
  <c r="E1670" i="3" s="1"/>
  <c r="F1671" i="3" s="1"/>
  <c r="D1671" i="3"/>
  <c r="E1671" i="3" s="1"/>
  <c r="F1672" i="3" s="1"/>
  <c r="H1672" i="3" s="1"/>
  <c r="D1672" i="3"/>
  <c r="E1672" i="3" s="1"/>
  <c r="F1673" i="3" s="1"/>
  <c r="D1673" i="3"/>
  <c r="E1673" i="3" s="1"/>
  <c r="F1674" i="3" s="1"/>
  <c r="H1674" i="3" s="1"/>
  <c r="D1674" i="3"/>
  <c r="E1674" i="3" s="1"/>
  <c r="F1675" i="3" s="1"/>
  <c r="D1675" i="3"/>
  <c r="E1675" i="3" s="1"/>
  <c r="F1676" i="3" s="1"/>
  <c r="H1676" i="3" s="1"/>
  <c r="D1676" i="3"/>
  <c r="E1676" i="3" s="1"/>
  <c r="F1677" i="3" s="1"/>
  <c r="D1677" i="3"/>
  <c r="E1677" i="3" s="1"/>
  <c r="F1678" i="3" s="1"/>
  <c r="H1678" i="3" s="1"/>
  <c r="D1678" i="3"/>
  <c r="E1678" i="3" s="1"/>
  <c r="F1679" i="3" s="1"/>
  <c r="D1679" i="3"/>
  <c r="E1679" i="3" s="1"/>
  <c r="F1680" i="3" s="1"/>
  <c r="H1680" i="3" s="1"/>
  <c r="D1680" i="3"/>
  <c r="E1680" i="3" s="1"/>
  <c r="F1681" i="3" s="1"/>
  <c r="D1681" i="3"/>
  <c r="E1681" i="3" s="1"/>
  <c r="F1682" i="3" s="1"/>
  <c r="H1682" i="3" s="1"/>
  <c r="D1682" i="3"/>
  <c r="E1682" i="3" s="1"/>
  <c r="F1683" i="3" s="1"/>
  <c r="D1683" i="3"/>
  <c r="E1683" i="3" s="1"/>
  <c r="F1684" i="3" s="1"/>
  <c r="H1684" i="3" s="1"/>
  <c r="D1684" i="3"/>
  <c r="E1684" i="3" s="1"/>
  <c r="F1685" i="3" s="1"/>
  <c r="D1685" i="3"/>
  <c r="E1685" i="3" s="1"/>
  <c r="F1686" i="3" s="1"/>
  <c r="H1686" i="3" s="1"/>
  <c r="D1686" i="3"/>
  <c r="E1686" i="3" s="1"/>
  <c r="F1687" i="3" s="1"/>
  <c r="D1687" i="3"/>
  <c r="E1687" i="3" s="1"/>
  <c r="F1688" i="3" s="1"/>
  <c r="H1688" i="3" s="1"/>
  <c r="D1688" i="3"/>
  <c r="E1688" i="3" s="1"/>
  <c r="F1689" i="3" s="1"/>
  <c r="D1689" i="3"/>
  <c r="E1689" i="3" s="1"/>
  <c r="F1690" i="3" s="1"/>
  <c r="H1690" i="3" s="1"/>
  <c r="D1690" i="3"/>
  <c r="E1690" i="3" s="1"/>
  <c r="F1691" i="3" s="1"/>
  <c r="D1691" i="3"/>
  <c r="E1691" i="3" s="1"/>
  <c r="F1692" i="3" s="1"/>
  <c r="H1692" i="3" s="1"/>
  <c r="D1692" i="3"/>
  <c r="E1692" i="3" s="1"/>
  <c r="F1693" i="3" s="1"/>
  <c r="D1693" i="3"/>
  <c r="E1693" i="3" s="1"/>
  <c r="F1694" i="3" s="1"/>
  <c r="H1694" i="3" s="1"/>
  <c r="D1694" i="3"/>
  <c r="E1694" i="3" s="1"/>
  <c r="F1695" i="3" s="1"/>
  <c r="D1695" i="3"/>
  <c r="E1695" i="3" s="1"/>
  <c r="F1696" i="3" s="1"/>
  <c r="H1696" i="3" s="1"/>
  <c r="D1696" i="3"/>
  <c r="E1696" i="3" s="1"/>
  <c r="F1697" i="3" s="1"/>
  <c r="D1697" i="3"/>
  <c r="E1697" i="3" s="1"/>
  <c r="F1698" i="3" s="1"/>
  <c r="H1698" i="3" s="1"/>
  <c r="D1698" i="3"/>
  <c r="E1698" i="3" s="1"/>
  <c r="F1699" i="3" s="1"/>
  <c r="D1699" i="3"/>
  <c r="E1699" i="3" s="1"/>
  <c r="F1700" i="3" s="1"/>
  <c r="H1700" i="3" s="1"/>
  <c r="D1700" i="3"/>
  <c r="E1700" i="3" s="1"/>
  <c r="F1701" i="3" s="1"/>
  <c r="D1701" i="3"/>
  <c r="E1701" i="3" s="1"/>
  <c r="F1702" i="3" s="1"/>
  <c r="H1702" i="3" s="1"/>
  <c r="D1702" i="3"/>
  <c r="E1702" i="3" s="1"/>
  <c r="F1703" i="3" s="1"/>
  <c r="D1703" i="3"/>
  <c r="E1703" i="3" s="1"/>
  <c r="D13" i="3"/>
  <c r="E13" i="3" s="1"/>
  <c r="F14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2" i="2"/>
  <c r="G1704" i="1"/>
  <c r="F1704" i="1"/>
  <c r="E1704" i="1"/>
  <c r="D1704" i="1"/>
  <c r="G1703" i="1"/>
  <c r="F1703" i="1"/>
  <c r="E1703" i="1"/>
  <c r="D1703" i="1"/>
  <c r="G1702" i="1"/>
  <c r="F1702" i="1"/>
  <c r="E1702" i="1"/>
  <c r="D1702" i="1"/>
  <c r="G1701" i="1"/>
  <c r="F1701" i="1"/>
  <c r="E1701" i="1"/>
  <c r="D1701" i="1"/>
  <c r="G1700" i="1"/>
  <c r="F1700" i="1"/>
  <c r="E1700" i="1"/>
  <c r="D1700" i="1"/>
  <c r="G1699" i="1"/>
  <c r="F1699" i="1"/>
  <c r="E1699" i="1"/>
  <c r="D1699" i="1"/>
  <c r="G1698" i="1"/>
  <c r="F1698" i="1"/>
  <c r="E1698" i="1"/>
  <c r="D1698" i="1"/>
  <c r="G1697" i="1"/>
  <c r="F1697" i="1"/>
  <c r="E1697" i="1"/>
  <c r="D1697" i="1"/>
  <c r="G1696" i="1"/>
  <c r="F1696" i="1"/>
  <c r="E1696" i="1"/>
  <c r="D1696" i="1"/>
  <c r="G1695" i="1"/>
  <c r="F1695" i="1"/>
  <c r="E1695" i="1"/>
  <c r="D1695" i="1"/>
  <c r="G1694" i="1"/>
  <c r="F1694" i="1"/>
  <c r="E1694" i="1"/>
  <c r="D1694" i="1"/>
  <c r="G1693" i="1"/>
  <c r="F1693" i="1"/>
  <c r="E1693" i="1"/>
  <c r="D1693" i="1"/>
  <c r="G1692" i="1"/>
  <c r="F1692" i="1"/>
  <c r="E1692" i="1"/>
  <c r="D1692" i="1"/>
  <c r="G1691" i="1"/>
  <c r="F1691" i="1"/>
  <c r="E1691" i="1"/>
  <c r="D1691" i="1"/>
  <c r="G1690" i="1"/>
  <c r="F1690" i="1"/>
  <c r="E1690" i="1"/>
  <c r="D1690" i="1"/>
  <c r="G1689" i="1"/>
  <c r="F1689" i="1"/>
  <c r="E1689" i="1"/>
  <c r="D1689" i="1"/>
  <c r="G1688" i="1"/>
  <c r="F1688" i="1"/>
  <c r="E1688" i="1"/>
  <c r="D1688" i="1"/>
  <c r="G1687" i="1"/>
  <c r="F1687" i="1"/>
  <c r="E1687" i="1"/>
  <c r="D1687" i="1"/>
  <c r="G1686" i="1"/>
  <c r="F1686" i="1"/>
  <c r="E1686" i="1"/>
  <c r="D1686" i="1"/>
  <c r="G1685" i="1"/>
  <c r="F1685" i="1"/>
  <c r="E1685" i="1"/>
  <c r="D1685" i="1"/>
  <c r="G1684" i="1"/>
  <c r="F1684" i="1"/>
  <c r="E1684" i="1"/>
  <c r="D1684" i="1"/>
  <c r="G1683" i="1"/>
  <c r="F1683" i="1"/>
  <c r="E1683" i="1"/>
  <c r="D1683" i="1"/>
  <c r="G1682" i="1"/>
  <c r="F1682" i="1"/>
  <c r="E1682" i="1"/>
  <c r="D1682" i="1"/>
  <c r="G1681" i="1"/>
  <c r="F1681" i="1"/>
  <c r="E1681" i="1"/>
  <c r="D1681" i="1"/>
  <c r="G1680" i="1"/>
  <c r="F1680" i="1"/>
  <c r="E1680" i="1"/>
  <c r="D1680" i="1"/>
  <c r="G1679" i="1"/>
  <c r="F1679" i="1"/>
  <c r="E1679" i="1"/>
  <c r="D1679" i="1"/>
  <c r="G1678" i="1"/>
  <c r="F1678" i="1"/>
  <c r="E1678" i="1"/>
  <c r="D1678" i="1"/>
  <c r="G1677" i="1"/>
  <c r="F1677" i="1"/>
  <c r="E1677" i="1"/>
  <c r="D1677" i="1"/>
  <c r="G1676" i="1"/>
  <c r="F1676" i="1"/>
  <c r="E1676" i="1"/>
  <c r="D1676" i="1"/>
  <c r="G1675" i="1"/>
  <c r="F1675" i="1"/>
  <c r="E1675" i="1"/>
  <c r="D1675" i="1"/>
  <c r="G1674" i="1"/>
  <c r="F1674" i="1"/>
  <c r="E1674" i="1"/>
  <c r="D1674" i="1"/>
  <c r="G1673" i="1"/>
  <c r="F1673" i="1"/>
  <c r="E1673" i="1"/>
  <c r="D1673" i="1"/>
  <c r="G1672" i="1"/>
  <c r="F1672" i="1"/>
  <c r="E1672" i="1"/>
  <c r="D1672" i="1"/>
  <c r="G1671" i="1"/>
  <c r="F1671" i="1"/>
  <c r="E1671" i="1"/>
  <c r="D1671" i="1"/>
  <c r="G1670" i="1"/>
  <c r="F1670" i="1"/>
  <c r="E1670" i="1"/>
  <c r="D1670" i="1"/>
  <c r="G1669" i="1"/>
  <c r="F1669" i="1"/>
  <c r="E1669" i="1"/>
  <c r="D1669" i="1"/>
  <c r="G1668" i="1"/>
  <c r="F1668" i="1"/>
  <c r="E1668" i="1"/>
  <c r="D1668" i="1"/>
  <c r="G1667" i="1"/>
  <c r="F1667" i="1"/>
  <c r="E1667" i="1"/>
  <c r="D1667" i="1"/>
  <c r="G1666" i="1"/>
  <c r="F1666" i="1"/>
  <c r="E1666" i="1"/>
  <c r="D1666" i="1"/>
  <c r="G1665" i="1"/>
  <c r="F1665" i="1"/>
  <c r="E1665" i="1"/>
  <c r="D1665" i="1"/>
  <c r="G1664" i="1"/>
  <c r="F1664" i="1"/>
  <c r="E1664" i="1"/>
  <c r="D1664" i="1"/>
  <c r="G1663" i="1"/>
  <c r="F1663" i="1"/>
  <c r="E1663" i="1"/>
  <c r="D1663" i="1"/>
  <c r="G1662" i="1"/>
  <c r="F1662" i="1"/>
  <c r="E1662" i="1"/>
  <c r="D1662" i="1"/>
  <c r="G1661" i="1"/>
  <c r="F1661" i="1"/>
  <c r="E1661" i="1"/>
  <c r="D1661" i="1"/>
  <c r="G1660" i="1"/>
  <c r="F1660" i="1"/>
  <c r="E1660" i="1"/>
  <c r="D1660" i="1"/>
  <c r="G1659" i="1"/>
  <c r="F1659" i="1"/>
  <c r="E1659" i="1"/>
  <c r="D1659" i="1"/>
  <c r="G1658" i="1"/>
  <c r="F1658" i="1"/>
  <c r="E1658" i="1"/>
  <c r="D1658" i="1"/>
  <c r="G1657" i="1"/>
  <c r="F1657" i="1"/>
  <c r="E1657" i="1"/>
  <c r="D1657" i="1"/>
  <c r="G1656" i="1"/>
  <c r="F1656" i="1"/>
  <c r="E1656" i="1"/>
  <c r="D1656" i="1"/>
  <c r="G1655" i="1"/>
  <c r="F1655" i="1"/>
  <c r="E1655" i="1"/>
  <c r="D1655" i="1"/>
  <c r="G1654" i="1"/>
  <c r="F1654" i="1"/>
  <c r="E1654" i="1"/>
  <c r="D1654" i="1"/>
  <c r="G1653" i="1"/>
  <c r="F1653" i="1"/>
  <c r="E1653" i="1"/>
  <c r="D1653" i="1"/>
  <c r="G1652" i="1"/>
  <c r="F1652" i="1"/>
  <c r="E1652" i="1"/>
  <c r="D1652" i="1"/>
  <c r="G1651" i="1"/>
  <c r="F1651" i="1"/>
  <c r="E1651" i="1"/>
  <c r="D1651" i="1"/>
  <c r="G1650" i="1"/>
  <c r="F1650" i="1"/>
  <c r="E1650" i="1"/>
  <c r="D1650" i="1"/>
  <c r="G1649" i="1"/>
  <c r="F1649" i="1"/>
  <c r="E1649" i="1"/>
  <c r="D1649" i="1"/>
  <c r="G1648" i="1"/>
  <c r="F1648" i="1"/>
  <c r="E1648" i="1"/>
  <c r="D1648" i="1"/>
  <c r="G1647" i="1"/>
  <c r="F1647" i="1"/>
  <c r="E1647" i="1"/>
  <c r="D1647" i="1"/>
  <c r="G1646" i="1"/>
  <c r="F1646" i="1"/>
  <c r="E1646" i="1"/>
  <c r="D1646" i="1"/>
  <c r="G1645" i="1"/>
  <c r="F1645" i="1"/>
  <c r="E1645" i="1"/>
  <c r="D1645" i="1"/>
  <c r="G1644" i="1"/>
  <c r="F1644" i="1"/>
  <c r="E1644" i="1"/>
  <c r="D1644" i="1"/>
  <c r="G1643" i="1"/>
  <c r="F1643" i="1"/>
  <c r="E1643" i="1"/>
  <c r="D1643" i="1"/>
  <c r="G1642" i="1"/>
  <c r="F1642" i="1"/>
  <c r="E1642" i="1"/>
  <c r="D1642" i="1"/>
  <c r="G1641" i="1"/>
  <c r="F1641" i="1"/>
  <c r="E1641" i="1"/>
  <c r="D1641" i="1"/>
  <c r="G1640" i="1"/>
  <c r="F1640" i="1"/>
  <c r="E1640" i="1"/>
  <c r="D1640" i="1"/>
  <c r="G1639" i="1"/>
  <c r="F1639" i="1"/>
  <c r="E1639" i="1"/>
  <c r="D1639" i="1"/>
  <c r="G1638" i="1"/>
  <c r="F1638" i="1"/>
  <c r="E1638" i="1"/>
  <c r="D1638" i="1"/>
  <c r="G1637" i="1"/>
  <c r="F1637" i="1"/>
  <c r="E1637" i="1"/>
  <c r="D1637" i="1"/>
  <c r="G1636" i="1"/>
  <c r="F1636" i="1"/>
  <c r="E1636" i="1"/>
  <c r="D1636" i="1"/>
  <c r="G1635" i="1"/>
  <c r="F1635" i="1"/>
  <c r="E1635" i="1"/>
  <c r="D1635" i="1"/>
  <c r="G1634" i="1"/>
  <c r="F1634" i="1"/>
  <c r="E1634" i="1"/>
  <c r="D1634" i="1"/>
  <c r="G1633" i="1"/>
  <c r="F1633" i="1"/>
  <c r="E1633" i="1"/>
  <c r="D1633" i="1"/>
  <c r="G1632" i="1"/>
  <c r="F1632" i="1"/>
  <c r="E1632" i="1"/>
  <c r="D1632" i="1"/>
  <c r="G1631" i="1"/>
  <c r="F1631" i="1"/>
  <c r="E1631" i="1"/>
  <c r="D1631" i="1"/>
  <c r="G1630" i="1"/>
  <c r="F1630" i="1"/>
  <c r="E1630" i="1"/>
  <c r="D1630" i="1"/>
  <c r="G1629" i="1"/>
  <c r="F1629" i="1"/>
  <c r="E1629" i="1"/>
  <c r="D1629" i="1"/>
  <c r="G1628" i="1"/>
  <c r="F1628" i="1"/>
  <c r="E1628" i="1"/>
  <c r="D1628" i="1"/>
  <c r="G1627" i="1"/>
  <c r="F1627" i="1"/>
  <c r="E1627" i="1"/>
  <c r="D1627" i="1"/>
  <c r="G1626" i="1"/>
  <c r="F1626" i="1"/>
  <c r="E1626" i="1"/>
  <c r="D1626" i="1"/>
  <c r="G1625" i="1"/>
  <c r="F1625" i="1"/>
  <c r="E1625" i="1"/>
  <c r="D1625" i="1"/>
  <c r="G1624" i="1"/>
  <c r="F1624" i="1"/>
  <c r="E1624" i="1"/>
  <c r="D1624" i="1"/>
  <c r="G1623" i="1"/>
  <c r="F1623" i="1"/>
  <c r="E1623" i="1"/>
  <c r="D1623" i="1"/>
  <c r="G1622" i="1"/>
  <c r="F1622" i="1"/>
  <c r="E1622" i="1"/>
  <c r="D1622" i="1"/>
  <c r="G1621" i="1"/>
  <c r="F1621" i="1"/>
  <c r="E1621" i="1"/>
  <c r="D1621" i="1"/>
  <c r="G1620" i="1"/>
  <c r="F1620" i="1"/>
  <c r="E1620" i="1"/>
  <c r="D1620" i="1"/>
  <c r="G1619" i="1"/>
  <c r="F1619" i="1"/>
  <c r="E1619" i="1"/>
  <c r="D1619" i="1"/>
  <c r="G1618" i="1"/>
  <c r="F1618" i="1"/>
  <c r="E1618" i="1"/>
  <c r="D1618" i="1"/>
  <c r="G1617" i="1"/>
  <c r="F1617" i="1"/>
  <c r="E1617" i="1"/>
  <c r="D1617" i="1"/>
  <c r="G1616" i="1"/>
  <c r="F1616" i="1"/>
  <c r="E1616" i="1"/>
  <c r="D1616" i="1"/>
  <c r="G1615" i="1"/>
  <c r="F1615" i="1"/>
  <c r="E1615" i="1"/>
  <c r="D1615" i="1"/>
  <c r="G1614" i="1"/>
  <c r="F1614" i="1"/>
  <c r="E1614" i="1"/>
  <c r="D1614" i="1"/>
  <c r="G1613" i="1"/>
  <c r="F1613" i="1"/>
  <c r="E1613" i="1"/>
  <c r="D1613" i="1"/>
  <c r="G1612" i="1"/>
  <c r="F1612" i="1"/>
  <c r="E1612" i="1"/>
  <c r="D1612" i="1"/>
  <c r="G1611" i="1"/>
  <c r="F1611" i="1"/>
  <c r="E1611" i="1"/>
  <c r="D1611" i="1"/>
  <c r="G1610" i="1"/>
  <c r="F1610" i="1"/>
  <c r="E1610" i="1"/>
  <c r="D1610" i="1"/>
  <c r="G1609" i="1"/>
  <c r="F1609" i="1"/>
  <c r="E1609" i="1"/>
  <c r="D1609" i="1"/>
  <c r="G1608" i="1"/>
  <c r="F1608" i="1"/>
  <c r="E1608" i="1"/>
  <c r="D1608" i="1"/>
  <c r="G1607" i="1"/>
  <c r="F1607" i="1"/>
  <c r="E1607" i="1"/>
  <c r="D1607" i="1"/>
  <c r="G1606" i="1"/>
  <c r="F1606" i="1"/>
  <c r="E1606" i="1"/>
  <c r="D1606" i="1"/>
  <c r="G1605" i="1"/>
  <c r="F1605" i="1"/>
  <c r="E1605" i="1"/>
  <c r="D1605" i="1"/>
  <c r="G1604" i="1"/>
  <c r="F1604" i="1"/>
  <c r="E1604" i="1"/>
  <c r="D1604" i="1"/>
  <c r="G1603" i="1"/>
  <c r="F1603" i="1"/>
  <c r="E1603" i="1"/>
  <c r="D1603" i="1"/>
  <c r="G1602" i="1"/>
  <c r="F1602" i="1"/>
  <c r="E1602" i="1"/>
  <c r="D1602" i="1"/>
  <c r="G1601" i="1"/>
  <c r="F1601" i="1"/>
  <c r="E1601" i="1"/>
  <c r="D1601" i="1"/>
  <c r="G1600" i="1"/>
  <c r="F1600" i="1"/>
  <c r="E1600" i="1"/>
  <c r="D1600" i="1"/>
  <c r="G1599" i="1"/>
  <c r="F1599" i="1"/>
  <c r="E1599" i="1"/>
  <c r="D1599" i="1"/>
  <c r="G1598" i="1"/>
  <c r="F1598" i="1"/>
  <c r="E1598" i="1"/>
  <c r="D1598" i="1"/>
  <c r="G1597" i="1"/>
  <c r="F1597" i="1"/>
  <c r="E1597" i="1"/>
  <c r="D1597" i="1"/>
  <c r="G1596" i="1"/>
  <c r="F1596" i="1"/>
  <c r="E1596" i="1"/>
  <c r="D1596" i="1"/>
  <c r="G1595" i="1"/>
  <c r="F1595" i="1"/>
  <c r="E1595" i="1"/>
  <c r="D1595" i="1"/>
  <c r="G1594" i="1"/>
  <c r="F1594" i="1"/>
  <c r="E1594" i="1"/>
  <c r="D1594" i="1"/>
  <c r="G1593" i="1"/>
  <c r="F1593" i="1"/>
  <c r="E1593" i="1"/>
  <c r="D1593" i="1"/>
  <c r="G1592" i="1"/>
  <c r="F1592" i="1"/>
  <c r="E1592" i="1"/>
  <c r="D1592" i="1"/>
  <c r="G1591" i="1"/>
  <c r="F1591" i="1"/>
  <c r="E1591" i="1"/>
  <c r="D1591" i="1"/>
  <c r="G1590" i="1"/>
  <c r="F1590" i="1"/>
  <c r="E1590" i="1"/>
  <c r="D1590" i="1"/>
  <c r="G1589" i="1"/>
  <c r="F1589" i="1"/>
  <c r="E1589" i="1"/>
  <c r="D1589" i="1"/>
  <c r="G1588" i="1"/>
  <c r="F1588" i="1"/>
  <c r="E1588" i="1"/>
  <c r="D1588" i="1"/>
  <c r="G1587" i="1"/>
  <c r="F1587" i="1"/>
  <c r="E1587" i="1"/>
  <c r="D1587" i="1"/>
  <c r="G1586" i="1"/>
  <c r="F1586" i="1"/>
  <c r="E1586" i="1"/>
  <c r="D1586" i="1"/>
  <c r="G1585" i="1"/>
  <c r="F1585" i="1"/>
  <c r="E1585" i="1"/>
  <c r="D1585" i="1"/>
  <c r="G1584" i="1"/>
  <c r="F1584" i="1"/>
  <c r="E1584" i="1"/>
  <c r="D1584" i="1"/>
  <c r="G1583" i="1"/>
  <c r="F1583" i="1"/>
  <c r="E1583" i="1"/>
  <c r="D1583" i="1"/>
  <c r="G1582" i="1"/>
  <c r="F1582" i="1"/>
  <c r="E1582" i="1"/>
  <c r="D1582" i="1"/>
  <c r="G1581" i="1"/>
  <c r="F1581" i="1"/>
  <c r="E1581" i="1"/>
  <c r="D1581" i="1"/>
  <c r="G1580" i="1"/>
  <c r="F1580" i="1"/>
  <c r="E1580" i="1"/>
  <c r="D1580" i="1"/>
  <c r="G1579" i="1"/>
  <c r="F1579" i="1"/>
  <c r="E1579" i="1"/>
  <c r="D1579" i="1"/>
  <c r="G1578" i="1"/>
  <c r="F1578" i="1"/>
  <c r="E1578" i="1"/>
  <c r="D1578" i="1"/>
  <c r="G1577" i="1"/>
  <c r="F1577" i="1"/>
  <c r="E1577" i="1"/>
  <c r="D1577" i="1"/>
  <c r="G1576" i="1"/>
  <c r="F1576" i="1"/>
  <c r="E1576" i="1"/>
  <c r="D1576" i="1"/>
  <c r="G1575" i="1"/>
  <c r="F1575" i="1"/>
  <c r="E1575" i="1"/>
  <c r="D1575" i="1"/>
  <c r="G1574" i="1"/>
  <c r="F1574" i="1"/>
  <c r="E1574" i="1"/>
  <c r="D1574" i="1"/>
  <c r="G1573" i="1"/>
  <c r="F1573" i="1"/>
  <c r="E1573" i="1"/>
  <c r="D1573" i="1"/>
  <c r="G1572" i="1"/>
  <c r="F1572" i="1"/>
  <c r="E1572" i="1"/>
  <c r="D1572" i="1"/>
  <c r="G1571" i="1"/>
  <c r="F1571" i="1"/>
  <c r="E1571" i="1"/>
  <c r="D1571" i="1"/>
  <c r="G1570" i="1"/>
  <c r="F1570" i="1"/>
  <c r="E1570" i="1"/>
  <c r="D1570" i="1"/>
  <c r="G1569" i="1"/>
  <c r="F1569" i="1"/>
  <c r="E1569" i="1"/>
  <c r="D1569" i="1"/>
  <c r="G1568" i="1"/>
  <c r="F1568" i="1"/>
  <c r="E1568" i="1"/>
  <c r="D1568" i="1"/>
  <c r="G1567" i="1"/>
  <c r="F1567" i="1"/>
  <c r="E1567" i="1"/>
  <c r="D1567" i="1"/>
  <c r="G1566" i="1"/>
  <c r="F1566" i="1"/>
  <c r="E1566" i="1"/>
  <c r="D1566" i="1"/>
  <c r="G1565" i="1"/>
  <c r="F1565" i="1"/>
  <c r="E1565" i="1"/>
  <c r="D1565" i="1"/>
  <c r="G1564" i="1"/>
  <c r="F1564" i="1"/>
  <c r="E1564" i="1"/>
  <c r="D1564" i="1"/>
  <c r="G1563" i="1"/>
  <c r="F1563" i="1"/>
  <c r="E1563" i="1"/>
  <c r="D1563" i="1"/>
  <c r="G1562" i="1"/>
  <c r="F1562" i="1"/>
  <c r="E1562" i="1"/>
  <c r="D1562" i="1"/>
  <c r="G1561" i="1"/>
  <c r="F1561" i="1"/>
  <c r="E1561" i="1"/>
  <c r="D1561" i="1"/>
  <c r="G1560" i="1"/>
  <c r="F1560" i="1"/>
  <c r="E1560" i="1"/>
  <c r="D1560" i="1"/>
  <c r="G1559" i="1"/>
  <c r="F1559" i="1"/>
  <c r="E1559" i="1"/>
  <c r="D1559" i="1"/>
  <c r="G1558" i="1"/>
  <c r="F1558" i="1"/>
  <c r="E1558" i="1"/>
  <c r="D1558" i="1"/>
  <c r="G1557" i="1"/>
  <c r="F1557" i="1"/>
  <c r="E1557" i="1"/>
  <c r="D1557" i="1"/>
  <c r="G1556" i="1"/>
  <c r="F1556" i="1"/>
  <c r="E1556" i="1"/>
  <c r="D1556" i="1"/>
  <c r="G1555" i="1"/>
  <c r="F1555" i="1"/>
  <c r="E1555" i="1"/>
  <c r="D1555" i="1"/>
  <c r="G1554" i="1"/>
  <c r="F1554" i="1"/>
  <c r="E1554" i="1"/>
  <c r="D1554" i="1"/>
  <c r="G1553" i="1"/>
  <c r="F1553" i="1"/>
  <c r="E1553" i="1"/>
  <c r="D1553" i="1"/>
  <c r="G1552" i="1"/>
  <c r="F1552" i="1"/>
  <c r="E1552" i="1"/>
  <c r="D1552" i="1"/>
  <c r="G1551" i="1"/>
  <c r="F1551" i="1"/>
  <c r="E1551" i="1"/>
  <c r="D1551" i="1"/>
  <c r="G1550" i="1"/>
  <c r="F1550" i="1"/>
  <c r="E1550" i="1"/>
  <c r="D1550" i="1"/>
  <c r="G1549" i="1"/>
  <c r="F1549" i="1"/>
  <c r="E1549" i="1"/>
  <c r="D1549" i="1"/>
  <c r="G1548" i="1"/>
  <c r="F1548" i="1"/>
  <c r="E1548" i="1"/>
  <c r="D1548" i="1"/>
  <c r="G1547" i="1"/>
  <c r="F1547" i="1"/>
  <c r="E1547" i="1"/>
  <c r="D1547" i="1"/>
  <c r="G1546" i="1"/>
  <c r="F1546" i="1"/>
  <c r="E1546" i="1"/>
  <c r="D1546" i="1"/>
  <c r="G1545" i="1"/>
  <c r="F1545" i="1"/>
  <c r="E1545" i="1"/>
  <c r="D1545" i="1"/>
  <c r="G1544" i="1"/>
  <c r="F1544" i="1"/>
  <c r="E1544" i="1"/>
  <c r="D1544" i="1"/>
  <c r="G1543" i="1"/>
  <c r="F1543" i="1"/>
  <c r="E1543" i="1"/>
  <c r="D1543" i="1"/>
  <c r="G1542" i="1"/>
  <c r="F1542" i="1"/>
  <c r="E1542" i="1"/>
  <c r="D1542" i="1"/>
  <c r="G1541" i="1"/>
  <c r="F1541" i="1"/>
  <c r="E1541" i="1"/>
  <c r="D1541" i="1"/>
  <c r="G1540" i="1"/>
  <c r="F1540" i="1"/>
  <c r="E1540" i="1"/>
  <c r="D1540" i="1"/>
  <c r="G1539" i="1"/>
  <c r="F1539" i="1"/>
  <c r="E1539" i="1"/>
  <c r="D1539" i="1"/>
  <c r="G1538" i="1"/>
  <c r="F1538" i="1"/>
  <c r="E1538" i="1"/>
  <c r="D1538" i="1"/>
  <c r="G1537" i="1"/>
  <c r="F1537" i="1"/>
  <c r="E1537" i="1"/>
  <c r="D1537" i="1"/>
  <c r="G1536" i="1"/>
  <c r="F1536" i="1"/>
  <c r="E1536" i="1"/>
  <c r="D1536" i="1"/>
  <c r="G1535" i="1"/>
  <c r="F1535" i="1"/>
  <c r="E1535" i="1"/>
  <c r="D1535" i="1"/>
  <c r="G1534" i="1"/>
  <c r="F1534" i="1"/>
  <c r="E1534" i="1"/>
  <c r="D1534" i="1"/>
  <c r="G1533" i="1"/>
  <c r="F1533" i="1"/>
  <c r="E1533" i="1"/>
  <c r="D1533" i="1"/>
  <c r="G1532" i="1"/>
  <c r="F1532" i="1"/>
  <c r="E1532" i="1"/>
  <c r="D1532" i="1"/>
  <c r="G1531" i="1"/>
  <c r="F1531" i="1"/>
  <c r="E1531" i="1"/>
  <c r="D1531" i="1"/>
  <c r="G1530" i="1"/>
  <c r="F1530" i="1"/>
  <c r="E1530" i="1"/>
  <c r="D1530" i="1"/>
  <c r="G1529" i="1"/>
  <c r="F1529" i="1"/>
  <c r="E1529" i="1"/>
  <c r="D1529" i="1"/>
  <c r="G1528" i="1"/>
  <c r="F1528" i="1"/>
  <c r="E1528" i="1"/>
  <c r="D1528" i="1"/>
  <c r="G1527" i="1"/>
  <c r="F1527" i="1"/>
  <c r="E1527" i="1"/>
  <c r="D1527" i="1"/>
  <c r="G1526" i="1"/>
  <c r="F1526" i="1"/>
  <c r="E1526" i="1"/>
  <c r="D1526" i="1"/>
  <c r="G1525" i="1"/>
  <c r="F1525" i="1"/>
  <c r="E1525" i="1"/>
  <c r="D1525" i="1"/>
  <c r="G1524" i="1"/>
  <c r="F1524" i="1"/>
  <c r="E1524" i="1"/>
  <c r="D1524" i="1"/>
  <c r="G1523" i="1"/>
  <c r="F1523" i="1"/>
  <c r="E1523" i="1"/>
  <c r="D1523" i="1"/>
  <c r="G1522" i="1"/>
  <c r="F1522" i="1"/>
  <c r="E1522" i="1"/>
  <c r="D1522" i="1"/>
  <c r="G1521" i="1"/>
  <c r="F1521" i="1"/>
  <c r="E1521" i="1"/>
  <c r="D1521" i="1"/>
  <c r="G1520" i="1"/>
  <c r="F1520" i="1"/>
  <c r="E1520" i="1"/>
  <c r="D1520" i="1"/>
  <c r="G1519" i="1"/>
  <c r="F1519" i="1"/>
  <c r="E1519" i="1"/>
  <c r="D1519" i="1"/>
  <c r="G1518" i="1"/>
  <c r="F1518" i="1"/>
  <c r="E1518" i="1"/>
  <c r="D1518" i="1"/>
  <c r="G1517" i="1"/>
  <c r="F1517" i="1"/>
  <c r="E1517" i="1"/>
  <c r="D1517" i="1"/>
  <c r="G1516" i="1"/>
  <c r="F1516" i="1"/>
  <c r="E1516" i="1"/>
  <c r="D1516" i="1"/>
  <c r="G1515" i="1"/>
  <c r="F1515" i="1"/>
  <c r="E1515" i="1"/>
  <c r="D1515" i="1"/>
  <c r="G1514" i="1"/>
  <c r="F1514" i="1"/>
  <c r="E1514" i="1"/>
  <c r="D1514" i="1"/>
  <c r="G1513" i="1"/>
  <c r="F1513" i="1"/>
  <c r="E1513" i="1"/>
  <c r="D1513" i="1"/>
  <c r="G1512" i="1"/>
  <c r="F1512" i="1"/>
  <c r="E1512" i="1"/>
  <c r="D1512" i="1"/>
  <c r="G1511" i="1"/>
  <c r="F1511" i="1"/>
  <c r="E1511" i="1"/>
  <c r="D1511" i="1"/>
  <c r="G1510" i="1"/>
  <c r="F1510" i="1"/>
  <c r="E1510" i="1"/>
  <c r="D1510" i="1"/>
  <c r="G1509" i="1"/>
  <c r="F1509" i="1"/>
  <c r="E1509" i="1"/>
  <c r="D1509" i="1"/>
  <c r="G1508" i="1"/>
  <c r="F1508" i="1"/>
  <c r="E1508" i="1"/>
  <c r="D1508" i="1"/>
  <c r="G1507" i="1"/>
  <c r="F1507" i="1"/>
  <c r="E1507" i="1"/>
  <c r="D1507" i="1"/>
  <c r="G1506" i="1"/>
  <c r="F1506" i="1"/>
  <c r="E1506" i="1"/>
  <c r="D1506" i="1"/>
  <c r="G1505" i="1"/>
  <c r="F1505" i="1"/>
  <c r="E1505" i="1"/>
  <c r="D1505" i="1"/>
  <c r="G1504" i="1"/>
  <c r="F1504" i="1"/>
  <c r="E1504" i="1"/>
  <c r="D1504" i="1"/>
  <c r="G1503" i="1"/>
  <c r="F1503" i="1"/>
  <c r="E1503" i="1"/>
  <c r="D1503" i="1"/>
  <c r="G1502" i="1"/>
  <c r="F1502" i="1"/>
  <c r="E1502" i="1"/>
  <c r="D1502" i="1"/>
  <c r="G1501" i="1"/>
  <c r="F1501" i="1"/>
  <c r="E1501" i="1"/>
  <c r="D1501" i="1"/>
  <c r="G1500" i="1"/>
  <c r="F1500" i="1"/>
  <c r="E1500" i="1"/>
  <c r="D1500" i="1"/>
  <c r="G1499" i="1"/>
  <c r="F1499" i="1"/>
  <c r="E1499" i="1"/>
  <c r="D1499" i="1"/>
  <c r="G1498" i="1"/>
  <c r="F1498" i="1"/>
  <c r="E1498" i="1"/>
  <c r="D1498" i="1"/>
  <c r="G1497" i="1"/>
  <c r="F1497" i="1"/>
  <c r="E1497" i="1"/>
  <c r="D1497" i="1"/>
  <c r="G1496" i="1"/>
  <c r="F1496" i="1"/>
  <c r="E1496" i="1"/>
  <c r="D1496" i="1"/>
  <c r="G1495" i="1"/>
  <c r="F1495" i="1"/>
  <c r="E1495" i="1"/>
  <c r="D1495" i="1"/>
  <c r="G1494" i="1"/>
  <c r="F1494" i="1"/>
  <c r="E1494" i="1"/>
  <c r="D1494" i="1"/>
  <c r="G1493" i="1"/>
  <c r="F1493" i="1"/>
  <c r="E1493" i="1"/>
  <c r="D1493" i="1"/>
  <c r="G1492" i="1"/>
  <c r="F1492" i="1"/>
  <c r="E1492" i="1"/>
  <c r="D1492" i="1"/>
  <c r="G1491" i="1"/>
  <c r="F1491" i="1"/>
  <c r="E1491" i="1"/>
  <c r="D1491" i="1"/>
  <c r="G1490" i="1"/>
  <c r="F1490" i="1"/>
  <c r="E1490" i="1"/>
  <c r="D1490" i="1"/>
  <c r="G1489" i="1"/>
  <c r="F1489" i="1"/>
  <c r="E1489" i="1"/>
  <c r="D1489" i="1"/>
  <c r="G1488" i="1"/>
  <c r="F1488" i="1"/>
  <c r="E1488" i="1"/>
  <c r="D1488" i="1"/>
  <c r="G1487" i="1"/>
  <c r="F1487" i="1"/>
  <c r="E1487" i="1"/>
  <c r="D1487" i="1"/>
  <c r="G1486" i="1"/>
  <c r="F1486" i="1"/>
  <c r="E1486" i="1"/>
  <c r="D1486" i="1"/>
  <c r="G1485" i="1"/>
  <c r="F1485" i="1"/>
  <c r="E1485" i="1"/>
  <c r="D1485" i="1"/>
  <c r="G1484" i="1"/>
  <c r="F1484" i="1"/>
  <c r="E1484" i="1"/>
  <c r="D1484" i="1"/>
  <c r="G1483" i="1"/>
  <c r="F1483" i="1"/>
  <c r="E1483" i="1"/>
  <c r="D1483" i="1"/>
  <c r="G1482" i="1"/>
  <c r="F1482" i="1"/>
  <c r="E1482" i="1"/>
  <c r="D1482" i="1"/>
  <c r="G1481" i="1"/>
  <c r="F1481" i="1"/>
  <c r="E1481" i="1"/>
  <c r="D1481" i="1"/>
  <c r="G1480" i="1"/>
  <c r="F1480" i="1"/>
  <c r="E1480" i="1"/>
  <c r="D1480" i="1"/>
  <c r="G1479" i="1"/>
  <c r="F1479" i="1"/>
  <c r="E1479" i="1"/>
  <c r="D1479" i="1"/>
  <c r="G1478" i="1"/>
  <c r="F1478" i="1"/>
  <c r="E1478" i="1"/>
  <c r="D1478" i="1"/>
  <c r="G1477" i="1"/>
  <c r="F1477" i="1"/>
  <c r="E1477" i="1"/>
  <c r="D1477" i="1"/>
  <c r="G1476" i="1"/>
  <c r="F1476" i="1"/>
  <c r="E1476" i="1"/>
  <c r="D1476" i="1"/>
  <c r="G1475" i="1"/>
  <c r="F1475" i="1"/>
  <c r="E1475" i="1"/>
  <c r="D1475" i="1"/>
  <c r="G1474" i="1"/>
  <c r="F1474" i="1"/>
  <c r="E1474" i="1"/>
  <c r="D1474" i="1"/>
  <c r="G1473" i="1"/>
  <c r="F1473" i="1"/>
  <c r="E1473" i="1"/>
  <c r="D1473" i="1"/>
  <c r="G1472" i="1"/>
  <c r="F1472" i="1"/>
  <c r="E1472" i="1"/>
  <c r="D1472" i="1"/>
  <c r="G1471" i="1"/>
  <c r="F1471" i="1"/>
  <c r="E1471" i="1"/>
  <c r="D1471" i="1"/>
  <c r="G1470" i="1"/>
  <c r="F1470" i="1"/>
  <c r="E1470" i="1"/>
  <c r="D1470" i="1"/>
  <c r="G1469" i="1"/>
  <c r="F1469" i="1"/>
  <c r="E1469" i="1"/>
  <c r="D1469" i="1"/>
  <c r="G1468" i="1"/>
  <c r="F1468" i="1"/>
  <c r="E1468" i="1"/>
  <c r="D1468" i="1"/>
  <c r="G1467" i="1"/>
  <c r="F1467" i="1"/>
  <c r="E1467" i="1"/>
  <c r="D1467" i="1"/>
  <c r="G1466" i="1"/>
  <c r="F1466" i="1"/>
  <c r="E1466" i="1"/>
  <c r="D1466" i="1"/>
  <c r="G1465" i="1"/>
  <c r="F1465" i="1"/>
  <c r="E1465" i="1"/>
  <c r="D1465" i="1"/>
  <c r="G1464" i="1"/>
  <c r="F1464" i="1"/>
  <c r="E1464" i="1"/>
  <c r="D1464" i="1"/>
  <c r="G1463" i="1"/>
  <c r="F1463" i="1"/>
  <c r="E1463" i="1"/>
  <c r="D1463" i="1"/>
  <c r="G1462" i="1"/>
  <c r="F1462" i="1"/>
  <c r="E1462" i="1"/>
  <c r="D1462" i="1"/>
  <c r="G1461" i="1"/>
  <c r="F1461" i="1"/>
  <c r="E1461" i="1"/>
  <c r="D1461" i="1"/>
  <c r="G1460" i="1"/>
  <c r="F1460" i="1"/>
  <c r="E1460" i="1"/>
  <c r="D1460" i="1"/>
  <c r="G1459" i="1"/>
  <c r="F1459" i="1"/>
  <c r="E1459" i="1"/>
  <c r="D1459" i="1"/>
  <c r="G1458" i="1"/>
  <c r="F1458" i="1"/>
  <c r="E1458" i="1"/>
  <c r="D1458" i="1"/>
  <c r="G1457" i="1"/>
  <c r="F1457" i="1"/>
  <c r="E1457" i="1"/>
  <c r="D1457" i="1"/>
  <c r="G1456" i="1"/>
  <c r="F1456" i="1"/>
  <c r="E1456" i="1"/>
  <c r="D1456" i="1"/>
  <c r="G1455" i="1"/>
  <c r="F1455" i="1"/>
  <c r="E1455" i="1"/>
  <c r="D1455" i="1"/>
  <c r="G1454" i="1"/>
  <c r="F1454" i="1"/>
  <c r="E1454" i="1"/>
  <c r="D1454" i="1"/>
  <c r="G1453" i="1"/>
  <c r="F1453" i="1"/>
  <c r="E1453" i="1"/>
  <c r="D1453" i="1"/>
  <c r="G1452" i="1"/>
  <c r="F1452" i="1"/>
  <c r="E1452" i="1"/>
  <c r="D1452" i="1"/>
  <c r="G1451" i="1"/>
  <c r="F1451" i="1"/>
  <c r="E1451" i="1"/>
  <c r="D1451" i="1"/>
  <c r="G1450" i="1"/>
  <c r="F1450" i="1"/>
  <c r="E1450" i="1"/>
  <c r="D1450" i="1"/>
  <c r="G1449" i="1"/>
  <c r="F1449" i="1"/>
  <c r="E1449" i="1"/>
  <c r="D1449" i="1"/>
  <c r="G1448" i="1"/>
  <c r="F1448" i="1"/>
  <c r="E1448" i="1"/>
  <c r="D1448" i="1"/>
  <c r="G1447" i="1"/>
  <c r="F1447" i="1"/>
  <c r="E1447" i="1"/>
  <c r="D1447" i="1"/>
  <c r="G1446" i="1"/>
  <c r="F1446" i="1"/>
  <c r="E1446" i="1"/>
  <c r="D1446" i="1"/>
  <c r="G1445" i="1"/>
  <c r="F1445" i="1"/>
  <c r="E1445" i="1"/>
  <c r="D1445" i="1"/>
  <c r="G1444" i="1"/>
  <c r="F1444" i="1"/>
  <c r="E1444" i="1"/>
  <c r="D1444" i="1"/>
  <c r="G1443" i="1"/>
  <c r="F1443" i="1"/>
  <c r="E1443" i="1"/>
  <c r="D1443" i="1"/>
  <c r="G1442" i="1"/>
  <c r="F1442" i="1"/>
  <c r="E1442" i="1"/>
  <c r="D1442" i="1"/>
  <c r="G1441" i="1"/>
  <c r="F1441" i="1"/>
  <c r="E1441" i="1"/>
  <c r="D1441" i="1"/>
  <c r="G1440" i="1"/>
  <c r="F1440" i="1"/>
  <c r="E1440" i="1"/>
  <c r="D1440" i="1"/>
  <c r="G1439" i="1"/>
  <c r="F1439" i="1"/>
  <c r="E1439" i="1"/>
  <c r="D1439" i="1"/>
  <c r="G1438" i="1"/>
  <c r="F1438" i="1"/>
  <c r="E1438" i="1"/>
  <c r="D1438" i="1"/>
  <c r="G1437" i="1"/>
  <c r="F1437" i="1"/>
  <c r="E1437" i="1"/>
  <c r="D1437" i="1"/>
  <c r="G1436" i="1"/>
  <c r="F1436" i="1"/>
  <c r="E1436" i="1"/>
  <c r="D1436" i="1"/>
  <c r="G1435" i="1"/>
  <c r="F1435" i="1"/>
  <c r="E1435" i="1"/>
  <c r="D1435" i="1"/>
  <c r="G1434" i="1"/>
  <c r="F1434" i="1"/>
  <c r="E1434" i="1"/>
  <c r="D1434" i="1"/>
  <c r="G1433" i="1"/>
  <c r="F1433" i="1"/>
  <c r="E1433" i="1"/>
  <c r="D1433" i="1"/>
  <c r="G1432" i="1"/>
  <c r="F1432" i="1"/>
  <c r="E1432" i="1"/>
  <c r="D1432" i="1"/>
  <c r="G1431" i="1"/>
  <c r="F1431" i="1"/>
  <c r="E1431" i="1"/>
  <c r="D1431" i="1"/>
  <c r="G1430" i="1"/>
  <c r="F1430" i="1"/>
  <c r="E1430" i="1"/>
  <c r="D1430" i="1"/>
  <c r="G1429" i="1"/>
  <c r="F1429" i="1"/>
  <c r="E1429" i="1"/>
  <c r="D1429" i="1"/>
  <c r="G1428" i="1"/>
  <c r="F1428" i="1"/>
  <c r="E1428" i="1"/>
  <c r="D1428" i="1"/>
  <c r="G1427" i="1"/>
  <c r="F1427" i="1"/>
  <c r="E1427" i="1"/>
  <c r="D1427" i="1"/>
  <c r="G1426" i="1"/>
  <c r="F1426" i="1"/>
  <c r="E1426" i="1"/>
  <c r="D1426" i="1"/>
  <c r="G1425" i="1"/>
  <c r="F1425" i="1"/>
  <c r="E1425" i="1"/>
  <c r="D1425" i="1"/>
  <c r="G1424" i="1"/>
  <c r="F1424" i="1"/>
  <c r="E1424" i="1"/>
  <c r="D1424" i="1"/>
  <c r="G1423" i="1"/>
  <c r="F1423" i="1"/>
  <c r="E1423" i="1"/>
  <c r="D1423" i="1"/>
  <c r="G1422" i="1"/>
  <c r="F1422" i="1"/>
  <c r="E1422" i="1"/>
  <c r="D1422" i="1"/>
  <c r="G1421" i="1"/>
  <c r="F1421" i="1"/>
  <c r="E1421" i="1"/>
  <c r="D1421" i="1"/>
  <c r="G1420" i="1"/>
  <c r="F1420" i="1"/>
  <c r="E1420" i="1"/>
  <c r="D1420" i="1"/>
  <c r="G1419" i="1"/>
  <c r="F1419" i="1"/>
  <c r="E1419" i="1"/>
  <c r="D1419" i="1"/>
  <c r="G1418" i="1"/>
  <c r="F1418" i="1"/>
  <c r="E1418" i="1"/>
  <c r="D1418" i="1"/>
  <c r="G1417" i="1"/>
  <c r="F1417" i="1"/>
  <c r="E1417" i="1"/>
  <c r="D1417" i="1"/>
  <c r="G1416" i="1"/>
  <c r="F1416" i="1"/>
  <c r="E1416" i="1"/>
  <c r="D1416" i="1"/>
  <c r="G1415" i="1"/>
  <c r="F1415" i="1"/>
  <c r="E1415" i="1"/>
  <c r="D1415" i="1"/>
  <c r="G1414" i="1"/>
  <c r="F1414" i="1"/>
  <c r="E1414" i="1"/>
  <c r="D1414" i="1"/>
  <c r="G1413" i="1"/>
  <c r="F1413" i="1"/>
  <c r="E1413" i="1"/>
  <c r="D1413" i="1"/>
  <c r="G1412" i="1"/>
  <c r="F1412" i="1"/>
  <c r="E1412" i="1"/>
  <c r="D1412" i="1"/>
  <c r="G1411" i="1"/>
  <c r="F1411" i="1"/>
  <c r="E1411" i="1"/>
  <c r="D1411" i="1"/>
  <c r="G1410" i="1"/>
  <c r="F1410" i="1"/>
  <c r="E1410" i="1"/>
  <c r="D1410" i="1"/>
  <c r="G1409" i="1"/>
  <c r="F1409" i="1"/>
  <c r="E1409" i="1"/>
  <c r="D1409" i="1"/>
  <c r="G1408" i="1"/>
  <c r="F1408" i="1"/>
  <c r="E1408" i="1"/>
  <c r="D1408" i="1"/>
  <c r="G1407" i="1"/>
  <c r="F1407" i="1"/>
  <c r="E1407" i="1"/>
  <c r="D1407" i="1"/>
  <c r="G1406" i="1"/>
  <c r="F1406" i="1"/>
  <c r="E1406" i="1"/>
  <c r="D1406" i="1"/>
  <c r="G1405" i="1"/>
  <c r="F1405" i="1"/>
  <c r="E1405" i="1"/>
  <c r="D1405" i="1"/>
  <c r="G1404" i="1"/>
  <c r="F1404" i="1"/>
  <c r="E1404" i="1"/>
  <c r="D1404" i="1"/>
  <c r="G1403" i="1"/>
  <c r="F1403" i="1"/>
  <c r="E1403" i="1"/>
  <c r="D1403" i="1"/>
  <c r="G1402" i="1"/>
  <c r="F1402" i="1"/>
  <c r="E1402" i="1"/>
  <c r="D1402" i="1"/>
  <c r="G1401" i="1"/>
  <c r="F1401" i="1"/>
  <c r="E1401" i="1"/>
  <c r="D1401" i="1"/>
  <c r="G1400" i="1"/>
  <c r="F1400" i="1"/>
  <c r="E1400" i="1"/>
  <c r="D1400" i="1"/>
  <c r="G1399" i="1"/>
  <c r="F1399" i="1"/>
  <c r="E1399" i="1"/>
  <c r="D1399" i="1"/>
  <c r="G1398" i="1"/>
  <c r="F1398" i="1"/>
  <c r="E1398" i="1"/>
  <c r="D1398" i="1"/>
  <c r="G1397" i="1"/>
  <c r="F1397" i="1"/>
  <c r="E1397" i="1"/>
  <c r="D1397" i="1"/>
  <c r="G1396" i="1"/>
  <c r="F1396" i="1"/>
  <c r="E1396" i="1"/>
  <c r="D1396" i="1"/>
  <c r="G1395" i="1"/>
  <c r="F1395" i="1"/>
  <c r="E1395" i="1"/>
  <c r="D1395" i="1"/>
  <c r="G1394" i="1"/>
  <c r="F1394" i="1"/>
  <c r="E1394" i="1"/>
  <c r="D1394" i="1"/>
  <c r="G1393" i="1"/>
  <c r="F1393" i="1"/>
  <c r="E1393" i="1"/>
  <c r="D1393" i="1"/>
  <c r="G1392" i="1"/>
  <c r="F1392" i="1"/>
  <c r="E1392" i="1"/>
  <c r="D1392" i="1"/>
  <c r="G1391" i="1"/>
  <c r="F1391" i="1"/>
  <c r="E1391" i="1"/>
  <c r="D1391" i="1"/>
  <c r="G1390" i="1"/>
  <c r="F1390" i="1"/>
  <c r="E1390" i="1"/>
  <c r="D1390" i="1"/>
  <c r="G1389" i="1"/>
  <c r="F1389" i="1"/>
  <c r="E1389" i="1"/>
  <c r="D1389" i="1"/>
  <c r="G1388" i="1"/>
  <c r="F1388" i="1"/>
  <c r="E1388" i="1"/>
  <c r="D1388" i="1"/>
  <c r="G1387" i="1"/>
  <c r="F1387" i="1"/>
  <c r="E1387" i="1"/>
  <c r="D1387" i="1"/>
  <c r="G1386" i="1"/>
  <c r="F1386" i="1"/>
  <c r="E1386" i="1"/>
  <c r="D1386" i="1"/>
  <c r="G1385" i="1"/>
  <c r="F1385" i="1"/>
  <c r="E1385" i="1"/>
  <c r="D1385" i="1"/>
  <c r="G1384" i="1"/>
  <c r="F1384" i="1"/>
  <c r="E1384" i="1"/>
  <c r="D1384" i="1"/>
  <c r="G1383" i="1"/>
  <c r="F1383" i="1"/>
  <c r="E1383" i="1"/>
  <c r="D1383" i="1"/>
  <c r="G1382" i="1"/>
  <c r="F1382" i="1"/>
  <c r="E1382" i="1"/>
  <c r="D1382" i="1"/>
  <c r="G1381" i="1"/>
  <c r="F1381" i="1"/>
  <c r="E1381" i="1"/>
  <c r="D1381" i="1"/>
  <c r="G1380" i="1"/>
  <c r="F1380" i="1"/>
  <c r="E1380" i="1"/>
  <c r="D1380" i="1"/>
  <c r="G1379" i="1"/>
  <c r="F1379" i="1"/>
  <c r="E1379" i="1"/>
  <c r="D1379" i="1"/>
  <c r="G1378" i="1"/>
  <c r="F1378" i="1"/>
  <c r="E1378" i="1"/>
  <c r="D1378" i="1"/>
  <c r="G1377" i="1"/>
  <c r="F1377" i="1"/>
  <c r="E1377" i="1"/>
  <c r="D1377" i="1"/>
  <c r="G1376" i="1"/>
  <c r="F1376" i="1"/>
  <c r="E1376" i="1"/>
  <c r="D1376" i="1"/>
  <c r="G1375" i="1"/>
  <c r="F1375" i="1"/>
  <c r="E1375" i="1"/>
  <c r="D1375" i="1"/>
  <c r="G1374" i="1"/>
  <c r="F1374" i="1"/>
  <c r="E1374" i="1"/>
  <c r="D1374" i="1"/>
  <c r="G1373" i="1"/>
  <c r="F1373" i="1"/>
  <c r="E1373" i="1"/>
  <c r="D1373" i="1"/>
  <c r="G1372" i="1"/>
  <c r="F1372" i="1"/>
  <c r="E1372" i="1"/>
  <c r="D1372" i="1"/>
  <c r="G1371" i="1"/>
  <c r="F1371" i="1"/>
  <c r="E1371" i="1"/>
  <c r="D1371" i="1"/>
  <c r="G1370" i="1"/>
  <c r="F1370" i="1"/>
  <c r="E1370" i="1"/>
  <c r="D1370" i="1"/>
  <c r="G1369" i="1"/>
  <c r="F1369" i="1"/>
  <c r="E1369" i="1"/>
  <c r="D1369" i="1"/>
  <c r="G1368" i="1"/>
  <c r="F1368" i="1"/>
  <c r="E1368" i="1"/>
  <c r="D1368" i="1"/>
  <c r="G1367" i="1"/>
  <c r="F1367" i="1"/>
  <c r="E1367" i="1"/>
  <c r="D1367" i="1"/>
  <c r="G1366" i="1"/>
  <c r="F1366" i="1"/>
  <c r="E1366" i="1"/>
  <c r="D1366" i="1"/>
  <c r="G1365" i="1"/>
  <c r="F1365" i="1"/>
  <c r="E1365" i="1"/>
  <c r="D1365" i="1"/>
  <c r="G1364" i="1"/>
  <c r="F1364" i="1"/>
  <c r="E1364" i="1"/>
  <c r="D1364" i="1"/>
  <c r="G1363" i="1"/>
  <c r="F1363" i="1"/>
  <c r="E1363" i="1"/>
  <c r="D1363" i="1"/>
  <c r="G1362" i="1"/>
  <c r="F1362" i="1"/>
  <c r="E1362" i="1"/>
  <c r="D1362" i="1"/>
  <c r="G1361" i="1"/>
  <c r="F1361" i="1"/>
  <c r="E1361" i="1"/>
  <c r="D1361" i="1"/>
  <c r="G1360" i="1"/>
  <c r="F1360" i="1"/>
  <c r="E1360" i="1"/>
  <c r="D1360" i="1"/>
  <c r="G1359" i="1"/>
  <c r="F1359" i="1"/>
  <c r="E1359" i="1"/>
  <c r="D1359" i="1"/>
  <c r="G1358" i="1"/>
  <c r="F1358" i="1"/>
  <c r="E1358" i="1"/>
  <c r="D1358" i="1"/>
  <c r="G1357" i="1"/>
  <c r="F1357" i="1"/>
  <c r="E1357" i="1"/>
  <c r="D1357" i="1"/>
  <c r="G1356" i="1"/>
  <c r="F1356" i="1"/>
  <c r="E1356" i="1"/>
  <c r="D1356" i="1"/>
  <c r="G1355" i="1"/>
  <c r="F1355" i="1"/>
  <c r="E1355" i="1"/>
  <c r="D1355" i="1"/>
  <c r="G1354" i="1"/>
  <c r="F1354" i="1"/>
  <c r="E1354" i="1"/>
  <c r="D1354" i="1"/>
  <c r="G1353" i="1"/>
  <c r="F1353" i="1"/>
  <c r="E1353" i="1"/>
  <c r="D1353" i="1"/>
  <c r="G1352" i="1"/>
  <c r="F1352" i="1"/>
  <c r="E1352" i="1"/>
  <c r="D1352" i="1"/>
  <c r="G1351" i="1"/>
  <c r="F1351" i="1"/>
  <c r="E1351" i="1"/>
  <c r="D1351" i="1"/>
  <c r="G1350" i="1"/>
  <c r="F1350" i="1"/>
  <c r="E1350" i="1"/>
  <c r="D1350" i="1"/>
  <c r="G1349" i="1"/>
  <c r="F1349" i="1"/>
  <c r="E1349" i="1"/>
  <c r="D1349" i="1"/>
  <c r="G1348" i="1"/>
  <c r="F1348" i="1"/>
  <c r="E1348" i="1"/>
  <c r="D1348" i="1"/>
  <c r="G1347" i="1"/>
  <c r="F1347" i="1"/>
  <c r="E1347" i="1"/>
  <c r="D1347" i="1"/>
  <c r="G1346" i="1"/>
  <c r="F1346" i="1"/>
  <c r="E1346" i="1"/>
  <c r="D1346" i="1"/>
  <c r="G1345" i="1"/>
  <c r="F1345" i="1"/>
  <c r="E1345" i="1"/>
  <c r="D1345" i="1"/>
  <c r="G1344" i="1"/>
  <c r="F1344" i="1"/>
  <c r="E1344" i="1"/>
  <c r="D1344" i="1"/>
  <c r="G1343" i="1"/>
  <c r="F1343" i="1"/>
  <c r="E1343" i="1"/>
  <c r="D1343" i="1"/>
  <c r="G1342" i="1"/>
  <c r="F1342" i="1"/>
  <c r="E1342" i="1"/>
  <c r="D1342" i="1"/>
  <c r="G1341" i="1"/>
  <c r="F1341" i="1"/>
  <c r="E1341" i="1"/>
  <c r="D1341" i="1"/>
  <c r="G1340" i="1"/>
  <c r="F1340" i="1"/>
  <c r="E1340" i="1"/>
  <c r="D1340" i="1"/>
  <c r="G1339" i="1"/>
  <c r="F1339" i="1"/>
  <c r="E1339" i="1"/>
  <c r="D1339" i="1"/>
  <c r="G1338" i="1"/>
  <c r="F1338" i="1"/>
  <c r="E1338" i="1"/>
  <c r="D1338" i="1"/>
  <c r="G1337" i="1"/>
  <c r="F1337" i="1"/>
  <c r="E1337" i="1"/>
  <c r="D1337" i="1"/>
  <c r="G1336" i="1"/>
  <c r="F1336" i="1"/>
  <c r="E1336" i="1"/>
  <c r="D1336" i="1"/>
  <c r="G1335" i="1"/>
  <c r="F1335" i="1"/>
  <c r="E1335" i="1"/>
  <c r="D1335" i="1"/>
  <c r="G1334" i="1"/>
  <c r="F1334" i="1"/>
  <c r="E1334" i="1"/>
  <c r="D1334" i="1"/>
  <c r="G1333" i="1"/>
  <c r="F1333" i="1"/>
  <c r="E1333" i="1"/>
  <c r="D1333" i="1"/>
  <c r="G1332" i="1"/>
  <c r="F1332" i="1"/>
  <c r="E1332" i="1"/>
  <c r="D1332" i="1"/>
  <c r="G1331" i="1"/>
  <c r="F1331" i="1"/>
  <c r="E1331" i="1"/>
  <c r="D1331" i="1"/>
  <c r="G1330" i="1"/>
  <c r="F1330" i="1"/>
  <c r="E1330" i="1"/>
  <c r="D1330" i="1"/>
  <c r="G1329" i="1"/>
  <c r="F1329" i="1"/>
  <c r="E1329" i="1"/>
  <c r="D1329" i="1"/>
  <c r="G1328" i="1"/>
  <c r="F1328" i="1"/>
  <c r="E1328" i="1"/>
  <c r="D1328" i="1"/>
  <c r="G1327" i="1"/>
  <c r="F1327" i="1"/>
  <c r="E1327" i="1"/>
  <c r="D1327" i="1"/>
  <c r="G1326" i="1"/>
  <c r="F1326" i="1"/>
  <c r="E1326" i="1"/>
  <c r="D1326" i="1"/>
  <c r="G1325" i="1"/>
  <c r="F1325" i="1"/>
  <c r="E1325" i="1"/>
  <c r="D1325" i="1"/>
  <c r="G1324" i="1"/>
  <c r="F1324" i="1"/>
  <c r="E1324" i="1"/>
  <c r="D1324" i="1"/>
  <c r="G1323" i="1"/>
  <c r="F1323" i="1"/>
  <c r="E1323" i="1"/>
  <c r="D1323" i="1"/>
  <c r="G1322" i="1"/>
  <c r="F1322" i="1"/>
  <c r="E1322" i="1"/>
  <c r="D1322" i="1"/>
  <c r="G1321" i="1"/>
  <c r="F1321" i="1"/>
  <c r="E1321" i="1"/>
  <c r="D1321" i="1"/>
  <c r="G1320" i="1"/>
  <c r="F1320" i="1"/>
  <c r="E1320" i="1"/>
  <c r="D1320" i="1"/>
  <c r="G1319" i="1"/>
  <c r="F1319" i="1"/>
  <c r="E1319" i="1"/>
  <c r="D1319" i="1"/>
  <c r="G1318" i="1"/>
  <c r="F1318" i="1"/>
  <c r="E1318" i="1"/>
  <c r="D1318" i="1"/>
  <c r="G1317" i="1"/>
  <c r="F1317" i="1"/>
  <c r="E1317" i="1"/>
  <c r="D1317" i="1"/>
  <c r="G1316" i="1"/>
  <c r="F1316" i="1"/>
  <c r="E1316" i="1"/>
  <c r="D1316" i="1"/>
  <c r="G1315" i="1"/>
  <c r="F1315" i="1"/>
  <c r="E1315" i="1"/>
  <c r="D1315" i="1"/>
  <c r="G1314" i="1"/>
  <c r="F1314" i="1"/>
  <c r="E1314" i="1"/>
  <c r="D1314" i="1"/>
  <c r="G1313" i="1"/>
  <c r="F1313" i="1"/>
  <c r="E1313" i="1"/>
  <c r="D1313" i="1"/>
  <c r="G1312" i="1"/>
  <c r="F1312" i="1"/>
  <c r="E1312" i="1"/>
  <c r="D1312" i="1"/>
  <c r="G1311" i="1"/>
  <c r="F1311" i="1"/>
  <c r="E1311" i="1"/>
  <c r="D1311" i="1"/>
  <c r="G1310" i="1"/>
  <c r="F1310" i="1"/>
  <c r="E1310" i="1"/>
  <c r="D1310" i="1"/>
  <c r="G1309" i="1"/>
  <c r="F1309" i="1"/>
  <c r="E1309" i="1"/>
  <c r="D1309" i="1"/>
  <c r="G1308" i="1"/>
  <c r="F1308" i="1"/>
  <c r="E1308" i="1"/>
  <c r="D1308" i="1"/>
  <c r="G1307" i="1"/>
  <c r="F1307" i="1"/>
  <c r="E1307" i="1"/>
  <c r="D1307" i="1"/>
  <c r="G1306" i="1"/>
  <c r="F1306" i="1"/>
  <c r="E1306" i="1"/>
  <c r="D1306" i="1"/>
  <c r="G1305" i="1"/>
  <c r="F1305" i="1"/>
  <c r="E1305" i="1"/>
  <c r="D1305" i="1"/>
  <c r="G1304" i="1"/>
  <c r="F1304" i="1"/>
  <c r="E1304" i="1"/>
  <c r="D1304" i="1"/>
  <c r="G1303" i="1"/>
  <c r="F1303" i="1"/>
  <c r="E1303" i="1"/>
  <c r="D1303" i="1"/>
  <c r="G1302" i="1"/>
  <c r="F1302" i="1"/>
  <c r="E1302" i="1"/>
  <c r="D1302" i="1"/>
  <c r="G1301" i="1"/>
  <c r="F1301" i="1"/>
  <c r="E1301" i="1"/>
  <c r="D1301" i="1"/>
  <c r="G1300" i="1"/>
  <c r="F1300" i="1"/>
  <c r="E1300" i="1"/>
  <c r="D1300" i="1"/>
  <c r="G1299" i="1"/>
  <c r="F1299" i="1"/>
  <c r="E1299" i="1"/>
  <c r="D1299" i="1"/>
  <c r="G1298" i="1"/>
  <c r="F1298" i="1"/>
  <c r="E1298" i="1"/>
  <c r="D1298" i="1"/>
  <c r="G1297" i="1"/>
  <c r="F1297" i="1"/>
  <c r="E1297" i="1"/>
  <c r="D1297" i="1"/>
  <c r="G1296" i="1"/>
  <c r="F1296" i="1"/>
  <c r="E1296" i="1"/>
  <c r="D1296" i="1"/>
  <c r="G1295" i="1"/>
  <c r="F1295" i="1"/>
  <c r="E1295" i="1"/>
  <c r="D1295" i="1"/>
  <c r="G1294" i="1"/>
  <c r="F1294" i="1"/>
  <c r="E1294" i="1"/>
  <c r="D1294" i="1"/>
  <c r="G1293" i="1"/>
  <c r="F1293" i="1"/>
  <c r="E1293" i="1"/>
  <c r="D1293" i="1"/>
  <c r="G1292" i="1"/>
  <c r="F1292" i="1"/>
  <c r="E1292" i="1"/>
  <c r="D1292" i="1"/>
  <c r="G1291" i="1"/>
  <c r="F1291" i="1"/>
  <c r="E1291" i="1"/>
  <c r="D1291" i="1"/>
  <c r="G1290" i="1"/>
  <c r="F1290" i="1"/>
  <c r="E1290" i="1"/>
  <c r="D1290" i="1"/>
  <c r="G1289" i="1"/>
  <c r="F1289" i="1"/>
  <c r="E1289" i="1"/>
  <c r="D1289" i="1"/>
  <c r="G1288" i="1"/>
  <c r="F1288" i="1"/>
  <c r="E1288" i="1"/>
  <c r="D1288" i="1"/>
  <c r="G1287" i="1"/>
  <c r="F1287" i="1"/>
  <c r="E1287" i="1"/>
  <c r="D1287" i="1"/>
  <c r="G1286" i="1"/>
  <c r="F1286" i="1"/>
  <c r="E1286" i="1"/>
  <c r="D1286" i="1"/>
  <c r="G1285" i="1"/>
  <c r="F1285" i="1"/>
  <c r="E1285" i="1"/>
  <c r="D1285" i="1"/>
  <c r="G1284" i="1"/>
  <c r="F1284" i="1"/>
  <c r="E1284" i="1"/>
  <c r="D1284" i="1"/>
  <c r="G1283" i="1"/>
  <c r="F1283" i="1"/>
  <c r="E1283" i="1"/>
  <c r="D1283" i="1"/>
  <c r="G1282" i="1"/>
  <c r="F1282" i="1"/>
  <c r="E1282" i="1"/>
  <c r="D1282" i="1"/>
  <c r="G1281" i="1"/>
  <c r="F1281" i="1"/>
  <c r="E1281" i="1"/>
  <c r="D1281" i="1"/>
  <c r="G1280" i="1"/>
  <c r="F1280" i="1"/>
  <c r="E1280" i="1"/>
  <c r="D1280" i="1"/>
  <c r="G1279" i="1"/>
  <c r="F1279" i="1"/>
  <c r="E1279" i="1"/>
  <c r="D1279" i="1"/>
  <c r="G1278" i="1"/>
  <c r="F1278" i="1"/>
  <c r="E1278" i="1"/>
  <c r="D1278" i="1"/>
  <c r="G1277" i="1"/>
  <c r="F1277" i="1"/>
  <c r="E1277" i="1"/>
  <c r="D1277" i="1"/>
  <c r="G1276" i="1"/>
  <c r="F1276" i="1"/>
  <c r="E1276" i="1"/>
  <c r="D1276" i="1"/>
  <c r="G1275" i="1"/>
  <c r="F1275" i="1"/>
  <c r="E1275" i="1"/>
  <c r="D1275" i="1"/>
  <c r="G1274" i="1"/>
  <c r="F1274" i="1"/>
  <c r="E1274" i="1"/>
  <c r="D1274" i="1"/>
  <c r="G1273" i="1"/>
  <c r="F1273" i="1"/>
  <c r="E1273" i="1"/>
  <c r="D1273" i="1"/>
  <c r="G1272" i="1"/>
  <c r="F1272" i="1"/>
  <c r="E1272" i="1"/>
  <c r="D1272" i="1"/>
  <c r="G1271" i="1"/>
  <c r="F1271" i="1"/>
  <c r="E1271" i="1"/>
  <c r="D1271" i="1"/>
  <c r="G1270" i="1"/>
  <c r="F1270" i="1"/>
  <c r="E1270" i="1"/>
  <c r="D1270" i="1"/>
  <c r="G1269" i="1"/>
  <c r="F1269" i="1"/>
  <c r="E1269" i="1"/>
  <c r="D1269" i="1"/>
  <c r="G1268" i="1"/>
  <c r="F1268" i="1"/>
  <c r="E1268" i="1"/>
  <c r="D1268" i="1"/>
  <c r="G1267" i="1"/>
  <c r="F1267" i="1"/>
  <c r="E1267" i="1"/>
  <c r="D1267" i="1"/>
  <c r="G1266" i="1"/>
  <c r="F1266" i="1"/>
  <c r="E1266" i="1"/>
  <c r="D1266" i="1"/>
  <c r="G1265" i="1"/>
  <c r="F1265" i="1"/>
  <c r="E1265" i="1"/>
  <c r="D1265" i="1"/>
  <c r="G1264" i="1"/>
  <c r="F1264" i="1"/>
  <c r="E1264" i="1"/>
  <c r="D1264" i="1"/>
  <c r="G1263" i="1"/>
  <c r="F1263" i="1"/>
  <c r="E1263" i="1"/>
  <c r="D1263" i="1"/>
  <c r="G1262" i="1"/>
  <c r="F1262" i="1"/>
  <c r="E1262" i="1"/>
  <c r="D1262" i="1"/>
  <c r="G1261" i="1"/>
  <c r="F1261" i="1"/>
  <c r="E1261" i="1"/>
  <c r="D1261" i="1"/>
  <c r="G1260" i="1"/>
  <c r="F1260" i="1"/>
  <c r="E1260" i="1"/>
  <c r="D1260" i="1"/>
  <c r="G1259" i="1"/>
  <c r="F1259" i="1"/>
  <c r="E1259" i="1"/>
  <c r="D1259" i="1"/>
  <c r="G1258" i="1"/>
  <c r="F1258" i="1"/>
  <c r="E1258" i="1"/>
  <c r="D1258" i="1"/>
  <c r="G1257" i="1"/>
  <c r="F1257" i="1"/>
  <c r="E1257" i="1"/>
  <c r="D1257" i="1"/>
  <c r="G1256" i="1"/>
  <c r="F1256" i="1"/>
  <c r="E1256" i="1"/>
  <c r="D1256" i="1"/>
  <c r="G1255" i="1"/>
  <c r="F1255" i="1"/>
  <c r="E1255" i="1"/>
  <c r="D1255" i="1"/>
  <c r="G1254" i="1"/>
  <c r="F1254" i="1"/>
  <c r="E1254" i="1"/>
  <c r="D1254" i="1"/>
  <c r="G1253" i="1"/>
  <c r="F1253" i="1"/>
  <c r="E1253" i="1"/>
  <c r="D1253" i="1"/>
  <c r="G1252" i="1"/>
  <c r="F1252" i="1"/>
  <c r="E1252" i="1"/>
  <c r="D1252" i="1"/>
  <c r="G1251" i="1"/>
  <c r="F1251" i="1"/>
  <c r="E1251" i="1"/>
  <c r="D1251" i="1"/>
  <c r="G1250" i="1"/>
  <c r="F1250" i="1"/>
  <c r="E1250" i="1"/>
  <c r="D1250" i="1"/>
  <c r="G1249" i="1"/>
  <c r="F1249" i="1"/>
  <c r="E1249" i="1"/>
  <c r="D1249" i="1"/>
  <c r="G1248" i="1"/>
  <c r="F1248" i="1"/>
  <c r="E1248" i="1"/>
  <c r="D1248" i="1"/>
  <c r="G1247" i="1"/>
  <c r="F1247" i="1"/>
  <c r="E1247" i="1"/>
  <c r="D1247" i="1"/>
  <c r="G1246" i="1"/>
  <c r="F1246" i="1"/>
  <c r="E1246" i="1"/>
  <c r="D1246" i="1"/>
  <c r="G1245" i="1"/>
  <c r="F1245" i="1"/>
  <c r="E1245" i="1"/>
  <c r="D1245" i="1"/>
  <c r="G1244" i="1"/>
  <c r="F1244" i="1"/>
  <c r="E1244" i="1"/>
  <c r="D1244" i="1"/>
  <c r="G1243" i="1"/>
  <c r="F1243" i="1"/>
  <c r="E1243" i="1"/>
  <c r="D1243" i="1"/>
  <c r="G1242" i="1"/>
  <c r="F1242" i="1"/>
  <c r="E1242" i="1"/>
  <c r="D1242" i="1"/>
  <c r="G1241" i="1"/>
  <c r="F1241" i="1"/>
  <c r="E1241" i="1"/>
  <c r="D1241" i="1"/>
  <c r="G1240" i="1"/>
  <c r="F1240" i="1"/>
  <c r="E1240" i="1"/>
  <c r="D1240" i="1"/>
  <c r="G1239" i="1"/>
  <c r="F1239" i="1"/>
  <c r="E1239" i="1"/>
  <c r="D1239" i="1"/>
  <c r="G1238" i="1"/>
  <c r="F1238" i="1"/>
  <c r="E1238" i="1"/>
  <c r="D1238" i="1"/>
  <c r="G1237" i="1"/>
  <c r="F1237" i="1"/>
  <c r="E1237" i="1"/>
  <c r="D1237" i="1"/>
  <c r="G1236" i="1"/>
  <c r="F1236" i="1"/>
  <c r="E1236" i="1"/>
  <c r="D1236" i="1"/>
  <c r="G1235" i="1"/>
  <c r="F1235" i="1"/>
  <c r="E1235" i="1"/>
  <c r="D1235" i="1"/>
  <c r="G1234" i="1"/>
  <c r="F1234" i="1"/>
  <c r="E1234" i="1"/>
  <c r="D1234" i="1"/>
  <c r="G1233" i="1"/>
  <c r="F1233" i="1"/>
  <c r="E1233" i="1"/>
  <c r="D1233" i="1"/>
  <c r="G1232" i="1"/>
  <c r="F1232" i="1"/>
  <c r="E1232" i="1"/>
  <c r="D1232" i="1"/>
  <c r="G1231" i="1"/>
  <c r="F1231" i="1"/>
  <c r="E1231" i="1"/>
  <c r="D1231" i="1"/>
  <c r="G1230" i="1"/>
  <c r="F1230" i="1"/>
  <c r="E1230" i="1"/>
  <c r="D1230" i="1"/>
  <c r="G1229" i="1"/>
  <c r="F1229" i="1"/>
  <c r="E1229" i="1"/>
  <c r="D1229" i="1"/>
  <c r="G1228" i="1"/>
  <c r="F1228" i="1"/>
  <c r="E1228" i="1"/>
  <c r="D1228" i="1"/>
  <c r="G1227" i="1"/>
  <c r="F1227" i="1"/>
  <c r="E1227" i="1"/>
  <c r="D1227" i="1"/>
  <c r="G1226" i="1"/>
  <c r="F1226" i="1"/>
  <c r="E1226" i="1"/>
  <c r="D1226" i="1"/>
  <c r="G1225" i="1"/>
  <c r="F1225" i="1"/>
  <c r="E1225" i="1"/>
  <c r="D1225" i="1"/>
  <c r="G1224" i="1"/>
  <c r="F1224" i="1"/>
  <c r="E1224" i="1"/>
  <c r="D1224" i="1"/>
  <c r="G1223" i="1"/>
  <c r="F1223" i="1"/>
  <c r="E1223" i="1"/>
  <c r="D1223" i="1"/>
  <c r="G1222" i="1"/>
  <c r="F1222" i="1"/>
  <c r="E1222" i="1"/>
  <c r="D1222" i="1"/>
  <c r="G1221" i="1"/>
  <c r="F1221" i="1"/>
  <c r="E1221" i="1"/>
  <c r="D1221" i="1"/>
  <c r="G1220" i="1"/>
  <c r="F1220" i="1"/>
  <c r="E1220" i="1"/>
  <c r="D1220" i="1"/>
  <c r="G1219" i="1"/>
  <c r="F1219" i="1"/>
  <c r="E1219" i="1"/>
  <c r="D1219" i="1"/>
  <c r="G1218" i="1"/>
  <c r="F1218" i="1"/>
  <c r="E1218" i="1"/>
  <c r="D1218" i="1"/>
  <c r="G1217" i="1"/>
  <c r="F1217" i="1"/>
  <c r="E1217" i="1"/>
  <c r="D1217" i="1"/>
  <c r="G1216" i="1"/>
  <c r="F1216" i="1"/>
  <c r="E1216" i="1"/>
  <c r="D1216" i="1"/>
  <c r="G1215" i="1"/>
  <c r="F1215" i="1"/>
  <c r="E1215" i="1"/>
  <c r="D1215" i="1"/>
  <c r="G1214" i="1"/>
  <c r="F1214" i="1"/>
  <c r="E1214" i="1"/>
  <c r="D1214" i="1"/>
  <c r="G1213" i="1"/>
  <c r="F1213" i="1"/>
  <c r="E1213" i="1"/>
  <c r="D1213" i="1"/>
  <c r="G1212" i="1"/>
  <c r="F1212" i="1"/>
  <c r="E1212" i="1"/>
  <c r="D1212" i="1"/>
  <c r="G1211" i="1"/>
  <c r="F1211" i="1"/>
  <c r="E1211" i="1"/>
  <c r="D1211" i="1"/>
  <c r="G1210" i="1"/>
  <c r="F1210" i="1"/>
  <c r="E1210" i="1"/>
  <c r="D1210" i="1"/>
  <c r="G1209" i="1"/>
  <c r="F1209" i="1"/>
  <c r="E1209" i="1"/>
  <c r="D1209" i="1"/>
  <c r="G1208" i="1"/>
  <c r="F1208" i="1"/>
  <c r="E1208" i="1"/>
  <c r="D1208" i="1"/>
  <c r="G1207" i="1"/>
  <c r="F1207" i="1"/>
  <c r="E1207" i="1"/>
  <c r="D1207" i="1"/>
  <c r="G1206" i="1"/>
  <c r="F1206" i="1"/>
  <c r="E1206" i="1"/>
  <c r="D1206" i="1"/>
  <c r="G1205" i="1"/>
  <c r="F1205" i="1"/>
  <c r="E1205" i="1"/>
  <c r="D1205" i="1"/>
  <c r="G1204" i="1"/>
  <c r="F1204" i="1"/>
  <c r="E1204" i="1"/>
  <c r="D1204" i="1"/>
  <c r="G1203" i="1"/>
  <c r="F1203" i="1"/>
  <c r="E1203" i="1"/>
  <c r="D1203" i="1"/>
  <c r="G1202" i="1"/>
  <c r="F1202" i="1"/>
  <c r="E1202" i="1"/>
  <c r="D1202" i="1"/>
  <c r="G1201" i="1"/>
  <c r="F1201" i="1"/>
  <c r="E1201" i="1"/>
  <c r="D1201" i="1"/>
  <c r="G1200" i="1"/>
  <c r="F1200" i="1"/>
  <c r="E1200" i="1"/>
  <c r="D1200" i="1"/>
  <c r="G1199" i="1"/>
  <c r="F1199" i="1"/>
  <c r="E1199" i="1"/>
  <c r="D1199" i="1"/>
  <c r="G1198" i="1"/>
  <c r="F1198" i="1"/>
  <c r="E1198" i="1"/>
  <c r="D1198" i="1"/>
  <c r="G1197" i="1"/>
  <c r="F1197" i="1"/>
  <c r="E1197" i="1"/>
  <c r="D1197" i="1"/>
  <c r="G1196" i="1"/>
  <c r="F1196" i="1"/>
  <c r="E1196" i="1"/>
  <c r="D1196" i="1"/>
  <c r="G1195" i="1"/>
  <c r="F1195" i="1"/>
  <c r="E1195" i="1"/>
  <c r="D1195" i="1"/>
  <c r="G1194" i="1"/>
  <c r="F1194" i="1"/>
  <c r="E1194" i="1"/>
  <c r="D1194" i="1"/>
  <c r="G1193" i="1"/>
  <c r="F1193" i="1"/>
  <c r="E1193" i="1"/>
  <c r="D1193" i="1"/>
  <c r="G1192" i="1"/>
  <c r="F1192" i="1"/>
  <c r="E1192" i="1"/>
  <c r="D1192" i="1"/>
  <c r="G1191" i="1"/>
  <c r="F1191" i="1"/>
  <c r="E1191" i="1"/>
  <c r="D1191" i="1"/>
  <c r="G1190" i="1"/>
  <c r="F1190" i="1"/>
  <c r="E1190" i="1"/>
  <c r="D1190" i="1"/>
  <c r="G1189" i="1"/>
  <c r="F1189" i="1"/>
  <c r="E1189" i="1"/>
  <c r="D1189" i="1"/>
  <c r="G1188" i="1"/>
  <c r="F1188" i="1"/>
  <c r="E1188" i="1"/>
  <c r="D1188" i="1"/>
  <c r="G1187" i="1"/>
  <c r="F1187" i="1"/>
  <c r="E1187" i="1"/>
  <c r="D1187" i="1"/>
  <c r="G1186" i="1"/>
  <c r="F1186" i="1"/>
  <c r="E1186" i="1"/>
  <c r="D1186" i="1"/>
  <c r="G1185" i="1"/>
  <c r="F1185" i="1"/>
  <c r="E1185" i="1"/>
  <c r="D1185" i="1"/>
  <c r="G1184" i="1"/>
  <c r="F1184" i="1"/>
  <c r="E1184" i="1"/>
  <c r="D1184" i="1"/>
  <c r="G1183" i="1"/>
  <c r="F1183" i="1"/>
  <c r="E1183" i="1"/>
  <c r="D1183" i="1"/>
  <c r="G1182" i="1"/>
  <c r="F1182" i="1"/>
  <c r="E1182" i="1"/>
  <c r="D1182" i="1"/>
  <c r="G1181" i="1"/>
  <c r="F1181" i="1"/>
  <c r="E1181" i="1"/>
  <c r="D1181" i="1"/>
  <c r="G1180" i="1"/>
  <c r="F1180" i="1"/>
  <c r="E1180" i="1"/>
  <c r="D1180" i="1"/>
  <c r="G1179" i="1"/>
  <c r="F1179" i="1"/>
  <c r="E1179" i="1"/>
  <c r="D1179" i="1"/>
  <c r="G1178" i="1"/>
  <c r="F1178" i="1"/>
  <c r="E1178" i="1"/>
  <c r="D1178" i="1"/>
  <c r="G1177" i="1"/>
  <c r="F1177" i="1"/>
  <c r="E1177" i="1"/>
  <c r="D1177" i="1"/>
  <c r="G1176" i="1"/>
  <c r="F1176" i="1"/>
  <c r="E1176" i="1"/>
  <c r="D1176" i="1"/>
  <c r="G1175" i="1"/>
  <c r="F1175" i="1"/>
  <c r="E1175" i="1"/>
  <c r="D1175" i="1"/>
  <c r="G1174" i="1"/>
  <c r="F1174" i="1"/>
  <c r="E1174" i="1"/>
  <c r="D1174" i="1"/>
  <c r="G1173" i="1"/>
  <c r="F1173" i="1"/>
  <c r="E1173" i="1"/>
  <c r="D1173" i="1"/>
  <c r="G1172" i="1"/>
  <c r="F1172" i="1"/>
  <c r="E1172" i="1"/>
  <c r="D1172" i="1"/>
  <c r="G1171" i="1"/>
  <c r="F1171" i="1"/>
  <c r="E1171" i="1"/>
  <c r="D1171" i="1"/>
  <c r="G1170" i="1"/>
  <c r="F1170" i="1"/>
  <c r="E1170" i="1"/>
  <c r="D1170" i="1"/>
  <c r="G1169" i="1"/>
  <c r="F1169" i="1"/>
  <c r="E1169" i="1"/>
  <c r="D1169" i="1"/>
  <c r="G1168" i="1"/>
  <c r="F1168" i="1"/>
  <c r="E1168" i="1"/>
  <c r="D1168" i="1"/>
  <c r="G1167" i="1"/>
  <c r="F1167" i="1"/>
  <c r="E1167" i="1"/>
  <c r="D1167" i="1"/>
  <c r="G1166" i="1"/>
  <c r="F1166" i="1"/>
  <c r="E1166" i="1"/>
  <c r="D1166" i="1"/>
  <c r="G1165" i="1"/>
  <c r="F1165" i="1"/>
  <c r="E1165" i="1"/>
  <c r="D1165" i="1"/>
  <c r="G1164" i="1"/>
  <c r="F1164" i="1"/>
  <c r="E1164" i="1"/>
  <c r="D1164" i="1"/>
  <c r="G1163" i="1"/>
  <c r="F1163" i="1"/>
  <c r="E1163" i="1"/>
  <c r="D1163" i="1"/>
  <c r="G1162" i="1"/>
  <c r="F1162" i="1"/>
  <c r="E1162" i="1"/>
  <c r="D1162" i="1"/>
  <c r="G1161" i="1"/>
  <c r="F1161" i="1"/>
  <c r="E1161" i="1"/>
  <c r="D1161" i="1"/>
  <c r="G1160" i="1"/>
  <c r="F1160" i="1"/>
  <c r="E1160" i="1"/>
  <c r="D1160" i="1"/>
  <c r="G1159" i="1"/>
  <c r="F1159" i="1"/>
  <c r="E1159" i="1"/>
  <c r="D1159" i="1"/>
  <c r="G1158" i="1"/>
  <c r="F1158" i="1"/>
  <c r="E1158" i="1"/>
  <c r="D1158" i="1"/>
  <c r="G1157" i="1"/>
  <c r="F1157" i="1"/>
  <c r="E1157" i="1"/>
  <c r="D1157" i="1"/>
  <c r="G1156" i="1"/>
  <c r="F1156" i="1"/>
  <c r="E1156" i="1"/>
  <c r="D1156" i="1"/>
  <c r="G1155" i="1"/>
  <c r="F1155" i="1"/>
  <c r="E1155" i="1"/>
  <c r="D1155" i="1"/>
  <c r="G1154" i="1"/>
  <c r="F1154" i="1"/>
  <c r="E1154" i="1"/>
  <c r="D1154" i="1"/>
  <c r="G1153" i="1"/>
  <c r="F1153" i="1"/>
  <c r="E1153" i="1"/>
  <c r="D1153" i="1"/>
  <c r="G1152" i="1"/>
  <c r="F1152" i="1"/>
  <c r="E1152" i="1"/>
  <c r="D1152" i="1"/>
  <c r="G1151" i="1"/>
  <c r="F1151" i="1"/>
  <c r="E1151" i="1"/>
  <c r="D1151" i="1"/>
  <c r="G1150" i="1"/>
  <c r="F1150" i="1"/>
  <c r="E1150" i="1"/>
  <c r="D1150" i="1"/>
  <c r="G1149" i="1"/>
  <c r="F1149" i="1"/>
  <c r="E1149" i="1"/>
  <c r="D1149" i="1"/>
  <c r="G1148" i="1"/>
  <c r="F1148" i="1"/>
  <c r="E1148" i="1"/>
  <c r="D1148" i="1"/>
  <c r="G1147" i="1"/>
  <c r="F1147" i="1"/>
  <c r="E1147" i="1"/>
  <c r="D1147" i="1"/>
  <c r="G1146" i="1"/>
  <c r="F1146" i="1"/>
  <c r="E1146" i="1"/>
  <c r="D1146" i="1"/>
  <c r="G1145" i="1"/>
  <c r="F1145" i="1"/>
  <c r="E1145" i="1"/>
  <c r="D1145" i="1"/>
  <c r="G1144" i="1"/>
  <c r="F1144" i="1"/>
  <c r="E1144" i="1"/>
  <c r="D1144" i="1"/>
  <c r="G1143" i="1"/>
  <c r="F1143" i="1"/>
  <c r="E1143" i="1"/>
  <c r="D1143" i="1"/>
  <c r="G1142" i="1"/>
  <c r="F1142" i="1"/>
  <c r="E1142" i="1"/>
  <c r="D1142" i="1"/>
  <c r="G1141" i="1"/>
  <c r="F1141" i="1"/>
  <c r="E1141" i="1"/>
  <c r="D1141" i="1"/>
  <c r="G1140" i="1"/>
  <c r="F1140" i="1"/>
  <c r="E1140" i="1"/>
  <c r="D1140" i="1"/>
  <c r="G1139" i="1"/>
  <c r="F1139" i="1"/>
  <c r="E1139" i="1"/>
  <c r="D1139" i="1"/>
  <c r="G1138" i="1"/>
  <c r="F1138" i="1"/>
  <c r="E1138" i="1"/>
  <c r="D1138" i="1"/>
  <c r="G1137" i="1"/>
  <c r="F1137" i="1"/>
  <c r="E1137" i="1"/>
  <c r="D1137" i="1"/>
  <c r="G1136" i="1"/>
  <c r="F1136" i="1"/>
  <c r="E1136" i="1"/>
  <c r="D1136" i="1"/>
  <c r="G1135" i="1"/>
  <c r="F1135" i="1"/>
  <c r="E1135" i="1"/>
  <c r="D1135" i="1"/>
  <c r="G1134" i="1"/>
  <c r="F1134" i="1"/>
  <c r="E1134" i="1"/>
  <c r="D1134" i="1"/>
  <c r="G1133" i="1"/>
  <c r="F1133" i="1"/>
  <c r="E1133" i="1"/>
  <c r="D1133" i="1"/>
  <c r="G1132" i="1"/>
  <c r="F1132" i="1"/>
  <c r="E1132" i="1"/>
  <c r="D1132" i="1"/>
  <c r="G1131" i="1"/>
  <c r="F1131" i="1"/>
  <c r="E1131" i="1"/>
  <c r="D1131" i="1"/>
  <c r="G1130" i="1"/>
  <c r="F1130" i="1"/>
  <c r="E1130" i="1"/>
  <c r="D1130" i="1"/>
  <c r="G1129" i="1"/>
  <c r="F1129" i="1"/>
  <c r="E1129" i="1"/>
  <c r="D1129" i="1"/>
  <c r="G1128" i="1"/>
  <c r="F1128" i="1"/>
  <c r="E1128" i="1"/>
  <c r="D1128" i="1"/>
  <c r="G1127" i="1"/>
  <c r="F1127" i="1"/>
  <c r="E1127" i="1"/>
  <c r="D1127" i="1"/>
  <c r="G1126" i="1"/>
  <c r="F1126" i="1"/>
  <c r="E1126" i="1"/>
  <c r="D1126" i="1"/>
  <c r="G1125" i="1"/>
  <c r="F1125" i="1"/>
  <c r="E1125" i="1"/>
  <c r="D1125" i="1"/>
  <c r="G1124" i="1"/>
  <c r="F1124" i="1"/>
  <c r="E1124" i="1"/>
  <c r="D1124" i="1"/>
  <c r="G1123" i="1"/>
  <c r="F1123" i="1"/>
  <c r="E1123" i="1"/>
  <c r="D1123" i="1"/>
  <c r="G1122" i="1"/>
  <c r="F1122" i="1"/>
  <c r="E1122" i="1"/>
  <c r="D1122" i="1"/>
  <c r="G1121" i="1"/>
  <c r="F1121" i="1"/>
  <c r="E1121" i="1"/>
  <c r="D1121" i="1"/>
  <c r="G1120" i="1"/>
  <c r="F1120" i="1"/>
  <c r="E1120" i="1"/>
  <c r="D1120" i="1"/>
  <c r="G1119" i="1"/>
  <c r="F1119" i="1"/>
  <c r="E1119" i="1"/>
  <c r="D1119" i="1"/>
  <c r="G1118" i="1"/>
  <c r="F1118" i="1"/>
  <c r="E1118" i="1"/>
  <c r="D1118" i="1"/>
  <c r="G1117" i="1"/>
  <c r="F1117" i="1"/>
  <c r="E1117" i="1"/>
  <c r="D1117" i="1"/>
  <c r="G1116" i="1"/>
  <c r="F1116" i="1"/>
  <c r="E1116" i="1"/>
  <c r="D1116" i="1"/>
  <c r="G1115" i="1"/>
  <c r="F1115" i="1"/>
  <c r="E1115" i="1"/>
  <c r="D1115" i="1"/>
  <c r="G1114" i="1"/>
  <c r="F1114" i="1"/>
  <c r="E1114" i="1"/>
  <c r="D1114" i="1"/>
  <c r="G1113" i="1"/>
  <c r="F1113" i="1"/>
  <c r="E1113" i="1"/>
  <c r="D1113" i="1"/>
  <c r="G1112" i="1"/>
  <c r="F1112" i="1"/>
  <c r="E1112" i="1"/>
  <c r="D1112" i="1"/>
  <c r="G1111" i="1"/>
  <c r="F1111" i="1"/>
  <c r="E1111" i="1"/>
  <c r="D1111" i="1"/>
  <c r="G1110" i="1"/>
  <c r="F1110" i="1"/>
  <c r="E1110" i="1"/>
  <c r="D1110" i="1"/>
  <c r="G1109" i="1"/>
  <c r="F1109" i="1"/>
  <c r="E1109" i="1"/>
  <c r="D1109" i="1"/>
  <c r="G1108" i="1"/>
  <c r="F1108" i="1"/>
  <c r="E1108" i="1"/>
  <c r="D1108" i="1"/>
  <c r="G1107" i="1"/>
  <c r="F1107" i="1"/>
  <c r="E1107" i="1"/>
  <c r="D1107" i="1"/>
  <c r="G1106" i="1"/>
  <c r="F1106" i="1"/>
  <c r="E1106" i="1"/>
  <c r="D1106" i="1"/>
  <c r="G1105" i="1"/>
  <c r="F1105" i="1"/>
  <c r="E1105" i="1"/>
  <c r="D1105" i="1"/>
  <c r="G1104" i="1"/>
  <c r="F1104" i="1"/>
  <c r="E1104" i="1"/>
  <c r="D1104" i="1"/>
  <c r="G1103" i="1"/>
  <c r="F1103" i="1"/>
  <c r="E1103" i="1"/>
  <c r="D1103" i="1"/>
  <c r="G1102" i="1"/>
  <c r="F1102" i="1"/>
  <c r="E1102" i="1"/>
  <c r="D1102" i="1"/>
  <c r="G1101" i="1"/>
  <c r="F1101" i="1"/>
  <c r="E1101" i="1"/>
  <c r="D1101" i="1"/>
  <c r="G1100" i="1"/>
  <c r="F1100" i="1"/>
  <c r="E1100" i="1"/>
  <c r="D1100" i="1"/>
  <c r="G1099" i="1"/>
  <c r="F1099" i="1"/>
  <c r="E1099" i="1"/>
  <c r="D1099" i="1"/>
  <c r="G1098" i="1"/>
  <c r="F1098" i="1"/>
  <c r="E1098" i="1"/>
  <c r="D1098" i="1"/>
  <c r="G1097" i="1"/>
  <c r="F1097" i="1"/>
  <c r="E1097" i="1"/>
  <c r="D1097" i="1"/>
  <c r="G1096" i="1"/>
  <c r="F1096" i="1"/>
  <c r="E1096" i="1"/>
  <c r="D1096" i="1"/>
  <c r="G1095" i="1"/>
  <c r="F1095" i="1"/>
  <c r="E1095" i="1"/>
  <c r="D1095" i="1"/>
  <c r="G1094" i="1"/>
  <c r="F1094" i="1"/>
  <c r="E1094" i="1"/>
  <c r="D1094" i="1"/>
  <c r="G1093" i="1"/>
  <c r="F1093" i="1"/>
  <c r="E1093" i="1"/>
  <c r="D1093" i="1"/>
  <c r="G1092" i="1"/>
  <c r="F1092" i="1"/>
  <c r="E1092" i="1"/>
  <c r="D1092" i="1"/>
  <c r="G1091" i="1"/>
  <c r="F1091" i="1"/>
  <c r="E1091" i="1"/>
  <c r="D1091" i="1"/>
  <c r="G1090" i="1"/>
  <c r="F1090" i="1"/>
  <c r="E1090" i="1"/>
  <c r="D1090" i="1"/>
  <c r="G1089" i="1"/>
  <c r="F1089" i="1"/>
  <c r="E1089" i="1"/>
  <c r="D1089" i="1"/>
  <c r="G1088" i="1"/>
  <c r="F1088" i="1"/>
  <c r="E1088" i="1"/>
  <c r="D1088" i="1"/>
  <c r="G1087" i="1"/>
  <c r="F1087" i="1"/>
  <c r="E1087" i="1"/>
  <c r="D1087" i="1"/>
  <c r="G1086" i="1"/>
  <c r="F1086" i="1"/>
  <c r="E1086" i="1"/>
  <c r="D1086" i="1"/>
  <c r="G1085" i="1"/>
  <c r="F1085" i="1"/>
  <c r="E1085" i="1"/>
  <c r="D1085" i="1"/>
  <c r="G1084" i="1"/>
  <c r="F1084" i="1"/>
  <c r="E1084" i="1"/>
  <c r="D1084" i="1"/>
  <c r="G1083" i="1"/>
  <c r="F1083" i="1"/>
  <c r="E1083" i="1"/>
  <c r="D1083" i="1"/>
  <c r="G1082" i="1"/>
  <c r="F1082" i="1"/>
  <c r="E1082" i="1"/>
  <c r="D1082" i="1"/>
  <c r="G1081" i="1"/>
  <c r="F1081" i="1"/>
  <c r="E1081" i="1"/>
  <c r="D1081" i="1"/>
  <c r="G1080" i="1"/>
  <c r="F1080" i="1"/>
  <c r="E1080" i="1"/>
  <c r="D1080" i="1"/>
  <c r="G1079" i="1"/>
  <c r="F1079" i="1"/>
  <c r="E1079" i="1"/>
  <c r="D1079" i="1"/>
  <c r="G1078" i="1"/>
  <c r="F1078" i="1"/>
  <c r="E1078" i="1"/>
  <c r="D1078" i="1"/>
  <c r="G1077" i="1"/>
  <c r="F1077" i="1"/>
  <c r="E1077" i="1"/>
  <c r="D1077" i="1"/>
  <c r="G1076" i="1"/>
  <c r="F1076" i="1"/>
  <c r="E1076" i="1"/>
  <c r="D1076" i="1"/>
  <c r="G1075" i="1"/>
  <c r="F1075" i="1"/>
  <c r="E1075" i="1"/>
  <c r="D1075" i="1"/>
  <c r="G1074" i="1"/>
  <c r="F1074" i="1"/>
  <c r="E1074" i="1"/>
  <c r="D1074" i="1"/>
  <c r="G1073" i="1"/>
  <c r="F1073" i="1"/>
  <c r="E1073" i="1"/>
  <c r="D1073" i="1"/>
  <c r="G1072" i="1"/>
  <c r="F1072" i="1"/>
  <c r="E1072" i="1"/>
  <c r="D1072" i="1"/>
  <c r="G1071" i="1"/>
  <c r="F1071" i="1"/>
  <c r="E1071" i="1"/>
  <c r="D1071" i="1"/>
  <c r="G1070" i="1"/>
  <c r="F1070" i="1"/>
  <c r="E1070" i="1"/>
  <c r="D1070" i="1"/>
  <c r="G1069" i="1"/>
  <c r="F1069" i="1"/>
  <c r="E1069" i="1"/>
  <c r="D1069" i="1"/>
  <c r="G1068" i="1"/>
  <c r="F1068" i="1"/>
  <c r="E1068" i="1"/>
  <c r="D1068" i="1"/>
  <c r="G1067" i="1"/>
  <c r="F1067" i="1"/>
  <c r="E1067" i="1"/>
  <c r="D1067" i="1"/>
  <c r="G1066" i="1"/>
  <c r="F1066" i="1"/>
  <c r="E1066" i="1"/>
  <c r="D1066" i="1"/>
  <c r="G1065" i="1"/>
  <c r="F1065" i="1"/>
  <c r="E1065" i="1"/>
  <c r="D1065" i="1"/>
  <c r="G1064" i="1"/>
  <c r="F1064" i="1"/>
  <c r="E1064" i="1"/>
  <c r="D1064" i="1"/>
  <c r="G1063" i="1"/>
  <c r="F1063" i="1"/>
  <c r="E1063" i="1"/>
  <c r="D1063" i="1"/>
  <c r="G1062" i="1"/>
  <c r="F1062" i="1"/>
  <c r="E1062" i="1"/>
  <c r="D1062" i="1"/>
  <c r="G1061" i="1"/>
  <c r="F1061" i="1"/>
  <c r="E1061" i="1"/>
  <c r="D1061" i="1"/>
  <c r="G1060" i="1"/>
  <c r="F1060" i="1"/>
  <c r="E1060" i="1"/>
  <c r="D1060" i="1"/>
  <c r="G1059" i="1"/>
  <c r="F1059" i="1"/>
  <c r="E1059" i="1"/>
  <c r="D1059" i="1"/>
  <c r="G1058" i="1"/>
  <c r="F1058" i="1"/>
  <c r="E1058" i="1"/>
  <c r="D1058" i="1"/>
  <c r="G1057" i="1"/>
  <c r="F1057" i="1"/>
  <c r="E1057" i="1"/>
  <c r="D1057" i="1"/>
  <c r="G1056" i="1"/>
  <c r="F1056" i="1"/>
  <c r="E1056" i="1"/>
  <c r="D1056" i="1"/>
  <c r="G1055" i="1"/>
  <c r="F1055" i="1"/>
  <c r="E1055" i="1"/>
  <c r="D1055" i="1"/>
  <c r="G1054" i="1"/>
  <c r="F1054" i="1"/>
  <c r="E1054" i="1"/>
  <c r="D1054" i="1"/>
  <c r="G1053" i="1"/>
  <c r="F1053" i="1"/>
  <c r="E1053" i="1"/>
  <c r="D1053" i="1"/>
  <c r="G1052" i="1"/>
  <c r="F1052" i="1"/>
  <c r="E1052" i="1"/>
  <c r="D1052" i="1"/>
  <c r="G1051" i="1"/>
  <c r="F1051" i="1"/>
  <c r="E1051" i="1"/>
  <c r="D1051" i="1"/>
  <c r="G1050" i="1"/>
  <c r="F1050" i="1"/>
  <c r="E1050" i="1"/>
  <c r="D1050" i="1"/>
  <c r="G1049" i="1"/>
  <c r="F1049" i="1"/>
  <c r="E1049" i="1"/>
  <c r="D1049" i="1"/>
  <c r="G1048" i="1"/>
  <c r="F1048" i="1"/>
  <c r="E1048" i="1"/>
  <c r="D1048" i="1"/>
  <c r="G1047" i="1"/>
  <c r="F1047" i="1"/>
  <c r="E1047" i="1"/>
  <c r="D1047" i="1"/>
  <c r="G1046" i="1"/>
  <c r="F1046" i="1"/>
  <c r="E1046" i="1"/>
  <c r="D1046" i="1"/>
  <c r="G1045" i="1"/>
  <c r="F1045" i="1"/>
  <c r="E1045" i="1"/>
  <c r="D1045" i="1"/>
  <c r="G1044" i="1"/>
  <c r="F1044" i="1"/>
  <c r="E1044" i="1"/>
  <c r="D1044" i="1"/>
  <c r="G1043" i="1"/>
  <c r="F1043" i="1"/>
  <c r="E1043" i="1"/>
  <c r="D1043" i="1"/>
  <c r="G1042" i="1"/>
  <c r="F1042" i="1"/>
  <c r="E1042" i="1"/>
  <c r="D1042" i="1"/>
  <c r="G1041" i="1"/>
  <c r="F1041" i="1"/>
  <c r="E1041" i="1"/>
  <c r="D1041" i="1"/>
  <c r="G1040" i="1"/>
  <c r="F1040" i="1"/>
  <c r="E1040" i="1"/>
  <c r="D1040" i="1"/>
  <c r="G1039" i="1"/>
  <c r="F1039" i="1"/>
  <c r="E1039" i="1"/>
  <c r="D1039" i="1"/>
  <c r="G1038" i="1"/>
  <c r="F1038" i="1"/>
  <c r="E1038" i="1"/>
  <c r="D1038" i="1"/>
  <c r="G1037" i="1"/>
  <c r="F1037" i="1"/>
  <c r="E1037" i="1"/>
  <c r="D1037" i="1"/>
  <c r="G1036" i="1"/>
  <c r="F1036" i="1"/>
  <c r="E1036" i="1"/>
  <c r="D1036" i="1"/>
  <c r="G1035" i="1"/>
  <c r="F1035" i="1"/>
  <c r="E1035" i="1"/>
  <c r="D1035" i="1"/>
  <c r="G1034" i="1"/>
  <c r="F1034" i="1"/>
  <c r="E1034" i="1"/>
  <c r="D1034" i="1"/>
  <c r="G1033" i="1"/>
  <c r="F1033" i="1"/>
  <c r="E1033" i="1"/>
  <c r="D1033" i="1"/>
  <c r="G1032" i="1"/>
  <c r="F1032" i="1"/>
  <c r="E1032" i="1"/>
  <c r="D1032" i="1"/>
  <c r="G1031" i="1"/>
  <c r="F1031" i="1"/>
  <c r="E1031" i="1"/>
  <c r="D1031" i="1"/>
  <c r="G1030" i="1"/>
  <c r="F1030" i="1"/>
  <c r="E1030" i="1"/>
  <c r="D1030" i="1"/>
  <c r="G1029" i="1"/>
  <c r="F1029" i="1"/>
  <c r="E1029" i="1"/>
  <c r="D1029" i="1"/>
  <c r="G1028" i="1"/>
  <c r="F1028" i="1"/>
  <c r="E1028" i="1"/>
  <c r="D1028" i="1"/>
  <c r="G1027" i="1"/>
  <c r="F1027" i="1"/>
  <c r="E1027" i="1"/>
  <c r="D1027" i="1"/>
  <c r="G1026" i="1"/>
  <c r="F1026" i="1"/>
  <c r="E1026" i="1"/>
  <c r="D1026" i="1"/>
  <c r="G1025" i="1"/>
  <c r="F1025" i="1"/>
  <c r="E1025" i="1"/>
  <c r="D1025" i="1"/>
  <c r="G1024" i="1"/>
  <c r="F1024" i="1"/>
  <c r="E1024" i="1"/>
  <c r="D1024" i="1"/>
  <c r="G1023" i="1"/>
  <c r="F1023" i="1"/>
  <c r="E1023" i="1"/>
  <c r="D1023" i="1"/>
  <c r="G1022" i="1"/>
  <c r="F1022" i="1"/>
  <c r="E1022" i="1"/>
  <c r="D1022" i="1"/>
  <c r="G1021" i="1"/>
  <c r="F1021" i="1"/>
  <c r="E1021" i="1"/>
  <c r="D1021" i="1"/>
  <c r="G1020" i="1"/>
  <c r="F1020" i="1"/>
  <c r="E1020" i="1"/>
  <c r="D1020" i="1"/>
  <c r="G1019" i="1"/>
  <c r="F1019" i="1"/>
  <c r="E1019" i="1"/>
  <c r="D1019" i="1"/>
  <c r="G1018" i="1"/>
  <c r="F1018" i="1"/>
  <c r="E1018" i="1"/>
  <c r="D1018" i="1"/>
  <c r="G1017" i="1"/>
  <c r="F1017" i="1"/>
  <c r="E1017" i="1"/>
  <c r="D1017" i="1"/>
  <c r="G1016" i="1"/>
  <c r="F1016" i="1"/>
  <c r="E1016" i="1"/>
  <c r="D1016" i="1"/>
  <c r="G1015" i="1"/>
  <c r="F1015" i="1"/>
  <c r="E1015" i="1"/>
  <c r="D1015" i="1"/>
  <c r="G1014" i="1"/>
  <c r="F1014" i="1"/>
  <c r="E1014" i="1"/>
  <c r="D1014" i="1"/>
  <c r="G1013" i="1"/>
  <c r="F1013" i="1"/>
  <c r="E1013" i="1"/>
  <c r="D1013" i="1"/>
  <c r="G1012" i="1"/>
  <c r="F1012" i="1"/>
  <c r="E1012" i="1"/>
  <c r="D1012" i="1"/>
  <c r="G1011" i="1"/>
  <c r="F1011" i="1"/>
  <c r="E1011" i="1"/>
  <c r="D1011" i="1"/>
  <c r="G1010" i="1"/>
  <c r="F1010" i="1"/>
  <c r="E1010" i="1"/>
  <c r="D1010" i="1"/>
  <c r="G1009" i="1"/>
  <c r="F1009" i="1"/>
  <c r="E1009" i="1"/>
  <c r="D1009" i="1"/>
  <c r="G1008" i="1"/>
  <c r="F1008" i="1"/>
  <c r="E1008" i="1"/>
  <c r="D1008" i="1"/>
  <c r="G1007" i="1"/>
  <c r="F1007" i="1"/>
  <c r="E1007" i="1"/>
  <c r="D1007" i="1"/>
  <c r="G1006" i="1"/>
  <c r="F1006" i="1"/>
  <c r="E1006" i="1"/>
  <c r="D1006" i="1"/>
  <c r="G1005" i="1"/>
  <c r="F1005" i="1"/>
  <c r="E1005" i="1"/>
  <c r="D1005" i="1"/>
  <c r="G1004" i="1"/>
  <c r="F1004" i="1"/>
  <c r="E1004" i="1"/>
  <c r="D1004" i="1"/>
  <c r="G1003" i="1"/>
  <c r="F1003" i="1"/>
  <c r="E1003" i="1"/>
  <c r="D1003" i="1"/>
  <c r="G1002" i="1"/>
  <c r="F1002" i="1"/>
  <c r="E1002" i="1"/>
  <c r="D1002" i="1"/>
  <c r="G1001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G940" i="1"/>
  <c r="F940" i="1"/>
  <c r="E940" i="1"/>
  <c r="D940" i="1"/>
  <c r="G939" i="1"/>
  <c r="F939" i="1"/>
  <c r="E939" i="1"/>
  <c r="D939" i="1"/>
  <c r="G938" i="1"/>
  <c r="F938" i="1"/>
  <c r="E938" i="1"/>
  <c r="D938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E926" i="1"/>
  <c r="D926" i="1"/>
  <c r="G925" i="1"/>
  <c r="F925" i="1"/>
  <c r="E925" i="1"/>
  <c r="D925" i="1"/>
  <c r="G924" i="1"/>
  <c r="F924" i="1"/>
  <c r="E924" i="1"/>
  <c r="D924" i="1"/>
  <c r="G923" i="1"/>
  <c r="F923" i="1"/>
  <c r="E923" i="1"/>
  <c r="D923" i="1"/>
  <c r="G922" i="1"/>
  <c r="F922" i="1"/>
  <c r="E922" i="1"/>
  <c r="D922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G917" i="1"/>
  <c r="F917" i="1"/>
  <c r="E917" i="1"/>
  <c r="D917" i="1"/>
  <c r="G916" i="1"/>
  <c r="F916" i="1"/>
  <c r="E916" i="1"/>
  <c r="D916" i="1"/>
  <c r="G915" i="1"/>
  <c r="F915" i="1"/>
  <c r="E915" i="1"/>
  <c r="D915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E911" i="1"/>
  <c r="D911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G907" i="1"/>
  <c r="F907" i="1"/>
  <c r="E907" i="1"/>
  <c r="D907" i="1"/>
  <c r="G906" i="1"/>
  <c r="F906" i="1"/>
  <c r="E906" i="1"/>
  <c r="D906" i="1"/>
  <c r="G905" i="1"/>
  <c r="F905" i="1"/>
  <c r="E905" i="1"/>
  <c r="D905" i="1"/>
  <c r="G904" i="1"/>
  <c r="F904" i="1"/>
  <c r="E904" i="1"/>
  <c r="D904" i="1"/>
  <c r="G903" i="1"/>
  <c r="F903" i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E891" i="1"/>
  <c r="D891" i="1"/>
  <c r="G890" i="1"/>
  <c r="F890" i="1"/>
  <c r="E890" i="1"/>
  <c r="D890" i="1"/>
  <c r="G889" i="1"/>
  <c r="F889" i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E885" i="1"/>
  <c r="D885" i="1"/>
  <c r="G884" i="1"/>
  <c r="F884" i="1"/>
  <c r="E884" i="1"/>
  <c r="D884" i="1"/>
  <c r="G883" i="1"/>
  <c r="F883" i="1"/>
  <c r="E883" i="1"/>
  <c r="D883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G877" i="1"/>
  <c r="F877" i="1"/>
  <c r="E877" i="1"/>
  <c r="D877" i="1"/>
  <c r="G876" i="1"/>
  <c r="F876" i="1"/>
  <c r="E876" i="1"/>
  <c r="D876" i="1"/>
  <c r="G875" i="1"/>
  <c r="F875" i="1"/>
  <c r="E875" i="1"/>
  <c r="D875" i="1"/>
  <c r="G874" i="1"/>
  <c r="F874" i="1"/>
  <c r="E874" i="1"/>
  <c r="D874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G869" i="1"/>
  <c r="F869" i="1"/>
  <c r="E869" i="1"/>
  <c r="D869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E862" i="1"/>
  <c r="D862" i="1"/>
  <c r="G861" i="1"/>
  <c r="F861" i="1"/>
  <c r="E861" i="1"/>
  <c r="D861" i="1"/>
  <c r="G860" i="1"/>
  <c r="F860" i="1"/>
  <c r="E860" i="1"/>
  <c r="D860" i="1"/>
  <c r="G859" i="1"/>
  <c r="F859" i="1"/>
  <c r="E859" i="1"/>
  <c r="D859" i="1"/>
  <c r="G858" i="1"/>
  <c r="F858" i="1"/>
  <c r="E858" i="1"/>
  <c r="D858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E846" i="1"/>
  <c r="D846" i="1"/>
  <c r="G845" i="1"/>
  <c r="F845" i="1"/>
  <c r="E845" i="1"/>
  <c r="D845" i="1"/>
  <c r="G844" i="1"/>
  <c r="F844" i="1"/>
  <c r="E844" i="1"/>
  <c r="D844" i="1"/>
  <c r="G843" i="1"/>
  <c r="F843" i="1"/>
  <c r="E843" i="1"/>
  <c r="D843" i="1"/>
  <c r="G842" i="1"/>
  <c r="F842" i="1"/>
  <c r="E842" i="1"/>
  <c r="D842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E838" i="1"/>
  <c r="D838" i="1"/>
  <c r="G837" i="1"/>
  <c r="F837" i="1"/>
  <c r="E837" i="1"/>
  <c r="D837" i="1"/>
  <c r="G836" i="1"/>
  <c r="F836" i="1"/>
  <c r="E836" i="1"/>
  <c r="D836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E827" i="1"/>
  <c r="D827" i="1"/>
  <c r="G826" i="1"/>
  <c r="F826" i="1"/>
  <c r="E826" i="1"/>
  <c r="D826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G820" i="1"/>
  <c r="F820" i="1"/>
  <c r="E820" i="1"/>
  <c r="D820" i="1"/>
  <c r="G819" i="1"/>
  <c r="F819" i="1"/>
  <c r="E819" i="1"/>
  <c r="D819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G815" i="1"/>
  <c r="F815" i="1"/>
  <c r="E815" i="1"/>
  <c r="D815" i="1"/>
  <c r="G814" i="1"/>
  <c r="F814" i="1"/>
  <c r="E814" i="1"/>
  <c r="D814" i="1"/>
  <c r="G813" i="1"/>
  <c r="F813" i="1"/>
  <c r="E813" i="1"/>
  <c r="D813" i="1"/>
  <c r="G812" i="1"/>
  <c r="F812" i="1"/>
  <c r="E812" i="1"/>
  <c r="D812" i="1"/>
  <c r="G811" i="1"/>
  <c r="F811" i="1"/>
  <c r="E811" i="1"/>
  <c r="D811" i="1"/>
  <c r="G810" i="1"/>
  <c r="F810" i="1"/>
  <c r="E810" i="1"/>
  <c r="D810" i="1"/>
  <c r="G809" i="1"/>
  <c r="F809" i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E795" i="1"/>
  <c r="D795" i="1"/>
  <c r="G794" i="1"/>
  <c r="F794" i="1"/>
  <c r="E794" i="1"/>
  <c r="D794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G788" i="1"/>
  <c r="F788" i="1"/>
  <c r="E788" i="1"/>
  <c r="D788" i="1"/>
  <c r="G787" i="1"/>
  <c r="F787" i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E779" i="1"/>
  <c r="D779" i="1"/>
  <c r="G778" i="1"/>
  <c r="F778" i="1"/>
  <c r="E778" i="1"/>
  <c r="D778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E767" i="1"/>
  <c r="D767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E747" i="1"/>
  <c r="D747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E731" i="1"/>
  <c r="D731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E727" i="1"/>
  <c r="D727" i="1"/>
  <c r="G726" i="1"/>
  <c r="F726" i="1"/>
  <c r="E726" i="1"/>
  <c r="D726" i="1"/>
  <c r="G725" i="1"/>
  <c r="F725" i="1"/>
  <c r="E725" i="1"/>
  <c r="D725" i="1"/>
  <c r="G724" i="1"/>
  <c r="F724" i="1"/>
  <c r="E724" i="1"/>
  <c r="D724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G716" i="1"/>
  <c r="F716" i="1"/>
  <c r="E716" i="1"/>
  <c r="D716" i="1"/>
  <c r="G715" i="1"/>
  <c r="F715" i="1"/>
  <c r="E715" i="1"/>
  <c r="D715" i="1"/>
  <c r="G714" i="1"/>
  <c r="F714" i="1"/>
  <c r="E714" i="1"/>
  <c r="D714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G709" i="1"/>
  <c r="F709" i="1"/>
  <c r="E709" i="1"/>
  <c r="D709" i="1"/>
  <c r="G708" i="1"/>
  <c r="F708" i="1"/>
  <c r="E708" i="1"/>
  <c r="D708" i="1"/>
  <c r="G707" i="1"/>
  <c r="F707" i="1"/>
  <c r="E707" i="1"/>
  <c r="D707" i="1"/>
  <c r="G706" i="1"/>
  <c r="F706" i="1"/>
  <c r="E706" i="1"/>
  <c r="D706" i="1"/>
  <c r="G705" i="1"/>
  <c r="F705" i="1"/>
  <c r="E705" i="1"/>
  <c r="D705" i="1"/>
  <c r="G704" i="1"/>
  <c r="F704" i="1"/>
  <c r="E704" i="1"/>
  <c r="D704" i="1"/>
  <c r="G703" i="1"/>
  <c r="F703" i="1"/>
  <c r="E703" i="1"/>
  <c r="D703" i="1"/>
  <c r="G702" i="1"/>
  <c r="F702" i="1"/>
  <c r="E702" i="1"/>
  <c r="D702" i="1"/>
  <c r="G701" i="1"/>
  <c r="F701" i="1"/>
  <c r="E701" i="1"/>
  <c r="D701" i="1"/>
  <c r="G700" i="1"/>
  <c r="F700" i="1"/>
  <c r="E700" i="1"/>
  <c r="D700" i="1"/>
  <c r="G699" i="1"/>
  <c r="F699" i="1"/>
  <c r="E699" i="1"/>
  <c r="D699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G694" i="1"/>
  <c r="F694" i="1"/>
  <c r="E694" i="1"/>
  <c r="D694" i="1"/>
  <c r="G693" i="1"/>
  <c r="F693" i="1"/>
  <c r="E693" i="1"/>
  <c r="D693" i="1"/>
  <c r="G692" i="1"/>
  <c r="F692" i="1"/>
  <c r="E692" i="1"/>
  <c r="D692" i="1"/>
  <c r="G691" i="1"/>
  <c r="F691" i="1"/>
  <c r="E691" i="1"/>
  <c r="D691" i="1"/>
  <c r="G690" i="1"/>
  <c r="F690" i="1"/>
  <c r="E690" i="1"/>
  <c r="D690" i="1"/>
  <c r="G689" i="1"/>
  <c r="F689" i="1"/>
  <c r="E689" i="1"/>
  <c r="D689" i="1"/>
  <c r="G688" i="1"/>
  <c r="F688" i="1"/>
  <c r="E688" i="1"/>
  <c r="D688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G684" i="1"/>
  <c r="F684" i="1"/>
  <c r="E684" i="1"/>
  <c r="D684" i="1"/>
  <c r="G683" i="1"/>
  <c r="F683" i="1"/>
  <c r="E683" i="1"/>
  <c r="D683" i="1"/>
  <c r="G682" i="1"/>
  <c r="F682" i="1"/>
  <c r="E682" i="1"/>
  <c r="D682" i="1"/>
  <c r="G681" i="1"/>
  <c r="F681" i="1"/>
  <c r="E681" i="1"/>
  <c r="D681" i="1"/>
  <c r="G680" i="1"/>
  <c r="F680" i="1"/>
  <c r="E680" i="1"/>
  <c r="D680" i="1"/>
  <c r="G679" i="1"/>
  <c r="F679" i="1"/>
  <c r="E679" i="1"/>
  <c r="D679" i="1"/>
  <c r="G678" i="1"/>
  <c r="F678" i="1"/>
  <c r="E678" i="1"/>
  <c r="D678" i="1"/>
  <c r="G677" i="1"/>
  <c r="F677" i="1"/>
  <c r="E677" i="1"/>
  <c r="D677" i="1"/>
  <c r="G676" i="1"/>
  <c r="F676" i="1"/>
  <c r="E676" i="1"/>
  <c r="D676" i="1"/>
  <c r="G675" i="1"/>
  <c r="F675" i="1"/>
  <c r="E675" i="1"/>
  <c r="D675" i="1"/>
  <c r="G674" i="1"/>
  <c r="F674" i="1"/>
  <c r="E674" i="1"/>
  <c r="D674" i="1"/>
  <c r="G673" i="1"/>
  <c r="F673" i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E667" i="1"/>
  <c r="D667" i="1"/>
  <c r="G666" i="1"/>
  <c r="F666" i="1"/>
  <c r="E666" i="1"/>
  <c r="D666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G660" i="1"/>
  <c r="F660" i="1"/>
  <c r="E660" i="1"/>
  <c r="D660" i="1"/>
  <c r="G659" i="1"/>
  <c r="F659" i="1"/>
  <c r="E659" i="1"/>
  <c r="D659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E622" i="1"/>
  <c r="D622" i="1"/>
  <c r="G621" i="1"/>
  <c r="F621" i="1"/>
  <c r="E621" i="1"/>
  <c r="D621" i="1"/>
  <c r="G620" i="1"/>
  <c r="F620" i="1"/>
  <c r="E620" i="1"/>
  <c r="D620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G612" i="1"/>
  <c r="F612" i="1"/>
  <c r="E612" i="1"/>
  <c r="D612" i="1"/>
  <c r="G611" i="1"/>
  <c r="F611" i="1"/>
  <c r="E611" i="1"/>
  <c r="D611" i="1"/>
  <c r="G610" i="1"/>
  <c r="F610" i="1"/>
  <c r="E610" i="1"/>
  <c r="D610" i="1"/>
  <c r="G609" i="1"/>
  <c r="F609" i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E604" i="1"/>
  <c r="D604" i="1"/>
  <c r="G603" i="1"/>
  <c r="F603" i="1"/>
  <c r="E603" i="1"/>
  <c r="D603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E594" i="1"/>
  <c r="D594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G576" i="1"/>
  <c r="F576" i="1"/>
  <c r="E576" i="1"/>
  <c r="D576" i="1"/>
  <c r="G575" i="1"/>
  <c r="F575" i="1"/>
  <c r="E575" i="1"/>
  <c r="D575" i="1"/>
  <c r="G574" i="1"/>
  <c r="F574" i="1"/>
  <c r="E574" i="1"/>
  <c r="D574" i="1"/>
  <c r="G573" i="1"/>
  <c r="F573" i="1"/>
  <c r="E573" i="1"/>
  <c r="D573" i="1"/>
  <c r="G572" i="1"/>
  <c r="F572" i="1"/>
  <c r="E572" i="1"/>
  <c r="D572" i="1"/>
  <c r="G571" i="1"/>
  <c r="F571" i="1"/>
  <c r="E571" i="1"/>
  <c r="D571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E566" i="1"/>
  <c r="D566" i="1"/>
  <c r="G565" i="1"/>
  <c r="F565" i="1"/>
  <c r="E565" i="1"/>
  <c r="D565" i="1"/>
  <c r="G564" i="1"/>
  <c r="F564" i="1"/>
  <c r="E564" i="1"/>
  <c r="D564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G516" i="1"/>
  <c r="F516" i="1"/>
  <c r="E516" i="1"/>
  <c r="D516" i="1"/>
  <c r="G515" i="1"/>
  <c r="F515" i="1"/>
  <c r="E515" i="1"/>
  <c r="D515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E426" i="1"/>
  <c r="D426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E421" i="1"/>
  <c r="D421" i="1"/>
  <c r="G420" i="1"/>
  <c r="F420" i="1"/>
  <c r="E420" i="1"/>
  <c r="D420" i="1"/>
  <c r="G419" i="1"/>
  <c r="F419" i="1"/>
  <c r="E419" i="1"/>
  <c r="D419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E410" i="1"/>
  <c r="D410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G404" i="1"/>
  <c r="F404" i="1"/>
  <c r="E404" i="1"/>
  <c r="D404" i="1"/>
  <c r="G403" i="1"/>
  <c r="F403" i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E398" i="1"/>
  <c r="D398" i="1"/>
  <c r="G397" i="1"/>
  <c r="F397" i="1"/>
  <c r="E397" i="1"/>
  <c r="D397" i="1"/>
  <c r="G396" i="1"/>
  <c r="F396" i="1"/>
  <c r="E396" i="1"/>
  <c r="D396" i="1"/>
  <c r="G395" i="1"/>
  <c r="F395" i="1"/>
  <c r="E395" i="1"/>
  <c r="D395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E380" i="1"/>
  <c r="D380" i="1"/>
  <c r="G379" i="1"/>
  <c r="F379" i="1"/>
  <c r="E379" i="1"/>
  <c r="D379" i="1"/>
  <c r="G378" i="1"/>
  <c r="F378" i="1"/>
  <c r="E378" i="1"/>
  <c r="D378" i="1"/>
  <c r="G377" i="1"/>
  <c r="F377" i="1"/>
  <c r="E377" i="1"/>
  <c r="D377" i="1"/>
  <c r="G376" i="1"/>
  <c r="F376" i="1"/>
  <c r="E376" i="1"/>
  <c r="D376" i="1"/>
  <c r="G375" i="1"/>
  <c r="F375" i="1"/>
  <c r="E375" i="1"/>
  <c r="D375" i="1"/>
  <c r="G374" i="1"/>
  <c r="F374" i="1"/>
  <c r="E374" i="1"/>
  <c r="D374" i="1"/>
  <c r="G373" i="1"/>
  <c r="F373" i="1"/>
  <c r="E373" i="1"/>
  <c r="D373" i="1"/>
  <c r="G372" i="1"/>
  <c r="F372" i="1"/>
  <c r="E372" i="1"/>
  <c r="D372" i="1"/>
  <c r="G371" i="1"/>
  <c r="F371" i="1"/>
  <c r="E371" i="1"/>
  <c r="D371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E363" i="1"/>
  <c r="D363" i="1"/>
  <c r="G362" i="1"/>
  <c r="F362" i="1"/>
  <c r="E362" i="1"/>
  <c r="D362" i="1"/>
  <c r="G361" i="1"/>
  <c r="F361" i="1"/>
  <c r="E361" i="1"/>
  <c r="D361" i="1"/>
  <c r="G360" i="1"/>
  <c r="F360" i="1"/>
  <c r="E360" i="1"/>
  <c r="D360" i="1"/>
  <c r="G359" i="1"/>
  <c r="F359" i="1"/>
  <c r="E359" i="1"/>
  <c r="D359" i="1"/>
  <c r="G358" i="1"/>
  <c r="F358" i="1"/>
  <c r="E358" i="1"/>
  <c r="D358" i="1"/>
  <c r="G357" i="1"/>
  <c r="F357" i="1"/>
  <c r="E357" i="1"/>
  <c r="D357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E348" i="1"/>
  <c r="D348" i="1"/>
  <c r="G347" i="1"/>
  <c r="F347" i="1"/>
  <c r="E347" i="1"/>
  <c r="D347" i="1"/>
  <c r="G346" i="1"/>
  <c r="F346" i="1"/>
  <c r="E346" i="1"/>
  <c r="D346" i="1"/>
  <c r="G345" i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M234" i="1"/>
  <c r="Y234" i="1" s="1"/>
  <c r="G234" i="1"/>
  <c r="F234" i="1"/>
  <c r="E234" i="1"/>
  <c r="D234" i="1"/>
  <c r="M233" i="1"/>
  <c r="S233" i="1" s="1"/>
  <c r="G233" i="1"/>
  <c r="F233" i="1"/>
  <c r="E233" i="1"/>
  <c r="D233" i="1"/>
  <c r="AA232" i="1"/>
  <c r="W232" i="1"/>
  <c r="T232" i="1"/>
  <c r="S232" i="1"/>
  <c r="Q232" i="1"/>
  <c r="AC232" i="1" s="1"/>
  <c r="P232" i="1"/>
  <c r="V232" i="1" s="1"/>
  <c r="O232" i="1"/>
  <c r="U232" i="1" s="1"/>
  <c r="N232" i="1"/>
  <c r="Z232" i="1" s="1"/>
  <c r="M232" i="1"/>
  <c r="Y232" i="1" s="1"/>
  <c r="K232" i="1"/>
  <c r="G232" i="1"/>
  <c r="F232" i="1"/>
  <c r="E232" i="1"/>
  <c r="J232" i="1" s="1"/>
  <c r="P233" i="1" s="1"/>
  <c r="D232" i="1"/>
  <c r="I232" i="1" s="1"/>
  <c r="G231" i="1"/>
  <c r="F231" i="1"/>
  <c r="E231" i="1"/>
  <c r="D231" i="1"/>
  <c r="AB5" i="1"/>
  <c r="AD4" i="1"/>
  <c r="AC4" i="1"/>
  <c r="AB4" i="1"/>
  <c r="AD3" i="1"/>
  <c r="AB3" i="1"/>
  <c r="AC3" i="1" s="1"/>
  <c r="AB2" i="1"/>
  <c r="AD2" i="1" s="1"/>
  <c r="K2" i="1"/>
  <c r="Q2" i="1" s="1"/>
  <c r="Y2" i="1" s="1"/>
  <c r="J2" i="1"/>
  <c r="P2" i="1" s="1"/>
  <c r="X2" i="1" s="1"/>
  <c r="I2" i="1"/>
  <c r="O2" i="1" s="1"/>
  <c r="W2" i="1" s="1"/>
  <c r="H2" i="1"/>
  <c r="N2" i="1" s="1"/>
  <c r="V2" i="1" s="1"/>
  <c r="H1701" i="3" l="1"/>
  <c r="H1697" i="3"/>
  <c r="H1693" i="3"/>
  <c r="H1685" i="3"/>
  <c r="H1677" i="3"/>
  <c r="H1673" i="3"/>
  <c r="H1669" i="3"/>
  <c r="H1661" i="3"/>
  <c r="H1657" i="3"/>
  <c r="H1653" i="3"/>
  <c r="H1645" i="3"/>
  <c r="H1637" i="3"/>
  <c r="H1633" i="3"/>
  <c r="H1629" i="3"/>
  <c r="H1621" i="3"/>
  <c r="H1613" i="3"/>
  <c r="H1605" i="3"/>
  <c r="H1597" i="3"/>
  <c r="H1593" i="3"/>
  <c r="H1589" i="3"/>
  <c r="H1585" i="3"/>
  <c r="H1581" i="3"/>
  <c r="H1573" i="3"/>
  <c r="H1569" i="3"/>
  <c r="H1565" i="3"/>
  <c r="H1557" i="3"/>
  <c r="H1549" i="3"/>
  <c r="H1545" i="3"/>
  <c r="H1541" i="3"/>
  <c r="H1533" i="3"/>
  <c r="H1529" i="3"/>
  <c r="H1525" i="3"/>
  <c r="H1517" i="3"/>
  <c r="H1509" i="3"/>
  <c r="H1505" i="3"/>
  <c r="H1501" i="3"/>
  <c r="H1493" i="3"/>
  <c r="H1485" i="3"/>
  <c r="H1477" i="3"/>
  <c r="H1469" i="3"/>
  <c r="H1465" i="3"/>
  <c r="H1461" i="3"/>
  <c r="H1457" i="3"/>
  <c r="H1453" i="3"/>
  <c r="H1445" i="3"/>
  <c r="H1441" i="3"/>
  <c r="H1437" i="3"/>
  <c r="H1429" i="3"/>
  <c r="H1421" i="3"/>
  <c r="H1417" i="3"/>
  <c r="H1413" i="3"/>
  <c r="H1405" i="3"/>
  <c r="H1397" i="3"/>
  <c r="H1389" i="3"/>
  <c r="H1381" i="3"/>
  <c r="H1373" i="3"/>
  <c r="H1365" i="3"/>
  <c r="H1357" i="3"/>
  <c r="H1349" i="3"/>
  <c r="H1341" i="3"/>
  <c r="H1333" i="3"/>
  <c r="H1325" i="3"/>
  <c r="H1317" i="3"/>
  <c r="H1309" i="3"/>
  <c r="H1301" i="3"/>
  <c r="H1293" i="3"/>
  <c r="H1285" i="3"/>
  <c r="H1277" i="3"/>
  <c r="H1269" i="3"/>
  <c r="H1261" i="3"/>
  <c r="H1253" i="3"/>
  <c r="H1245" i="3"/>
  <c r="H1237" i="3"/>
  <c r="H1229" i="3"/>
  <c r="H1221" i="3"/>
  <c r="H1213" i="3"/>
  <c r="H1205" i="3"/>
  <c r="H1197" i="3"/>
  <c r="H1189" i="3"/>
  <c r="H1181" i="3"/>
  <c r="H1173" i="3"/>
  <c r="H1165" i="3"/>
  <c r="H1157" i="3"/>
  <c r="H1149" i="3"/>
  <c r="H1141" i="3"/>
  <c r="H1133" i="3"/>
  <c r="H1125" i="3"/>
  <c r="H1117" i="3"/>
  <c r="H1109" i="3"/>
  <c r="H1101" i="3"/>
  <c r="H1093" i="3"/>
  <c r="H1085" i="3"/>
  <c r="H1077" i="3"/>
  <c r="H1069" i="3"/>
  <c r="H1061" i="3"/>
  <c r="H1053" i="3"/>
  <c r="H1045" i="3"/>
  <c r="H1037" i="3"/>
  <c r="H1021" i="3"/>
  <c r="H1005" i="3"/>
  <c r="H989" i="3"/>
  <c r="H973" i="3"/>
  <c r="H957" i="3"/>
  <c r="H941" i="3"/>
  <c r="H925" i="3"/>
  <c r="H909" i="3"/>
  <c r="H893" i="3"/>
  <c r="H877" i="3"/>
  <c r="H861" i="3"/>
  <c r="H845" i="3"/>
  <c r="H829" i="3"/>
  <c r="H813" i="3"/>
  <c r="H797" i="3"/>
  <c r="H781" i="3"/>
  <c r="H765" i="3"/>
  <c r="H749" i="3"/>
  <c r="H733" i="3"/>
  <c r="H717" i="3"/>
  <c r="H701" i="3"/>
  <c r="H685" i="3"/>
  <c r="H669" i="3"/>
  <c r="H653" i="3"/>
  <c r="H637" i="3"/>
  <c r="H621" i="3"/>
  <c r="H605" i="3"/>
  <c r="H589" i="3"/>
  <c r="H573" i="3"/>
  <c r="H557" i="3"/>
  <c r="H541" i="3"/>
  <c r="H521" i="3"/>
  <c r="H489" i="3"/>
  <c r="H457" i="3"/>
  <c r="H678" i="3"/>
  <c r="H674" i="3"/>
  <c r="H670" i="3"/>
  <c r="H666" i="3"/>
  <c r="H662" i="3"/>
  <c r="H658" i="3"/>
  <c r="H654" i="3"/>
  <c r="H650" i="3"/>
  <c r="H646" i="3"/>
  <c r="H642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550" i="3"/>
  <c r="H546" i="3"/>
  <c r="H542" i="3"/>
  <c r="H538" i="3"/>
  <c r="H534" i="3"/>
  <c r="H530" i="3"/>
  <c r="H526" i="3"/>
  <c r="H522" i="3"/>
  <c r="H518" i="3"/>
  <c r="H514" i="3"/>
  <c r="H510" i="3"/>
  <c r="H506" i="3"/>
  <c r="H502" i="3"/>
  <c r="H498" i="3"/>
  <c r="H494" i="3"/>
  <c r="H490" i="3"/>
  <c r="H486" i="3"/>
  <c r="H482" i="3"/>
  <c r="H478" i="3"/>
  <c r="H474" i="3"/>
  <c r="H470" i="3"/>
  <c r="H466" i="3"/>
  <c r="H462" i="3"/>
  <c r="H458" i="3"/>
  <c r="H454" i="3"/>
  <c r="H450" i="3"/>
  <c r="H446" i="3"/>
  <c r="H442" i="3"/>
  <c r="H438" i="3"/>
  <c r="H434" i="3"/>
  <c r="H430" i="3"/>
  <c r="H426" i="3"/>
  <c r="H422" i="3"/>
  <c r="H418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425" i="3"/>
  <c r="H405" i="3"/>
  <c r="H393" i="3"/>
  <c r="H361" i="3"/>
  <c r="H305" i="3"/>
  <c r="H241" i="3"/>
  <c r="H177" i="3"/>
  <c r="H165" i="3"/>
  <c r="H113" i="3"/>
  <c r="H49" i="3"/>
  <c r="H1703" i="3"/>
  <c r="H1699" i="3"/>
  <c r="H1695" i="3"/>
  <c r="H1691" i="3"/>
  <c r="H1687" i="3"/>
  <c r="H1683" i="3"/>
  <c r="H1679" i="3"/>
  <c r="H1675" i="3"/>
  <c r="H1671" i="3"/>
  <c r="H1667" i="3"/>
  <c r="H1663" i="3"/>
  <c r="H1659" i="3"/>
  <c r="H1655" i="3"/>
  <c r="H1651" i="3"/>
  <c r="H1647" i="3"/>
  <c r="H1643" i="3"/>
  <c r="H1639" i="3"/>
  <c r="H1635" i="3"/>
  <c r="H1631" i="3"/>
  <c r="H1627" i="3"/>
  <c r="H1623" i="3"/>
  <c r="H1619" i="3"/>
  <c r="H1615" i="3"/>
  <c r="H1611" i="3"/>
  <c r="H1607" i="3"/>
  <c r="H1603" i="3"/>
  <c r="H1599" i="3"/>
  <c r="H1595" i="3"/>
  <c r="H1591" i="3"/>
  <c r="H1587" i="3"/>
  <c r="H1583" i="3"/>
  <c r="H1579" i="3"/>
  <c r="H1575" i="3"/>
  <c r="H1571" i="3"/>
  <c r="H1567" i="3"/>
  <c r="H1563" i="3"/>
  <c r="H1559" i="3"/>
  <c r="H1555" i="3"/>
  <c r="H1551" i="3"/>
  <c r="H1547" i="3"/>
  <c r="H1543" i="3"/>
  <c r="H1539" i="3"/>
  <c r="H1535" i="3"/>
  <c r="H1531" i="3"/>
  <c r="H1527" i="3"/>
  <c r="H1523" i="3"/>
  <c r="H1519" i="3"/>
  <c r="H1515" i="3"/>
  <c r="H1511" i="3"/>
  <c r="H1507" i="3"/>
  <c r="H1503" i="3"/>
  <c r="H1499" i="3"/>
  <c r="H1495" i="3"/>
  <c r="H1491" i="3"/>
  <c r="H1487" i="3"/>
  <c r="H1483" i="3"/>
  <c r="H1479" i="3"/>
  <c r="H1475" i="3"/>
  <c r="H1471" i="3"/>
  <c r="H1467" i="3"/>
  <c r="H1463" i="3"/>
  <c r="H1459" i="3"/>
  <c r="H1455" i="3"/>
  <c r="H1451" i="3"/>
  <c r="H1447" i="3"/>
  <c r="H1443" i="3"/>
  <c r="H1439" i="3"/>
  <c r="H1435" i="3"/>
  <c r="H1431" i="3"/>
  <c r="H1427" i="3"/>
  <c r="H1423" i="3"/>
  <c r="H1419" i="3"/>
  <c r="H1415" i="3"/>
  <c r="H1411" i="3"/>
  <c r="H1407" i="3"/>
  <c r="H1403" i="3"/>
  <c r="H1399" i="3"/>
  <c r="H1395" i="3"/>
  <c r="H1391" i="3"/>
  <c r="H1387" i="3"/>
  <c r="H1383" i="3"/>
  <c r="H1379" i="3"/>
  <c r="H1375" i="3"/>
  <c r="H1371" i="3"/>
  <c r="H1367" i="3"/>
  <c r="H1363" i="3"/>
  <c r="H1359" i="3"/>
  <c r="H1355" i="3"/>
  <c r="H1351" i="3"/>
  <c r="H1347" i="3"/>
  <c r="H1343" i="3"/>
  <c r="H1339" i="3"/>
  <c r="H1335" i="3"/>
  <c r="H1331" i="3"/>
  <c r="H1327" i="3"/>
  <c r="H1323" i="3"/>
  <c r="H1319" i="3"/>
  <c r="H1315" i="3"/>
  <c r="H1311" i="3"/>
  <c r="H1307" i="3"/>
  <c r="H1303" i="3"/>
  <c r="H1299" i="3"/>
  <c r="H1295" i="3"/>
  <c r="H1291" i="3"/>
  <c r="H1287" i="3"/>
  <c r="H1283" i="3"/>
  <c r="H1279" i="3"/>
  <c r="H1275" i="3"/>
  <c r="H1271" i="3"/>
  <c r="H1267" i="3"/>
  <c r="H1263" i="3"/>
  <c r="H1259" i="3"/>
  <c r="H1255" i="3"/>
  <c r="H1251" i="3"/>
  <c r="H1247" i="3"/>
  <c r="H1243" i="3"/>
  <c r="H1239" i="3"/>
  <c r="H1235" i="3"/>
  <c r="H1231" i="3"/>
  <c r="H1227" i="3"/>
  <c r="H1223" i="3"/>
  <c r="H1219" i="3"/>
  <c r="H1215" i="3"/>
  <c r="H1211" i="3"/>
  <c r="H1207" i="3"/>
  <c r="H1203" i="3"/>
  <c r="H1199" i="3"/>
  <c r="H1195" i="3"/>
  <c r="H1191" i="3"/>
  <c r="H1187" i="3"/>
  <c r="H1183" i="3"/>
  <c r="H1179" i="3"/>
  <c r="H1175" i="3"/>
  <c r="H1171" i="3"/>
  <c r="H1167" i="3"/>
  <c r="H1163" i="3"/>
  <c r="H1159" i="3"/>
  <c r="H1155" i="3"/>
  <c r="H1151" i="3"/>
  <c r="H1147" i="3"/>
  <c r="H1143" i="3"/>
  <c r="H1139" i="3"/>
  <c r="H1135" i="3"/>
  <c r="H1131" i="3"/>
  <c r="H1127" i="3"/>
  <c r="H1123" i="3"/>
  <c r="H1119" i="3"/>
  <c r="H1115" i="3"/>
  <c r="H1111" i="3"/>
  <c r="H1107" i="3"/>
  <c r="H1103" i="3"/>
  <c r="H1099" i="3"/>
  <c r="H1095" i="3"/>
  <c r="H1091" i="3"/>
  <c r="H1087" i="3"/>
  <c r="H1083" i="3"/>
  <c r="H1079" i="3"/>
  <c r="H1075" i="3"/>
  <c r="H1071" i="3"/>
  <c r="H1067" i="3"/>
  <c r="H1063" i="3"/>
  <c r="H1059" i="3"/>
  <c r="H1055" i="3"/>
  <c r="H1051" i="3"/>
  <c r="H1047" i="3"/>
  <c r="H1043" i="3"/>
  <c r="H1039" i="3"/>
  <c r="H1035" i="3"/>
  <c r="H1031" i="3"/>
  <c r="H1027" i="3"/>
  <c r="H1023" i="3"/>
  <c r="H1019" i="3"/>
  <c r="H1015" i="3"/>
  <c r="H1011" i="3"/>
  <c r="H1007" i="3"/>
  <c r="H1003" i="3"/>
  <c r="H999" i="3"/>
  <c r="H995" i="3"/>
  <c r="H991" i="3"/>
  <c r="H987" i="3"/>
  <c r="H983" i="3"/>
  <c r="H979" i="3"/>
  <c r="H975" i="3"/>
  <c r="H971" i="3"/>
  <c r="H967" i="3"/>
  <c r="H963" i="3"/>
  <c r="H959" i="3"/>
  <c r="H955" i="3"/>
  <c r="H951" i="3"/>
  <c r="H947" i="3"/>
  <c r="H943" i="3"/>
  <c r="H939" i="3"/>
  <c r="H935" i="3"/>
  <c r="H931" i="3"/>
  <c r="H927" i="3"/>
  <c r="H923" i="3"/>
  <c r="H919" i="3"/>
  <c r="H915" i="3"/>
  <c r="H911" i="3"/>
  <c r="H907" i="3"/>
  <c r="H903" i="3"/>
  <c r="H899" i="3"/>
  <c r="H895" i="3"/>
  <c r="H891" i="3"/>
  <c r="H887" i="3"/>
  <c r="H883" i="3"/>
  <c r="H879" i="3"/>
  <c r="H875" i="3"/>
  <c r="H871" i="3"/>
  <c r="H867" i="3"/>
  <c r="H863" i="3"/>
  <c r="H859" i="3"/>
  <c r="H855" i="3"/>
  <c r="H851" i="3"/>
  <c r="H847" i="3"/>
  <c r="H843" i="3"/>
  <c r="H839" i="3"/>
  <c r="H835" i="3"/>
  <c r="H831" i="3"/>
  <c r="H827" i="3"/>
  <c r="H823" i="3"/>
  <c r="H819" i="3"/>
  <c r="H815" i="3"/>
  <c r="H811" i="3"/>
  <c r="H807" i="3"/>
  <c r="H803" i="3"/>
  <c r="H799" i="3"/>
  <c r="H795" i="3"/>
  <c r="H791" i="3"/>
  <c r="H787" i="3"/>
  <c r="H783" i="3"/>
  <c r="H779" i="3"/>
  <c r="H775" i="3"/>
  <c r="H771" i="3"/>
  <c r="H767" i="3"/>
  <c r="H763" i="3"/>
  <c r="H759" i="3"/>
  <c r="H755" i="3"/>
  <c r="H751" i="3"/>
  <c r="H747" i="3"/>
  <c r="H743" i="3"/>
  <c r="H739" i="3"/>
  <c r="H735" i="3"/>
  <c r="H731" i="3"/>
  <c r="H727" i="3"/>
  <c r="H723" i="3"/>
  <c r="H719" i="3"/>
  <c r="H715" i="3"/>
  <c r="H711" i="3"/>
  <c r="H707" i="3"/>
  <c r="H703" i="3"/>
  <c r="H699" i="3"/>
  <c r="H695" i="3"/>
  <c r="H691" i="3"/>
  <c r="H687" i="3"/>
  <c r="H683" i="3"/>
  <c r="H679" i="3"/>
  <c r="H675" i="3"/>
  <c r="H671" i="3"/>
  <c r="H667" i="3"/>
  <c r="H663" i="3"/>
  <c r="H659" i="3"/>
  <c r="H655" i="3"/>
  <c r="H651" i="3"/>
  <c r="H647" i="3"/>
  <c r="H643" i="3"/>
  <c r="H639" i="3"/>
  <c r="H635" i="3"/>
  <c r="H631" i="3"/>
  <c r="H627" i="3"/>
  <c r="H623" i="3"/>
  <c r="H619" i="3"/>
  <c r="H615" i="3"/>
  <c r="H611" i="3"/>
  <c r="H607" i="3"/>
  <c r="H603" i="3"/>
  <c r="H599" i="3"/>
  <c r="H595" i="3"/>
  <c r="H591" i="3"/>
  <c r="H587" i="3"/>
  <c r="H583" i="3"/>
  <c r="H579" i="3"/>
  <c r="H575" i="3"/>
  <c r="H571" i="3"/>
  <c r="H567" i="3"/>
  <c r="H563" i="3"/>
  <c r="H559" i="3"/>
  <c r="H555" i="3"/>
  <c r="H551" i="3"/>
  <c r="H547" i="3"/>
  <c r="H543" i="3"/>
  <c r="H539" i="3"/>
  <c r="H535" i="3"/>
  <c r="H531" i="3"/>
  <c r="H527" i="3"/>
  <c r="H523" i="3"/>
  <c r="H519" i="3"/>
  <c r="H515" i="3"/>
  <c r="H511" i="3"/>
  <c r="H507" i="3"/>
  <c r="H503" i="3"/>
  <c r="H499" i="3"/>
  <c r="H495" i="3"/>
  <c r="H491" i="3"/>
  <c r="H487" i="3"/>
  <c r="H483" i="3"/>
  <c r="H479" i="3"/>
  <c r="H475" i="3"/>
  <c r="H471" i="3"/>
  <c r="H467" i="3"/>
  <c r="H463" i="3"/>
  <c r="H459" i="3"/>
  <c r="H455" i="3"/>
  <c r="H451" i="3"/>
  <c r="H447" i="3"/>
  <c r="H443" i="3"/>
  <c r="H439" i="3"/>
  <c r="H435" i="3"/>
  <c r="H431" i="3"/>
  <c r="H427" i="3"/>
  <c r="H423" i="3"/>
  <c r="H419" i="3"/>
  <c r="H415" i="3"/>
  <c r="H411" i="3"/>
  <c r="H407" i="3"/>
  <c r="H403" i="3"/>
  <c r="H399" i="3"/>
  <c r="H395" i="3"/>
  <c r="H391" i="3"/>
  <c r="H387" i="3"/>
  <c r="H383" i="3"/>
  <c r="H379" i="3"/>
  <c r="H375" i="3"/>
  <c r="H371" i="3"/>
  <c r="H367" i="3"/>
  <c r="H363" i="3"/>
  <c r="H359" i="3"/>
  <c r="H355" i="3"/>
  <c r="H351" i="3"/>
  <c r="H347" i="3"/>
  <c r="H343" i="3"/>
  <c r="H339" i="3"/>
  <c r="H335" i="3"/>
  <c r="H331" i="3"/>
  <c r="H327" i="3"/>
  <c r="H323" i="3"/>
  <c r="H319" i="3"/>
  <c r="H315" i="3"/>
  <c r="H311" i="3"/>
  <c r="H307" i="3"/>
  <c r="H303" i="3"/>
  <c r="H299" i="3"/>
  <c r="H295" i="3"/>
  <c r="H291" i="3"/>
  <c r="H287" i="3"/>
  <c r="H283" i="3"/>
  <c r="H279" i="3"/>
  <c r="H275" i="3"/>
  <c r="H271" i="3"/>
  <c r="H267" i="3"/>
  <c r="H263" i="3"/>
  <c r="H259" i="3"/>
  <c r="H255" i="3"/>
  <c r="H251" i="3"/>
  <c r="H247" i="3"/>
  <c r="H243" i="3"/>
  <c r="H239" i="3"/>
  <c r="H235" i="3"/>
  <c r="H231" i="3"/>
  <c r="H227" i="3"/>
  <c r="H223" i="3"/>
  <c r="H219" i="3"/>
  <c r="H215" i="3"/>
  <c r="H211" i="3"/>
  <c r="H207" i="3"/>
  <c r="H203" i="3"/>
  <c r="H199" i="3"/>
  <c r="H195" i="3"/>
  <c r="H191" i="3"/>
  <c r="H187" i="3"/>
  <c r="H183" i="3"/>
  <c r="H179" i="3"/>
  <c r="H175" i="3"/>
  <c r="H171" i="3"/>
  <c r="H167" i="3"/>
  <c r="H79" i="3"/>
  <c r="H338" i="3"/>
  <c r="H334" i="3"/>
  <c r="H330" i="3"/>
  <c r="H326" i="3"/>
  <c r="H322" i="3"/>
  <c r="H318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I230" i="3" s="1"/>
  <c r="L230" i="3" s="1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540" i="3"/>
  <c r="H536" i="3"/>
  <c r="H532" i="3"/>
  <c r="H528" i="3"/>
  <c r="H524" i="3"/>
  <c r="H520" i="3"/>
  <c r="H516" i="3"/>
  <c r="H512" i="3"/>
  <c r="H508" i="3"/>
  <c r="H504" i="3"/>
  <c r="H500" i="3"/>
  <c r="H496" i="3"/>
  <c r="H492" i="3"/>
  <c r="H488" i="3"/>
  <c r="H484" i="3"/>
  <c r="H480" i="3"/>
  <c r="H476" i="3"/>
  <c r="H472" i="3"/>
  <c r="H468" i="3"/>
  <c r="H464" i="3"/>
  <c r="H460" i="3"/>
  <c r="H456" i="3"/>
  <c r="H452" i="3"/>
  <c r="H448" i="3"/>
  <c r="H444" i="3"/>
  <c r="H440" i="3"/>
  <c r="H436" i="3"/>
  <c r="H432" i="3"/>
  <c r="H428" i="3"/>
  <c r="H424" i="3"/>
  <c r="H420" i="3"/>
  <c r="H416" i="3"/>
  <c r="H412" i="3"/>
  <c r="H408" i="3"/>
  <c r="H404" i="3"/>
  <c r="H400" i="3"/>
  <c r="H396" i="3"/>
  <c r="H392" i="3"/>
  <c r="H388" i="3"/>
  <c r="H384" i="3"/>
  <c r="H380" i="3"/>
  <c r="H376" i="3"/>
  <c r="H372" i="3"/>
  <c r="H368" i="3"/>
  <c r="H364" i="3"/>
  <c r="H360" i="3"/>
  <c r="H356" i="3"/>
  <c r="H352" i="3"/>
  <c r="H348" i="3"/>
  <c r="H344" i="3"/>
  <c r="H340" i="3"/>
  <c r="H336" i="3"/>
  <c r="H332" i="3"/>
  <c r="H328" i="3"/>
  <c r="H324" i="3"/>
  <c r="H320" i="3"/>
  <c r="H316" i="3"/>
  <c r="H312" i="3"/>
  <c r="H308" i="3"/>
  <c r="H304" i="3"/>
  <c r="H300" i="3"/>
  <c r="H296" i="3"/>
  <c r="H292" i="3"/>
  <c r="H288" i="3"/>
  <c r="H284" i="3"/>
  <c r="H280" i="3"/>
  <c r="H276" i="3"/>
  <c r="H272" i="3"/>
  <c r="H268" i="3"/>
  <c r="H264" i="3"/>
  <c r="H260" i="3"/>
  <c r="H256" i="3"/>
  <c r="H252" i="3"/>
  <c r="H248" i="3"/>
  <c r="H244" i="3"/>
  <c r="H240" i="3"/>
  <c r="H236" i="3"/>
  <c r="H232" i="3"/>
  <c r="H228" i="3"/>
  <c r="H224" i="3"/>
  <c r="H220" i="3"/>
  <c r="H216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1" i="3"/>
  <c r="H87" i="3"/>
  <c r="H83" i="3"/>
  <c r="H75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1649" i="3"/>
  <c r="H1609" i="3"/>
  <c r="H1521" i="3"/>
  <c r="H1481" i="3"/>
  <c r="H261" i="3"/>
  <c r="H1665" i="3"/>
  <c r="H1601" i="3"/>
  <c r="H1577" i="3"/>
  <c r="H1561" i="3"/>
  <c r="H1537" i="3"/>
  <c r="H1497" i="3"/>
  <c r="H1473" i="3"/>
  <c r="H1449" i="3"/>
  <c r="H1433" i="3"/>
  <c r="H1401" i="3"/>
  <c r="H1385" i="3"/>
  <c r="H1369" i="3"/>
  <c r="H1353" i="3"/>
  <c r="H1337" i="3"/>
  <c r="H1321" i="3"/>
  <c r="H1305" i="3"/>
  <c r="H1241" i="3"/>
  <c r="H1225" i="3"/>
  <c r="H1201" i="3"/>
  <c r="H1169" i="3"/>
  <c r="H1145" i="3"/>
  <c r="H1121" i="3"/>
  <c r="H1097" i="3"/>
  <c r="H1073" i="3"/>
  <c r="H1049" i="3"/>
  <c r="H1013" i="3"/>
  <c r="H965" i="3"/>
  <c r="H917" i="3"/>
  <c r="H869" i="3"/>
  <c r="H821" i="3"/>
  <c r="H773" i="3"/>
  <c r="H725" i="3"/>
  <c r="H661" i="3"/>
  <c r="H597" i="3"/>
  <c r="H549" i="3"/>
  <c r="H473" i="3"/>
  <c r="H377" i="3"/>
  <c r="H209" i="3"/>
  <c r="H145" i="3"/>
  <c r="H1033" i="3"/>
  <c r="H1009" i="3"/>
  <c r="H969" i="3"/>
  <c r="H905" i="3"/>
  <c r="H889" i="3"/>
  <c r="H873" i="3"/>
  <c r="H857" i="3"/>
  <c r="H785" i="3"/>
  <c r="H745" i="3"/>
  <c r="H729" i="3"/>
  <c r="H689" i="3"/>
  <c r="H673" i="3"/>
  <c r="H617" i="3"/>
  <c r="H593" i="3"/>
  <c r="H577" i="3"/>
  <c r="H561" i="3"/>
  <c r="H529" i="3"/>
  <c r="H509" i="3"/>
  <c r="H497" i="3"/>
  <c r="H485" i="3"/>
  <c r="H465" i="3"/>
  <c r="H449" i="3"/>
  <c r="H437" i="3"/>
  <c r="H413" i="3"/>
  <c r="H397" i="3"/>
  <c r="H385" i="3"/>
  <c r="H365" i="3"/>
  <c r="H349" i="3"/>
  <c r="H325" i="3"/>
  <c r="H317" i="3"/>
  <c r="H301" i="3"/>
  <c r="H289" i="3"/>
  <c r="H281" i="3"/>
  <c r="H269" i="3"/>
  <c r="H229" i="3"/>
  <c r="H217" i="3"/>
  <c r="H197" i="3"/>
  <c r="H181" i="3"/>
  <c r="H169" i="3"/>
  <c r="H157" i="3"/>
  <c r="H141" i="3"/>
  <c r="H129" i="3"/>
  <c r="H117" i="3"/>
  <c r="H105" i="3"/>
  <c r="H97" i="3"/>
  <c r="H93" i="3"/>
  <c r="H69" i="3"/>
  <c r="H57" i="3"/>
  <c r="H41" i="3"/>
  <c r="H29" i="3"/>
  <c r="H1681" i="3"/>
  <c r="H1641" i="3"/>
  <c r="H1617" i="3"/>
  <c r="H1489" i="3"/>
  <c r="H1217" i="3"/>
  <c r="H1193" i="3"/>
  <c r="H1177" i="3"/>
  <c r="H1153" i="3"/>
  <c r="H1129" i="3"/>
  <c r="H1105" i="3"/>
  <c r="H1081" i="3"/>
  <c r="H1057" i="3"/>
  <c r="H1029" i="3"/>
  <c r="H997" i="3"/>
  <c r="H949" i="3"/>
  <c r="H901" i="3"/>
  <c r="H853" i="3"/>
  <c r="H789" i="3"/>
  <c r="H741" i="3"/>
  <c r="H709" i="3"/>
  <c r="H677" i="3"/>
  <c r="H629" i="3"/>
  <c r="H581" i="3"/>
  <c r="H533" i="3"/>
  <c r="H409" i="3"/>
  <c r="H337" i="3"/>
  <c r="H81" i="3"/>
  <c r="H1025" i="3"/>
  <c r="H993" i="3"/>
  <c r="H977" i="3"/>
  <c r="H961" i="3"/>
  <c r="H945" i="3"/>
  <c r="H929" i="3"/>
  <c r="H913" i="3"/>
  <c r="H897" i="3"/>
  <c r="H881" i="3"/>
  <c r="H865" i="3"/>
  <c r="H849" i="3"/>
  <c r="H833" i="3"/>
  <c r="H817" i="3"/>
  <c r="H801" i="3"/>
  <c r="H769" i="3"/>
  <c r="H753" i="3"/>
  <c r="H737" i="3"/>
  <c r="H721" i="3"/>
  <c r="H705" i="3"/>
  <c r="H657" i="3"/>
  <c r="H641" i="3"/>
  <c r="H625" i="3"/>
  <c r="H609" i="3"/>
  <c r="H569" i="3"/>
  <c r="H553" i="3"/>
  <c r="H537" i="3"/>
  <c r="H517" i="3"/>
  <c r="H501" i="3"/>
  <c r="H477" i="3"/>
  <c r="H461" i="3"/>
  <c r="H453" i="3"/>
  <c r="H429" i="3"/>
  <c r="H417" i="3"/>
  <c r="H389" i="3"/>
  <c r="H373" i="3"/>
  <c r="H357" i="3"/>
  <c r="H345" i="3"/>
  <c r="H333" i="3"/>
  <c r="H321" i="3"/>
  <c r="H309" i="3"/>
  <c r="H293" i="3"/>
  <c r="H277" i="3"/>
  <c r="H265" i="3"/>
  <c r="H257" i="3"/>
  <c r="H249" i="3"/>
  <c r="H237" i="3"/>
  <c r="H225" i="3"/>
  <c r="H213" i="3"/>
  <c r="H201" i="3"/>
  <c r="H189" i="3"/>
  <c r="H173" i="3"/>
  <c r="H161" i="3"/>
  <c r="H149" i="3"/>
  <c r="H137" i="3"/>
  <c r="H125" i="3"/>
  <c r="H89" i="3"/>
  <c r="H77" i="3"/>
  <c r="H65" i="3"/>
  <c r="H53" i="3"/>
  <c r="H37" i="3"/>
  <c r="H25" i="3"/>
  <c r="H1689" i="3"/>
  <c r="H1625" i="3"/>
  <c r="H1553" i="3"/>
  <c r="H1513" i="3"/>
  <c r="H1425" i="3"/>
  <c r="H1409" i="3"/>
  <c r="H1393" i="3"/>
  <c r="H1377" i="3"/>
  <c r="H1361" i="3"/>
  <c r="H1345" i="3"/>
  <c r="H1329" i="3"/>
  <c r="H1313" i="3"/>
  <c r="H1297" i="3"/>
  <c r="H1289" i="3"/>
  <c r="H1281" i="3"/>
  <c r="H1273" i="3"/>
  <c r="H1265" i="3"/>
  <c r="H1257" i="3"/>
  <c r="H1249" i="3"/>
  <c r="H1233" i="3"/>
  <c r="H1209" i="3"/>
  <c r="H1185" i="3"/>
  <c r="H1161" i="3"/>
  <c r="H1137" i="3"/>
  <c r="H1113" i="3"/>
  <c r="H1089" i="3"/>
  <c r="H1065" i="3"/>
  <c r="H1041" i="3"/>
  <c r="H981" i="3"/>
  <c r="H933" i="3"/>
  <c r="H885" i="3"/>
  <c r="H837" i="3"/>
  <c r="H805" i="3"/>
  <c r="H757" i="3"/>
  <c r="H693" i="3"/>
  <c r="H645" i="3"/>
  <c r="H613" i="3"/>
  <c r="H565" i="3"/>
  <c r="H505" i="3"/>
  <c r="H441" i="3"/>
  <c r="H273" i="3"/>
  <c r="H17" i="3"/>
  <c r="H1017" i="3"/>
  <c r="H1001" i="3"/>
  <c r="H985" i="3"/>
  <c r="H953" i="3"/>
  <c r="H937" i="3"/>
  <c r="H921" i="3"/>
  <c r="H841" i="3"/>
  <c r="H825" i="3"/>
  <c r="H809" i="3"/>
  <c r="H793" i="3"/>
  <c r="H777" i="3"/>
  <c r="H761" i="3"/>
  <c r="H713" i="3"/>
  <c r="H697" i="3"/>
  <c r="H681" i="3"/>
  <c r="H665" i="3"/>
  <c r="H649" i="3"/>
  <c r="H633" i="3"/>
  <c r="H601" i="3"/>
  <c r="H585" i="3"/>
  <c r="H545" i="3"/>
  <c r="H525" i="3"/>
  <c r="H513" i="3"/>
  <c r="H493" i="3"/>
  <c r="H481" i="3"/>
  <c r="H469" i="3"/>
  <c r="H445" i="3"/>
  <c r="H433" i="3"/>
  <c r="H421" i="3"/>
  <c r="H401" i="3"/>
  <c r="H381" i="3"/>
  <c r="H369" i="3"/>
  <c r="H353" i="3"/>
  <c r="H341" i="3"/>
  <c r="H329" i="3"/>
  <c r="H313" i="3"/>
  <c r="H297" i="3"/>
  <c r="H285" i="3"/>
  <c r="H253" i="3"/>
  <c r="H245" i="3"/>
  <c r="H233" i="3"/>
  <c r="H221" i="3"/>
  <c r="H205" i="3"/>
  <c r="H193" i="3"/>
  <c r="H185" i="3"/>
  <c r="H153" i="3"/>
  <c r="H133" i="3"/>
  <c r="H121" i="3"/>
  <c r="H109" i="3"/>
  <c r="H101" i="3"/>
  <c r="H85" i="3"/>
  <c r="H73" i="3"/>
  <c r="H61" i="3"/>
  <c r="H45" i="3"/>
  <c r="H33" i="3"/>
  <c r="H21" i="3"/>
  <c r="V233" i="1"/>
  <c r="AB233" i="1"/>
  <c r="AD5" i="1"/>
  <c r="AC5" i="1"/>
  <c r="J233" i="1"/>
  <c r="R232" i="1"/>
  <c r="J231" i="3" s="1"/>
  <c r="M231" i="3" s="1"/>
  <c r="Z8" i="1"/>
  <c r="O233" i="1"/>
  <c r="I233" i="1"/>
  <c r="K233" i="1"/>
  <c r="Q233" i="1"/>
  <c r="M235" i="1"/>
  <c r="S234" i="1"/>
  <c r="H232" i="1"/>
  <c r="AB232" i="1"/>
  <c r="Y233" i="1"/>
  <c r="AC2" i="1"/>
  <c r="I231" i="3" l="1"/>
  <c r="I232" i="3" s="1"/>
  <c r="K230" i="3"/>
  <c r="N233" i="1"/>
  <c r="H233" i="1"/>
  <c r="W233" i="1"/>
  <c r="AC233" i="1"/>
  <c r="AA233" i="1"/>
  <c r="U233" i="1"/>
  <c r="AD232" i="1"/>
  <c r="X232" i="1"/>
  <c r="P234" i="1"/>
  <c r="J234" i="1"/>
  <c r="R233" i="1"/>
  <c r="J232" i="3" s="1"/>
  <c r="M232" i="3" s="1"/>
  <c r="O234" i="1"/>
  <c r="I234" i="1"/>
  <c r="Y235" i="1"/>
  <c r="M236" i="1"/>
  <c r="S235" i="1"/>
  <c r="K234" i="1"/>
  <c r="Q234" i="1"/>
  <c r="L231" i="3" l="1"/>
  <c r="K231" i="3"/>
  <c r="K232" i="3"/>
  <c r="I233" i="3"/>
  <c r="L232" i="3"/>
  <c r="Z233" i="1"/>
  <c r="T233" i="1"/>
  <c r="P235" i="1"/>
  <c r="J235" i="1"/>
  <c r="Y236" i="1"/>
  <c r="M237" i="1"/>
  <c r="S236" i="1"/>
  <c r="H234" i="1"/>
  <c r="N234" i="1"/>
  <c r="I235" i="1"/>
  <c r="O235" i="1"/>
  <c r="AB234" i="1"/>
  <c r="V234" i="1"/>
  <c r="W234" i="1"/>
  <c r="AC234" i="1"/>
  <c r="AA234" i="1"/>
  <c r="U234" i="1"/>
  <c r="Q235" i="1"/>
  <c r="K235" i="1"/>
  <c r="AD233" i="1"/>
  <c r="X233" i="1"/>
  <c r="R234" i="1"/>
  <c r="J233" i="3" s="1"/>
  <c r="M233" i="3" s="1"/>
  <c r="K233" i="3" l="1"/>
  <c r="I234" i="3"/>
  <c r="L233" i="3"/>
  <c r="T234" i="1"/>
  <c r="Z234" i="1"/>
  <c r="J236" i="1"/>
  <c r="P236" i="1"/>
  <c r="X234" i="1"/>
  <c r="AD234" i="1"/>
  <c r="R235" i="1"/>
  <c r="J234" i="3" s="1"/>
  <c r="M234" i="3" s="1"/>
  <c r="Q236" i="1"/>
  <c r="K236" i="1"/>
  <c r="H235" i="1"/>
  <c r="N235" i="1"/>
  <c r="S237" i="1"/>
  <c r="Y237" i="1"/>
  <c r="M238" i="1"/>
  <c r="AC235" i="1"/>
  <c r="W235" i="1"/>
  <c r="U235" i="1"/>
  <c r="AA235" i="1"/>
  <c r="AB235" i="1"/>
  <c r="V235" i="1"/>
  <c r="I236" i="1"/>
  <c r="O236" i="1"/>
  <c r="K234" i="3" l="1"/>
  <c r="I235" i="3"/>
  <c r="L234" i="3"/>
  <c r="AC236" i="1"/>
  <c r="W236" i="1"/>
  <c r="M239" i="1"/>
  <c r="S238" i="1"/>
  <c r="Y238" i="1"/>
  <c r="X235" i="1"/>
  <c r="AD235" i="1"/>
  <c r="R236" i="1"/>
  <c r="J235" i="3" s="1"/>
  <c r="M235" i="3" s="1"/>
  <c r="V236" i="1"/>
  <c r="AB236" i="1"/>
  <c r="J237" i="1"/>
  <c r="P237" i="1"/>
  <c r="U236" i="1"/>
  <c r="AA236" i="1"/>
  <c r="T235" i="1"/>
  <c r="Z235" i="1"/>
  <c r="O237" i="1"/>
  <c r="I237" i="1"/>
  <c r="N236" i="1"/>
  <c r="H236" i="1"/>
  <c r="K237" i="1"/>
  <c r="Q237" i="1"/>
  <c r="K235" i="3" l="1"/>
  <c r="I236" i="3"/>
  <c r="L235" i="3"/>
  <c r="AA237" i="1"/>
  <c r="U237" i="1"/>
  <c r="W237" i="1"/>
  <c r="AC237" i="1"/>
  <c r="N237" i="1"/>
  <c r="H237" i="1"/>
  <c r="K238" i="1"/>
  <c r="Q238" i="1"/>
  <c r="Z236" i="1"/>
  <c r="T236" i="1"/>
  <c r="V237" i="1"/>
  <c r="AB237" i="1"/>
  <c r="Y239" i="1"/>
  <c r="M240" i="1"/>
  <c r="S239" i="1"/>
  <c r="O238" i="1"/>
  <c r="I238" i="1"/>
  <c r="P238" i="1"/>
  <c r="J238" i="1"/>
  <c r="AD236" i="1"/>
  <c r="X236" i="1"/>
  <c r="R237" i="1"/>
  <c r="J236" i="3" s="1"/>
  <c r="M236" i="3" s="1"/>
  <c r="K236" i="3" l="1"/>
  <c r="I237" i="3"/>
  <c r="L236" i="3"/>
  <c r="AA238" i="1"/>
  <c r="U238" i="1"/>
  <c r="Y240" i="1"/>
  <c r="M241" i="1"/>
  <c r="S240" i="1"/>
  <c r="H238" i="1"/>
  <c r="N238" i="1"/>
  <c r="P239" i="1"/>
  <c r="J239" i="1"/>
  <c r="Z237" i="1"/>
  <c r="T237" i="1"/>
  <c r="I239" i="1"/>
  <c r="O239" i="1"/>
  <c r="Q239" i="1"/>
  <c r="K239" i="1"/>
  <c r="AD237" i="1"/>
  <c r="X237" i="1"/>
  <c r="R238" i="1"/>
  <c r="J237" i="3" s="1"/>
  <c r="M237" i="3" s="1"/>
  <c r="AB238" i="1"/>
  <c r="V238" i="1"/>
  <c r="W238" i="1"/>
  <c r="AC238" i="1"/>
  <c r="K237" i="3" l="1"/>
  <c r="I238" i="3"/>
  <c r="L237" i="3"/>
  <c r="S241" i="1"/>
  <c r="Y241" i="1"/>
  <c r="M242" i="1"/>
  <c r="U239" i="1"/>
  <c r="AA239" i="1"/>
  <c r="H239" i="1"/>
  <c r="N239" i="1"/>
  <c r="T238" i="1"/>
  <c r="Z238" i="1"/>
  <c r="X238" i="1"/>
  <c r="AD238" i="1"/>
  <c r="R239" i="1"/>
  <c r="J238" i="3" s="1"/>
  <c r="M238" i="3" s="1"/>
  <c r="J240" i="1"/>
  <c r="P240" i="1"/>
  <c r="Q240" i="1"/>
  <c r="K240" i="1"/>
  <c r="I240" i="1"/>
  <c r="O240" i="1"/>
  <c r="AC239" i="1"/>
  <c r="W239" i="1"/>
  <c r="AB239" i="1"/>
  <c r="V239" i="1"/>
  <c r="K238" i="3" l="1"/>
  <c r="I239" i="3"/>
  <c r="L238" i="3"/>
  <c r="O241" i="1"/>
  <c r="I241" i="1"/>
  <c r="J241" i="1"/>
  <c r="P241" i="1"/>
  <c r="U240" i="1"/>
  <c r="AA240" i="1"/>
  <c r="V240" i="1"/>
  <c r="AB240" i="1"/>
  <c r="N240" i="1"/>
  <c r="H240" i="1"/>
  <c r="K241" i="1"/>
  <c r="Q241" i="1"/>
  <c r="X239" i="1"/>
  <c r="AD239" i="1"/>
  <c r="R240" i="1"/>
  <c r="J239" i="3" s="1"/>
  <c r="M239" i="3" s="1"/>
  <c r="AC240" i="1"/>
  <c r="W240" i="1"/>
  <c r="T239" i="1"/>
  <c r="Z239" i="1"/>
  <c r="M243" i="1"/>
  <c r="S242" i="1"/>
  <c r="Y242" i="1"/>
  <c r="K239" i="3" l="1"/>
  <c r="I240" i="3"/>
  <c r="L239" i="3"/>
  <c r="K242" i="1"/>
  <c r="Q242" i="1"/>
  <c r="O242" i="1"/>
  <c r="I242" i="1"/>
  <c r="AD240" i="1"/>
  <c r="X240" i="1"/>
  <c r="R241" i="1"/>
  <c r="J240" i="3" s="1"/>
  <c r="M240" i="3" s="1"/>
  <c r="P242" i="1"/>
  <c r="J242" i="1"/>
  <c r="N241" i="1"/>
  <c r="H241" i="1"/>
  <c r="Z240" i="1"/>
  <c r="T240" i="1"/>
  <c r="Y243" i="1"/>
  <c r="M244" i="1"/>
  <c r="S243" i="1"/>
  <c r="W241" i="1"/>
  <c r="AC241" i="1"/>
  <c r="V241" i="1"/>
  <c r="AB241" i="1"/>
  <c r="AA241" i="1"/>
  <c r="U241" i="1"/>
  <c r="L240" i="3" l="1"/>
  <c r="K240" i="3"/>
  <c r="I241" i="3"/>
  <c r="I243" i="1"/>
  <c r="O243" i="1"/>
  <c r="H242" i="1"/>
  <c r="N242" i="1"/>
  <c r="Z241" i="1"/>
  <c r="T241" i="1"/>
  <c r="AB242" i="1"/>
  <c r="V242" i="1"/>
  <c r="Y244" i="1"/>
  <c r="M245" i="1"/>
  <c r="S244" i="1"/>
  <c r="AD241" i="1"/>
  <c r="X241" i="1"/>
  <c r="R242" i="1"/>
  <c r="J241" i="3" s="1"/>
  <c r="M241" i="3" s="1"/>
  <c r="AA242" i="1"/>
  <c r="U242" i="1"/>
  <c r="W242" i="1"/>
  <c r="AC242" i="1"/>
  <c r="P243" i="1"/>
  <c r="J243" i="1"/>
  <c r="Q243" i="1"/>
  <c r="K243" i="1"/>
  <c r="K241" i="3" l="1"/>
  <c r="I242" i="3"/>
  <c r="L241" i="3"/>
  <c r="J244" i="1"/>
  <c r="P244" i="1"/>
  <c r="T242" i="1"/>
  <c r="Z242" i="1"/>
  <c r="AB243" i="1"/>
  <c r="V243" i="1"/>
  <c r="H243" i="1"/>
  <c r="N243" i="1"/>
  <c r="Q244" i="1"/>
  <c r="K244" i="1"/>
  <c r="X242" i="1"/>
  <c r="AD242" i="1"/>
  <c r="R243" i="1"/>
  <c r="J242" i="3" s="1"/>
  <c r="M242" i="3" s="1"/>
  <c r="S245" i="1"/>
  <c r="Y245" i="1"/>
  <c r="M246" i="1"/>
  <c r="U243" i="1"/>
  <c r="AA243" i="1"/>
  <c r="AC243" i="1"/>
  <c r="W243" i="1"/>
  <c r="I244" i="1"/>
  <c r="O244" i="1"/>
  <c r="K242" i="3" l="1"/>
  <c r="I243" i="3"/>
  <c r="L242" i="3"/>
  <c r="O245" i="1"/>
  <c r="I245" i="1"/>
  <c r="M247" i="1"/>
  <c r="S246" i="1"/>
  <c r="Y246" i="1"/>
  <c r="T243" i="1"/>
  <c r="Z243" i="1"/>
  <c r="N244" i="1"/>
  <c r="H244" i="1"/>
  <c r="U244" i="1"/>
  <c r="AA244" i="1"/>
  <c r="K245" i="1"/>
  <c r="Q245" i="1"/>
  <c r="V244" i="1"/>
  <c r="AB244" i="1"/>
  <c r="X243" i="1"/>
  <c r="AD243" i="1"/>
  <c r="R244" i="1"/>
  <c r="J243" i="3" s="1"/>
  <c r="M243" i="3" s="1"/>
  <c r="AC244" i="1"/>
  <c r="W244" i="1"/>
  <c r="J245" i="1"/>
  <c r="P245" i="1"/>
  <c r="K243" i="3" l="1"/>
  <c r="I244" i="3"/>
  <c r="L243" i="3"/>
  <c r="Y247" i="1"/>
  <c r="M248" i="1"/>
  <c r="S247" i="1"/>
  <c r="K246" i="1"/>
  <c r="Q246" i="1"/>
  <c r="AD244" i="1"/>
  <c r="X244" i="1"/>
  <c r="R245" i="1"/>
  <c r="J244" i="3" s="1"/>
  <c r="M244" i="3" s="1"/>
  <c r="O246" i="1"/>
  <c r="I246" i="1"/>
  <c r="Z244" i="1"/>
  <c r="T244" i="1"/>
  <c r="V245" i="1"/>
  <c r="AB245" i="1"/>
  <c r="P246" i="1"/>
  <c r="J246" i="1"/>
  <c r="W245" i="1"/>
  <c r="AC245" i="1"/>
  <c r="N245" i="1"/>
  <c r="H245" i="1"/>
  <c r="AA245" i="1"/>
  <c r="U245" i="1"/>
  <c r="K244" i="3" l="1"/>
  <c r="I245" i="3"/>
  <c r="L244" i="3"/>
  <c r="H246" i="1"/>
  <c r="N246" i="1"/>
  <c r="Q247" i="1"/>
  <c r="K247" i="1"/>
  <c r="I247" i="1"/>
  <c r="O247" i="1"/>
  <c r="Y248" i="1"/>
  <c r="M249" i="1"/>
  <c r="S248" i="1"/>
  <c r="P247" i="1"/>
  <c r="J247" i="1"/>
  <c r="AD245" i="1"/>
  <c r="X245" i="1"/>
  <c r="R246" i="1"/>
  <c r="J245" i="3" s="1"/>
  <c r="M245" i="3" s="1"/>
  <c r="Z245" i="1"/>
  <c r="T245" i="1"/>
  <c r="AB246" i="1"/>
  <c r="V246" i="1"/>
  <c r="AA246" i="1"/>
  <c r="U246" i="1"/>
  <c r="W246" i="1"/>
  <c r="AC246" i="1"/>
  <c r="K245" i="3" l="1"/>
  <c r="I246" i="3"/>
  <c r="L245" i="3"/>
  <c r="Q248" i="1"/>
  <c r="K248" i="1"/>
  <c r="T246" i="1"/>
  <c r="Z246" i="1"/>
  <c r="S249" i="1"/>
  <c r="Y249" i="1"/>
  <c r="M250" i="1"/>
  <c r="J248" i="1"/>
  <c r="P248" i="1"/>
  <c r="AC247" i="1"/>
  <c r="W247" i="1"/>
  <c r="X246" i="1"/>
  <c r="AD246" i="1"/>
  <c r="R247" i="1"/>
  <c r="J246" i="3" s="1"/>
  <c r="M246" i="3" s="1"/>
  <c r="AB247" i="1"/>
  <c r="V247" i="1"/>
  <c r="U247" i="1"/>
  <c r="AA247" i="1"/>
  <c r="I248" i="1"/>
  <c r="O248" i="1"/>
  <c r="H247" i="1"/>
  <c r="N247" i="1"/>
  <c r="K246" i="3" l="1"/>
  <c r="I247" i="3"/>
  <c r="L246" i="3"/>
  <c r="U248" i="1"/>
  <c r="AA248" i="1"/>
  <c r="J249" i="1"/>
  <c r="P249" i="1"/>
  <c r="O249" i="1"/>
  <c r="I249" i="1"/>
  <c r="M251" i="1"/>
  <c r="S250" i="1"/>
  <c r="Y250" i="1"/>
  <c r="T247" i="1"/>
  <c r="Z247" i="1"/>
  <c r="X247" i="1"/>
  <c r="AD247" i="1"/>
  <c r="R248" i="1"/>
  <c r="J247" i="3" s="1"/>
  <c r="M247" i="3" s="1"/>
  <c r="K249" i="1"/>
  <c r="Q249" i="1"/>
  <c r="N248" i="1"/>
  <c r="H248" i="1"/>
  <c r="V248" i="1"/>
  <c r="AB248" i="1"/>
  <c r="AC248" i="1"/>
  <c r="W248" i="1"/>
  <c r="K247" i="3" l="1"/>
  <c r="I248" i="3"/>
  <c r="L247" i="3"/>
  <c r="K250" i="1"/>
  <c r="Q250" i="1"/>
  <c r="P250" i="1"/>
  <c r="J250" i="1"/>
  <c r="Y251" i="1"/>
  <c r="M252" i="1"/>
  <c r="S251" i="1"/>
  <c r="N249" i="1"/>
  <c r="H249" i="1"/>
  <c r="AD248" i="1"/>
  <c r="X248" i="1"/>
  <c r="R249" i="1"/>
  <c r="J248" i="3" s="1"/>
  <c r="M248" i="3" s="1"/>
  <c r="O250" i="1"/>
  <c r="I250" i="1"/>
  <c r="W249" i="1"/>
  <c r="AC249" i="1"/>
  <c r="V249" i="1"/>
  <c r="AB249" i="1"/>
  <c r="Z248" i="1"/>
  <c r="T248" i="1"/>
  <c r="AA249" i="1"/>
  <c r="U249" i="1"/>
  <c r="K248" i="3" l="1"/>
  <c r="I249" i="3"/>
  <c r="L248" i="3"/>
  <c r="Z249" i="1"/>
  <c r="T249" i="1"/>
  <c r="AB250" i="1"/>
  <c r="V250" i="1"/>
  <c r="I251" i="1"/>
  <c r="O251" i="1"/>
  <c r="Y252" i="1"/>
  <c r="M253" i="1"/>
  <c r="S252" i="1"/>
  <c r="W250" i="1"/>
  <c r="AC250" i="1"/>
  <c r="AD249" i="1"/>
  <c r="X249" i="1"/>
  <c r="R250" i="1"/>
  <c r="J249" i="3" s="1"/>
  <c r="M249" i="3" s="1"/>
  <c r="P251" i="1"/>
  <c r="J251" i="1"/>
  <c r="AA250" i="1"/>
  <c r="U250" i="1"/>
  <c r="H250" i="1"/>
  <c r="N250" i="1"/>
  <c r="Q251" i="1"/>
  <c r="K251" i="1"/>
  <c r="K249" i="3" l="1"/>
  <c r="I250" i="3"/>
  <c r="L249" i="3"/>
  <c r="T250" i="1"/>
  <c r="Z250" i="1"/>
  <c r="J252" i="1"/>
  <c r="P252" i="1"/>
  <c r="S253" i="1"/>
  <c r="Y253" i="1"/>
  <c r="M254" i="1"/>
  <c r="H251" i="1"/>
  <c r="N251" i="1"/>
  <c r="AB251" i="1"/>
  <c r="V251" i="1"/>
  <c r="Q252" i="1"/>
  <c r="K252" i="1"/>
  <c r="X250" i="1"/>
  <c r="AD250" i="1"/>
  <c r="R251" i="1"/>
  <c r="J250" i="3" s="1"/>
  <c r="M250" i="3" s="1"/>
  <c r="U251" i="1"/>
  <c r="AA251" i="1"/>
  <c r="AC251" i="1"/>
  <c r="W251" i="1"/>
  <c r="I252" i="1"/>
  <c r="O252" i="1"/>
  <c r="K250" i="3" l="1"/>
  <c r="I251" i="3"/>
  <c r="L250" i="3"/>
  <c r="X251" i="1"/>
  <c r="AD251" i="1"/>
  <c r="R252" i="1"/>
  <c r="J251" i="3" s="1"/>
  <c r="M251" i="3" s="1"/>
  <c r="AC252" i="1"/>
  <c r="W252" i="1"/>
  <c r="V252" i="1"/>
  <c r="AB252" i="1"/>
  <c r="M255" i="1"/>
  <c r="S254" i="1"/>
  <c r="Y254" i="1"/>
  <c r="J253" i="1"/>
  <c r="P253" i="1"/>
  <c r="N252" i="1"/>
  <c r="H252" i="1"/>
  <c r="U252" i="1"/>
  <c r="AA252" i="1"/>
  <c r="O253" i="1"/>
  <c r="I253" i="1"/>
  <c r="K253" i="1"/>
  <c r="Q253" i="1"/>
  <c r="T251" i="1"/>
  <c r="Z251" i="1"/>
  <c r="K251" i="3" l="1"/>
  <c r="I252" i="3"/>
  <c r="L251" i="3"/>
  <c r="Y255" i="1"/>
  <c r="M256" i="1"/>
  <c r="S255" i="1"/>
  <c r="K254" i="1"/>
  <c r="Q254" i="1"/>
  <c r="AA253" i="1"/>
  <c r="U253" i="1"/>
  <c r="W253" i="1"/>
  <c r="AC253" i="1"/>
  <c r="V253" i="1"/>
  <c r="AB253" i="1"/>
  <c r="P254" i="1"/>
  <c r="J254" i="1"/>
  <c r="AD252" i="1"/>
  <c r="X252" i="1"/>
  <c r="R253" i="1"/>
  <c r="J252" i="3" s="1"/>
  <c r="M252" i="3" s="1"/>
  <c r="O254" i="1"/>
  <c r="I254" i="1"/>
  <c r="N253" i="1"/>
  <c r="H253" i="1"/>
  <c r="Z252" i="1"/>
  <c r="T252" i="1"/>
  <c r="K252" i="3" l="1"/>
  <c r="I253" i="3"/>
  <c r="L252" i="3"/>
  <c r="H254" i="1"/>
  <c r="N254" i="1"/>
  <c r="AD253" i="1"/>
  <c r="X253" i="1"/>
  <c r="R254" i="1"/>
  <c r="J253" i="3" s="1"/>
  <c r="M253" i="3" s="1"/>
  <c r="AB254" i="1"/>
  <c r="V254" i="1"/>
  <c r="Q255" i="1"/>
  <c r="K255" i="1"/>
  <c r="I255" i="1"/>
  <c r="O255" i="1"/>
  <c r="Y256" i="1"/>
  <c r="M257" i="1"/>
  <c r="S256" i="1"/>
  <c r="Z253" i="1"/>
  <c r="T253" i="1"/>
  <c r="AA254" i="1"/>
  <c r="U254" i="1"/>
  <c r="P255" i="1"/>
  <c r="J255" i="1"/>
  <c r="W254" i="1"/>
  <c r="AC254" i="1"/>
  <c r="K253" i="3" l="1"/>
  <c r="I254" i="3"/>
  <c r="L253" i="3"/>
  <c r="AC255" i="1"/>
  <c r="W255" i="1"/>
  <c r="AB255" i="1"/>
  <c r="V255" i="1"/>
  <c r="I256" i="1"/>
  <c r="O256" i="1"/>
  <c r="T254" i="1"/>
  <c r="Z254" i="1"/>
  <c r="J256" i="1"/>
  <c r="P256" i="1"/>
  <c r="U255" i="1"/>
  <c r="AA255" i="1"/>
  <c r="S257" i="1"/>
  <c r="Y257" i="1"/>
  <c r="M258" i="1"/>
  <c r="Q256" i="1"/>
  <c r="K256" i="1"/>
  <c r="X254" i="1"/>
  <c r="AD254" i="1"/>
  <c r="R255" i="1"/>
  <c r="J254" i="3" s="1"/>
  <c r="M254" i="3" s="1"/>
  <c r="H255" i="1"/>
  <c r="N255" i="1"/>
  <c r="K254" i="3" l="1"/>
  <c r="I255" i="3"/>
  <c r="L254" i="3"/>
  <c r="X255" i="1"/>
  <c r="AD255" i="1"/>
  <c r="R256" i="1"/>
  <c r="J255" i="3" s="1"/>
  <c r="M255" i="3" s="1"/>
  <c r="T255" i="1"/>
  <c r="Z255" i="1"/>
  <c r="V256" i="1"/>
  <c r="AB256" i="1"/>
  <c r="U256" i="1"/>
  <c r="AA256" i="1"/>
  <c r="AC256" i="1"/>
  <c r="W256" i="1"/>
  <c r="M259" i="1"/>
  <c r="S258" i="1"/>
  <c r="Y258" i="1"/>
  <c r="N256" i="1"/>
  <c r="H256" i="1"/>
  <c r="K257" i="1"/>
  <c r="Q257" i="1"/>
  <c r="J257" i="1"/>
  <c r="P257" i="1"/>
  <c r="O257" i="1"/>
  <c r="I257" i="1"/>
  <c r="K255" i="3" l="1"/>
  <c r="I256" i="3"/>
  <c r="L255" i="3"/>
  <c r="N257" i="1"/>
  <c r="H257" i="1"/>
  <c r="Z256" i="1"/>
  <c r="T256" i="1"/>
  <c r="AD256" i="1"/>
  <c r="X256" i="1"/>
  <c r="R257" i="1"/>
  <c r="J256" i="3" s="1"/>
  <c r="M256" i="3" s="1"/>
  <c r="P258" i="1"/>
  <c r="J258" i="1"/>
  <c r="O258" i="1"/>
  <c r="I258" i="1"/>
  <c r="W257" i="1"/>
  <c r="AC257" i="1"/>
  <c r="V257" i="1"/>
  <c r="AB257" i="1"/>
  <c r="Y259" i="1"/>
  <c r="M260" i="1"/>
  <c r="S259" i="1"/>
  <c r="AA257" i="1"/>
  <c r="U257" i="1"/>
  <c r="K258" i="1"/>
  <c r="Q258" i="1"/>
  <c r="K256" i="3" l="1"/>
  <c r="I257" i="3"/>
  <c r="L256" i="3"/>
  <c r="AA258" i="1"/>
  <c r="U258" i="1"/>
  <c r="AB258" i="1"/>
  <c r="V258" i="1"/>
  <c r="I259" i="1"/>
  <c r="O259" i="1"/>
  <c r="AD257" i="1"/>
  <c r="X257" i="1"/>
  <c r="R258" i="1"/>
  <c r="J257" i="3" s="1"/>
  <c r="M257" i="3" s="1"/>
  <c r="W258" i="1"/>
  <c r="AC258" i="1"/>
  <c r="H258" i="1"/>
  <c r="N258" i="1"/>
  <c r="Q259" i="1"/>
  <c r="K259" i="1"/>
  <c r="Y260" i="1"/>
  <c r="M261" i="1"/>
  <c r="S260" i="1"/>
  <c r="P259" i="1"/>
  <c r="J259" i="1"/>
  <c r="Z257" i="1"/>
  <c r="T257" i="1"/>
  <c r="K257" i="3" l="1"/>
  <c r="I258" i="3"/>
  <c r="L257" i="3"/>
  <c r="J260" i="1"/>
  <c r="P260" i="1"/>
  <c r="H259" i="1"/>
  <c r="N259" i="1"/>
  <c r="AB259" i="1"/>
  <c r="V259" i="1"/>
  <c r="Q260" i="1"/>
  <c r="K260" i="1"/>
  <c r="AC259" i="1"/>
  <c r="W259" i="1"/>
  <c r="U259" i="1"/>
  <c r="AA259" i="1"/>
  <c r="S261" i="1"/>
  <c r="Y261" i="1"/>
  <c r="M262" i="1"/>
  <c r="T258" i="1"/>
  <c r="Z258" i="1"/>
  <c r="X258" i="1"/>
  <c r="AD258" i="1"/>
  <c r="R259" i="1"/>
  <c r="J258" i="3" s="1"/>
  <c r="M258" i="3" s="1"/>
  <c r="I260" i="1"/>
  <c r="O260" i="1"/>
  <c r="K258" i="3" l="1"/>
  <c r="I259" i="3"/>
  <c r="L258" i="3"/>
  <c r="M263" i="1"/>
  <c r="S262" i="1"/>
  <c r="Y262" i="1"/>
  <c r="AC260" i="1"/>
  <c r="W260" i="1"/>
  <c r="N260" i="1"/>
  <c r="H260" i="1"/>
  <c r="K261" i="1"/>
  <c r="Q261" i="1"/>
  <c r="U260" i="1"/>
  <c r="AA260" i="1"/>
  <c r="V260" i="1"/>
  <c r="AB260" i="1"/>
  <c r="X259" i="1"/>
  <c r="AD259" i="1"/>
  <c r="R260" i="1"/>
  <c r="J259" i="3" s="1"/>
  <c r="M259" i="3" s="1"/>
  <c r="T259" i="1"/>
  <c r="Z259" i="1"/>
  <c r="O261" i="1"/>
  <c r="I261" i="1"/>
  <c r="J261" i="1"/>
  <c r="P261" i="1"/>
  <c r="K259" i="3" l="1"/>
  <c r="I260" i="3"/>
  <c r="L259" i="3"/>
  <c r="N261" i="1"/>
  <c r="H261" i="1"/>
  <c r="O262" i="1"/>
  <c r="I262" i="1"/>
  <c r="K262" i="1"/>
  <c r="Q262" i="1"/>
  <c r="AA261" i="1"/>
  <c r="U261" i="1"/>
  <c r="Z260" i="1"/>
  <c r="T260" i="1"/>
  <c r="AD260" i="1"/>
  <c r="X260" i="1"/>
  <c r="R261" i="1"/>
  <c r="J260" i="3" s="1"/>
  <c r="M260" i="3" s="1"/>
  <c r="V261" i="1"/>
  <c r="AB261" i="1"/>
  <c r="P262" i="1"/>
  <c r="J262" i="1"/>
  <c r="W261" i="1"/>
  <c r="AC261" i="1"/>
  <c r="Y263" i="1"/>
  <c r="M264" i="1"/>
  <c r="S263" i="1"/>
  <c r="K260" i="3" l="1"/>
  <c r="I261" i="3"/>
  <c r="L260" i="3"/>
  <c r="AA262" i="1"/>
  <c r="U262" i="1"/>
  <c r="W262" i="1"/>
  <c r="AC262" i="1"/>
  <c r="H262" i="1"/>
  <c r="N262" i="1"/>
  <c r="AB262" i="1"/>
  <c r="V262" i="1"/>
  <c r="I263" i="1"/>
  <c r="O263" i="1"/>
  <c r="Y264" i="1"/>
  <c r="M265" i="1"/>
  <c r="S264" i="1"/>
  <c r="P263" i="1"/>
  <c r="J263" i="1"/>
  <c r="AD261" i="1"/>
  <c r="X261" i="1"/>
  <c r="R262" i="1"/>
  <c r="J261" i="3" s="1"/>
  <c r="M261" i="3" s="1"/>
  <c r="Q263" i="1"/>
  <c r="K263" i="1"/>
  <c r="Z261" i="1"/>
  <c r="T261" i="1"/>
  <c r="K261" i="3" l="1"/>
  <c r="I262" i="3"/>
  <c r="L261" i="3"/>
  <c r="Q264" i="1"/>
  <c r="K264" i="1"/>
  <c r="S265" i="1"/>
  <c r="Y265" i="1"/>
  <c r="M266" i="1"/>
  <c r="AC263" i="1"/>
  <c r="W263" i="1"/>
  <c r="J264" i="1"/>
  <c r="P264" i="1"/>
  <c r="X262" i="1"/>
  <c r="AD262" i="1"/>
  <c r="R263" i="1"/>
  <c r="J262" i="3" s="1"/>
  <c r="M262" i="3" s="1"/>
  <c r="AB263" i="1"/>
  <c r="V263" i="1"/>
  <c r="U263" i="1"/>
  <c r="AA263" i="1"/>
  <c r="T262" i="1"/>
  <c r="Z262" i="1"/>
  <c r="I264" i="1"/>
  <c r="O264" i="1"/>
  <c r="H263" i="1"/>
  <c r="N263" i="1"/>
  <c r="K262" i="3" l="1"/>
  <c r="I263" i="3"/>
  <c r="L262" i="3"/>
  <c r="J265" i="1"/>
  <c r="P265" i="1"/>
  <c r="O265" i="1"/>
  <c r="I265" i="1"/>
  <c r="T263" i="1"/>
  <c r="Z263" i="1"/>
  <c r="K265" i="1"/>
  <c r="Q265" i="1"/>
  <c r="U264" i="1"/>
  <c r="AA264" i="1"/>
  <c r="X263" i="1"/>
  <c r="AD263" i="1"/>
  <c r="R264" i="1"/>
  <c r="J263" i="3" s="1"/>
  <c r="M263" i="3" s="1"/>
  <c r="N264" i="1"/>
  <c r="H264" i="1"/>
  <c r="V264" i="1"/>
  <c r="AB264" i="1"/>
  <c r="M267" i="1"/>
  <c r="S266" i="1"/>
  <c r="Y266" i="1"/>
  <c r="AC264" i="1"/>
  <c r="W264" i="1"/>
  <c r="K263" i="3" l="1"/>
  <c r="I264" i="3"/>
  <c r="L263" i="3"/>
  <c r="O266" i="1"/>
  <c r="I266" i="1"/>
  <c r="N265" i="1"/>
  <c r="H265" i="1"/>
  <c r="AA265" i="1"/>
  <c r="U265" i="1"/>
  <c r="Y267" i="1"/>
  <c r="M268" i="1"/>
  <c r="S267" i="1"/>
  <c r="V265" i="1"/>
  <c r="AB265" i="1"/>
  <c r="W265" i="1"/>
  <c r="AC265" i="1"/>
  <c r="K266" i="1"/>
  <c r="Q266" i="1"/>
  <c r="Z264" i="1"/>
  <c r="T264" i="1"/>
  <c r="AD264" i="1"/>
  <c r="X264" i="1"/>
  <c r="R265" i="1"/>
  <c r="J264" i="3" s="1"/>
  <c r="M264" i="3" s="1"/>
  <c r="P266" i="1"/>
  <c r="J266" i="1"/>
  <c r="K264" i="3" l="1"/>
  <c r="I265" i="3"/>
  <c r="L264" i="3"/>
  <c r="W266" i="1"/>
  <c r="AC266" i="1"/>
  <c r="Z265" i="1"/>
  <c r="T265" i="1"/>
  <c r="Y268" i="1"/>
  <c r="M269" i="1"/>
  <c r="S268" i="1"/>
  <c r="P267" i="1"/>
  <c r="J267" i="1"/>
  <c r="Q267" i="1"/>
  <c r="K267" i="1"/>
  <c r="I267" i="1"/>
  <c r="O267" i="1"/>
  <c r="AD265" i="1"/>
  <c r="X265" i="1"/>
  <c r="R266" i="1"/>
  <c r="J265" i="3" s="1"/>
  <c r="M265" i="3" s="1"/>
  <c r="H266" i="1"/>
  <c r="N266" i="1"/>
  <c r="AB266" i="1"/>
  <c r="V266" i="1"/>
  <c r="AA266" i="1"/>
  <c r="U266" i="1"/>
  <c r="K265" i="3" l="1"/>
  <c r="I266" i="3"/>
  <c r="L265" i="3"/>
  <c r="X266" i="1"/>
  <c r="AD266" i="1"/>
  <c r="R267" i="1"/>
  <c r="J266" i="3" s="1"/>
  <c r="M266" i="3" s="1"/>
  <c r="AB267" i="1"/>
  <c r="V267" i="1"/>
  <c r="S269" i="1"/>
  <c r="Y269" i="1"/>
  <c r="M270" i="1"/>
  <c r="I268" i="1"/>
  <c r="O268" i="1"/>
  <c r="Q268" i="1"/>
  <c r="K268" i="1"/>
  <c r="T266" i="1"/>
  <c r="Z266" i="1"/>
  <c r="AC267" i="1"/>
  <c r="W267" i="1"/>
  <c r="H267" i="1"/>
  <c r="N267" i="1"/>
  <c r="U267" i="1"/>
  <c r="AA267" i="1"/>
  <c r="J268" i="1"/>
  <c r="P268" i="1"/>
  <c r="K266" i="3" l="1"/>
  <c r="I267" i="3"/>
  <c r="L266" i="3"/>
  <c r="M271" i="1"/>
  <c r="S270" i="1"/>
  <c r="Y270" i="1"/>
  <c r="AC268" i="1"/>
  <c r="W268" i="1"/>
  <c r="X267" i="1"/>
  <c r="AD267" i="1"/>
  <c r="R268" i="1"/>
  <c r="J267" i="3" s="1"/>
  <c r="M267" i="3" s="1"/>
  <c r="V268" i="1"/>
  <c r="AB268" i="1"/>
  <c r="T267" i="1"/>
  <c r="Z267" i="1"/>
  <c r="U268" i="1"/>
  <c r="AA268" i="1"/>
  <c r="K269" i="1"/>
  <c r="Q269" i="1"/>
  <c r="J269" i="1"/>
  <c r="P269" i="1"/>
  <c r="N268" i="1"/>
  <c r="H268" i="1"/>
  <c r="O269" i="1"/>
  <c r="I269" i="1"/>
  <c r="K267" i="3" l="1"/>
  <c r="I268" i="3"/>
  <c r="L267" i="3"/>
  <c r="W269" i="1"/>
  <c r="AC269" i="1"/>
  <c r="AD268" i="1"/>
  <c r="X268" i="1"/>
  <c r="R269" i="1"/>
  <c r="J268" i="3" s="1"/>
  <c r="M268" i="3" s="1"/>
  <c r="Z268" i="1"/>
  <c r="T268" i="1"/>
  <c r="K270" i="1"/>
  <c r="Q270" i="1"/>
  <c r="O270" i="1"/>
  <c r="I270" i="1"/>
  <c r="V269" i="1"/>
  <c r="AB269" i="1"/>
  <c r="N269" i="1"/>
  <c r="H269" i="1"/>
  <c r="AA269" i="1"/>
  <c r="U269" i="1"/>
  <c r="P270" i="1"/>
  <c r="J270" i="1"/>
  <c r="Y271" i="1"/>
  <c r="M272" i="1"/>
  <c r="S271" i="1"/>
  <c r="K268" i="3" l="1"/>
  <c r="I269" i="3"/>
  <c r="L268" i="3"/>
  <c r="Q271" i="1"/>
  <c r="K271" i="1"/>
  <c r="P271" i="1"/>
  <c r="J271" i="1"/>
  <c r="H270" i="1"/>
  <c r="N270" i="1"/>
  <c r="I271" i="1"/>
  <c r="O271" i="1"/>
  <c r="AB270" i="1"/>
  <c r="V270" i="1"/>
  <c r="Z269" i="1"/>
  <c r="T269" i="1"/>
  <c r="AA270" i="1"/>
  <c r="U270" i="1"/>
  <c r="Y272" i="1"/>
  <c r="M273" i="1"/>
  <c r="S272" i="1"/>
  <c r="W270" i="1"/>
  <c r="AC270" i="1"/>
  <c r="AD269" i="1"/>
  <c r="X269" i="1"/>
  <c r="R270" i="1"/>
  <c r="J269" i="3" s="1"/>
  <c r="M269" i="3" s="1"/>
  <c r="K269" i="3" l="1"/>
  <c r="I270" i="3"/>
  <c r="L269" i="3"/>
  <c r="S273" i="1"/>
  <c r="Y273" i="1"/>
  <c r="M274" i="1"/>
  <c r="U271" i="1"/>
  <c r="AA271" i="1"/>
  <c r="I272" i="1"/>
  <c r="O272" i="1"/>
  <c r="AB271" i="1"/>
  <c r="V271" i="1"/>
  <c r="J272" i="1"/>
  <c r="P272" i="1"/>
  <c r="X270" i="1"/>
  <c r="AD270" i="1"/>
  <c r="R271" i="1"/>
  <c r="J270" i="3" s="1"/>
  <c r="M270" i="3" s="1"/>
  <c r="T270" i="1"/>
  <c r="Z270" i="1"/>
  <c r="Q272" i="1"/>
  <c r="K272" i="1"/>
  <c r="H271" i="1"/>
  <c r="N271" i="1"/>
  <c r="AC271" i="1"/>
  <c r="W271" i="1"/>
  <c r="K270" i="3" l="1"/>
  <c r="I271" i="3"/>
  <c r="L270" i="3"/>
  <c r="T271" i="1"/>
  <c r="Z271" i="1"/>
  <c r="N272" i="1"/>
  <c r="H272" i="1"/>
  <c r="V272" i="1"/>
  <c r="AB272" i="1"/>
  <c r="U272" i="1"/>
  <c r="AA272" i="1"/>
  <c r="M275" i="1"/>
  <c r="S274" i="1"/>
  <c r="Y274" i="1"/>
  <c r="K273" i="1"/>
  <c r="Q273" i="1"/>
  <c r="X271" i="1"/>
  <c r="AD271" i="1"/>
  <c r="R272" i="1"/>
  <c r="J271" i="3" s="1"/>
  <c r="M271" i="3" s="1"/>
  <c r="J273" i="1"/>
  <c r="P273" i="1"/>
  <c r="O273" i="1"/>
  <c r="I273" i="1"/>
  <c r="AC272" i="1"/>
  <c r="W272" i="1"/>
  <c r="K271" i="3" l="1"/>
  <c r="I272" i="3"/>
  <c r="L271" i="3"/>
  <c r="K274" i="1"/>
  <c r="Q274" i="1"/>
  <c r="N273" i="1"/>
  <c r="H273" i="1"/>
  <c r="AA273" i="1"/>
  <c r="U273" i="1"/>
  <c r="Z272" i="1"/>
  <c r="T272" i="1"/>
  <c r="V273" i="1"/>
  <c r="AB273" i="1"/>
  <c r="O274" i="1"/>
  <c r="I274" i="1"/>
  <c r="AD272" i="1"/>
  <c r="X272" i="1"/>
  <c r="R273" i="1"/>
  <c r="J272" i="3" s="1"/>
  <c r="M272" i="3" s="1"/>
  <c r="P274" i="1"/>
  <c r="J274" i="1"/>
  <c r="W273" i="1"/>
  <c r="AC273" i="1"/>
  <c r="Y275" i="1"/>
  <c r="M276" i="1"/>
  <c r="S275" i="1"/>
  <c r="K272" i="3" l="1"/>
  <c r="I273" i="3"/>
  <c r="L272" i="3"/>
  <c r="AB274" i="1"/>
  <c r="V274" i="1"/>
  <c r="AD273" i="1"/>
  <c r="X273" i="1"/>
  <c r="R274" i="1"/>
  <c r="J273" i="3" s="1"/>
  <c r="M273" i="3" s="1"/>
  <c r="AA274" i="1"/>
  <c r="U274" i="1"/>
  <c r="Z273" i="1"/>
  <c r="T273" i="1"/>
  <c r="I275" i="1"/>
  <c r="O275" i="1"/>
  <c r="H274" i="1"/>
  <c r="N274" i="1"/>
  <c r="W274" i="1"/>
  <c r="AC274" i="1"/>
  <c r="Y276" i="1"/>
  <c r="M277" i="1"/>
  <c r="S276" i="1"/>
  <c r="P275" i="1"/>
  <c r="J275" i="1"/>
  <c r="Q275" i="1"/>
  <c r="K275" i="1"/>
  <c r="K273" i="3" l="1"/>
  <c r="I274" i="3"/>
  <c r="L273" i="3"/>
  <c r="H275" i="1"/>
  <c r="N275" i="1"/>
  <c r="Q276" i="1"/>
  <c r="K276" i="1"/>
  <c r="I276" i="1"/>
  <c r="O276" i="1"/>
  <c r="J276" i="1"/>
  <c r="P276" i="1"/>
  <c r="AB275" i="1"/>
  <c r="V275" i="1"/>
  <c r="U275" i="1"/>
  <c r="AA275" i="1"/>
  <c r="AC275" i="1"/>
  <c r="W275" i="1"/>
  <c r="S277" i="1"/>
  <c r="Y277" i="1"/>
  <c r="M278" i="1"/>
  <c r="T274" i="1"/>
  <c r="Z274" i="1"/>
  <c r="X274" i="1"/>
  <c r="AD274" i="1"/>
  <c r="R275" i="1"/>
  <c r="J274" i="3" s="1"/>
  <c r="M274" i="3" s="1"/>
  <c r="K274" i="3" l="1"/>
  <c r="I275" i="3"/>
  <c r="L274" i="3"/>
  <c r="K277" i="1"/>
  <c r="Q277" i="1"/>
  <c r="J277" i="1"/>
  <c r="P277" i="1"/>
  <c r="AC276" i="1"/>
  <c r="W276" i="1"/>
  <c r="T275" i="1"/>
  <c r="Z275" i="1"/>
  <c r="V276" i="1"/>
  <c r="AB276" i="1"/>
  <c r="X275" i="1"/>
  <c r="AD275" i="1"/>
  <c r="R276" i="1"/>
  <c r="J275" i="3" s="1"/>
  <c r="M275" i="3" s="1"/>
  <c r="U276" i="1"/>
  <c r="AA276" i="1"/>
  <c r="M279" i="1"/>
  <c r="S278" i="1"/>
  <c r="Y278" i="1"/>
  <c r="O277" i="1"/>
  <c r="I277" i="1"/>
  <c r="N276" i="1"/>
  <c r="H276" i="1"/>
  <c r="K275" i="3" l="1"/>
  <c r="I276" i="3"/>
  <c r="L275" i="3"/>
  <c r="O278" i="1"/>
  <c r="I278" i="1"/>
  <c r="Y279" i="1"/>
  <c r="M280" i="1"/>
  <c r="S279" i="1"/>
  <c r="V277" i="1"/>
  <c r="AB277" i="1"/>
  <c r="AA277" i="1"/>
  <c r="U277" i="1"/>
  <c r="W277" i="1"/>
  <c r="AC277" i="1"/>
  <c r="P278" i="1"/>
  <c r="J278" i="1"/>
  <c r="N277" i="1"/>
  <c r="H277" i="1"/>
  <c r="Z276" i="1"/>
  <c r="T276" i="1"/>
  <c r="AD276" i="1"/>
  <c r="X276" i="1"/>
  <c r="R277" i="1"/>
  <c r="J276" i="3" s="1"/>
  <c r="M276" i="3" s="1"/>
  <c r="K278" i="1"/>
  <c r="Q278" i="1"/>
  <c r="K276" i="3" l="1"/>
  <c r="I277" i="3"/>
  <c r="L276" i="3"/>
  <c r="AD277" i="1"/>
  <c r="X277" i="1"/>
  <c r="R278" i="1"/>
  <c r="J277" i="3" s="1"/>
  <c r="M277" i="3" s="1"/>
  <c r="AB278" i="1"/>
  <c r="V278" i="1"/>
  <c r="W278" i="1"/>
  <c r="AC278" i="1"/>
  <c r="Z277" i="1"/>
  <c r="T277" i="1"/>
  <c r="I279" i="1"/>
  <c r="O279" i="1"/>
  <c r="Y280" i="1"/>
  <c r="M281" i="1"/>
  <c r="S280" i="1"/>
  <c r="H278" i="1"/>
  <c r="N278" i="1"/>
  <c r="Q279" i="1"/>
  <c r="K279" i="1"/>
  <c r="P279" i="1"/>
  <c r="J279" i="1"/>
  <c r="AA278" i="1"/>
  <c r="U278" i="1"/>
  <c r="K277" i="3" l="1"/>
  <c r="I278" i="3"/>
  <c r="L277" i="3"/>
  <c r="T278" i="1"/>
  <c r="Z278" i="1"/>
  <c r="AB279" i="1"/>
  <c r="V279" i="1"/>
  <c r="H279" i="1"/>
  <c r="N279" i="1"/>
  <c r="U279" i="1"/>
  <c r="AA279" i="1"/>
  <c r="X278" i="1"/>
  <c r="AD278" i="1"/>
  <c r="R279" i="1"/>
  <c r="J278" i="3" s="1"/>
  <c r="M278" i="3" s="1"/>
  <c r="J280" i="1"/>
  <c r="P280" i="1"/>
  <c r="Q280" i="1"/>
  <c r="K280" i="1"/>
  <c r="I280" i="1"/>
  <c r="O280" i="1"/>
  <c r="AC279" i="1"/>
  <c r="W279" i="1"/>
  <c r="S281" i="1"/>
  <c r="Y281" i="1"/>
  <c r="M282" i="1"/>
  <c r="K278" i="3" l="1"/>
  <c r="I279" i="3"/>
  <c r="L278" i="3"/>
  <c r="J281" i="1"/>
  <c r="P281" i="1"/>
  <c r="K281" i="1"/>
  <c r="Q281" i="1"/>
  <c r="M283" i="1"/>
  <c r="S282" i="1"/>
  <c r="Y282" i="1"/>
  <c r="AC280" i="1"/>
  <c r="W280" i="1"/>
  <c r="T279" i="1"/>
  <c r="Z279" i="1"/>
  <c r="O281" i="1"/>
  <c r="I281" i="1"/>
  <c r="X279" i="1"/>
  <c r="AD279" i="1"/>
  <c r="R280" i="1"/>
  <c r="J279" i="3" s="1"/>
  <c r="M279" i="3" s="1"/>
  <c r="U280" i="1"/>
  <c r="AA280" i="1"/>
  <c r="V280" i="1"/>
  <c r="AB280" i="1"/>
  <c r="N280" i="1"/>
  <c r="H280" i="1"/>
  <c r="K279" i="3" l="1"/>
  <c r="I280" i="3"/>
  <c r="L279" i="3"/>
  <c r="K282" i="1"/>
  <c r="Q282" i="1"/>
  <c r="AD280" i="1"/>
  <c r="X280" i="1"/>
  <c r="R281" i="1"/>
  <c r="J280" i="3" s="1"/>
  <c r="M280" i="3" s="1"/>
  <c r="AA281" i="1"/>
  <c r="U281" i="1"/>
  <c r="W281" i="1"/>
  <c r="AC281" i="1"/>
  <c r="N281" i="1"/>
  <c r="H281" i="1"/>
  <c r="V281" i="1"/>
  <c r="AB281" i="1"/>
  <c r="Z280" i="1"/>
  <c r="T280" i="1"/>
  <c r="O282" i="1"/>
  <c r="I282" i="1"/>
  <c r="Y283" i="1"/>
  <c r="M284" i="1"/>
  <c r="S283" i="1"/>
  <c r="P282" i="1"/>
  <c r="J282" i="1"/>
  <c r="K280" i="3" l="1"/>
  <c r="I281" i="3"/>
  <c r="L280" i="3"/>
  <c r="H282" i="1"/>
  <c r="N282" i="1"/>
  <c r="P283" i="1"/>
  <c r="J283" i="1"/>
  <c r="Z281" i="1"/>
  <c r="T281" i="1"/>
  <c r="W282" i="1"/>
  <c r="AC282" i="1"/>
  <c r="AA282" i="1"/>
  <c r="U282" i="1"/>
  <c r="Y284" i="1"/>
  <c r="M285" i="1"/>
  <c r="S284" i="1"/>
  <c r="AB282" i="1"/>
  <c r="V282" i="1"/>
  <c r="I283" i="1"/>
  <c r="O283" i="1"/>
  <c r="AD281" i="1"/>
  <c r="X281" i="1"/>
  <c r="R282" i="1"/>
  <c r="J281" i="3" s="1"/>
  <c r="M281" i="3" s="1"/>
  <c r="Q283" i="1"/>
  <c r="K283" i="1"/>
  <c r="K281" i="3" l="1"/>
  <c r="I282" i="3"/>
  <c r="L281" i="3"/>
  <c r="I284" i="1"/>
  <c r="O284" i="1"/>
  <c r="AB283" i="1"/>
  <c r="V283" i="1"/>
  <c r="X282" i="1"/>
  <c r="AD282" i="1"/>
  <c r="R283" i="1"/>
  <c r="J282" i="3" s="1"/>
  <c r="M282" i="3" s="1"/>
  <c r="J284" i="1"/>
  <c r="P284" i="1"/>
  <c r="Q284" i="1"/>
  <c r="K284" i="1"/>
  <c r="T282" i="1"/>
  <c r="Z282" i="1"/>
  <c r="S285" i="1"/>
  <c r="Y285" i="1"/>
  <c r="M286" i="1"/>
  <c r="AC283" i="1"/>
  <c r="W283" i="1"/>
  <c r="U283" i="1"/>
  <c r="AA283" i="1"/>
  <c r="H283" i="1"/>
  <c r="N283" i="1"/>
  <c r="K282" i="3" l="1"/>
  <c r="I283" i="3"/>
  <c r="L282" i="3"/>
  <c r="K285" i="1"/>
  <c r="Q285" i="1"/>
  <c r="X283" i="1"/>
  <c r="AD283" i="1"/>
  <c r="R284" i="1"/>
  <c r="J283" i="3" s="1"/>
  <c r="M283" i="3" s="1"/>
  <c r="U284" i="1"/>
  <c r="AA284" i="1"/>
  <c r="M287" i="1"/>
  <c r="S286" i="1"/>
  <c r="Y286" i="1"/>
  <c r="J285" i="1"/>
  <c r="P285" i="1"/>
  <c r="T283" i="1"/>
  <c r="Z283" i="1"/>
  <c r="AC284" i="1"/>
  <c r="W284" i="1"/>
  <c r="N284" i="1"/>
  <c r="H284" i="1"/>
  <c r="V284" i="1"/>
  <c r="AB284" i="1"/>
  <c r="O285" i="1"/>
  <c r="I285" i="1"/>
  <c r="K283" i="3" l="1"/>
  <c r="I284" i="3"/>
  <c r="L283" i="3"/>
  <c r="V285" i="1"/>
  <c r="AB285" i="1"/>
  <c r="Y287" i="1"/>
  <c r="M288" i="1"/>
  <c r="S287" i="1"/>
  <c r="P286" i="1"/>
  <c r="J286" i="1"/>
  <c r="O286" i="1"/>
  <c r="I286" i="1"/>
  <c r="N285" i="1"/>
  <c r="H285" i="1"/>
  <c r="W285" i="1"/>
  <c r="AC285" i="1"/>
  <c r="AA285" i="1"/>
  <c r="U285" i="1"/>
  <c r="Z284" i="1"/>
  <c r="T284" i="1"/>
  <c r="AD284" i="1"/>
  <c r="X284" i="1"/>
  <c r="R285" i="1"/>
  <c r="J284" i="3" s="1"/>
  <c r="M284" i="3" s="1"/>
  <c r="K286" i="1"/>
  <c r="Q286" i="1"/>
  <c r="K284" i="3" l="1"/>
  <c r="I285" i="3"/>
  <c r="L284" i="3"/>
  <c r="AD285" i="1"/>
  <c r="X285" i="1"/>
  <c r="R286" i="1"/>
  <c r="J285" i="3" s="1"/>
  <c r="M285" i="3" s="1"/>
  <c r="AA286" i="1"/>
  <c r="U286" i="1"/>
  <c r="H286" i="1"/>
  <c r="N286" i="1"/>
  <c r="P287" i="1"/>
  <c r="J287" i="1"/>
  <c r="W286" i="1"/>
  <c r="AC286" i="1"/>
  <c r="Z285" i="1"/>
  <c r="T285" i="1"/>
  <c r="AB286" i="1"/>
  <c r="V286" i="1"/>
  <c r="Y288" i="1"/>
  <c r="M289" i="1"/>
  <c r="S288" i="1"/>
  <c r="Q287" i="1"/>
  <c r="K287" i="1"/>
  <c r="I287" i="1"/>
  <c r="O287" i="1"/>
  <c r="K285" i="3" l="1"/>
  <c r="I286" i="3"/>
  <c r="L285" i="3"/>
  <c r="AC287" i="1"/>
  <c r="W287" i="1"/>
  <c r="T286" i="1"/>
  <c r="Z286" i="1"/>
  <c r="X286" i="1"/>
  <c r="AD286" i="1"/>
  <c r="R287" i="1"/>
  <c r="J286" i="3" s="1"/>
  <c r="M286" i="3" s="1"/>
  <c r="U287" i="1"/>
  <c r="AA287" i="1"/>
  <c r="Q288" i="1"/>
  <c r="K288" i="1"/>
  <c r="AB287" i="1"/>
  <c r="V287" i="1"/>
  <c r="H287" i="1"/>
  <c r="N287" i="1"/>
  <c r="I288" i="1"/>
  <c r="O288" i="1"/>
  <c r="S289" i="1"/>
  <c r="Y289" i="1"/>
  <c r="M290" i="1"/>
  <c r="J288" i="1"/>
  <c r="P288" i="1"/>
  <c r="K286" i="3" l="1"/>
  <c r="I287" i="3"/>
  <c r="L286" i="3"/>
  <c r="O289" i="1"/>
  <c r="I289" i="1"/>
  <c r="T287" i="1"/>
  <c r="Z287" i="1"/>
  <c r="X287" i="1"/>
  <c r="AD287" i="1"/>
  <c r="R288" i="1"/>
  <c r="J287" i="3" s="1"/>
  <c r="M287" i="3" s="1"/>
  <c r="M291" i="1"/>
  <c r="S290" i="1"/>
  <c r="Y290" i="1"/>
  <c r="V288" i="1"/>
  <c r="AB288" i="1"/>
  <c r="N288" i="1"/>
  <c r="H288" i="1"/>
  <c r="AC288" i="1"/>
  <c r="W288" i="1"/>
  <c r="K289" i="1"/>
  <c r="Q289" i="1"/>
  <c r="J289" i="1"/>
  <c r="P289" i="1"/>
  <c r="U288" i="1"/>
  <c r="AA288" i="1"/>
  <c r="K287" i="3" l="1"/>
  <c r="I288" i="3"/>
  <c r="L287" i="3"/>
  <c r="N289" i="1"/>
  <c r="H289" i="1"/>
  <c r="O290" i="1"/>
  <c r="I290" i="1"/>
  <c r="V289" i="1"/>
  <c r="AB289" i="1"/>
  <c r="Y291" i="1"/>
  <c r="M292" i="1"/>
  <c r="S291" i="1"/>
  <c r="P290" i="1"/>
  <c r="J290" i="1"/>
  <c r="AD288" i="1"/>
  <c r="X288" i="1"/>
  <c r="R289" i="1"/>
  <c r="J288" i="3" s="1"/>
  <c r="M288" i="3" s="1"/>
  <c r="W289" i="1"/>
  <c r="AC289" i="1"/>
  <c r="K290" i="1"/>
  <c r="Q290" i="1"/>
  <c r="Z288" i="1"/>
  <c r="T288" i="1"/>
  <c r="AA289" i="1"/>
  <c r="U289" i="1"/>
  <c r="K288" i="3" l="1"/>
  <c r="I289" i="3"/>
  <c r="L288" i="3"/>
  <c r="AA290" i="1"/>
  <c r="U290" i="1"/>
  <c r="Y292" i="1"/>
  <c r="M293" i="1"/>
  <c r="S292" i="1"/>
  <c r="I291" i="1"/>
  <c r="O291" i="1"/>
  <c r="P291" i="1"/>
  <c r="J291" i="1"/>
  <c r="W290" i="1"/>
  <c r="AC290" i="1"/>
  <c r="AD289" i="1"/>
  <c r="X289" i="1"/>
  <c r="R290" i="1"/>
  <c r="J289" i="3" s="1"/>
  <c r="M289" i="3" s="1"/>
  <c r="AB290" i="1"/>
  <c r="V290" i="1"/>
  <c r="H290" i="1"/>
  <c r="N290" i="1"/>
  <c r="Q291" i="1"/>
  <c r="K291" i="1"/>
  <c r="Z289" i="1"/>
  <c r="T289" i="1"/>
  <c r="K289" i="3" l="1"/>
  <c r="I290" i="3"/>
  <c r="L289" i="3"/>
  <c r="U291" i="1"/>
  <c r="AA291" i="1"/>
  <c r="T290" i="1"/>
  <c r="Z290" i="1"/>
  <c r="X290" i="1"/>
  <c r="AD290" i="1"/>
  <c r="R291" i="1"/>
  <c r="J290" i="3" s="1"/>
  <c r="M290" i="3" s="1"/>
  <c r="I292" i="1"/>
  <c r="O292" i="1"/>
  <c r="Q292" i="1"/>
  <c r="K292" i="1"/>
  <c r="AB291" i="1"/>
  <c r="V291" i="1"/>
  <c r="S293" i="1"/>
  <c r="Y293" i="1"/>
  <c r="M294" i="1"/>
  <c r="AC291" i="1"/>
  <c r="W291" i="1"/>
  <c r="H291" i="1"/>
  <c r="N291" i="1"/>
  <c r="J292" i="1"/>
  <c r="P292" i="1"/>
  <c r="K290" i="3" l="1"/>
  <c r="I291" i="3"/>
  <c r="L290" i="3"/>
  <c r="M295" i="1"/>
  <c r="S294" i="1"/>
  <c r="Y294" i="1"/>
  <c r="O293" i="1"/>
  <c r="I293" i="1"/>
  <c r="N292" i="1"/>
  <c r="H292" i="1"/>
  <c r="K293" i="1"/>
  <c r="Q293" i="1"/>
  <c r="X291" i="1"/>
  <c r="AD291" i="1"/>
  <c r="R292" i="1"/>
  <c r="J291" i="3" s="1"/>
  <c r="M291" i="3" s="1"/>
  <c r="V292" i="1"/>
  <c r="AB292" i="1"/>
  <c r="AC292" i="1"/>
  <c r="W292" i="1"/>
  <c r="T291" i="1"/>
  <c r="Z291" i="1"/>
  <c r="J293" i="1"/>
  <c r="P293" i="1"/>
  <c r="U292" i="1"/>
  <c r="AA292" i="1"/>
  <c r="K291" i="3" l="1"/>
  <c r="I292" i="3"/>
  <c r="L291" i="3"/>
  <c r="V293" i="1"/>
  <c r="AB293" i="1"/>
  <c r="P294" i="1"/>
  <c r="J294" i="1"/>
  <c r="N293" i="1"/>
  <c r="H293" i="1"/>
  <c r="AD292" i="1"/>
  <c r="X292" i="1"/>
  <c r="R293" i="1"/>
  <c r="J292" i="3" s="1"/>
  <c r="M292" i="3" s="1"/>
  <c r="K294" i="1"/>
  <c r="Q294" i="1"/>
  <c r="AA293" i="1"/>
  <c r="U293" i="1"/>
  <c r="Z292" i="1"/>
  <c r="T292" i="1"/>
  <c r="W293" i="1"/>
  <c r="AC293" i="1"/>
  <c r="O294" i="1"/>
  <c r="I294" i="1"/>
  <c r="Y295" i="1"/>
  <c r="M296" i="1"/>
  <c r="S295" i="1"/>
  <c r="K292" i="3" l="1"/>
  <c r="I293" i="3"/>
  <c r="L292" i="3"/>
  <c r="P295" i="1"/>
  <c r="J295" i="1"/>
  <c r="I295" i="1"/>
  <c r="O295" i="1"/>
  <c r="AB294" i="1"/>
  <c r="V294" i="1"/>
  <c r="Q295" i="1"/>
  <c r="K295" i="1"/>
  <c r="H294" i="1"/>
  <c r="N294" i="1"/>
  <c r="W294" i="1"/>
  <c r="AC294" i="1"/>
  <c r="AA294" i="1"/>
  <c r="U294" i="1"/>
  <c r="Y296" i="1"/>
  <c r="M297" i="1"/>
  <c r="S296" i="1"/>
  <c r="AD293" i="1"/>
  <c r="X293" i="1"/>
  <c r="R294" i="1"/>
  <c r="J293" i="3" s="1"/>
  <c r="M293" i="3" s="1"/>
  <c r="Z293" i="1"/>
  <c r="T293" i="1"/>
  <c r="K293" i="3" l="1"/>
  <c r="I294" i="3"/>
  <c r="L293" i="3"/>
  <c r="Q296" i="1"/>
  <c r="K296" i="1"/>
  <c r="AC295" i="1"/>
  <c r="W295" i="1"/>
  <c r="I296" i="1"/>
  <c r="O296" i="1"/>
  <c r="X294" i="1"/>
  <c r="AD294" i="1"/>
  <c r="R295" i="1"/>
  <c r="J294" i="3" s="1"/>
  <c r="M294" i="3" s="1"/>
  <c r="T294" i="1"/>
  <c r="Z294" i="1"/>
  <c r="J296" i="1"/>
  <c r="P296" i="1"/>
  <c r="S297" i="1"/>
  <c r="Y297" i="1"/>
  <c r="M298" i="1"/>
  <c r="U295" i="1"/>
  <c r="AA295" i="1"/>
  <c r="H295" i="1"/>
  <c r="N295" i="1"/>
  <c r="AB295" i="1"/>
  <c r="V295" i="1"/>
  <c r="K294" i="3" l="1"/>
  <c r="I295" i="3"/>
  <c r="L294" i="3"/>
  <c r="T295" i="1"/>
  <c r="Z295" i="1"/>
  <c r="J297" i="1"/>
  <c r="P297" i="1"/>
  <c r="N296" i="1"/>
  <c r="H296" i="1"/>
  <c r="M299" i="1"/>
  <c r="S298" i="1"/>
  <c r="Y298" i="1"/>
  <c r="U296" i="1"/>
  <c r="AA296" i="1"/>
  <c r="K297" i="1"/>
  <c r="Q297" i="1"/>
  <c r="V296" i="1"/>
  <c r="AB296" i="1"/>
  <c r="X295" i="1"/>
  <c r="AD295" i="1"/>
  <c r="R296" i="1"/>
  <c r="J295" i="3" s="1"/>
  <c r="M295" i="3" s="1"/>
  <c r="O297" i="1"/>
  <c r="I297" i="1"/>
  <c r="AC296" i="1"/>
  <c r="W296" i="1"/>
  <c r="K295" i="3" l="1"/>
  <c r="I296" i="3"/>
  <c r="L295" i="3"/>
  <c r="V297" i="1"/>
  <c r="AB297" i="1"/>
  <c r="AA297" i="1"/>
  <c r="U297" i="1"/>
  <c r="Y299" i="1"/>
  <c r="M300" i="1"/>
  <c r="S299" i="1"/>
  <c r="P298" i="1"/>
  <c r="J298" i="1"/>
  <c r="K298" i="1"/>
  <c r="Q298" i="1"/>
  <c r="AD296" i="1"/>
  <c r="X296" i="1"/>
  <c r="R297" i="1"/>
  <c r="J296" i="3" s="1"/>
  <c r="M296" i="3" s="1"/>
  <c r="N297" i="1"/>
  <c r="H297" i="1"/>
  <c r="O298" i="1"/>
  <c r="I298" i="1"/>
  <c r="W297" i="1"/>
  <c r="AC297" i="1"/>
  <c r="Z296" i="1"/>
  <c r="T296" i="1"/>
  <c r="K296" i="3" l="1"/>
  <c r="I297" i="3"/>
  <c r="L296" i="3"/>
  <c r="H298" i="1"/>
  <c r="N298" i="1"/>
  <c r="AB298" i="1"/>
  <c r="V298" i="1"/>
  <c r="Z297" i="1"/>
  <c r="T297" i="1"/>
  <c r="W298" i="1"/>
  <c r="AC298" i="1"/>
  <c r="I299" i="1"/>
  <c r="O299" i="1"/>
  <c r="AD297" i="1"/>
  <c r="X297" i="1"/>
  <c r="R298" i="1"/>
  <c r="J297" i="3" s="1"/>
  <c r="M297" i="3" s="1"/>
  <c r="Q299" i="1"/>
  <c r="K299" i="1"/>
  <c r="Y300" i="1"/>
  <c r="M301" i="1"/>
  <c r="S300" i="1"/>
  <c r="AA298" i="1"/>
  <c r="U298" i="1"/>
  <c r="P299" i="1"/>
  <c r="J299" i="1"/>
  <c r="K297" i="3" l="1"/>
  <c r="I298" i="3"/>
  <c r="L297" i="3"/>
  <c r="J300" i="1"/>
  <c r="P300" i="1"/>
  <c r="AC299" i="1"/>
  <c r="W299" i="1"/>
  <c r="U299" i="1"/>
  <c r="AA299" i="1"/>
  <c r="Q300" i="1"/>
  <c r="K300" i="1"/>
  <c r="T298" i="1"/>
  <c r="Z298" i="1"/>
  <c r="AB299" i="1"/>
  <c r="V299" i="1"/>
  <c r="S301" i="1"/>
  <c r="Y301" i="1"/>
  <c r="M302" i="1"/>
  <c r="X298" i="1"/>
  <c r="AD298" i="1"/>
  <c r="R299" i="1"/>
  <c r="J298" i="3" s="1"/>
  <c r="M298" i="3" s="1"/>
  <c r="I300" i="1"/>
  <c r="O300" i="1"/>
  <c r="H299" i="1"/>
  <c r="N299" i="1"/>
  <c r="K298" i="3" l="1"/>
  <c r="I299" i="3"/>
  <c r="L298" i="3"/>
  <c r="K301" i="1"/>
  <c r="Q301" i="1"/>
  <c r="O301" i="1"/>
  <c r="I301" i="1"/>
  <c r="M303" i="1"/>
  <c r="S302" i="1"/>
  <c r="Y302" i="1"/>
  <c r="AC300" i="1"/>
  <c r="W300" i="1"/>
  <c r="T299" i="1"/>
  <c r="Z299" i="1"/>
  <c r="X299" i="1"/>
  <c r="AD299" i="1"/>
  <c r="R300" i="1"/>
  <c r="J299" i="3" s="1"/>
  <c r="M299" i="3" s="1"/>
  <c r="V300" i="1"/>
  <c r="AB300" i="1"/>
  <c r="U300" i="1"/>
  <c r="AA300" i="1"/>
  <c r="N300" i="1"/>
  <c r="H300" i="1"/>
  <c r="J301" i="1"/>
  <c r="P301" i="1"/>
  <c r="K299" i="3" l="1"/>
  <c r="I300" i="3"/>
  <c r="L299" i="3"/>
  <c r="O302" i="1"/>
  <c r="I302" i="1"/>
  <c r="Z300" i="1"/>
  <c r="T300" i="1"/>
  <c r="AA301" i="1"/>
  <c r="U301" i="1"/>
  <c r="N301" i="1"/>
  <c r="H301" i="1"/>
  <c r="V301" i="1"/>
  <c r="AB301" i="1"/>
  <c r="AD300" i="1"/>
  <c r="X300" i="1"/>
  <c r="R301" i="1"/>
  <c r="J300" i="3" s="1"/>
  <c r="M300" i="3" s="1"/>
  <c r="W301" i="1"/>
  <c r="AC301" i="1"/>
  <c r="P302" i="1"/>
  <c r="J302" i="1"/>
  <c r="Y303" i="1"/>
  <c r="M304" i="1"/>
  <c r="S303" i="1"/>
  <c r="K302" i="1"/>
  <c r="Q302" i="1"/>
  <c r="K300" i="3" l="1"/>
  <c r="I301" i="3"/>
  <c r="L300" i="3"/>
  <c r="AB302" i="1"/>
  <c r="V302" i="1"/>
  <c r="H302" i="1"/>
  <c r="N302" i="1"/>
  <c r="Y304" i="1"/>
  <c r="M305" i="1"/>
  <c r="S304" i="1"/>
  <c r="Z301" i="1"/>
  <c r="T301" i="1"/>
  <c r="W302" i="1"/>
  <c r="AC302" i="1"/>
  <c r="I303" i="1"/>
  <c r="O303" i="1"/>
  <c r="Q303" i="1"/>
  <c r="K303" i="1"/>
  <c r="P303" i="1"/>
  <c r="J303" i="1"/>
  <c r="AD301" i="1"/>
  <c r="X301" i="1"/>
  <c r="R302" i="1"/>
  <c r="J301" i="3" s="1"/>
  <c r="M301" i="3" s="1"/>
  <c r="AA302" i="1"/>
  <c r="U302" i="1"/>
  <c r="K301" i="3" l="1"/>
  <c r="I302" i="3"/>
  <c r="L301" i="3"/>
  <c r="H303" i="1"/>
  <c r="N303" i="1"/>
  <c r="X302" i="1"/>
  <c r="AD302" i="1"/>
  <c r="R303" i="1"/>
  <c r="J302" i="3" s="1"/>
  <c r="M302" i="3" s="1"/>
  <c r="AB303" i="1"/>
  <c r="V303" i="1"/>
  <c r="I304" i="1"/>
  <c r="O304" i="1"/>
  <c r="T302" i="1"/>
  <c r="Z302" i="1"/>
  <c r="Q304" i="1"/>
  <c r="K304" i="1"/>
  <c r="AC303" i="1"/>
  <c r="W303" i="1"/>
  <c r="S305" i="1"/>
  <c r="Y305" i="1"/>
  <c r="M306" i="1"/>
  <c r="J304" i="1"/>
  <c r="P304" i="1"/>
  <c r="U303" i="1"/>
  <c r="AA303" i="1"/>
  <c r="K302" i="3" l="1"/>
  <c r="I303" i="3"/>
  <c r="L302" i="3"/>
  <c r="AC304" i="1"/>
  <c r="W304" i="1"/>
  <c r="V304" i="1"/>
  <c r="AB304" i="1"/>
  <c r="O305" i="1"/>
  <c r="I305" i="1"/>
  <c r="J305" i="1"/>
  <c r="P305" i="1"/>
  <c r="T303" i="1"/>
  <c r="Z303" i="1"/>
  <c r="M307" i="1"/>
  <c r="S306" i="1"/>
  <c r="Y306" i="1"/>
  <c r="K305" i="1"/>
  <c r="Q305" i="1"/>
  <c r="U304" i="1"/>
  <c r="AA304" i="1"/>
  <c r="X303" i="1"/>
  <c r="AD303" i="1"/>
  <c r="R304" i="1"/>
  <c r="J303" i="3" s="1"/>
  <c r="M303" i="3" s="1"/>
  <c r="N304" i="1"/>
  <c r="H304" i="1"/>
  <c r="K303" i="3" l="1"/>
  <c r="I304" i="3"/>
  <c r="L303" i="3"/>
  <c r="AD304" i="1"/>
  <c r="X304" i="1"/>
  <c r="R305" i="1"/>
  <c r="J304" i="3" s="1"/>
  <c r="M304" i="3" s="1"/>
  <c r="P306" i="1"/>
  <c r="J306" i="1"/>
  <c r="W305" i="1"/>
  <c r="AC305" i="1"/>
  <c r="V305" i="1"/>
  <c r="AB305" i="1"/>
  <c r="Y307" i="1"/>
  <c r="M308" i="1"/>
  <c r="S307" i="1"/>
  <c r="N305" i="1"/>
  <c r="H305" i="1"/>
  <c r="K306" i="1"/>
  <c r="Q306" i="1"/>
  <c r="O306" i="1"/>
  <c r="I306" i="1"/>
  <c r="Z304" i="1"/>
  <c r="T304" i="1"/>
  <c r="AA305" i="1"/>
  <c r="U305" i="1"/>
  <c r="K304" i="3" l="1"/>
  <c r="I305" i="3"/>
  <c r="L304" i="3"/>
  <c r="Y308" i="1"/>
  <c r="M309" i="1"/>
  <c r="S308" i="1"/>
  <c r="AD305" i="1"/>
  <c r="X305" i="1"/>
  <c r="R306" i="1"/>
  <c r="J305" i="3" s="1"/>
  <c r="M305" i="3" s="1"/>
  <c r="W306" i="1"/>
  <c r="AC306" i="1"/>
  <c r="H306" i="1"/>
  <c r="N306" i="1"/>
  <c r="AB306" i="1"/>
  <c r="V306" i="1"/>
  <c r="Q307" i="1"/>
  <c r="K307" i="1"/>
  <c r="I307" i="1"/>
  <c r="O307" i="1"/>
  <c r="AA306" i="1"/>
  <c r="U306" i="1"/>
  <c r="Z305" i="1"/>
  <c r="T305" i="1"/>
  <c r="P307" i="1"/>
  <c r="J307" i="1"/>
  <c r="K305" i="3" l="1"/>
  <c r="I306" i="3"/>
  <c r="L305" i="3"/>
  <c r="U307" i="1"/>
  <c r="AA307" i="1"/>
  <c r="I308" i="1"/>
  <c r="O308" i="1"/>
  <c r="J308" i="1"/>
  <c r="P308" i="1"/>
  <c r="X306" i="1"/>
  <c r="AD306" i="1"/>
  <c r="R307" i="1"/>
  <c r="J306" i="3" s="1"/>
  <c r="M306" i="3" s="1"/>
  <c r="Q308" i="1"/>
  <c r="K308" i="1"/>
  <c r="T306" i="1"/>
  <c r="Z306" i="1"/>
  <c r="S309" i="1"/>
  <c r="Y309" i="1"/>
  <c r="M310" i="1"/>
  <c r="AB307" i="1"/>
  <c r="V307" i="1"/>
  <c r="AC307" i="1"/>
  <c r="W307" i="1"/>
  <c r="H307" i="1"/>
  <c r="N307" i="1"/>
  <c r="K306" i="3" l="1"/>
  <c r="I307" i="3"/>
  <c r="L306" i="3"/>
  <c r="O309" i="1"/>
  <c r="I309" i="1"/>
  <c r="U308" i="1"/>
  <c r="AA308" i="1"/>
  <c r="K309" i="1"/>
  <c r="Q309" i="1"/>
  <c r="T307" i="1"/>
  <c r="Z307" i="1"/>
  <c r="AC308" i="1"/>
  <c r="W308" i="1"/>
  <c r="V308" i="1"/>
  <c r="AB308" i="1"/>
  <c r="M311" i="1"/>
  <c r="S310" i="1"/>
  <c r="Y310" i="1"/>
  <c r="N308" i="1"/>
  <c r="H308" i="1"/>
  <c r="X307" i="1"/>
  <c r="AD307" i="1"/>
  <c r="R308" i="1"/>
  <c r="J307" i="3" s="1"/>
  <c r="M307" i="3" s="1"/>
  <c r="J309" i="1"/>
  <c r="P309" i="1"/>
  <c r="K307" i="3" l="1"/>
  <c r="I308" i="3"/>
  <c r="L307" i="3"/>
  <c r="Z308" i="1"/>
  <c r="T308" i="1"/>
  <c r="W309" i="1"/>
  <c r="AC309" i="1"/>
  <c r="O310" i="1"/>
  <c r="I310" i="1"/>
  <c r="AD308" i="1"/>
  <c r="X308" i="1"/>
  <c r="R309" i="1"/>
  <c r="J308" i="3" s="1"/>
  <c r="M308" i="3" s="1"/>
  <c r="V309" i="1"/>
  <c r="AB309" i="1"/>
  <c r="P310" i="1"/>
  <c r="J310" i="1"/>
  <c r="N309" i="1"/>
  <c r="H309" i="1"/>
  <c r="Y311" i="1"/>
  <c r="M312" i="1"/>
  <c r="S311" i="1"/>
  <c r="K310" i="1"/>
  <c r="Q310" i="1"/>
  <c r="AA309" i="1"/>
  <c r="U309" i="1"/>
  <c r="K308" i="3" l="1"/>
  <c r="I309" i="3"/>
  <c r="L308" i="3"/>
  <c r="W310" i="1"/>
  <c r="AC310" i="1"/>
  <c r="AB310" i="1"/>
  <c r="V310" i="1"/>
  <c r="Q311" i="1"/>
  <c r="K311" i="1"/>
  <c r="H310" i="1"/>
  <c r="N310" i="1"/>
  <c r="Z309" i="1"/>
  <c r="T309" i="1"/>
  <c r="I311" i="1"/>
  <c r="O311" i="1"/>
  <c r="Y312" i="1"/>
  <c r="M313" i="1"/>
  <c r="S312" i="1"/>
  <c r="P311" i="1"/>
  <c r="J311" i="1"/>
  <c r="AD309" i="1"/>
  <c r="X309" i="1"/>
  <c r="R310" i="1"/>
  <c r="J309" i="3" s="1"/>
  <c r="M309" i="3" s="1"/>
  <c r="AA310" i="1"/>
  <c r="U310" i="1"/>
  <c r="K309" i="3" l="1"/>
  <c r="I310" i="3"/>
  <c r="L309" i="3"/>
  <c r="I312" i="1"/>
  <c r="O312" i="1"/>
  <c r="AB311" i="1"/>
  <c r="V311" i="1"/>
  <c r="S313" i="1"/>
  <c r="Y313" i="1"/>
  <c r="M314" i="1"/>
  <c r="Q312" i="1"/>
  <c r="K312" i="1"/>
  <c r="X310" i="1"/>
  <c r="AD310" i="1"/>
  <c r="R311" i="1"/>
  <c r="J310" i="3" s="1"/>
  <c r="M310" i="3" s="1"/>
  <c r="U311" i="1"/>
  <c r="AA311" i="1"/>
  <c r="T310" i="1"/>
  <c r="Z310" i="1"/>
  <c r="H311" i="1"/>
  <c r="N311" i="1"/>
  <c r="J312" i="1"/>
  <c r="P312" i="1"/>
  <c r="AC311" i="1"/>
  <c r="W311" i="1"/>
  <c r="K310" i="3" l="1"/>
  <c r="I311" i="3"/>
  <c r="L310" i="3"/>
  <c r="V312" i="1"/>
  <c r="AB312" i="1"/>
  <c r="X311" i="1"/>
  <c r="AD311" i="1"/>
  <c r="R312" i="1"/>
  <c r="J311" i="3" s="1"/>
  <c r="M311" i="3" s="1"/>
  <c r="M315" i="1"/>
  <c r="S314" i="1"/>
  <c r="Y314" i="1"/>
  <c r="AC312" i="1"/>
  <c r="W312" i="1"/>
  <c r="U312" i="1"/>
  <c r="AA312" i="1"/>
  <c r="J313" i="1"/>
  <c r="P313" i="1"/>
  <c r="T311" i="1"/>
  <c r="Z311" i="1"/>
  <c r="N312" i="1"/>
  <c r="H312" i="1"/>
  <c r="K313" i="1"/>
  <c r="Q313" i="1"/>
  <c r="O313" i="1"/>
  <c r="I313" i="1"/>
  <c r="K311" i="3" l="1"/>
  <c r="I312" i="3"/>
  <c r="L311" i="3"/>
  <c r="W313" i="1"/>
  <c r="AC313" i="1"/>
  <c r="K314" i="1"/>
  <c r="Q314" i="1"/>
  <c r="O314" i="1"/>
  <c r="I314" i="1"/>
  <c r="N313" i="1"/>
  <c r="H313" i="1"/>
  <c r="V313" i="1"/>
  <c r="AB313" i="1"/>
  <c r="Y315" i="1"/>
  <c r="M316" i="1"/>
  <c r="S315" i="1"/>
  <c r="AA313" i="1"/>
  <c r="U313" i="1"/>
  <c r="Z312" i="1"/>
  <c r="T312" i="1"/>
  <c r="P314" i="1"/>
  <c r="J314" i="1"/>
  <c r="AD312" i="1"/>
  <c r="X312" i="1"/>
  <c r="R313" i="1"/>
  <c r="J312" i="3" s="1"/>
  <c r="M312" i="3" s="1"/>
  <c r="K312" i="3" l="1"/>
  <c r="I313" i="3"/>
  <c r="L312" i="3"/>
  <c r="Y316" i="1"/>
  <c r="M317" i="1"/>
  <c r="S316" i="1"/>
  <c r="W314" i="1"/>
  <c r="AC314" i="1"/>
  <c r="P315" i="1"/>
  <c r="J315" i="1"/>
  <c r="Q315" i="1"/>
  <c r="K315" i="1"/>
  <c r="H314" i="1"/>
  <c r="N314" i="1"/>
  <c r="Z313" i="1"/>
  <c r="T313" i="1"/>
  <c r="AD313" i="1"/>
  <c r="X313" i="1"/>
  <c r="R314" i="1"/>
  <c r="J313" i="3" s="1"/>
  <c r="M313" i="3" s="1"/>
  <c r="AB314" i="1"/>
  <c r="V314" i="1"/>
  <c r="I315" i="1"/>
  <c r="O315" i="1"/>
  <c r="AA314" i="1"/>
  <c r="U314" i="1"/>
  <c r="K313" i="3" l="1"/>
  <c r="I314" i="3"/>
  <c r="L313" i="3"/>
  <c r="X314" i="1"/>
  <c r="AD314" i="1"/>
  <c r="R315" i="1"/>
  <c r="J314" i="3" s="1"/>
  <c r="M314" i="3" s="1"/>
  <c r="J316" i="1"/>
  <c r="P316" i="1"/>
  <c r="U315" i="1"/>
  <c r="AA315" i="1"/>
  <c r="AC315" i="1"/>
  <c r="W315" i="1"/>
  <c r="AB315" i="1"/>
  <c r="V315" i="1"/>
  <c r="S317" i="1"/>
  <c r="Y317" i="1"/>
  <c r="M318" i="1"/>
  <c r="I316" i="1"/>
  <c r="O316" i="1"/>
  <c r="T314" i="1"/>
  <c r="Z314" i="1"/>
  <c r="H315" i="1"/>
  <c r="N315" i="1"/>
  <c r="Q316" i="1"/>
  <c r="K316" i="1"/>
  <c r="K314" i="3" l="1"/>
  <c r="I315" i="3"/>
  <c r="L314" i="3"/>
  <c r="U316" i="1"/>
  <c r="AA316" i="1"/>
  <c r="X315" i="1"/>
  <c r="AD315" i="1"/>
  <c r="R316" i="1"/>
  <c r="J315" i="3" s="1"/>
  <c r="M315" i="3" s="1"/>
  <c r="J317" i="1"/>
  <c r="P317" i="1"/>
  <c r="N316" i="1"/>
  <c r="H316" i="1"/>
  <c r="O317" i="1"/>
  <c r="I317" i="1"/>
  <c r="K317" i="1"/>
  <c r="Q317" i="1"/>
  <c r="M319" i="1"/>
  <c r="S318" i="1"/>
  <c r="Y318" i="1"/>
  <c r="T315" i="1"/>
  <c r="Z315" i="1"/>
  <c r="AC316" i="1"/>
  <c r="W316" i="1"/>
  <c r="V316" i="1"/>
  <c r="AB316" i="1"/>
  <c r="K315" i="3" l="1"/>
  <c r="I316" i="3"/>
  <c r="L315" i="3"/>
  <c r="K318" i="1"/>
  <c r="Q318" i="1"/>
  <c r="O318" i="1"/>
  <c r="I318" i="1"/>
  <c r="V317" i="1"/>
  <c r="AB317" i="1"/>
  <c r="Y319" i="1"/>
  <c r="M320" i="1"/>
  <c r="S319" i="1"/>
  <c r="AA317" i="1"/>
  <c r="U317" i="1"/>
  <c r="P318" i="1"/>
  <c r="J318" i="1"/>
  <c r="Z316" i="1"/>
  <c r="T316" i="1"/>
  <c r="W317" i="1"/>
  <c r="AC317" i="1"/>
  <c r="N317" i="1"/>
  <c r="H317" i="1"/>
  <c r="AD316" i="1"/>
  <c r="X316" i="1"/>
  <c r="R317" i="1"/>
  <c r="J316" i="3" s="1"/>
  <c r="M316" i="3" s="1"/>
  <c r="K316" i="3" l="1"/>
  <c r="I317" i="3"/>
  <c r="L316" i="3"/>
  <c r="AB318" i="1"/>
  <c r="V318" i="1"/>
  <c r="Y320" i="1"/>
  <c r="M321" i="1"/>
  <c r="S320" i="1"/>
  <c r="I319" i="1"/>
  <c r="O319" i="1"/>
  <c r="H318" i="1"/>
  <c r="N318" i="1"/>
  <c r="AA318" i="1"/>
  <c r="U318" i="1"/>
  <c r="AD317" i="1"/>
  <c r="X317" i="1"/>
  <c r="R318" i="1"/>
  <c r="J317" i="3" s="1"/>
  <c r="M317" i="3" s="1"/>
  <c r="Z317" i="1"/>
  <c r="T317" i="1"/>
  <c r="W318" i="1"/>
  <c r="AC318" i="1"/>
  <c r="P319" i="1"/>
  <c r="J319" i="1"/>
  <c r="Q319" i="1"/>
  <c r="K319" i="1"/>
  <c r="K317" i="3" l="1"/>
  <c r="I318" i="3"/>
  <c r="L317" i="3"/>
  <c r="J320" i="1"/>
  <c r="P320" i="1"/>
  <c r="H319" i="1"/>
  <c r="N319" i="1"/>
  <c r="S321" i="1"/>
  <c r="Y321" i="1"/>
  <c r="M322" i="1"/>
  <c r="U319" i="1"/>
  <c r="AA319" i="1"/>
  <c r="Q320" i="1"/>
  <c r="K320" i="1"/>
  <c r="X318" i="1"/>
  <c r="AD318" i="1"/>
  <c r="R319" i="1"/>
  <c r="J318" i="3" s="1"/>
  <c r="M318" i="3" s="1"/>
  <c r="I320" i="1"/>
  <c r="O320" i="1"/>
  <c r="AB319" i="1"/>
  <c r="V319" i="1"/>
  <c r="AC319" i="1"/>
  <c r="W319" i="1"/>
  <c r="T318" i="1"/>
  <c r="Z318" i="1"/>
  <c r="K318" i="3" l="1"/>
  <c r="I319" i="3"/>
  <c r="L318" i="3"/>
  <c r="T319" i="1"/>
  <c r="Z319" i="1"/>
  <c r="X319" i="1"/>
  <c r="AD319" i="1"/>
  <c r="R320" i="1"/>
  <c r="J319" i="3" s="1"/>
  <c r="M319" i="3" s="1"/>
  <c r="AC320" i="1"/>
  <c r="W320" i="1"/>
  <c r="V320" i="1"/>
  <c r="AB320" i="1"/>
  <c r="U320" i="1"/>
  <c r="AA320" i="1"/>
  <c r="O321" i="1"/>
  <c r="I321" i="1"/>
  <c r="K321" i="1"/>
  <c r="Q321" i="1"/>
  <c r="M323" i="1"/>
  <c r="S322" i="1"/>
  <c r="Y322" i="1"/>
  <c r="N320" i="1"/>
  <c r="H320" i="1"/>
  <c r="J321" i="1"/>
  <c r="P321" i="1"/>
  <c r="K319" i="3" l="1"/>
  <c r="I320" i="3"/>
  <c r="L319" i="3"/>
  <c r="Z320" i="1"/>
  <c r="T320" i="1"/>
  <c r="V321" i="1"/>
  <c r="AB321" i="1"/>
  <c r="N321" i="1"/>
  <c r="H321" i="1"/>
  <c r="Y323" i="1"/>
  <c r="M324" i="1"/>
  <c r="S323" i="1"/>
  <c r="AA321" i="1"/>
  <c r="U321" i="1"/>
  <c r="W321" i="1"/>
  <c r="AC321" i="1"/>
  <c r="K322" i="1"/>
  <c r="Q322" i="1"/>
  <c r="P322" i="1"/>
  <c r="J322" i="1"/>
  <c r="O322" i="1"/>
  <c r="I322" i="1"/>
  <c r="AD320" i="1"/>
  <c r="X320" i="1"/>
  <c r="R321" i="1"/>
  <c r="J320" i="3" s="1"/>
  <c r="M320" i="3" s="1"/>
  <c r="K320" i="3" l="1"/>
  <c r="I321" i="3"/>
  <c r="L320" i="3"/>
  <c r="I323" i="1"/>
  <c r="O323" i="1"/>
  <c r="W322" i="1"/>
  <c r="AC322" i="1"/>
  <c r="H322" i="1"/>
  <c r="N322" i="1"/>
  <c r="AB322" i="1"/>
  <c r="V322" i="1"/>
  <c r="Y324" i="1"/>
  <c r="M325" i="1"/>
  <c r="S324" i="1"/>
  <c r="AD321" i="1"/>
  <c r="X321" i="1"/>
  <c r="R322" i="1"/>
  <c r="J321" i="3" s="1"/>
  <c r="M321" i="3" s="1"/>
  <c r="AA322" i="1"/>
  <c r="U322" i="1"/>
  <c r="Q323" i="1"/>
  <c r="K323" i="1"/>
  <c r="P323" i="1"/>
  <c r="J323" i="1"/>
  <c r="Z321" i="1"/>
  <c r="T321" i="1"/>
  <c r="K321" i="3" l="1"/>
  <c r="I322" i="3"/>
  <c r="L321" i="3"/>
  <c r="AB323" i="1"/>
  <c r="V323" i="1"/>
  <c r="U323" i="1"/>
  <c r="AA323" i="1"/>
  <c r="J324" i="1"/>
  <c r="P324" i="1"/>
  <c r="Q324" i="1"/>
  <c r="K324" i="1"/>
  <c r="X322" i="1"/>
  <c r="AD322" i="1"/>
  <c r="R323" i="1"/>
  <c r="J322" i="3" s="1"/>
  <c r="M322" i="3" s="1"/>
  <c r="S325" i="1"/>
  <c r="Y325" i="1"/>
  <c r="M326" i="1"/>
  <c r="T322" i="1"/>
  <c r="Z322" i="1"/>
  <c r="AC323" i="1"/>
  <c r="W323" i="1"/>
  <c r="H323" i="1"/>
  <c r="N323" i="1"/>
  <c r="I324" i="1"/>
  <c r="O324" i="1"/>
  <c r="K322" i="3" l="1"/>
  <c r="I323" i="3"/>
  <c r="L322" i="3"/>
  <c r="T323" i="1"/>
  <c r="Z323" i="1"/>
  <c r="K325" i="1"/>
  <c r="Q325" i="1"/>
  <c r="N324" i="1"/>
  <c r="H324" i="1"/>
  <c r="X323" i="1"/>
  <c r="AD323" i="1"/>
  <c r="R324" i="1"/>
  <c r="J323" i="3" s="1"/>
  <c r="M323" i="3" s="1"/>
  <c r="AC324" i="1"/>
  <c r="W324" i="1"/>
  <c r="U324" i="1"/>
  <c r="AA324" i="1"/>
  <c r="M327" i="1"/>
  <c r="S326" i="1"/>
  <c r="Y326" i="1"/>
  <c r="V324" i="1"/>
  <c r="AB324" i="1"/>
  <c r="O325" i="1"/>
  <c r="I325" i="1"/>
  <c r="J325" i="1"/>
  <c r="P325" i="1"/>
  <c r="K323" i="3" l="1"/>
  <c r="I324" i="3"/>
  <c r="L323" i="3"/>
  <c r="W325" i="1"/>
  <c r="AC325" i="1"/>
  <c r="AA325" i="1"/>
  <c r="U325" i="1"/>
  <c r="K326" i="1"/>
  <c r="Q326" i="1"/>
  <c r="V325" i="1"/>
  <c r="AB325" i="1"/>
  <c r="Y327" i="1"/>
  <c r="M328" i="1"/>
  <c r="S327" i="1"/>
  <c r="N325" i="1"/>
  <c r="H325" i="1"/>
  <c r="O326" i="1"/>
  <c r="I326" i="1"/>
  <c r="P326" i="1"/>
  <c r="J326" i="1"/>
  <c r="AD324" i="1"/>
  <c r="X324" i="1"/>
  <c r="R325" i="1"/>
  <c r="J324" i="3" s="1"/>
  <c r="M324" i="3" s="1"/>
  <c r="Z324" i="1"/>
  <c r="T324" i="1"/>
  <c r="K324" i="3" l="1"/>
  <c r="I325" i="3"/>
  <c r="L324" i="3"/>
  <c r="I327" i="1"/>
  <c r="O327" i="1"/>
  <c r="AB326" i="1"/>
  <c r="V326" i="1"/>
  <c r="AA326" i="1"/>
  <c r="U326" i="1"/>
  <c r="Y328" i="1"/>
  <c r="M329" i="1"/>
  <c r="S328" i="1"/>
  <c r="W326" i="1"/>
  <c r="AC326" i="1"/>
  <c r="AD325" i="1"/>
  <c r="X325" i="1"/>
  <c r="R326" i="1"/>
  <c r="J325" i="3" s="1"/>
  <c r="M325" i="3" s="1"/>
  <c r="Z325" i="1"/>
  <c r="T325" i="1"/>
  <c r="P327" i="1"/>
  <c r="J327" i="1"/>
  <c r="H326" i="1"/>
  <c r="N326" i="1"/>
  <c r="Q327" i="1"/>
  <c r="K327" i="1"/>
  <c r="K325" i="3" l="1"/>
  <c r="I326" i="3"/>
  <c r="L325" i="3"/>
  <c r="H327" i="1"/>
  <c r="N327" i="1"/>
  <c r="U327" i="1"/>
  <c r="AA327" i="1"/>
  <c r="T326" i="1"/>
  <c r="Z326" i="1"/>
  <c r="S329" i="1"/>
  <c r="Y329" i="1"/>
  <c r="M330" i="1"/>
  <c r="Q328" i="1"/>
  <c r="K328" i="1"/>
  <c r="J328" i="1"/>
  <c r="P328" i="1"/>
  <c r="X326" i="1"/>
  <c r="AD326" i="1"/>
  <c r="R327" i="1"/>
  <c r="J326" i="3" s="1"/>
  <c r="M326" i="3" s="1"/>
  <c r="AC327" i="1"/>
  <c r="W327" i="1"/>
  <c r="AB327" i="1"/>
  <c r="V327" i="1"/>
  <c r="I328" i="1"/>
  <c r="O328" i="1"/>
  <c r="K326" i="3" l="1"/>
  <c r="I327" i="3"/>
  <c r="L326" i="3"/>
  <c r="X327" i="1"/>
  <c r="AD327" i="1"/>
  <c r="R328" i="1"/>
  <c r="J327" i="3" s="1"/>
  <c r="M327" i="3" s="1"/>
  <c r="K329" i="1"/>
  <c r="Q329" i="1"/>
  <c r="AC328" i="1"/>
  <c r="W328" i="1"/>
  <c r="T327" i="1"/>
  <c r="Z327" i="1"/>
  <c r="J329" i="1"/>
  <c r="P329" i="1"/>
  <c r="U328" i="1"/>
  <c r="AA328" i="1"/>
  <c r="O329" i="1"/>
  <c r="I329" i="1"/>
  <c r="V328" i="1"/>
  <c r="AB328" i="1"/>
  <c r="M331" i="1"/>
  <c r="S330" i="1"/>
  <c r="Y330" i="1"/>
  <c r="N328" i="1"/>
  <c r="H328" i="1"/>
  <c r="K327" i="3" l="1"/>
  <c r="I328" i="3"/>
  <c r="L327" i="3"/>
  <c r="O330" i="1"/>
  <c r="I330" i="1"/>
  <c r="V329" i="1"/>
  <c r="AB329" i="1"/>
  <c r="AD328" i="1"/>
  <c r="X328" i="1"/>
  <c r="R329" i="1"/>
  <c r="J328" i="3" s="1"/>
  <c r="M328" i="3" s="1"/>
  <c r="K330" i="1"/>
  <c r="Q330" i="1"/>
  <c r="N329" i="1"/>
  <c r="H329" i="1"/>
  <c r="Y331" i="1"/>
  <c r="M332" i="1"/>
  <c r="S331" i="1"/>
  <c r="AA329" i="1"/>
  <c r="U329" i="1"/>
  <c r="P330" i="1"/>
  <c r="J330" i="1"/>
  <c r="Z328" i="1"/>
  <c r="T328" i="1"/>
  <c r="W329" i="1"/>
  <c r="AC329" i="1"/>
  <c r="K328" i="3" l="1"/>
  <c r="I329" i="3"/>
  <c r="L328" i="3"/>
  <c r="Q331" i="1"/>
  <c r="K331" i="1"/>
  <c r="H330" i="1"/>
  <c r="N330" i="1"/>
  <c r="P331" i="1"/>
  <c r="J331" i="1"/>
  <c r="Z329" i="1"/>
  <c r="T329" i="1"/>
  <c r="I331" i="1"/>
  <c r="O331" i="1"/>
  <c r="AD329" i="1"/>
  <c r="X329" i="1"/>
  <c r="R330" i="1"/>
  <c r="J329" i="3" s="1"/>
  <c r="M329" i="3" s="1"/>
  <c r="AB330" i="1"/>
  <c r="V330" i="1"/>
  <c r="Y332" i="1"/>
  <c r="M333" i="1"/>
  <c r="S332" i="1"/>
  <c r="W330" i="1"/>
  <c r="AC330" i="1"/>
  <c r="AA330" i="1"/>
  <c r="U330" i="1"/>
  <c r="K329" i="3" l="1"/>
  <c r="I330" i="3"/>
  <c r="L329" i="3"/>
  <c r="H331" i="1"/>
  <c r="N331" i="1"/>
  <c r="Q332" i="1"/>
  <c r="K332" i="1"/>
  <c r="T330" i="1"/>
  <c r="Z330" i="1"/>
  <c r="U331" i="1"/>
  <c r="AA331" i="1"/>
  <c r="J332" i="1"/>
  <c r="P332" i="1"/>
  <c r="S333" i="1"/>
  <c r="Y333" i="1"/>
  <c r="M334" i="1"/>
  <c r="X330" i="1"/>
  <c r="AD330" i="1"/>
  <c r="R331" i="1"/>
  <c r="J330" i="3" s="1"/>
  <c r="M330" i="3" s="1"/>
  <c r="I332" i="1"/>
  <c r="O332" i="1"/>
  <c r="AB331" i="1"/>
  <c r="V331" i="1"/>
  <c r="AC331" i="1"/>
  <c r="W331" i="1"/>
  <c r="K330" i="3" l="1"/>
  <c r="I331" i="3"/>
  <c r="L330" i="3"/>
  <c r="AC332" i="1"/>
  <c r="W332" i="1"/>
  <c r="X331" i="1"/>
  <c r="AD331" i="1"/>
  <c r="R332" i="1"/>
  <c r="J331" i="3" s="1"/>
  <c r="M331" i="3" s="1"/>
  <c r="K333" i="1"/>
  <c r="Q333" i="1"/>
  <c r="U332" i="1"/>
  <c r="AA332" i="1"/>
  <c r="V332" i="1"/>
  <c r="AB332" i="1"/>
  <c r="T331" i="1"/>
  <c r="Z331" i="1"/>
  <c r="O333" i="1"/>
  <c r="I333" i="1"/>
  <c r="M335" i="1"/>
  <c r="S334" i="1"/>
  <c r="Y334" i="1"/>
  <c r="J333" i="1"/>
  <c r="P333" i="1"/>
  <c r="N332" i="1"/>
  <c r="H332" i="1"/>
  <c r="K331" i="3" l="1"/>
  <c r="I332" i="3"/>
  <c r="L331" i="3"/>
  <c r="P334" i="1"/>
  <c r="J334" i="1"/>
  <c r="O334" i="1"/>
  <c r="I334" i="1"/>
  <c r="W333" i="1"/>
  <c r="AC333" i="1"/>
  <c r="N333" i="1"/>
  <c r="H333" i="1"/>
  <c r="AA333" i="1"/>
  <c r="U333" i="1"/>
  <c r="K334" i="1"/>
  <c r="Q334" i="1"/>
  <c r="V333" i="1"/>
  <c r="AB333" i="1"/>
  <c r="Y335" i="1"/>
  <c r="M336" i="1"/>
  <c r="S335" i="1"/>
  <c r="Z332" i="1"/>
  <c r="T332" i="1"/>
  <c r="AD332" i="1"/>
  <c r="X332" i="1"/>
  <c r="R333" i="1"/>
  <c r="J332" i="3" s="1"/>
  <c r="M332" i="3" s="1"/>
  <c r="K332" i="3" l="1"/>
  <c r="I333" i="3"/>
  <c r="L332" i="3"/>
  <c r="Y336" i="1"/>
  <c r="M337" i="1"/>
  <c r="S336" i="1"/>
  <c r="H334" i="1"/>
  <c r="N334" i="1"/>
  <c r="I335" i="1"/>
  <c r="O335" i="1"/>
  <c r="AA334" i="1"/>
  <c r="U334" i="1"/>
  <c r="W334" i="1"/>
  <c r="AC334" i="1"/>
  <c r="Q335" i="1"/>
  <c r="K335" i="1"/>
  <c r="Z333" i="1"/>
  <c r="T333" i="1"/>
  <c r="AD333" i="1"/>
  <c r="X333" i="1"/>
  <c r="R334" i="1"/>
  <c r="J333" i="3" s="1"/>
  <c r="M333" i="3" s="1"/>
  <c r="P335" i="1"/>
  <c r="J335" i="1"/>
  <c r="AB334" i="1"/>
  <c r="V334" i="1"/>
  <c r="K333" i="3" l="1"/>
  <c r="I334" i="3"/>
  <c r="L333" i="3"/>
  <c r="AC335" i="1"/>
  <c r="W335" i="1"/>
  <c r="H335" i="1"/>
  <c r="N335" i="1"/>
  <c r="AB335" i="1"/>
  <c r="V335" i="1"/>
  <c r="U335" i="1"/>
  <c r="AA335" i="1"/>
  <c r="X334" i="1"/>
  <c r="AD334" i="1"/>
  <c r="R335" i="1"/>
  <c r="J334" i="3" s="1"/>
  <c r="M334" i="3" s="1"/>
  <c r="I336" i="1"/>
  <c r="O336" i="1"/>
  <c r="S337" i="1"/>
  <c r="Y337" i="1"/>
  <c r="M338" i="1"/>
  <c r="J336" i="1"/>
  <c r="P336" i="1"/>
  <c r="Q336" i="1"/>
  <c r="K336" i="1"/>
  <c r="T334" i="1"/>
  <c r="Z334" i="1"/>
  <c r="K334" i="3" l="1"/>
  <c r="I335" i="3"/>
  <c r="L334" i="3"/>
  <c r="K337" i="1"/>
  <c r="Q337" i="1"/>
  <c r="T335" i="1"/>
  <c r="Z335" i="1"/>
  <c r="N336" i="1"/>
  <c r="H336" i="1"/>
  <c r="O337" i="1"/>
  <c r="I337" i="1"/>
  <c r="M339" i="1"/>
  <c r="S338" i="1"/>
  <c r="Y338" i="1"/>
  <c r="AC336" i="1"/>
  <c r="W336" i="1"/>
  <c r="X335" i="1"/>
  <c r="AD335" i="1"/>
  <c r="R336" i="1"/>
  <c r="J335" i="3" s="1"/>
  <c r="M335" i="3" s="1"/>
  <c r="V336" i="1"/>
  <c r="AB336" i="1"/>
  <c r="J337" i="1"/>
  <c r="P337" i="1"/>
  <c r="U336" i="1"/>
  <c r="AA336" i="1"/>
  <c r="K335" i="3" l="1"/>
  <c r="I336" i="3"/>
  <c r="L335" i="3"/>
  <c r="O338" i="1"/>
  <c r="I338" i="1"/>
  <c r="AD336" i="1"/>
  <c r="X336" i="1"/>
  <c r="R337" i="1"/>
  <c r="J336" i="3" s="1"/>
  <c r="M336" i="3" s="1"/>
  <c r="P338" i="1"/>
  <c r="J338" i="1"/>
  <c r="AA337" i="1"/>
  <c r="U337" i="1"/>
  <c r="N337" i="1"/>
  <c r="H337" i="1"/>
  <c r="W337" i="1"/>
  <c r="AC337" i="1"/>
  <c r="V337" i="1"/>
  <c r="AB337" i="1"/>
  <c r="Y339" i="1"/>
  <c r="M340" i="1"/>
  <c r="S339" i="1"/>
  <c r="Z336" i="1"/>
  <c r="T336" i="1"/>
  <c r="K338" i="1"/>
  <c r="Q338" i="1"/>
  <c r="K336" i="3" l="1"/>
  <c r="I337" i="3"/>
  <c r="L336" i="3"/>
  <c r="P339" i="1"/>
  <c r="J339" i="1"/>
  <c r="Z337" i="1"/>
  <c r="T337" i="1"/>
  <c r="AB338" i="1"/>
  <c r="V338" i="1"/>
  <c r="I339" i="1"/>
  <c r="O339" i="1"/>
  <c r="H338" i="1"/>
  <c r="N338" i="1"/>
  <c r="W338" i="1"/>
  <c r="AC338" i="1"/>
  <c r="Q339" i="1"/>
  <c r="K339" i="1"/>
  <c r="Y340" i="1"/>
  <c r="M341" i="1"/>
  <c r="S340" i="1"/>
  <c r="AD337" i="1"/>
  <c r="X337" i="1"/>
  <c r="R338" i="1"/>
  <c r="J337" i="3" s="1"/>
  <c r="M337" i="3" s="1"/>
  <c r="AA338" i="1"/>
  <c r="U338" i="1"/>
  <c r="K337" i="3" l="1"/>
  <c r="I338" i="3"/>
  <c r="L337" i="3"/>
  <c r="I340" i="1"/>
  <c r="O340" i="1"/>
  <c r="S341" i="1"/>
  <c r="Y341" i="1"/>
  <c r="M342" i="1"/>
  <c r="U339" i="1"/>
  <c r="AA339" i="1"/>
  <c r="Q340" i="1"/>
  <c r="K340" i="1"/>
  <c r="T338" i="1"/>
  <c r="Z338" i="1"/>
  <c r="J340" i="1"/>
  <c r="P340" i="1"/>
  <c r="X338" i="1"/>
  <c r="AD338" i="1"/>
  <c r="R339" i="1"/>
  <c r="J338" i="3" s="1"/>
  <c r="M338" i="3" s="1"/>
  <c r="AC339" i="1"/>
  <c r="W339" i="1"/>
  <c r="H339" i="1"/>
  <c r="N339" i="1"/>
  <c r="AB339" i="1"/>
  <c r="V339" i="1"/>
  <c r="K338" i="3" l="1"/>
  <c r="I339" i="3"/>
  <c r="L338" i="3"/>
  <c r="T339" i="1"/>
  <c r="Z339" i="1"/>
  <c r="J341" i="1"/>
  <c r="P341" i="1"/>
  <c r="X339" i="1"/>
  <c r="AD339" i="1"/>
  <c r="R340" i="1"/>
  <c r="J339" i="3" s="1"/>
  <c r="M339" i="3" s="1"/>
  <c r="AC340" i="1"/>
  <c r="W340" i="1"/>
  <c r="N340" i="1"/>
  <c r="H340" i="1"/>
  <c r="U340" i="1"/>
  <c r="AA340" i="1"/>
  <c r="V340" i="1"/>
  <c r="AB340" i="1"/>
  <c r="K341" i="1"/>
  <c r="Q341" i="1"/>
  <c r="M343" i="1"/>
  <c r="S342" i="1"/>
  <c r="Y342" i="1"/>
  <c r="O341" i="1"/>
  <c r="I341" i="1"/>
  <c r="K339" i="3" l="1"/>
  <c r="I340" i="3"/>
  <c r="L339" i="3"/>
  <c r="V341" i="1"/>
  <c r="AB341" i="1"/>
  <c r="N341" i="1"/>
  <c r="H341" i="1"/>
  <c r="AD340" i="1"/>
  <c r="X340" i="1"/>
  <c r="R341" i="1"/>
  <c r="J340" i="3" s="1"/>
  <c r="M340" i="3" s="1"/>
  <c r="P342" i="1"/>
  <c r="J342" i="1"/>
  <c r="O342" i="1"/>
  <c r="I342" i="1"/>
  <c r="Y343" i="1"/>
  <c r="M344" i="1"/>
  <c r="S343" i="1"/>
  <c r="Z340" i="1"/>
  <c r="T340" i="1"/>
  <c r="K342" i="1"/>
  <c r="Q342" i="1"/>
  <c r="AA341" i="1"/>
  <c r="U341" i="1"/>
  <c r="W341" i="1"/>
  <c r="AC341" i="1"/>
  <c r="K340" i="3" l="1"/>
  <c r="I341" i="3"/>
  <c r="L340" i="3"/>
  <c r="AB342" i="1"/>
  <c r="V342" i="1"/>
  <c r="H342" i="1"/>
  <c r="N342" i="1"/>
  <c r="I343" i="1"/>
  <c r="O343" i="1"/>
  <c r="AD341" i="1"/>
  <c r="X341" i="1"/>
  <c r="R342" i="1"/>
  <c r="J341" i="3" s="1"/>
  <c r="M341" i="3" s="1"/>
  <c r="Z341" i="1"/>
  <c r="T341" i="1"/>
  <c r="W342" i="1"/>
  <c r="AC342" i="1"/>
  <c r="AA342" i="1"/>
  <c r="U342" i="1"/>
  <c r="Q343" i="1"/>
  <c r="K343" i="1"/>
  <c r="Y344" i="1"/>
  <c r="M345" i="1"/>
  <c r="S344" i="1"/>
  <c r="P343" i="1"/>
  <c r="J343" i="1"/>
  <c r="K341" i="3" l="1"/>
  <c r="I342" i="3"/>
  <c r="L341" i="3"/>
  <c r="AC343" i="1"/>
  <c r="W343" i="1"/>
  <c r="H343" i="1"/>
  <c r="N343" i="1"/>
  <c r="T342" i="1"/>
  <c r="Z342" i="1"/>
  <c r="S345" i="1"/>
  <c r="Y345" i="1"/>
  <c r="M346" i="1"/>
  <c r="J344" i="1"/>
  <c r="P344" i="1"/>
  <c r="U343" i="1"/>
  <c r="AA343" i="1"/>
  <c r="AB343" i="1"/>
  <c r="V343" i="1"/>
  <c r="Q344" i="1"/>
  <c r="K344" i="1"/>
  <c r="X342" i="1"/>
  <c r="AD342" i="1"/>
  <c r="R343" i="1"/>
  <c r="J342" i="3" s="1"/>
  <c r="M342" i="3" s="1"/>
  <c r="I344" i="1"/>
  <c r="O344" i="1"/>
  <c r="K342" i="3" l="1"/>
  <c r="I343" i="3"/>
  <c r="L342" i="3"/>
  <c r="N344" i="1"/>
  <c r="H344" i="1"/>
  <c r="X343" i="1"/>
  <c r="AD343" i="1"/>
  <c r="R344" i="1"/>
  <c r="J343" i="3" s="1"/>
  <c r="M343" i="3" s="1"/>
  <c r="V344" i="1"/>
  <c r="AB344" i="1"/>
  <c r="U344" i="1"/>
  <c r="AA344" i="1"/>
  <c r="AC344" i="1"/>
  <c r="W344" i="1"/>
  <c r="T343" i="1"/>
  <c r="Z343" i="1"/>
  <c r="J345" i="1"/>
  <c r="P345" i="1"/>
  <c r="O345" i="1"/>
  <c r="I345" i="1"/>
  <c r="K345" i="1"/>
  <c r="Q345" i="1"/>
  <c r="M347" i="1"/>
  <c r="S346" i="1"/>
  <c r="Y346" i="1"/>
  <c r="K343" i="3" l="1"/>
  <c r="I344" i="3"/>
  <c r="L343" i="3"/>
  <c r="AA345" i="1"/>
  <c r="U345" i="1"/>
  <c r="V345" i="1"/>
  <c r="AB345" i="1"/>
  <c r="P346" i="1"/>
  <c r="J346" i="1"/>
  <c r="N345" i="1"/>
  <c r="H345" i="1"/>
  <c r="Y347" i="1"/>
  <c r="M348" i="1"/>
  <c r="S347" i="1"/>
  <c r="W345" i="1"/>
  <c r="AC345" i="1"/>
  <c r="K346" i="1"/>
  <c r="Q346" i="1"/>
  <c r="O346" i="1"/>
  <c r="I346" i="1"/>
  <c r="AD344" i="1"/>
  <c r="X344" i="1"/>
  <c r="R345" i="1"/>
  <c r="J344" i="3" s="1"/>
  <c r="M344" i="3" s="1"/>
  <c r="Z344" i="1"/>
  <c r="T344" i="1"/>
  <c r="K344" i="3" l="1"/>
  <c r="I345" i="3"/>
  <c r="L344" i="3"/>
  <c r="Z345" i="1"/>
  <c r="T345" i="1"/>
  <c r="AD345" i="1"/>
  <c r="X345" i="1"/>
  <c r="R346" i="1"/>
  <c r="J345" i="3" s="1"/>
  <c r="M345" i="3" s="1"/>
  <c r="AA346" i="1"/>
  <c r="U346" i="1"/>
  <c r="H346" i="1"/>
  <c r="N346" i="1"/>
  <c r="W346" i="1"/>
  <c r="AC346" i="1"/>
  <c r="Q347" i="1"/>
  <c r="K347" i="1"/>
  <c r="Y348" i="1"/>
  <c r="M349" i="1"/>
  <c r="S348" i="1"/>
  <c r="P347" i="1"/>
  <c r="J347" i="1"/>
  <c r="I347" i="1"/>
  <c r="O347" i="1"/>
  <c r="AB346" i="1"/>
  <c r="V346" i="1"/>
  <c r="K345" i="3" l="1"/>
  <c r="I346" i="3"/>
  <c r="L345" i="3"/>
  <c r="AC347" i="1"/>
  <c r="W347" i="1"/>
  <c r="H347" i="1"/>
  <c r="N347" i="1"/>
  <c r="I348" i="1"/>
  <c r="O348" i="1"/>
  <c r="S349" i="1"/>
  <c r="Y349" i="1"/>
  <c r="M350" i="1"/>
  <c r="U347" i="1"/>
  <c r="AA347" i="1"/>
  <c r="J348" i="1"/>
  <c r="P348" i="1"/>
  <c r="AB347" i="1"/>
  <c r="V347" i="1"/>
  <c r="Q348" i="1"/>
  <c r="K348" i="1"/>
  <c r="T346" i="1"/>
  <c r="Z346" i="1"/>
  <c r="X346" i="1"/>
  <c r="AD346" i="1"/>
  <c r="R347" i="1"/>
  <c r="J346" i="3" s="1"/>
  <c r="M346" i="3" s="1"/>
  <c r="K346" i="3" l="1"/>
  <c r="I347" i="3"/>
  <c r="L346" i="3"/>
  <c r="N348" i="1"/>
  <c r="H348" i="1"/>
  <c r="J349" i="1"/>
  <c r="P349" i="1"/>
  <c r="T347" i="1"/>
  <c r="Z347" i="1"/>
  <c r="X347" i="1"/>
  <c r="AD347" i="1"/>
  <c r="R348" i="1"/>
  <c r="J347" i="3" s="1"/>
  <c r="M347" i="3" s="1"/>
  <c r="AC348" i="1"/>
  <c r="W348" i="1"/>
  <c r="U348" i="1"/>
  <c r="AA348" i="1"/>
  <c r="K349" i="1"/>
  <c r="Q349" i="1"/>
  <c r="V348" i="1"/>
  <c r="AB348" i="1"/>
  <c r="M351" i="1"/>
  <c r="S350" i="1"/>
  <c r="Y350" i="1"/>
  <c r="O349" i="1"/>
  <c r="I349" i="1"/>
  <c r="K347" i="3" l="1"/>
  <c r="I348" i="3"/>
  <c r="L347" i="3"/>
  <c r="P350" i="1"/>
  <c r="J350" i="1"/>
  <c r="W349" i="1"/>
  <c r="AC349" i="1"/>
  <c r="O350" i="1"/>
  <c r="I350" i="1"/>
  <c r="K350" i="1"/>
  <c r="Q350" i="1"/>
  <c r="N349" i="1"/>
  <c r="H349" i="1"/>
  <c r="V349" i="1"/>
  <c r="AB349" i="1"/>
  <c r="Y351" i="1"/>
  <c r="M352" i="1"/>
  <c r="S351" i="1"/>
  <c r="AA349" i="1"/>
  <c r="U349" i="1"/>
  <c r="AD348" i="1"/>
  <c r="X348" i="1"/>
  <c r="R349" i="1"/>
  <c r="J348" i="3" s="1"/>
  <c r="M348" i="3" s="1"/>
  <c r="Z348" i="1"/>
  <c r="T348" i="1"/>
  <c r="K348" i="3" l="1"/>
  <c r="I349" i="3"/>
  <c r="L348" i="3"/>
  <c r="Q351" i="1"/>
  <c r="K351" i="1"/>
  <c r="AD349" i="1"/>
  <c r="X349" i="1"/>
  <c r="R350" i="1"/>
  <c r="J349" i="3" s="1"/>
  <c r="M349" i="3" s="1"/>
  <c r="W350" i="1"/>
  <c r="AC350" i="1"/>
  <c r="Y352" i="1"/>
  <c r="M353" i="1"/>
  <c r="S352" i="1"/>
  <c r="H350" i="1"/>
  <c r="N350" i="1"/>
  <c r="I351" i="1"/>
  <c r="O351" i="1"/>
  <c r="P351" i="1"/>
  <c r="J351" i="1"/>
  <c r="Z349" i="1"/>
  <c r="T349" i="1"/>
  <c r="AA350" i="1"/>
  <c r="U350" i="1"/>
  <c r="AB350" i="1"/>
  <c r="V350" i="1"/>
  <c r="K349" i="3" l="1"/>
  <c r="I350" i="3"/>
  <c r="L349" i="3"/>
  <c r="J352" i="1"/>
  <c r="P352" i="1"/>
  <c r="T350" i="1"/>
  <c r="Z350" i="1"/>
  <c r="H351" i="1"/>
  <c r="N351" i="1"/>
  <c r="U351" i="1"/>
  <c r="AA351" i="1"/>
  <c r="Q352" i="1"/>
  <c r="K352" i="1"/>
  <c r="AB351" i="1"/>
  <c r="V351" i="1"/>
  <c r="I352" i="1"/>
  <c r="O352" i="1"/>
  <c r="S353" i="1"/>
  <c r="Y353" i="1"/>
  <c r="M354" i="1"/>
  <c r="X350" i="1"/>
  <c r="AD350" i="1"/>
  <c r="R351" i="1"/>
  <c r="J350" i="3" s="1"/>
  <c r="M350" i="3" s="1"/>
  <c r="AC351" i="1"/>
  <c r="W351" i="1"/>
  <c r="K350" i="3" l="1"/>
  <c r="I351" i="3"/>
  <c r="L350" i="3"/>
  <c r="X351" i="1"/>
  <c r="AD351" i="1"/>
  <c r="R352" i="1"/>
  <c r="J351" i="3" s="1"/>
  <c r="M351" i="3" s="1"/>
  <c r="U352" i="1"/>
  <c r="AA352" i="1"/>
  <c r="K353" i="1"/>
  <c r="Q353" i="1"/>
  <c r="T351" i="1"/>
  <c r="Z351" i="1"/>
  <c r="V352" i="1"/>
  <c r="AB352" i="1"/>
  <c r="M355" i="1"/>
  <c r="S354" i="1"/>
  <c r="Y354" i="1"/>
  <c r="O353" i="1"/>
  <c r="I353" i="1"/>
  <c r="AC352" i="1"/>
  <c r="W352" i="1"/>
  <c r="N352" i="1"/>
  <c r="H352" i="1"/>
  <c r="J353" i="1"/>
  <c r="P353" i="1"/>
  <c r="K351" i="3" l="1"/>
  <c r="I352" i="3"/>
  <c r="L351" i="3"/>
  <c r="O354" i="1"/>
  <c r="I354" i="1"/>
  <c r="Y355" i="1"/>
  <c r="M356" i="1"/>
  <c r="S355" i="1"/>
  <c r="Z352" i="1"/>
  <c r="T352" i="1"/>
  <c r="AA353" i="1"/>
  <c r="U353" i="1"/>
  <c r="W353" i="1"/>
  <c r="AC353" i="1"/>
  <c r="AD352" i="1"/>
  <c r="X352" i="1"/>
  <c r="R353" i="1"/>
  <c r="J352" i="3" s="1"/>
  <c r="M352" i="3" s="1"/>
  <c r="N353" i="1"/>
  <c r="H353" i="1"/>
  <c r="V353" i="1"/>
  <c r="AB353" i="1"/>
  <c r="K354" i="1"/>
  <c r="Q354" i="1"/>
  <c r="P354" i="1"/>
  <c r="J354" i="1"/>
  <c r="K352" i="3" l="1"/>
  <c r="I353" i="3"/>
  <c r="L352" i="3"/>
  <c r="AB354" i="1"/>
  <c r="V354" i="1"/>
  <c r="H354" i="1"/>
  <c r="N354" i="1"/>
  <c r="W354" i="1"/>
  <c r="AC354" i="1"/>
  <c r="Y356" i="1"/>
  <c r="M357" i="1"/>
  <c r="S356" i="1"/>
  <c r="Q355" i="1"/>
  <c r="K355" i="1"/>
  <c r="Z353" i="1"/>
  <c r="T353" i="1"/>
  <c r="P355" i="1"/>
  <c r="J355" i="1"/>
  <c r="AD353" i="1"/>
  <c r="X353" i="1"/>
  <c r="R354" i="1"/>
  <c r="J353" i="3" s="1"/>
  <c r="M353" i="3" s="1"/>
  <c r="I355" i="1"/>
  <c r="O355" i="1"/>
  <c r="AA354" i="1"/>
  <c r="U354" i="1"/>
  <c r="K353" i="3" l="1"/>
  <c r="I354" i="3"/>
  <c r="L353" i="3"/>
  <c r="U355" i="1"/>
  <c r="AA355" i="1"/>
  <c r="S357" i="1"/>
  <c r="Y357" i="1"/>
  <c r="M358" i="1"/>
  <c r="T354" i="1"/>
  <c r="Z354" i="1"/>
  <c r="I356" i="1"/>
  <c r="O356" i="1"/>
  <c r="J356" i="1"/>
  <c r="P356" i="1"/>
  <c r="Q356" i="1"/>
  <c r="K356" i="1"/>
  <c r="H355" i="1"/>
  <c r="N355" i="1"/>
  <c r="X354" i="1"/>
  <c r="AD354" i="1"/>
  <c r="R355" i="1"/>
  <c r="J354" i="3" s="1"/>
  <c r="M354" i="3" s="1"/>
  <c r="AB355" i="1"/>
  <c r="V355" i="1"/>
  <c r="AC355" i="1"/>
  <c r="W355" i="1"/>
  <c r="K354" i="3" l="1"/>
  <c r="I355" i="3"/>
  <c r="L354" i="3"/>
  <c r="O357" i="1"/>
  <c r="I357" i="1"/>
  <c r="T355" i="1"/>
  <c r="Z355" i="1"/>
  <c r="V356" i="1"/>
  <c r="AB356" i="1"/>
  <c r="AC356" i="1"/>
  <c r="W356" i="1"/>
  <c r="X355" i="1"/>
  <c r="AD355" i="1"/>
  <c r="R356" i="1"/>
  <c r="J355" i="3" s="1"/>
  <c r="M355" i="3" s="1"/>
  <c r="N356" i="1"/>
  <c r="H356" i="1"/>
  <c r="J357" i="1"/>
  <c r="P357" i="1"/>
  <c r="K357" i="1"/>
  <c r="Q357" i="1"/>
  <c r="U356" i="1"/>
  <c r="AA356" i="1"/>
  <c r="M359" i="1"/>
  <c r="S358" i="1"/>
  <c r="Y358" i="1"/>
  <c r="K355" i="3" l="1"/>
  <c r="I356" i="3"/>
  <c r="L355" i="3"/>
  <c r="K358" i="1"/>
  <c r="Q358" i="1"/>
  <c r="W357" i="1"/>
  <c r="AC357" i="1"/>
  <c r="Y359" i="1"/>
  <c r="M360" i="1"/>
  <c r="S359" i="1"/>
  <c r="Z356" i="1"/>
  <c r="T356" i="1"/>
  <c r="V357" i="1"/>
  <c r="AB357" i="1"/>
  <c r="AD356" i="1"/>
  <c r="X356" i="1"/>
  <c r="R357" i="1"/>
  <c r="J356" i="3" s="1"/>
  <c r="M356" i="3" s="1"/>
  <c r="P358" i="1"/>
  <c r="J358" i="1"/>
  <c r="O358" i="1"/>
  <c r="I358" i="1"/>
  <c r="N357" i="1"/>
  <c r="H357" i="1"/>
  <c r="AA357" i="1"/>
  <c r="U357" i="1"/>
  <c r="K356" i="3" l="1"/>
  <c r="I357" i="3"/>
  <c r="L356" i="3"/>
  <c r="H358" i="1"/>
  <c r="N358" i="1"/>
  <c r="Z357" i="1"/>
  <c r="T357" i="1"/>
  <c r="AB358" i="1"/>
  <c r="V358" i="1"/>
  <c r="P359" i="1"/>
  <c r="J359" i="1"/>
  <c r="I359" i="1"/>
  <c r="O359" i="1"/>
  <c r="AD357" i="1"/>
  <c r="X357" i="1"/>
  <c r="R358" i="1"/>
  <c r="J357" i="3" s="1"/>
  <c r="M357" i="3" s="1"/>
  <c r="Y360" i="1"/>
  <c r="M361" i="1"/>
  <c r="S360" i="1"/>
  <c r="W358" i="1"/>
  <c r="AC358" i="1"/>
  <c r="AA358" i="1"/>
  <c r="U358" i="1"/>
  <c r="Q359" i="1"/>
  <c r="K359" i="1"/>
  <c r="K357" i="3" l="1"/>
  <c r="I358" i="3"/>
  <c r="L357" i="3"/>
  <c r="J360" i="1"/>
  <c r="P360" i="1"/>
  <c r="S361" i="1"/>
  <c r="Y361" i="1"/>
  <c r="M362" i="1"/>
  <c r="AB359" i="1"/>
  <c r="V359" i="1"/>
  <c r="Q360" i="1"/>
  <c r="K360" i="1"/>
  <c r="U359" i="1"/>
  <c r="AA359" i="1"/>
  <c r="T358" i="1"/>
  <c r="Z358" i="1"/>
  <c r="AC359" i="1"/>
  <c r="W359" i="1"/>
  <c r="X358" i="1"/>
  <c r="AD358" i="1"/>
  <c r="R359" i="1"/>
  <c r="J358" i="3" s="1"/>
  <c r="M358" i="3" s="1"/>
  <c r="I360" i="1"/>
  <c r="O360" i="1"/>
  <c r="H359" i="1"/>
  <c r="N359" i="1"/>
  <c r="K358" i="3" l="1"/>
  <c r="I359" i="3"/>
  <c r="L358" i="3"/>
  <c r="AC360" i="1"/>
  <c r="W360" i="1"/>
  <c r="O361" i="1"/>
  <c r="I361" i="1"/>
  <c r="T359" i="1"/>
  <c r="Z359" i="1"/>
  <c r="X359" i="1"/>
  <c r="AD359" i="1"/>
  <c r="R360" i="1"/>
  <c r="J359" i="3" s="1"/>
  <c r="M359" i="3" s="1"/>
  <c r="V360" i="1"/>
  <c r="AB360" i="1"/>
  <c r="U360" i="1"/>
  <c r="AA360" i="1"/>
  <c r="N360" i="1"/>
  <c r="H360" i="1"/>
  <c r="K361" i="1"/>
  <c r="Q361" i="1"/>
  <c r="M363" i="1"/>
  <c r="S362" i="1"/>
  <c r="Y362" i="1"/>
  <c r="J361" i="1"/>
  <c r="P361" i="1"/>
  <c r="K359" i="3" l="1"/>
  <c r="I360" i="3"/>
  <c r="L359" i="3"/>
  <c r="AA361" i="1"/>
  <c r="U361" i="1"/>
  <c r="K362" i="1"/>
  <c r="Q362" i="1"/>
  <c r="V361" i="1"/>
  <c r="AB361" i="1"/>
  <c r="Y363" i="1"/>
  <c r="M364" i="1"/>
  <c r="S363" i="1"/>
  <c r="Z360" i="1"/>
  <c r="T360" i="1"/>
  <c r="O362" i="1"/>
  <c r="I362" i="1"/>
  <c r="N361" i="1"/>
  <c r="H361" i="1"/>
  <c r="P362" i="1"/>
  <c r="J362" i="1"/>
  <c r="W361" i="1"/>
  <c r="AC361" i="1"/>
  <c r="AD360" i="1"/>
  <c r="X360" i="1"/>
  <c r="R361" i="1"/>
  <c r="J360" i="3" s="1"/>
  <c r="M360" i="3" s="1"/>
  <c r="K360" i="3" l="1"/>
  <c r="I361" i="3"/>
  <c r="L360" i="3"/>
  <c r="Q363" i="1"/>
  <c r="K363" i="1"/>
  <c r="P363" i="1"/>
  <c r="J363" i="1"/>
  <c r="AB362" i="1"/>
  <c r="V362" i="1"/>
  <c r="AA362" i="1"/>
  <c r="U362" i="1"/>
  <c r="Y364" i="1"/>
  <c r="M365" i="1"/>
  <c r="S364" i="1"/>
  <c r="W362" i="1"/>
  <c r="AC362" i="1"/>
  <c r="H362" i="1"/>
  <c r="N362" i="1"/>
  <c r="AD361" i="1"/>
  <c r="X361" i="1"/>
  <c r="R362" i="1"/>
  <c r="J361" i="3" s="1"/>
  <c r="M361" i="3" s="1"/>
  <c r="Z361" i="1"/>
  <c r="T361" i="1"/>
  <c r="I363" i="1"/>
  <c r="O363" i="1"/>
  <c r="K361" i="3" l="1"/>
  <c r="I362" i="3"/>
  <c r="L361" i="3"/>
  <c r="J364" i="1"/>
  <c r="P364" i="1"/>
  <c r="T362" i="1"/>
  <c r="Z362" i="1"/>
  <c r="AB363" i="1"/>
  <c r="V363" i="1"/>
  <c r="Q364" i="1"/>
  <c r="K364" i="1"/>
  <c r="U363" i="1"/>
  <c r="AA363" i="1"/>
  <c r="X362" i="1"/>
  <c r="AD362" i="1"/>
  <c r="R363" i="1"/>
  <c r="J362" i="3" s="1"/>
  <c r="M362" i="3" s="1"/>
  <c r="H363" i="1"/>
  <c r="N363" i="1"/>
  <c r="S365" i="1"/>
  <c r="Y365" i="1"/>
  <c r="M366" i="1"/>
  <c r="I364" i="1"/>
  <c r="O364" i="1"/>
  <c r="AC363" i="1"/>
  <c r="W363" i="1"/>
  <c r="K362" i="3" l="1"/>
  <c r="I363" i="3"/>
  <c r="L362" i="3"/>
  <c r="T363" i="1"/>
  <c r="Z363" i="1"/>
  <c r="U364" i="1"/>
  <c r="AA364" i="1"/>
  <c r="K365" i="1"/>
  <c r="Q365" i="1"/>
  <c r="O365" i="1"/>
  <c r="I365" i="1"/>
  <c r="M367" i="1"/>
  <c r="S366" i="1"/>
  <c r="Y366" i="1"/>
  <c r="N364" i="1"/>
  <c r="H364" i="1"/>
  <c r="V364" i="1"/>
  <c r="AB364" i="1"/>
  <c r="AC364" i="1"/>
  <c r="W364" i="1"/>
  <c r="X363" i="1"/>
  <c r="AD363" i="1"/>
  <c r="R364" i="1"/>
  <c r="J363" i="3" s="1"/>
  <c r="M363" i="3" s="1"/>
  <c r="J365" i="1"/>
  <c r="P365" i="1"/>
  <c r="K363" i="3" l="1"/>
  <c r="I364" i="3"/>
  <c r="L363" i="3"/>
  <c r="AA365" i="1"/>
  <c r="U365" i="1"/>
  <c r="AD364" i="1"/>
  <c r="X364" i="1"/>
  <c r="R365" i="1"/>
  <c r="J364" i="3" s="1"/>
  <c r="M364" i="3" s="1"/>
  <c r="Z364" i="1"/>
  <c r="T364" i="1"/>
  <c r="V365" i="1"/>
  <c r="AB365" i="1"/>
  <c r="W365" i="1"/>
  <c r="AC365" i="1"/>
  <c r="O366" i="1"/>
  <c r="I366" i="1"/>
  <c r="P366" i="1"/>
  <c r="J366" i="1"/>
  <c r="N365" i="1"/>
  <c r="H365" i="1"/>
  <c r="Y367" i="1"/>
  <c r="M368" i="1"/>
  <c r="S367" i="1"/>
  <c r="K366" i="1"/>
  <c r="Q366" i="1"/>
  <c r="K364" i="3" l="1"/>
  <c r="I365" i="3"/>
  <c r="L364" i="3"/>
  <c r="Z365" i="1"/>
  <c r="T365" i="1"/>
  <c r="AA366" i="1"/>
  <c r="U366" i="1"/>
  <c r="Y368" i="1"/>
  <c r="M369" i="1"/>
  <c r="S368" i="1"/>
  <c r="P367" i="1"/>
  <c r="J367" i="1"/>
  <c r="W366" i="1"/>
  <c r="AC366" i="1"/>
  <c r="AB366" i="1"/>
  <c r="V366" i="1"/>
  <c r="Q367" i="1"/>
  <c r="K367" i="1"/>
  <c r="H366" i="1"/>
  <c r="N366" i="1"/>
  <c r="I367" i="1"/>
  <c r="O367" i="1"/>
  <c r="AD365" i="1"/>
  <c r="X365" i="1"/>
  <c r="R366" i="1"/>
  <c r="J365" i="3" s="1"/>
  <c r="M365" i="3" s="1"/>
  <c r="K365" i="3" l="1"/>
  <c r="I366" i="3"/>
  <c r="L365" i="3"/>
  <c r="H367" i="1"/>
  <c r="N367" i="1"/>
  <c r="U367" i="1"/>
  <c r="AA367" i="1"/>
  <c r="I368" i="1"/>
  <c r="O368" i="1"/>
  <c r="S369" i="1"/>
  <c r="Y369" i="1"/>
  <c r="M370" i="1"/>
  <c r="AB367" i="1"/>
  <c r="V367" i="1"/>
  <c r="Q368" i="1"/>
  <c r="K368" i="1"/>
  <c r="X366" i="1"/>
  <c r="AD366" i="1"/>
  <c r="R367" i="1"/>
  <c r="J366" i="3" s="1"/>
  <c r="M366" i="3" s="1"/>
  <c r="AC367" i="1"/>
  <c r="W367" i="1"/>
  <c r="T366" i="1"/>
  <c r="Z366" i="1"/>
  <c r="J368" i="1"/>
  <c r="P368" i="1"/>
  <c r="K366" i="3" l="1"/>
  <c r="I367" i="3"/>
  <c r="L366" i="3"/>
  <c r="AC368" i="1"/>
  <c r="W368" i="1"/>
  <c r="U368" i="1"/>
  <c r="AA368" i="1"/>
  <c r="T367" i="1"/>
  <c r="Z367" i="1"/>
  <c r="X367" i="1"/>
  <c r="AD367" i="1"/>
  <c r="R368" i="1"/>
  <c r="J367" i="3" s="1"/>
  <c r="M367" i="3" s="1"/>
  <c r="V368" i="1"/>
  <c r="AB368" i="1"/>
  <c r="J369" i="1"/>
  <c r="P369" i="1"/>
  <c r="K369" i="1"/>
  <c r="Q369" i="1"/>
  <c r="M371" i="1"/>
  <c r="S370" i="1"/>
  <c r="Y370" i="1"/>
  <c r="O369" i="1"/>
  <c r="I369" i="1"/>
  <c r="N368" i="1"/>
  <c r="H368" i="1"/>
  <c r="K367" i="3" l="1"/>
  <c r="I368" i="3"/>
  <c r="L367" i="3"/>
  <c r="O370" i="1"/>
  <c r="I370" i="1"/>
  <c r="P370" i="1"/>
  <c r="J370" i="1"/>
  <c r="AA369" i="1"/>
  <c r="U369" i="1"/>
  <c r="W369" i="1"/>
  <c r="AC369" i="1"/>
  <c r="Y371" i="1"/>
  <c r="M372" i="1"/>
  <c r="S371" i="1"/>
  <c r="N369" i="1"/>
  <c r="H369" i="1"/>
  <c r="K370" i="1"/>
  <c r="Q370" i="1"/>
  <c r="Z368" i="1"/>
  <c r="T368" i="1"/>
  <c r="V369" i="1"/>
  <c r="AB369" i="1"/>
  <c r="AD368" i="1"/>
  <c r="X368" i="1"/>
  <c r="R369" i="1"/>
  <c r="J368" i="3" s="1"/>
  <c r="M368" i="3" s="1"/>
  <c r="K368" i="3" l="1"/>
  <c r="I369" i="3"/>
  <c r="L368" i="3"/>
  <c r="AB370" i="1"/>
  <c r="V370" i="1"/>
  <c r="Z369" i="1"/>
  <c r="T369" i="1"/>
  <c r="P371" i="1"/>
  <c r="J371" i="1"/>
  <c r="W370" i="1"/>
  <c r="AC370" i="1"/>
  <c r="AD369" i="1"/>
  <c r="X369" i="1"/>
  <c r="R370" i="1"/>
  <c r="J369" i="3" s="1"/>
  <c r="M369" i="3" s="1"/>
  <c r="Q371" i="1"/>
  <c r="K371" i="1"/>
  <c r="Y372" i="1"/>
  <c r="M373" i="1"/>
  <c r="S372" i="1"/>
  <c r="I371" i="1"/>
  <c r="O371" i="1"/>
  <c r="H370" i="1"/>
  <c r="N370" i="1"/>
  <c r="AA370" i="1"/>
  <c r="U370" i="1"/>
  <c r="K369" i="3" l="1"/>
  <c r="I370" i="3"/>
  <c r="L369" i="3"/>
  <c r="S373" i="1"/>
  <c r="Y373" i="1"/>
  <c r="M374" i="1"/>
  <c r="H371" i="1"/>
  <c r="N371" i="1"/>
  <c r="X370" i="1"/>
  <c r="AD370" i="1"/>
  <c r="R371" i="1"/>
  <c r="J370" i="3" s="1"/>
  <c r="M370" i="3" s="1"/>
  <c r="T370" i="1"/>
  <c r="Z370" i="1"/>
  <c r="AC371" i="1"/>
  <c r="W371" i="1"/>
  <c r="U371" i="1"/>
  <c r="AA371" i="1"/>
  <c r="J372" i="1"/>
  <c r="P372" i="1"/>
  <c r="I372" i="1"/>
  <c r="O372" i="1"/>
  <c r="Q372" i="1"/>
  <c r="K372" i="1"/>
  <c r="AB371" i="1"/>
  <c r="V371" i="1"/>
  <c r="K370" i="3" l="1"/>
  <c r="I371" i="3"/>
  <c r="L370" i="3"/>
  <c r="N372" i="1"/>
  <c r="H372" i="1"/>
  <c r="AC372" i="1"/>
  <c r="W372" i="1"/>
  <c r="J373" i="1"/>
  <c r="P373" i="1"/>
  <c r="M375" i="1"/>
  <c r="S374" i="1"/>
  <c r="Y374" i="1"/>
  <c r="K373" i="1"/>
  <c r="Q373" i="1"/>
  <c r="V372" i="1"/>
  <c r="AB372" i="1"/>
  <c r="X371" i="1"/>
  <c r="AD371" i="1"/>
  <c r="R372" i="1"/>
  <c r="J371" i="3" s="1"/>
  <c r="M371" i="3" s="1"/>
  <c r="U372" i="1"/>
  <c r="AA372" i="1"/>
  <c r="O373" i="1"/>
  <c r="I373" i="1"/>
  <c r="T371" i="1"/>
  <c r="Z371" i="1"/>
  <c r="K371" i="3" l="1"/>
  <c r="I372" i="3"/>
  <c r="L371" i="3"/>
  <c r="W373" i="1"/>
  <c r="AC373" i="1"/>
  <c r="Y375" i="1"/>
  <c r="M376" i="1"/>
  <c r="S375" i="1"/>
  <c r="O374" i="1"/>
  <c r="I374" i="1"/>
  <c r="AD372" i="1"/>
  <c r="X372" i="1"/>
  <c r="R373" i="1"/>
  <c r="J372" i="3" s="1"/>
  <c r="M372" i="3" s="1"/>
  <c r="AA373" i="1"/>
  <c r="U373" i="1"/>
  <c r="K374" i="1"/>
  <c r="Q374" i="1"/>
  <c r="V373" i="1"/>
  <c r="AB373" i="1"/>
  <c r="N373" i="1"/>
  <c r="H373" i="1"/>
  <c r="P374" i="1"/>
  <c r="J374" i="1"/>
  <c r="Z372" i="1"/>
  <c r="T372" i="1"/>
  <c r="K372" i="3" l="1"/>
  <c r="I373" i="3"/>
  <c r="L372" i="3"/>
  <c r="Y376" i="1"/>
  <c r="M377" i="1"/>
  <c r="S376" i="1"/>
  <c r="AB374" i="1"/>
  <c r="V374" i="1"/>
  <c r="I375" i="1"/>
  <c r="O375" i="1"/>
  <c r="Q375" i="1"/>
  <c r="K375" i="1"/>
  <c r="P375" i="1"/>
  <c r="J375" i="1"/>
  <c r="H374" i="1"/>
  <c r="N374" i="1"/>
  <c r="W374" i="1"/>
  <c r="AC374" i="1"/>
  <c r="AD373" i="1"/>
  <c r="X373" i="1"/>
  <c r="R374" i="1"/>
  <c r="J373" i="3" s="1"/>
  <c r="M373" i="3" s="1"/>
  <c r="AA374" i="1"/>
  <c r="U374" i="1"/>
  <c r="Z373" i="1"/>
  <c r="T373" i="1"/>
  <c r="K373" i="3" l="1"/>
  <c r="I374" i="3"/>
  <c r="L373" i="3"/>
  <c r="H375" i="1"/>
  <c r="N375" i="1"/>
  <c r="AC375" i="1"/>
  <c r="W375" i="1"/>
  <c r="J376" i="1"/>
  <c r="P376" i="1"/>
  <c r="U375" i="1"/>
  <c r="AA375" i="1"/>
  <c r="X374" i="1"/>
  <c r="AD374" i="1"/>
  <c r="R375" i="1"/>
  <c r="J374" i="3" s="1"/>
  <c r="M374" i="3" s="1"/>
  <c r="AB375" i="1"/>
  <c r="V375" i="1"/>
  <c r="I376" i="1"/>
  <c r="O376" i="1"/>
  <c r="S377" i="1"/>
  <c r="Y377" i="1"/>
  <c r="M378" i="1"/>
  <c r="T374" i="1"/>
  <c r="Z374" i="1"/>
  <c r="Q376" i="1"/>
  <c r="K376" i="1"/>
  <c r="K374" i="3" l="1"/>
  <c r="I375" i="3"/>
  <c r="L374" i="3"/>
  <c r="U376" i="1"/>
  <c r="AA376" i="1"/>
  <c r="X375" i="1"/>
  <c r="AD375" i="1"/>
  <c r="R376" i="1"/>
  <c r="J375" i="3" s="1"/>
  <c r="M375" i="3" s="1"/>
  <c r="K377" i="1"/>
  <c r="Q377" i="1"/>
  <c r="M379" i="1"/>
  <c r="S378" i="1"/>
  <c r="Y378" i="1"/>
  <c r="O377" i="1"/>
  <c r="I377" i="1"/>
  <c r="V376" i="1"/>
  <c r="AB376" i="1"/>
  <c r="T375" i="1"/>
  <c r="Z375" i="1"/>
  <c r="AC376" i="1"/>
  <c r="W376" i="1"/>
  <c r="J377" i="1"/>
  <c r="P377" i="1"/>
  <c r="N376" i="1"/>
  <c r="H376" i="1"/>
  <c r="K375" i="3" l="1"/>
  <c r="I376" i="3"/>
  <c r="L375" i="3"/>
  <c r="V377" i="1"/>
  <c r="AB377" i="1"/>
  <c r="O378" i="1"/>
  <c r="I378" i="1"/>
  <c r="P378" i="1"/>
  <c r="J378" i="1"/>
  <c r="Y379" i="1"/>
  <c r="M380" i="1"/>
  <c r="S379" i="1"/>
  <c r="AA377" i="1"/>
  <c r="U377" i="1"/>
  <c r="W377" i="1"/>
  <c r="AC377" i="1"/>
  <c r="N377" i="1"/>
  <c r="H377" i="1"/>
  <c r="K378" i="1"/>
  <c r="Q378" i="1"/>
  <c r="Z376" i="1"/>
  <c r="T376" i="1"/>
  <c r="AD376" i="1"/>
  <c r="X376" i="1"/>
  <c r="R377" i="1"/>
  <c r="J376" i="3" s="1"/>
  <c r="M376" i="3" s="1"/>
  <c r="K376" i="3" l="1"/>
  <c r="I377" i="3"/>
  <c r="L376" i="3"/>
  <c r="Q379" i="1"/>
  <c r="K379" i="1"/>
  <c r="H378" i="1"/>
  <c r="N378" i="1"/>
  <c r="AA378" i="1"/>
  <c r="U378" i="1"/>
  <c r="Y380" i="1"/>
  <c r="M381" i="1"/>
  <c r="S380" i="1"/>
  <c r="I379" i="1"/>
  <c r="O379" i="1"/>
  <c r="AD377" i="1"/>
  <c r="X377" i="1"/>
  <c r="R378" i="1"/>
  <c r="J377" i="3" s="1"/>
  <c r="M377" i="3" s="1"/>
  <c r="Z377" i="1"/>
  <c r="T377" i="1"/>
  <c r="P379" i="1"/>
  <c r="J379" i="1"/>
  <c r="W378" i="1"/>
  <c r="AC378" i="1"/>
  <c r="AB378" i="1"/>
  <c r="V378" i="1"/>
  <c r="K377" i="3" l="1"/>
  <c r="I378" i="3"/>
  <c r="L377" i="3"/>
  <c r="U379" i="1"/>
  <c r="AA379" i="1"/>
  <c r="H379" i="1"/>
  <c r="N379" i="1"/>
  <c r="T378" i="1"/>
  <c r="Z378" i="1"/>
  <c r="J380" i="1"/>
  <c r="P380" i="1"/>
  <c r="X378" i="1"/>
  <c r="AD378" i="1"/>
  <c r="R379" i="1"/>
  <c r="J378" i="3" s="1"/>
  <c r="M378" i="3" s="1"/>
  <c r="I380" i="1"/>
  <c r="O380" i="1"/>
  <c r="Q380" i="1"/>
  <c r="K380" i="1"/>
  <c r="S381" i="1"/>
  <c r="Y381" i="1"/>
  <c r="M382" i="1"/>
  <c r="AB379" i="1"/>
  <c r="V379" i="1"/>
  <c r="AC379" i="1"/>
  <c r="W379" i="1"/>
  <c r="K378" i="3" l="1"/>
  <c r="I379" i="3"/>
  <c r="L378" i="3"/>
  <c r="O381" i="1"/>
  <c r="I381" i="1"/>
  <c r="V380" i="1"/>
  <c r="AB380" i="1"/>
  <c r="K381" i="1"/>
  <c r="Q381" i="1"/>
  <c r="X379" i="1"/>
  <c r="AD379" i="1"/>
  <c r="R380" i="1"/>
  <c r="J379" i="3" s="1"/>
  <c r="M379" i="3" s="1"/>
  <c r="J381" i="1"/>
  <c r="P381" i="1"/>
  <c r="N380" i="1"/>
  <c r="H380" i="1"/>
  <c r="T379" i="1"/>
  <c r="Z379" i="1"/>
  <c r="M383" i="1"/>
  <c r="S382" i="1"/>
  <c r="Y382" i="1"/>
  <c r="AC380" i="1"/>
  <c r="W380" i="1"/>
  <c r="U380" i="1"/>
  <c r="AA380" i="1"/>
  <c r="K379" i="3" l="1"/>
  <c r="I380" i="3"/>
  <c r="L379" i="3"/>
  <c r="Y383" i="1"/>
  <c r="M384" i="1"/>
  <c r="S383" i="1"/>
  <c r="V381" i="1"/>
  <c r="AB381" i="1"/>
  <c r="Z380" i="1"/>
  <c r="T380" i="1"/>
  <c r="P382" i="1"/>
  <c r="J382" i="1"/>
  <c r="W381" i="1"/>
  <c r="AC381" i="1"/>
  <c r="O382" i="1"/>
  <c r="I382" i="1"/>
  <c r="N381" i="1"/>
  <c r="H381" i="1"/>
  <c r="AD380" i="1"/>
  <c r="X380" i="1"/>
  <c r="R381" i="1"/>
  <c r="J380" i="3" s="1"/>
  <c r="M380" i="3" s="1"/>
  <c r="K382" i="1"/>
  <c r="Q382" i="1"/>
  <c r="AA381" i="1"/>
  <c r="U381" i="1"/>
  <c r="K380" i="3" l="1"/>
  <c r="I381" i="3"/>
  <c r="L380" i="3"/>
  <c r="AB382" i="1"/>
  <c r="V382" i="1"/>
  <c r="W382" i="1"/>
  <c r="AC382" i="1"/>
  <c r="AA382" i="1"/>
  <c r="U382" i="1"/>
  <c r="AD381" i="1"/>
  <c r="X381" i="1"/>
  <c r="R382" i="1"/>
  <c r="J381" i="3" s="1"/>
  <c r="M381" i="3" s="1"/>
  <c r="Z381" i="1"/>
  <c r="T381" i="1"/>
  <c r="Y384" i="1"/>
  <c r="M385" i="1"/>
  <c r="S384" i="1"/>
  <c r="Q383" i="1"/>
  <c r="K383" i="1"/>
  <c r="H382" i="1"/>
  <c r="N382" i="1"/>
  <c r="I383" i="1"/>
  <c r="O383" i="1"/>
  <c r="P383" i="1"/>
  <c r="J383" i="1"/>
  <c r="K381" i="3" l="1"/>
  <c r="I382" i="3"/>
  <c r="L381" i="3"/>
  <c r="U383" i="1"/>
  <c r="AA383" i="1"/>
  <c r="Q384" i="1"/>
  <c r="K384" i="1"/>
  <c r="J384" i="1"/>
  <c r="P384" i="1"/>
  <c r="I384" i="1"/>
  <c r="O384" i="1"/>
  <c r="AC383" i="1"/>
  <c r="W383" i="1"/>
  <c r="T382" i="1"/>
  <c r="Z382" i="1"/>
  <c r="AB383" i="1"/>
  <c r="V383" i="1"/>
  <c r="H383" i="1"/>
  <c r="N383" i="1"/>
  <c r="S385" i="1"/>
  <c r="Y385" i="1"/>
  <c r="M386" i="1"/>
  <c r="X382" i="1"/>
  <c r="AD382" i="1"/>
  <c r="R383" i="1"/>
  <c r="J382" i="3" s="1"/>
  <c r="M382" i="3" s="1"/>
  <c r="K382" i="3" l="1"/>
  <c r="I383" i="3"/>
  <c r="L382" i="3"/>
  <c r="V384" i="1"/>
  <c r="AB384" i="1"/>
  <c r="T383" i="1"/>
  <c r="Z383" i="1"/>
  <c r="U384" i="1"/>
  <c r="AA384" i="1"/>
  <c r="K385" i="1"/>
  <c r="Q385" i="1"/>
  <c r="M387" i="1"/>
  <c r="S386" i="1"/>
  <c r="Y386" i="1"/>
  <c r="N384" i="1"/>
  <c r="H384" i="1"/>
  <c r="O385" i="1"/>
  <c r="I385" i="1"/>
  <c r="AC384" i="1"/>
  <c r="W384" i="1"/>
  <c r="X383" i="1"/>
  <c r="AD383" i="1"/>
  <c r="R384" i="1"/>
  <c r="J383" i="3" s="1"/>
  <c r="M383" i="3" s="1"/>
  <c r="J385" i="1"/>
  <c r="P385" i="1"/>
  <c r="K383" i="3" l="1"/>
  <c r="I384" i="3"/>
  <c r="L383" i="3"/>
  <c r="W385" i="1"/>
  <c r="AC385" i="1"/>
  <c r="AD384" i="1"/>
  <c r="X384" i="1"/>
  <c r="R385" i="1"/>
  <c r="J384" i="3" s="1"/>
  <c r="M384" i="3" s="1"/>
  <c r="Z384" i="1"/>
  <c r="T384" i="1"/>
  <c r="O386" i="1"/>
  <c r="I386" i="1"/>
  <c r="K386" i="1"/>
  <c r="Q386" i="1"/>
  <c r="V385" i="1"/>
  <c r="AB385" i="1"/>
  <c r="AA385" i="1"/>
  <c r="U385" i="1"/>
  <c r="P386" i="1"/>
  <c r="J386" i="1"/>
  <c r="N385" i="1"/>
  <c r="H385" i="1"/>
  <c r="Y387" i="1"/>
  <c r="M388" i="1"/>
  <c r="S387" i="1"/>
  <c r="K384" i="3" l="1"/>
  <c r="I385" i="3"/>
  <c r="L384" i="3"/>
  <c r="AA386" i="1"/>
  <c r="U386" i="1"/>
  <c r="H386" i="1"/>
  <c r="N386" i="1"/>
  <c r="Z385" i="1"/>
  <c r="T385" i="1"/>
  <c r="Q387" i="1"/>
  <c r="K387" i="1"/>
  <c r="AB386" i="1"/>
  <c r="V386" i="1"/>
  <c r="W386" i="1"/>
  <c r="AC386" i="1"/>
  <c r="Y388" i="1"/>
  <c r="M389" i="1"/>
  <c r="S388" i="1"/>
  <c r="P387" i="1"/>
  <c r="J387" i="1"/>
  <c r="I387" i="1"/>
  <c r="O387" i="1"/>
  <c r="AD385" i="1"/>
  <c r="X385" i="1"/>
  <c r="R386" i="1"/>
  <c r="J385" i="3" s="1"/>
  <c r="M385" i="3" s="1"/>
  <c r="K385" i="3" l="1"/>
  <c r="I386" i="3"/>
  <c r="L385" i="3"/>
  <c r="AB387" i="1"/>
  <c r="V387" i="1"/>
  <c r="Q388" i="1"/>
  <c r="K388" i="1"/>
  <c r="T386" i="1"/>
  <c r="Z386" i="1"/>
  <c r="U387" i="1"/>
  <c r="AA387" i="1"/>
  <c r="AC387" i="1"/>
  <c r="W387" i="1"/>
  <c r="H387" i="1"/>
  <c r="N387" i="1"/>
  <c r="X386" i="1"/>
  <c r="AD386" i="1"/>
  <c r="R387" i="1"/>
  <c r="J386" i="3" s="1"/>
  <c r="M386" i="3" s="1"/>
  <c r="I388" i="1"/>
  <c r="O388" i="1"/>
  <c r="S389" i="1"/>
  <c r="Y389" i="1"/>
  <c r="M390" i="1"/>
  <c r="J388" i="1"/>
  <c r="P388" i="1"/>
  <c r="K386" i="3" l="1"/>
  <c r="I387" i="3"/>
  <c r="L386" i="3"/>
  <c r="O389" i="1"/>
  <c r="I389" i="1"/>
  <c r="X387" i="1"/>
  <c r="AD387" i="1"/>
  <c r="R388" i="1"/>
  <c r="J387" i="3" s="1"/>
  <c r="M387" i="3" s="1"/>
  <c r="AC388" i="1"/>
  <c r="W388" i="1"/>
  <c r="K389" i="1"/>
  <c r="Q389" i="1"/>
  <c r="M391" i="1"/>
  <c r="S390" i="1"/>
  <c r="Y390" i="1"/>
  <c r="T387" i="1"/>
  <c r="Z387" i="1"/>
  <c r="N388" i="1"/>
  <c r="H388" i="1"/>
  <c r="V388" i="1"/>
  <c r="AB388" i="1"/>
  <c r="J389" i="1"/>
  <c r="P389" i="1"/>
  <c r="U388" i="1"/>
  <c r="AA388" i="1"/>
  <c r="K387" i="3" l="1"/>
  <c r="I388" i="3"/>
  <c r="L387" i="3"/>
  <c r="N389" i="1"/>
  <c r="H389" i="1"/>
  <c r="K390" i="1"/>
  <c r="Q390" i="1"/>
  <c r="P390" i="1"/>
  <c r="J390" i="1"/>
  <c r="Z388" i="1"/>
  <c r="T388" i="1"/>
  <c r="V389" i="1"/>
  <c r="AB389" i="1"/>
  <c r="Y391" i="1"/>
  <c r="M392" i="1"/>
  <c r="S391" i="1"/>
  <c r="O390" i="1"/>
  <c r="I390" i="1"/>
  <c r="W389" i="1"/>
  <c r="AC389" i="1"/>
  <c r="AD388" i="1"/>
  <c r="X388" i="1"/>
  <c r="R389" i="1"/>
  <c r="J388" i="3" s="1"/>
  <c r="M388" i="3" s="1"/>
  <c r="AA389" i="1"/>
  <c r="U389" i="1"/>
  <c r="K388" i="3" l="1"/>
  <c r="I389" i="3"/>
  <c r="L388" i="3"/>
  <c r="W390" i="1"/>
  <c r="AC390" i="1"/>
  <c r="I391" i="1"/>
  <c r="O391" i="1"/>
  <c r="Q391" i="1"/>
  <c r="K391" i="1"/>
  <c r="AA390" i="1"/>
  <c r="U390" i="1"/>
  <c r="P391" i="1"/>
  <c r="J391" i="1"/>
  <c r="H390" i="1"/>
  <c r="N390" i="1"/>
  <c r="AD389" i="1"/>
  <c r="X389" i="1"/>
  <c r="R390" i="1"/>
  <c r="J389" i="3" s="1"/>
  <c r="M389" i="3" s="1"/>
  <c r="Y392" i="1"/>
  <c r="M393" i="1"/>
  <c r="S392" i="1"/>
  <c r="AB390" i="1"/>
  <c r="V390" i="1"/>
  <c r="Z389" i="1"/>
  <c r="T389" i="1"/>
  <c r="K389" i="3" l="1"/>
  <c r="I390" i="3"/>
  <c r="L389" i="3"/>
  <c r="U391" i="1"/>
  <c r="AA391" i="1"/>
  <c r="X390" i="1"/>
  <c r="AD390" i="1"/>
  <c r="R391" i="1"/>
  <c r="J390" i="3" s="1"/>
  <c r="M390" i="3" s="1"/>
  <c r="H391" i="1"/>
  <c r="N391" i="1"/>
  <c r="I392" i="1"/>
  <c r="O392" i="1"/>
  <c r="J392" i="1"/>
  <c r="P392" i="1"/>
  <c r="Q392" i="1"/>
  <c r="K392" i="1"/>
  <c r="T390" i="1"/>
  <c r="Z390" i="1"/>
  <c r="S393" i="1"/>
  <c r="Y393" i="1"/>
  <c r="M394" i="1"/>
  <c r="AB391" i="1"/>
  <c r="V391" i="1"/>
  <c r="AC391" i="1"/>
  <c r="W391" i="1"/>
  <c r="K390" i="3" l="1"/>
  <c r="I391" i="3"/>
  <c r="L390" i="3"/>
  <c r="J393" i="1"/>
  <c r="P393" i="1"/>
  <c r="N392" i="1"/>
  <c r="H392" i="1"/>
  <c r="AC392" i="1"/>
  <c r="W392" i="1"/>
  <c r="O393" i="1"/>
  <c r="I393" i="1"/>
  <c r="V392" i="1"/>
  <c r="AB392" i="1"/>
  <c r="T391" i="1"/>
  <c r="Z391" i="1"/>
  <c r="M395" i="1"/>
  <c r="S394" i="1"/>
  <c r="Y394" i="1"/>
  <c r="K393" i="1"/>
  <c r="Q393" i="1"/>
  <c r="U392" i="1"/>
  <c r="AA392" i="1"/>
  <c r="X391" i="1"/>
  <c r="AD391" i="1"/>
  <c r="R392" i="1"/>
  <c r="J391" i="3" s="1"/>
  <c r="M391" i="3" s="1"/>
  <c r="K391" i="3" l="1"/>
  <c r="I392" i="3"/>
  <c r="L391" i="3"/>
  <c r="K394" i="1"/>
  <c r="Q394" i="1"/>
  <c r="AA393" i="1"/>
  <c r="U393" i="1"/>
  <c r="Z392" i="1"/>
  <c r="T392" i="1"/>
  <c r="O394" i="1"/>
  <c r="I394" i="1"/>
  <c r="AD392" i="1"/>
  <c r="X392" i="1"/>
  <c r="R393" i="1"/>
  <c r="J392" i="3" s="1"/>
  <c r="M392" i="3" s="1"/>
  <c r="V393" i="1"/>
  <c r="AB393" i="1"/>
  <c r="N393" i="1"/>
  <c r="H393" i="1"/>
  <c r="W393" i="1"/>
  <c r="AC393" i="1"/>
  <c r="Y395" i="1"/>
  <c r="M396" i="1"/>
  <c r="S395" i="1"/>
  <c r="P394" i="1"/>
  <c r="J394" i="1"/>
  <c r="K392" i="3" l="1"/>
  <c r="I393" i="3"/>
  <c r="L392" i="3"/>
  <c r="Y396" i="1"/>
  <c r="M397" i="1"/>
  <c r="S396" i="1"/>
  <c r="H394" i="1"/>
  <c r="N394" i="1"/>
  <c r="AD393" i="1"/>
  <c r="X393" i="1"/>
  <c r="R394" i="1"/>
  <c r="J393" i="3" s="1"/>
  <c r="M393" i="3" s="1"/>
  <c r="AA394" i="1"/>
  <c r="U394" i="1"/>
  <c r="I395" i="1"/>
  <c r="O395" i="1"/>
  <c r="P395" i="1"/>
  <c r="J395" i="1"/>
  <c r="Z393" i="1"/>
  <c r="T393" i="1"/>
  <c r="W394" i="1"/>
  <c r="AC394" i="1"/>
  <c r="AB394" i="1"/>
  <c r="V394" i="1"/>
  <c r="Q395" i="1"/>
  <c r="K395" i="1"/>
  <c r="K393" i="3" l="1"/>
  <c r="I394" i="3"/>
  <c r="L393" i="3"/>
  <c r="X394" i="1"/>
  <c r="AD394" i="1"/>
  <c r="R395" i="1"/>
  <c r="J394" i="3" s="1"/>
  <c r="M394" i="3" s="1"/>
  <c r="Q396" i="1"/>
  <c r="K396" i="1"/>
  <c r="J396" i="1"/>
  <c r="P396" i="1"/>
  <c r="S397" i="1"/>
  <c r="Y397" i="1"/>
  <c r="M398" i="1"/>
  <c r="U395" i="1"/>
  <c r="AA395" i="1"/>
  <c r="H395" i="1"/>
  <c r="N395" i="1"/>
  <c r="I396" i="1"/>
  <c r="O396" i="1"/>
  <c r="AC395" i="1"/>
  <c r="W395" i="1"/>
  <c r="AB395" i="1"/>
  <c r="V395" i="1"/>
  <c r="T394" i="1"/>
  <c r="Z394" i="1"/>
  <c r="K394" i="3" l="1"/>
  <c r="I395" i="3"/>
  <c r="L394" i="3"/>
  <c r="U396" i="1"/>
  <c r="AA396" i="1"/>
  <c r="AC396" i="1"/>
  <c r="W396" i="1"/>
  <c r="V396" i="1"/>
  <c r="AB396" i="1"/>
  <c r="X395" i="1"/>
  <c r="AD395" i="1"/>
  <c r="R396" i="1"/>
  <c r="J395" i="3" s="1"/>
  <c r="M395" i="3" s="1"/>
  <c r="O397" i="1"/>
  <c r="I397" i="1"/>
  <c r="T395" i="1"/>
  <c r="Z395" i="1"/>
  <c r="M399" i="1"/>
  <c r="S398" i="1"/>
  <c r="Y398" i="1"/>
  <c r="J397" i="1"/>
  <c r="P397" i="1"/>
  <c r="N396" i="1"/>
  <c r="H396" i="1"/>
  <c r="K397" i="1"/>
  <c r="Q397" i="1"/>
  <c r="K395" i="3" l="1"/>
  <c r="I396" i="3"/>
  <c r="L395" i="3"/>
  <c r="Z396" i="1"/>
  <c r="T396" i="1"/>
  <c r="O398" i="1"/>
  <c r="I398" i="1"/>
  <c r="W397" i="1"/>
  <c r="AC397" i="1"/>
  <c r="V397" i="1"/>
  <c r="AB397" i="1"/>
  <c r="Y399" i="1"/>
  <c r="M400" i="1"/>
  <c r="S399" i="1"/>
  <c r="AA397" i="1"/>
  <c r="U397" i="1"/>
  <c r="N397" i="1"/>
  <c r="H397" i="1"/>
  <c r="K398" i="1"/>
  <c r="Q398" i="1"/>
  <c r="P398" i="1"/>
  <c r="J398" i="1"/>
  <c r="AD396" i="1"/>
  <c r="X396" i="1"/>
  <c r="R397" i="1"/>
  <c r="J396" i="3" s="1"/>
  <c r="M396" i="3" s="1"/>
  <c r="K396" i="3" l="1"/>
  <c r="I397" i="3"/>
  <c r="L396" i="3"/>
  <c r="AA398" i="1"/>
  <c r="U398" i="1"/>
  <c r="Q399" i="1"/>
  <c r="K399" i="1"/>
  <c r="I399" i="1"/>
  <c r="O399" i="1"/>
  <c r="P399" i="1"/>
  <c r="J399" i="1"/>
  <c r="H398" i="1"/>
  <c r="N398" i="1"/>
  <c r="AD397" i="1"/>
  <c r="X397" i="1"/>
  <c r="R398" i="1"/>
  <c r="J397" i="3" s="1"/>
  <c r="M397" i="3" s="1"/>
  <c r="AB398" i="1"/>
  <c r="V398" i="1"/>
  <c r="Z397" i="1"/>
  <c r="T397" i="1"/>
  <c r="Y400" i="1"/>
  <c r="M401" i="1"/>
  <c r="S400" i="1"/>
  <c r="W398" i="1"/>
  <c r="AC398" i="1"/>
  <c r="K397" i="3" l="1"/>
  <c r="I398" i="3"/>
  <c r="L397" i="3"/>
  <c r="AB399" i="1"/>
  <c r="V399" i="1"/>
  <c r="AC399" i="1"/>
  <c r="W399" i="1"/>
  <c r="J400" i="1"/>
  <c r="P400" i="1"/>
  <c r="Q400" i="1"/>
  <c r="K400" i="1"/>
  <c r="S401" i="1"/>
  <c r="Y401" i="1"/>
  <c r="M402" i="1"/>
  <c r="T398" i="1"/>
  <c r="Z398" i="1"/>
  <c r="U399" i="1"/>
  <c r="AA399" i="1"/>
  <c r="X398" i="1"/>
  <c r="AD398" i="1"/>
  <c r="R399" i="1"/>
  <c r="J398" i="3" s="1"/>
  <c r="M398" i="3" s="1"/>
  <c r="H399" i="1"/>
  <c r="N399" i="1"/>
  <c r="I400" i="1"/>
  <c r="O400" i="1"/>
  <c r="K398" i="3" l="1"/>
  <c r="I399" i="3"/>
  <c r="L398" i="3"/>
  <c r="N400" i="1"/>
  <c r="H400" i="1"/>
  <c r="M403" i="1"/>
  <c r="S402" i="1"/>
  <c r="Y402" i="1"/>
  <c r="AC400" i="1"/>
  <c r="W400" i="1"/>
  <c r="T399" i="1"/>
  <c r="Z399" i="1"/>
  <c r="V400" i="1"/>
  <c r="AB400" i="1"/>
  <c r="K401" i="1"/>
  <c r="Q401" i="1"/>
  <c r="U400" i="1"/>
  <c r="AA400" i="1"/>
  <c r="X399" i="1"/>
  <c r="AD399" i="1"/>
  <c r="R400" i="1"/>
  <c r="J399" i="3" s="1"/>
  <c r="M399" i="3" s="1"/>
  <c r="O401" i="1"/>
  <c r="I401" i="1"/>
  <c r="J401" i="1"/>
  <c r="P401" i="1"/>
  <c r="K399" i="3" l="1"/>
  <c r="I400" i="3"/>
  <c r="L399" i="3"/>
  <c r="O402" i="1"/>
  <c r="I402" i="1"/>
  <c r="Y403" i="1"/>
  <c r="M404" i="1"/>
  <c r="S403" i="1"/>
  <c r="K402" i="1"/>
  <c r="Q402" i="1"/>
  <c r="AA401" i="1"/>
  <c r="U401" i="1"/>
  <c r="V401" i="1"/>
  <c r="AB401" i="1"/>
  <c r="AD400" i="1"/>
  <c r="X400" i="1"/>
  <c r="R401" i="1"/>
  <c r="J400" i="3" s="1"/>
  <c r="M400" i="3" s="1"/>
  <c r="N401" i="1"/>
  <c r="H401" i="1"/>
  <c r="P402" i="1"/>
  <c r="J402" i="1"/>
  <c r="W401" i="1"/>
  <c r="AC401" i="1"/>
  <c r="Z400" i="1"/>
  <c r="T400" i="1"/>
  <c r="K400" i="3" l="1"/>
  <c r="I401" i="3"/>
  <c r="L400" i="3"/>
  <c r="Z401" i="1"/>
  <c r="T401" i="1"/>
  <c r="W402" i="1"/>
  <c r="AC402" i="1"/>
  <c r="AB402" i="1"/>
  <c r="V402" i="1"/>
  <c r="H402" i="1"/>
  <c r="N402" i="1"/>
  <c r="Y404" i="1"/>
  <c r="M405" i="1"/>
  <c r="S404" i="1"/>
  <c r="P403" i="1"/>
  <c r="J403" i="1"/>
  <c r="AD401" i="1"/>
  <c r="X401" i="1"/>
  <c r="R402" i="1"/>
  <c r="J401" i="3" s="1"/>
  <c r="M401" i="3" s="1"/>
  <c r="Q403" i="1"/>
  <c r="K403" i="1"/>
  <c r="I403" i="1"/>
  <c r="O403" i="1"/>
  <c r="AA402" i="1"/>
  <c r="U402" i="1"/>
  <c r="K401" i="3" l="1"/>
  <c r="I402" i="3"/>
  <c r="L401" i="3"/>
  <c r="X402" i="1"/>
  <c r="AD402" i="1"/>
  <c r="R403" i="1"/>
  <c r="J402" i="3" s="1"/>
  <c r="M402" i="3" s="1"/>
  <c r="T402" i="1"/>
  <c r="Z402" i="1"/>
  <c r="I404" i="1"/>
  <c r="O404" i="1"/>
  <c r="Q404" i="1"/>
  <c r="K404" i="1"/>
  <c r="S405" i="1"/>
  <c r="Y405" i="1"/>
  <c r="M406" i="1"/>
  <c r="U403" i="1"/>
  <c r="AA403" i="1"/>
  <c r="AB403" i="1"/>
  <c r="V403" i="1"/>
  <c r="H403" i="1"/>
  <c r="N403" i="1"/>
  <c r="AC403" i="1"/>
  <c r="W403" i="1"/>
  <c r="J404" i="1"/>
  <c r="P404" i="1"/>
  <c r="K402" i="3" l="1"/>
  <c r="I403" i="3"/>
  <c r="L402" i="3"/>
  <c r="M407" i="1"/>
  <c r="S406" i="1"/>
  <c r="Y406" i="1"/>
  <c r="AC404" i="1"/>
  <c r="W404" i="1"/>
  <c r="U404" i="1"/>
  <c r="AA404" i="1"/>
  <c r="X403" i="1"/>
  <c r="AD403" i="1"/>
  <c r="R404" i="1"/>
  <c r="J403" i="3" s="1"/>
  <c r="M403" i="3" s="1"/>
  <c r="V404" i="1"/>
  <c r="AB404" i="1"/>
  <c r="T403" i="1"/>
  <c r="Z403" i="1"/>
  <c r="O405" i="1"/>
  <c r="I405" i="1"/>
  <c r="J405" i="1"/>
  <c r="P405" i="1"/>
  <c r="N404" i="1"/>
  <c r="H404" i="1"/>
  <c r="K405" i="1"/>
  <c r="Q405" i="1"/>
  <c r="K403" i="3" l="1"/>
  <c r="I404" i="3"/>
  <c r="L403" i="3"/>
  <c r="O406" i="1"/>
  <c r="I406" i="1"/>
  <c r="Z404" i="1"/>
  <c r="T404" i="1"/>
  <c r="AA405" i="1"/>
  <c r="U405" i="1"/>
  <c r="N405" i="1"/>
  <c r="H405" i="1"/>
  <c r="W405" i="1"/>
  <c r="AC405" i="1"/>
  <c r="V405" i="1"/>
  <c r="AB405" i="1"/>
  <c r="AD404" i="1"/>
  <c r="X404" i="1"/>
  <c r="R405" i="1"/>
  <c r="J404" i="3" s="1"/>
  <c r="M404" i="3" s="1"/>
  <c r="K406" i="1"/>
  <c r="Q406" i="1"/>
  <c r="P406" i="1"/>
  <c r="J406" i="1"/>
  <c r="Y407" i="1"/>
  <c r="M408" i="1"/>
  <c r="S407" i="1"/>
  <c r="K404" i="3" l="1"/>
  <c r="I405" i="3"/>
  <c r="L404" i="3"/>
  <c r="Q407" i="1"/>
  <c r="K407" i="1"/>
  <c r="H406" i="1"/>
  <c r="N406" i="1"/>
  <c r="Z405" i="1"/>
  <c r="T405" i="1"/>
  <c r="I407" i="1"/>
  <c r="O407" i="1"/>
  <c r="P407" i="1"/>
  <c r="J407" i="1"/>
  <c r="AD405" i="1"/>
  <c r="X405" i="1"/>
  <c r="R406" i="1"/>
  <c r="J405" i="3" s="1"/>
  <c r="M405" i="3" s="1"/>
  <c r="AB406" i="1"/>
  <c r="V406" i="1"/>
  <c r="Y408" i="1"/>
  <c r="M409" i="1"/>
  <c r="S408" i="1"/>
  <c r="W406" i="1"/>
  <c r="AC406" i="1"/>
  <c r="AA406" i="1"/>
  <c r="U406" i="1"/>
  <c r="K405" i="3" l="1"/>
  <c r="I406" i="3"/>
  <c r="L405" i="3"/>
  <c r="I408" i="1"/>
  <c r="O408" i="1"/>
  <c r="H407" i="1"/>
  <c r="N407" i="1"/>
  <c r="Q408" i="1"/>
  <c r="K408" i="1"/>
  <c r="U407" i="1"/>
  <c r="AA407" i="1"/>
  <c r="T406" i="1"/>
  <c r="Z406" i="1"/>
  <c r="J408" i="1"/>
  <c r="P408" i="1"/>
  <c r="S409" i="1"/>
  <c r="Y409" i="1"/>
  <c r="M410" i="1"/>
  <c r="X406" i="1"/>
  <c r="AD406" i="1"/>
  <c r="R407" i="1"/>
  <c r="J406" i="3" s="1"/>
  <c r="M406" i="3" s="1"/>
  <c r="AB407" i="1"/>
  <c r="V407" i="1"/>
  <c r="AC407" i="1"/>
  <c r="W407" i="1"/>
  <c r="K406" i="3" l="1"/>
  <c r="I407" i="3"/>
  <c r="L406" i="3"/>
  <c r="V408" i="1"/>
  <c r="AB408" i="1"/>
  <c r="T407" i="1"/>
  <c r="Z407" i="1"/>
  <c r="M411" i="1"/>
  <c r="S410" i="1"/>
  <c r="Y410" i="1"/>
  <c r="J409" i="1"/>
  <c r="P409" i="1"/>
  <c r="N408" i="1"/>
  <c r="H408" i="1"/>
  <c r="R408" i="1"/>
  <c r="J407" i="3" s="1"/>
  <c r="M407" i="3" s="1"/>
  <c r="X407" i="1"/>
  <c r="AD407" i="1"/>
  <c r="K409" i="1"/>
  <c r="Q409" i="1"/>
  <c r="U408" i="1"/>
  <c r="AA408" i="1"/>
  <c r="AC408" i="1"/>
  <c r="W408" i="1"/>
  <c r="O409" i="1"/>
  <c r="I409" i="1"/>
  <c r="K407" i="3" l="1"/>
  <c r="I408" i="3"/>
  <c r="L407" i="3"/>
  <c r="P410" i="1"/>
  <c r="J410" i="1"/>
  <c r="K410" i="1"/>
  <c r="Q410" i="1"/>
  <c r="AA409" i="1"/>
  <c r="U409" i="1"/>
  <c r="W409" i="1"/>
  <c r="AC409" i="1"/>
  <c r="AD408" i="1"/>
  <c r="X408" i="1"/>
  <c r="R409" i="1"/>
  <c r="J408" i="3" s="1"/>
  <c r="M408" i="3" s="1"/>
  <c r="N409" i="1"/>
  <c r="H409" i="1"/>
  <c r="O410" i="1"/>
  <c r="I410" i="1"/>
  <c r="Z408" i="1"/>
  <c r="T408" i="1"/>
  <c r="V409" i="1"/>
  <c r="AB409" i="1"/>
  <c r="Y411" i="1"/>
  <c r="M412" i="1"/>
  <c r="S411" i="1"/>
  <c r="K408" i="3" l="1"/>
  <c r="I409" i="3"/>
  <c r="L408" i="3"/>
  <c r="Z409" i="1"/>
  <c r="T409" i="1"/>
  <c r="I411" i="1"/>
  <c r="O411" i="1"/>
  <c r="AD409" i="1"/>
  <c r="X409" i="1"/>
  <c r="R410" i="1"/>
  <c r="J409" i="3" s="1"/>
  <c r="M409" i="3" s="1"/>
  <c r="Q411" i="1"/>
  <c r="K411" i="1"/>
  <c r="P411" i="1"/>
  <c r="J411" i="1"/>
  <c r="W410" i="1"/>
  <c r="AC410" i="1"/>
  <c r="AA410" i="1"/>
  <c r="U410" i="1"/>
  <c r="Y412" i="1"/>
  <c r="M413" i="1"/>
  <c r="S412" i="1"/>
  <c r="H410" i="1"/>
  <c r="N410" i="1"/>
  <c r="AB410" i="1"/>
  <c r="V410" i="1"/>
  <c r="K409" i="3" l="1"/>
  <c r="I410" i="3"/>
  <c r="L409" i="3"/>
  <c r="T410" i="1"/>
  <c r="Z410" i="1"/>
  <c r="J412" i="1"/>
  <c r="P412" i="1"/>
  <c r="X410" i="1"/>
  <c r="AD410" i="1"/>
  <c r="R411" i="1"/>
  <c r="J410" i="3" s="1"/>
  <c r="M410" i="3" s="1"/>
  <c r="I412" i="1"/>
  <c r="O412" i="1"/>
  <c r="AC411" i="1"/>
  <c r="W411" i="1"/>
  <c r="U411" i="1"/>
  <c r="AA411" i="1"/>
  <c r="H411" i="1"/>
  <c r="N411" i="1"/>
  <c r="AB411" i="1"/>
  <c r="V411" i="1"/>
  <c r="S413" i="1"/>
  <c r="Y413" i="1"/>
  <c r="M414" i="1"/>
  <c r="Q412" i="1"/>
  <c r="K412" i="1"/>
  <c r="K410" i="3" l="1"/>
  <c r="I411" i="3"/>
  <c r="L410" i="3"/>
  <c r="O413" i="1"/>
  <c r="I413" i="1"/>
  <c r="V412" i="1"/>
  <c r="AB412" i="1"/>
  <c r="T411" i="1"/>
  <c r="Z411" i="1"/>
  <c r="N412" i="1"/>
  <c r="H412" i="1"/>
  <c r="M415" i="1"/>
  <c r="S414" i="1"/>
  <c r="Y414" i="1"/>
  <c r="R412" i="1"/>
  <c r="J411" i="3" s="1"/>
  <c r="M411" i="3" s="1"/>
  <c r="X411" i="1"/>
  <c r="AD411" i="1"/>
  <c r="J413" i="1"/>
  <c r="P413" i="1"/>
  <c r="K413" i="1"/>
  <c r="Q413" i="1"/>
  <c r="AC412" i="1"/>
  <c r="W412" i="1"/>
  <c r="U412" i="1"/>
  <c r="AA412" i="1"/>
  <c r="K411" i="3" l="1"/>
  <c r="I412" i="3"/>
  <c r="L411" i="3"/>
  <c r="W413" i="1"/>
  <c r="AC413" i="1"/>
  <c r="O414" i="1"/>
  <c r="I414" i="1"/>
  <c r="V413" i="1"/>
  <c r="AB413" i="1"/>
  <c r="AD412" i="1"/>
  <c r="X412" i="1"/>
  <c r="R413" i="1"/>
  <c r="J412" i="3" s="1"/>
  <c r="M412" i="3" s="1"/>
  <c r="N413" i="1"/>
  <c r="H413" i="1"/>
  <c r="P414" i="1"/>
  <c r="J414" i="1"/>
  <c r="Z412" i="1"/>
  <c r="T412" i="1"/>
  <c r="K414" i="1"/>
  <c r="Q414" i="1"/>
  <c r="Y415" i="1"/>
  <c r="M416" i="1"/>
  <c r="S415" i="1"/>
  <c r="AA413" i="1"/>
  <c r="U413" i="1"/>
  <c r="K412" i="3" l="1"/>
  <c r="I413" i="3"/>
  <c r="L412" i="3"/>
  <c r="Q415" i="1"/>
  <c r="K415" i="1"/>
  <c r="AB414" i="1"/>
  <c r="V414" i="1"/>
  <c r="Z413" i="1"/>
  <c r="T413" i="1"/>
  <c r="I415" i="1"/>
  <c r="O415" i="1"/>
  <c r="Y416" i="1"/>
  <c r="M417" i="1"/>
  <c r="S416" i="1"/>
  <c r="H414" i="1"/>
  <c r="N414" i="1"/>
  <c r="AA414" i="1"/>
  <c r="U414" i="1"/>
  <c r="W414" i="1"/>
  <c r="AC414" i="1"/>
  <c r="P415" i="1"/>
  <c r="J415" i="1"/>
  <c r="AD413" i="1"/>
  <c r="X413" i="1"/>
  <c r="R414" i="1"/>
  <c r="J413" i="3" s="1"/>
  <c r="M413" i="3" s="1"/>
  <c r="K413" i="3" l="1"/>
  <c r="I414" i="3"/>
  <c r="L413" i="3"/>
  <c r="Q416" i="1"/>
  <c r="K416" i="1"/>
  <c r="H415" i="1"/>
  <c r="N415" i="1"/>
  <c r="U415" i="1"/>
  <c r="AA415" i="1"/>
  <c r="J416" i="1"/>
  <c r="P416" i="1"/>
  <c r="I416" i="1"/>
  <c r="O416" i="1"/>
  <c r="X414" i="1"/>
  <c r="AD414" i="1"/>
  <c r="R415" i="1"/>
  <c r="J414" i="3" s="1"/>
  <c r="M414" i="3" s="1"/>
  <c r="AB415" i="1"/>
  <c r="V415" i="1"/>
  <c r="S417" i="1"/>
  <c r="Y417" i="1"/>
  <c r="M418" i="1"/>
  <c r="T414" i="1"/>
  <c r="Z414" i="1"/>
  <c r="AC415" i="1"/>
  <c r="W415" i="1"/>
  <c r="K414" i="3" l="1"/>
  <c r="I415" i="3"/>
  <c r="L414" i="3"/>
  <c r="K417" i="1"/>
  <c r="Q417" i="1"/>
  <c r="V416" i="1"/>
  <c r="AB416" i="1"/>
  <c r="T415" i="1"/>
  <c r="Z415" i="1"/>
  <c r="J417" i="1"/>
  <c r="P417" i="1"/>
  <c r="N416" i="1"/>
  <c r="H416" i="1"/>
  <c r="M419" i="1"/>
  <c r="S418" i="1"/>
  <c r="Y418" i="1"/>
  <c r="U416" i="1"/>
  <c r="AA416" i="1"/>
  <c r="R416" i="1"/>
  <c r="J415" i="3" s="1"/>
  <c r="M415" i="3" s="1"/>
  <c r="X415" i="1"/>
  <c r="AD415" i="1"/>
  <c r="O417" i="1"/>
  <c r="I417" i="1"/>
  <c r="AC416" i="1"/>
  <c r="W416" i="1"/>
  <c r="K415" i="3" l="1"/>
  <c r="I416" i="3"/>
  <c r="L415" i="3"/>
  <c r="V417" i="1"/>
  <c r="AB417" i="1"/>
  <c r="AA417" i="1"/>
  <c r="U417" i="1"/>
  <c r="Y419" i="1"/>
  <c r="M420" i="1"/>
  <c r="S419" i="1"/>
  <c r="P418" i="1"/>
  <c r="J418" i="1"/>
  <c r="N417" i="1"/>
  <c r="H417" i="1"/>
  <c r="W417" i="1"/>
  <c r="AC417" i="1"/>
  <c r="O418" i="1"/>
  <c r="I418" i="1"/>
  <c r="AD416" i="1"/>
  <c r="X416" i="1"/>
  <c r="R417" i="1"/>
  <c r="J416" i="3" s="1"/>
  <c r="M416" i="3" s="1"/>
  <c r="Z416" i="1"/>
  <c r="T416" i="1"/>
  <c r="K418" i="1"/>
  <c r="Q418" i="1"/>
  <c r="K416" i="3" l="1"/>
  <c r="I417" i="3"/>
  <c r="L416" i="3"/>
  <c r="AB418" i="1"/>
  <c r="V418" i="1"/>
  <c r="W418" i="1"/>
  <c r="AC418" i="1"/>
  <c r="AD417" i="1"/>
  <c r="X417" i="1"/>
  <c r="R418" i="1"/>
  <c r="J417" i="3" s="1"/>
  <c r="M417" i="3" s="1"/>
  <c r="AA418" i="1"/>
  <c r="U418" i="1"/>
  <c r="Z417" i="1"/>
  <c r="T417" i="1"/>
  <c r="Y420" i="1"/>
  <c r="M421" i="1"/>
  <c r="S420" i="1"/>
  <c r="I419" i="1"/>
  <c r="O419" i="1"/>
  <c r="H418" i="1"/>
  <c r="N418" i="1"/>
  <c r="Q419" i="1"/>
  <c r="K419" i="1"/>
  <c r="P419" i="1"/>
  <c r="J419" i="1"/>
  <c r="K417" i="3" l="1"/>
  <c r="I418" i="3"/>
  <c r="L417" i="3"/>
  <c r="Q420" i="1"/>
  <c r="K420" i="1"/>
  <c r="U419" i="1"/>
  <c r="AA419" i="1"/>
  <c r="AC419" i="1"/>
  <c r="W419" i="1"/>
  <c r="I420" i="1"/>
  <c r="O420" i="1"/>
  <c r="X418" i="1"/>
  <c r="AD418" i="1"/>
  <c r="R419" i="1"/>
  <c r="J418" i="3" s="1"/>
  <c r="M418" i="3" s="1"/>
  <c r="J420" i="1"/>
  <c r="P420" i="1"/>
  <c r="T418" i="1"/>
  <c r="Z418" i="1"/>
  <c r="AB419" i="1"/>
  <c r="V419" i="1"/>
  <c r="H419" i="1"/>
  <c r="N419" i="1"/>
  <c r="S421" i="1"/>
  <c r="Y421" i="1"/>
  <c r="M422" i="1"/>
  <c r="K418" i="3" l="1"/>
  <c r="I419" i="3"/>
  <c r="L418" i="3"/>
  <c r="J421" i="1"/>
  <c r="P421" i="1"/>
  <c r="U420" i="1"/>
  <c r="AA420" i="1"/>
  <c r="T419" i="1"/>
  <c r="Z419" i="1"/>
  <c r="R420" i="1"/>
  <c r="J419" i="3" s="1"/>
  <c r="M419" i="3" s="1"/>
  <c r="X419" i="1"/>
  <c r="AD419" i="1"/>
  <c r="O421" i="1"/>
  <c r="I421" i="1"/>
  <c r="M423" i="1"/>
  <c r="S422" i="1"/>
  <c r="Y422" i="1"/>
  <c r="N420" i="1"/>
  <c r="H420" i="1"/>
  <c r="K421" i="1"/>
  <c r="Q421" i="1"/>
  <c r="V420" i="1"/>
  <c r="AB420" i="1"/>
  <c r="AC420" i="1"/>
  <c r="W420" i="1"/>
  <c r="K419" i="3" l="1"/>
  <c r="I420" i="3"/>
  <c r="L419" i="3"/>
  <c r="N421" i="1"/>
  <c r="H421" i="1"/>
  <c r="Y423" i="1"/>
  <c r="M424" i="1"/>
  <c r="S423" i="1"/>
  <c r="Z420" i="1"/>
  <c r="T420" i="1"/>
  <c r="O422" i="1"/>
  <c r="I422" i="1"/>
  <c r="AD420" i="1"/>
  <c r="X420" i="1"/>
  <c r="R421" i="1"/>
  <c r="J420" i="3" s="1"/>
  <c r="M420" i="3" s="1"/>
  <c r="W421" i="1"/>
  <c r="AC421" i="1"/>
  <c r="AA421" i="1"/>
  <c r="U421" i="1"/>
  <c r="V421" i="1"/>
  <c r="AB421" i="1"/>
  <c r="K422" i="1"/>
  <c r="Q422" i="1"/>
  <c r="P422" i="1"/>
  <c r="J422" i="1"/>
  <c r="K420" i="3" l="1"/>
  <c r="I421" i="3"/>
  <c r="L420" i="3"/>
  <c r="W422" i="1"/>
  <c r="AC422" i="1"/>
  <c r="AD421" i="1"/>
  <c r="X421" i="1"/>
  <c r="R422" i="1"/>
  <c r="J421" i="3" s="1"/>
  <c r="M421" i="3" s="1"/>
  <c r="P423" i="1"/>
  <c r="J423" i="1"/>
  <c r="H422" i="1"/>
  <c r="N422" i="1"/>
  <c r="AA422" i="1"/>
  <c r="U422" i="1"/>
  <c r="Y424" i="1"/>
  <c r="M425" i="1"/>
  <c r="S424" i="1"/>
  <c r="Q423" i="1"/>
  <c r="K423" i="1"/>
  <c r="AB422" i="1"/>
  <c r="V422" i="1"/>
  <c r="I423" i="1"/>
  <c r="O423" i="1"/>
  <c r="Z421" i="1"/>
  <c r="T421" i="1"/>
  <c r="K421" i="3" l="1"/>
  <c r="I422" i="3"/>
  <c r="L421" i="3"/>
  <c r="I424" i="1"/>
  <c r="O424" i="1"/>
  <c r="AC423" i="1"/>
  <c r="W423" i="1"/>
  <c r="J424" i="1"/>
  <c r="P424" i="1"/>
  <c r="U423" i="1"/>
  <c r="AA423" i="1"/>
  <c r="Q424" i="1"/>
  <c r="K424" i="1"/>
  <c r="H423" i="1"/>
  <c r="N423" i="1"/>
  <c r="AB423" i="1"/>
  <c r="V423" i="1"/>
  <c r="S425" i="1"/>
  <c r="Y425" i="1"/>
  <c r="M426" i="1"/>
  <c r="T422" i="1"/>
  <c r="Z422" i="1"/>
  <c r="X422" i="1"/>
  <c r="AD422" i="1"/>
  <c r="R423" i="1"/>
  <c r="J422" i="3" s="1"/>
  <c r="M422" i="3" s="1"/>
  <c r="K422" i="3" l="1"/>
  <c r="I423" i="3"/>
  <c r="L422" i="3"/>
  <c r="N424" i="1"/>
  <c r="H424" i="1"/>
  <c r="T423" i="1"/>
  <c r="Z423" i="1"/>
  <c r="R424" i="1"/>
  <c r="J423" i="3" s="1"/>
  <c r="M423" i="3" s="1"/>
  <c r="X423" i="1"/>
  <c r="AD423" i="1"/>
  <c r="K425" i="1"/>
  <c r="Q425" i="1"/>
  <c r="V424" i="1"/>
  <c r="AB424" i="1"/>
  <c r="U424" i="1"/>
  <c r="AA424" i="1"/>
  <c r="M427" i="1"/>
  <c r="S426" i="1"/>
  <c r="Y426" i="1"/>
  <c r="AC424" i="1"/>
  <c r="W424" i="1"/>
  <c r="J425" i="1"/>
  <c r="P425" i="1"/>
  <c r="O425" i="1"/>
  <c r="I425" i="1"/>
  <c r="K423" i="3" l="1"/>
  <c r="I424" i="3"/>
  <c r="L423" i="3"/>
  <c r="V425" i="1"/>
  <c r="AB425" i="1"/>
  <c r="Y427" i="1"/>
  <c r="M428" i="1"/>
  <c r="S427" i="1"/>
  <c r="K426" i="1"/>
  <c r="Q426" i="1"/>
  <c r="P426" i="1"/>
  <c r="J426" i="1"/>
  <c r="O426" i="1"/>
  <c r="I426" i="1"/>
  <c r="N425" i="1"/>
  <c r="H425" i="1"/>
  <c r="AA425" i="1"/>
  <c r="U425" i="1"/>
  <c r="W425" i="1"/>
  <c r="AC425" i="1"/>
  <c r="AD424" i="1"/>
  <c r="X424" i="1"/>
  <c r="R425" i="1"/>
  <c r="J424" i="3" s="1"/>
  <c r="M424" i="3" s="1"/>
  <c r="Z424" i="1"/>
  <c r="T424" i="1"/>
  <c r="K424" i="3" l="1"/>
  <c r="I425" i="3"/>
  <c r="L424" i="3"/>
  <c r="H426" i="1"/>
  <c r="N426" i="1"/>
  <c r="P427" i="1"/>
  <c r="J427" i="1"/>
  <c r="AD425" i="1"/>
  <c r="X425" i="1"/>
  <c r="R426" i="1"/>
  <c r="J425" i="3" s="1"/>
  <c r="M425" i="3" s="1"/>
  <c r="Z425" i="1"/>
  <c r="T425" i="1"/>
  <c r="AB426" i="1"/>
  <c r="V426" i="1"/>
  <c r="Y428" i="1"/>
  <c r="M429" i="1"/>
  <c r="S428" i="1"/>
  <c r="I427" i="1"/>
  <c r="O427" i="1"/>
  <c r="W426" i="1"/>
  <c r="AC426" i="1"/>
  <c r="AA426" i="1"/>
  <c r="U426" i="1"/>
  <c r="Q427" i="1"/>
  <c r="K427" i="1"/>
  <c r="K425" i="3" l="1"/>
  <c r="I426" i="3"/>
  <c r="L425" i="3"/>
  <c r="U427" i="1"/>
  <c r="AA427" i="1"/>
  <c r="J428" i="1"/>
  <c r="P428" i="1"/>
  <c r="I428" i="1"/>
  <c r="O428" i="1"/>
  <c r="T426" i="1"/>
  <c r="Z426" i="1"/>
  <c r="X426" i="1"/>
  <c r="AD426" i="1"/>
  <c r="R427" i="1"/>
  <c r="J426" i="3" s="1"/>
  <c r="M426" i="3" s="1"/>
  <c r="AB427" i="1"/>
  <c r="V427" i="1"/>
  <c r="Q428" i="1"/>
  <c r="K428" i="1"/>
  <c r="AC427" i="1"/>
  <c r="W427" i="1"/>
  <c r="S429" i="1"/>
  <c r="Y429" i="1"/>
  <c r="M430" i="1"/>
  <c r="H427" i="1"/>
  <c r="N427" i="1"/>
  <c r="K426" i="3" l="1"/>
  <c r="I427" i="3"/>
  <c r="L426" i="3"/>
  <c r="M431" i="1"/>
  <c r="S430" i="1"/>
  <c r="Y430" i="1"/>
  <c r="R428" i="1"/>
  <c r="J427" i="3" s="1"/>
  <c r="M427" i="3" s="1"/>
  <c r="X427" i="1"/>
  <c r="AD427" i="1"/>
  <c r="J429" i="1"/>
  <c r="P429" i="1"/>
  <c r="T427" i="1"/>
  <c r="Z427" i="1"/>
  <c r="AC428" i="1"/>
  <c r="W428" i="1"/>
  <c r="U428" i="1"/>
  <c r="AA428" i="1"/>
  <c r="V428" i="1"/>
  <c r="AB428" i="1"/>
  <c r="K429" i="1"/>
  <c r="Q429" i="1"/>
  <c r="N428" i="1"/>
  <c r="H428" i="1"/>
  <c r="O429" i="1"/>
  <c r="I429" i="1"/>
  <c r="K427" i="3" l="1"/>
  <c r="I428" i="3"/>
  <c r="L427" i="3"/>
  <c r="AA429" i="1"/>
  <c r="U429" i="1"/>
  <c r="K430" i="1"/>
  <c r="Q430" i="1"/>
  <c r="N429" i="1"/>
  <c r="H429" i="1"/>
  <c r="V429" i="1"/>
  <c r="AB429" i="1"/>
  <c r="AD428" i="1"/>
  <c r="X428" i="1"/>
  <c r="R429" i="1"/>
  <c r="J428" i="3" s="1"/>
  <c r="M428" i="3" s="1"/>
  <c r="Z428" i="1"/>
  <c r="T428" i="1"/>
  <c r="P430" i="1"/>
  <c r="J430" i="1"/>
  <c r="O430" i="1"/>
  <c r="I430" i="1"/>
  <c r="W429" i="1"/>
  <c r="AC429" i="1"/>
  <c r="Y431" i="1"/>
  <c r="M432" i="1"/>
  <c r="S431" i="1"/>
  <c r="K428" i="3" l="1"/>
  <c r="I429" i="3"/>
  <c r="L428" i="3"/>
  <c r="AD429" i="1"/>
  <c r="X429" i="1"/>
  <c r="R430" i="1"/>
  <c r="J429" i="3" s="1"/>
  <c r="M429" i="3" s="1"/>
  <c r="AB430" i="1"/>
  <c r="V430" i="1"/>
  <c r="H430" i="1"/>
  <c r="N430" i="1"/>
  <c r="AA430" i="1"/>
  <c r="U430" i="1"/>
  <c r="W430" i="1"/>
  <c r="AC430" i="1"/>
  <c r="P431" i="1"/>
  <c r="J431" i="1"/>
  <c r="Q431" i="1"/>
  <c r="K431" i="1"/>
  <c r="Y432" i="1"/>
  <c r="M433" i="1"/>
  <c r="S432" i="1"/>
  <c r="I431" i="1"/>
  <c r="O431" i="1"/>
  <c r="Z429" i="1"/>
  <c r="T429" i="1"/>
  <c r="K429" i="3" l="1"/>
  <c r="I430" i="3"/>
  <c r="L429" i="3"/>
  <c r="I432" i="1"/>
  <c r="O432" i="1"/>
  <c r="H431" i="1"/>
  <c r="N431" i="1"/>
  <c r="U431" i="1"/>
  <c r="AA431" i="1"/>
  <c r="AB431" i="1"/>
  <c r="V431" i="1"/>
  <c r="Q432" i="1"/>
  <c r="K432" i="1"/>
  <c r="T430" i="1"/>
  <c r="Z430" i="1"/>
  <c r="X430" i="1"/>
  <c r="AD430" i="1"/>
  <c r="R431" i="1"/>
  <c r="J430" i="3" s="1"/>
  <c r="M430" i="3" s="1"/>
  <c r="AC431" i="1"/>
  <c r="W431" i="1"/>
  <c r="S433" i="1"/>
  <c r="Y433" i="1"/>
  <c r="M434" i="1"/>
  <c r="J432" i="1"/>
  <c r="P432" i="1"/>
  <c r="K430" i="3" l="1"/>
  <c r="I431" i="3"/>
  <c r="L430" i="3"/>
  <c r="M435" i="1"/>
  <c r="S434" i="1"/>
  <c r="Y434" i="1"/>
  <c r="U432" i="1"/>
  <c r="AA432" i="1"/>
  <c r="T431" i="1"/>
  <c r="Z431" i="1"/>
  <c r="R432" i="1"/>
  <c r="J431" i="3" s="1"/>
  <c r="M431" i="3" s="1"/>
  <c r="X431" i="1"/>
  <c r="AD431" i="1"/>
  <c r="N432" i="1"/>
  <c r="H432" i="1"/>
  <c r="V432" i="1"/>
  <c r="AB432" i="1"/>
  <c r="K433" i="1"/>
  <c r="Q433" i="1"/>
  <c r="J433" i="1"/>
  <c r="P433" i="1"/>
  <c r="AC432" i="1"/>
  <c r="W432" i="1"/>
  <c r="O433" i="1"/>
  <c r="I433" i="1"/>
  <c r="K431" i="3" l="1"/>
  <c r="I432" i="3"/>
  <c r="L431" i="3"/>
  <c r="Z432" i="1"/>
  <c r="T432" i="1"/>
  <c r="O434" i="1"/>
  <c r="I434" i="1"/>
  <c r="V433" i="1"/>
  <c r="AB433" i="1"/>
  <c r="W433" i="1"/>
  <c r="AC433" i="1"/>
  <c r="N433" i="1"/>
  <c r="H433" i="1"/>
  <c r="AD432" i="1"/>
  <c r="X432" i="1"/>
  <c r="R433" i="1"/>
  <c r="J432" i="3" s="1"/>
  <c r="M432" i="3" s="1"/>
  <c r="K434" i="1"/>
  <c r="Q434" i="1"/>
  <c r="AA433" i="1"/>
  <c r="U433" i="1"/>
  <c r="P434" i="1"/>
  <c r="J434" i="1"/>
  <c r="Y435" i="1"/>
  <c r="M436" i="1"/>
  <c r="S435" i="1"/>
  <c r="K432" i="3" l="1"/>
  <c r="I433" i="3"/>
  <c r="L432" i="3"/>
  <c r="P435" i="1"/>
  <c r="J435" i="1"/>
  <c r="Q435" i="1"/>
  <c r="K435" i="1"/>
  <c r="H434" i="1"/>
  <c r="N434" i="1"/>
  <c r="I435" i="1"/>
  <c r="O435" i="1"/>
  <c r="W434" i="1"/>
  <c r="AC434" i="1"/>
  <c r="AA434" i="1"/>
  <c r="U434" i="1"/>
  <c r="AB434" i="1"/>
  <c r="V434" i="1"/>
  <c r="Y436" i="1"/>
  <c r="M437" i="1"/>
  <c r="S436" i="1"/>
  <c r="AD433" i="1"/>
  <c r="X433" i="1"/>
  <c r="R434" i="1"/>
  <c r="J433" i="3" s="1"/>
  <c r="M433" i="3" s="1"/>
  <c r="Z433" i="1"/>
  <c r="T433" i="1"/>
  <c r="K433" i="3" l="1"/>
  <c r="I434" i="3"/>
  <c r="L433" i="3"/>
  <c r="X434" i="1"/>
  <c r="AD434" i="1"/>
  <c r="R435" i="1"/>
  <c r="J434" i="3" s="1"/>
  <c r="M434" i="3" s="1"/>
  <c r="S437" i="1"/>
  <c r="Y437" i="1"/>
  <c r="M438" i="1"/>
  <c r="U435" i="1"/>
  <c r="AA435" i="1"/>
  <c r="Q436" i="1"/>
  <c r="K436" i="1"/>
  <c r="I436" i="1"/>
  <c r="O436" i="1"/>
  <c r="AC435" i="1"/>
  <c r="W435" i="1"/>
  <c r="T434" i="1"/>
  <c r="Z434" i="1"/>
  <c r="J436" i="1"/>
  <c r="P436" i="1"/>
  <c r="H435" i="1"/>
  <c r="N435" i="1"/>
  <c r="AB435" i="1"/>
  <c r="V435" i="1"/>
  <c r="K434" i="3" l="1"/>
  <c r="I435" i="3"/>
  <c r="L434" i="3"/>
  <c r="T435" i="1"/>
  <c r="Z435" i="1"/>
  <c r="U436" i="1"/>
  <c r="AA436" i="1"/>
  <c r="O437" i="1"/>
  <c r="I437" i="1"/>
  <c r="K437" i="1"/>
  <c r="Q437" i="1"/>
  <c r="M439" i="1"/>
  <c r="S438" i="1"/>
  <c r="Y438" i="1"/>
  <c r="N436" i="1"/>
  <c r="H436" i="1"/>
  <c r="R436" i="1"/>
  <c r="J435" i="3" s="1"/>
  <c r="M435" i="3" s="1"/>
  <c r="X435" i="1"/>
  <c r="AD435" i="1"/>
  <c r="V436" i="1"/>
  <c r="AB436" i="1"/>
  <c r="J437" i="1"/>
  <c r="P437" i="1"/>
  <c r="AC436" i="1"/>
  <c r="W436" i="1"/>
  <c r="K435" i="3" l="1"/>
  <c r="I436" i="3"/>
  <c r="L435" i="3"/>
  <c r="V437" i="1"/>
  <c r="AB437" i="1"/>
  <c r="Z436" i="1"/>
  <c r="T436" i="1"/>
  <c r="W437" i="1"/>
  <c r="AC437" i="1"/>
  <c r="P438" i="1"/>
  <c r="J438" i="1"/>
  <c r="O438" i="1"/>
  <c r="I438" i="1"/>
  <c r="K438" i="1"/>
  <c r="Q438" i="1"/>
  <c r="AD436" i="1"/>
  <c r="X436" i="1"/>
  <c r="R437" i="1"/>
  <c r="J436" i="3" s="1"/>
  <c r="M436" i="3" s="1"/>
  <c r="N437" i="1"/>
  <c r="H437" i="1"/>
  <c r="Y439" i="1"/>
  <c r="M440" i="1"/>
  <c r="S439" i="1"/>
  <c r="AA437" i="1"/>
  <c r="U437" i="1"/>
  <c r="K436" i="3" l="1"/>
  <c r="I437" i="3"/>
  <c r="L436" i="3"/>
  <c r="Z437" i="1"/>
  <c r="T437" i="1"/>
  <c r="W438" i="1"/>
  <c r="AC438" i="1"/>
  <c r="P439" i="1"/>
  <c r="J439" i="1"/>
  <c r="Y440" i="1"/>
  <c r="M441" i="1"/>
  <c r="S440" i="1"/>
  <c r="Q439" i="1"/>
  <c r="K439" i="1"/>
  <c r="AB438" i="1"/>
  <c r="V438" i="1"/>
  <c r="I439" i="1"/>
  <c r="O439" i="1"/>
  <c r="AD437" i="1"/>
  <c r="X437" i="1"/>
  <c r="R438" i="1"/>
  <c r="J437" i="3" s="1"/>
  <c r="M437" i="3" s="1"/>
  <c r="H438" i="1"/>
  <c r="N438" i="1"/>
  <c r="AA438" i="1"/>
  <c r="U438" i="1"/>
  <c r="K437" i="3" l="1"/>
  <c r="I438" i="3"/>
  <c r="L437" i="3"/>
  <c r="S441" i="1"/>
  <c r="Y441" i="1"/>
  <c r="M442" i="1"/>
  <c r="H439" i="1"/>
  <c r="N439" i="1"/>
  <c r="Q440" i="1"/>
  <c r="K440" i="1"/>
  <c r="X438" i="1"/>
  <c r="AD438" i="1"/>
  <c r="R439" i="1"/>
  <c r="J438" i="3" s="1"/>
  <c r="M438" i="3" s="1"/>
  <c r="I440" i="1"/>
  <c r="O440" i="1"/>
  <c r="AC439" i="1"/>
  <c r="W439" i="1"/>
  <c r="J440" i="1"/>
  <c r="P440" i="1"/>
  <c r="T438" i="1"/>
  <c r="Z438" i="1"/>
  <c r="U439" i="1"/>
  <c r="AA439" i="1"/>
  <c r="AB439" i="1"/>
  <c r="V439" i="1"/>
  <c r="K438" i="3" l="1"/>
  <c r="I439" i="3"/>
  <c r="L438" i="3"/>
  <c r="N440" i="1"/>
  <c r="H440" i="1"/>
  <c r="R440" i="1"/>
  <c r="J439" i="3" s="1"/>
  <c r="M439" i="3" s="1"/>
  <c r="X439" i="1"/>
  <c r="AD439" i="1"/>
  <c r="AC440" i="1"/>
  <c r="W440" i="1"/>
  <c r="V440" i="1"/>
  <c r="AB440" i="1"/>
  <c r="U440" i="1"/>
  <c r="AA440" i="1"/>
  <c r="J441" i="1"/>
  <c r="P441" i="1"/>
  <c r="O441" i="1"/>
  <c r="I441" i="1"/>
  <c r="K441" i="1"/>
  <c r="Q441" i="1"/>
  <c r="M443" i="1"/>
  <c r="S442" i="1"/>
  <c r="Y442" i="1"/>
  <c r="T439" i="1"/>
  <c r="Z439" i="1"/>
  <c r="K439" i="3" l="1"/>
  <c r="I440" i="3"/>
  <c r="L439" i="3"/>
  <c r="AD440" i="1"/>
  <c r="X440" i="1"/>
  <c r="R441" i="1"/>
  <c r="J440" i="3" s="1"/>
  <c r="M440" i="3" s="1"/>
  <c r="Y443" i="1"/>
  <c r="M444" i="1"/>
  <c r="S443" i="1"/>
  <c r="AA441" i="1"/>
  <c r="U441" i="1"/>
  <c r="N441" i="1"/>
  <c r="H441" i="1"/>
  <c r="K442" i="1"/>
  <c r="Q442" i="1"/>
  <c r="P442" i="1"/>
  <c r="J442" i="1"/>
  <c r="O442" i="1"/>
  <c r="I442" i="1"/>
  <c r="W441" i="1"/>
  <c r="AC441" i="1"/>
  <c r="V441" i="1"/>
  <c r="AB441" i="1"/>
  <c r="Z440" i="1"/>
  <c r="T440" i="1"/>
  <c r="K440" i="3" l="1"/>
  <c r="I441" i="3"/>
  <c r="L440" i="3"/>
  <c r="P443" i="1"/>
  <c r="J443" i="1"/>
  <c r="H442" i="1"/>
  <c r="N442" i="1"/>
  <c r="I443" i="1"/>
  <c r="O443" i="1"/>
  <c r="W442" i="1"/>
  <c r="AC442" i="1"/>
  <c r="AA442" i="1"/>
  <c r="U442" i="1"/>
  <c r="Q443" i="1"/>
  <c r="K443" i="1"/>
  <c r="AD441" i="1"/>
  <c r="X441" i="1"/>
  <c r="R442" i="1"/>
  <c r="J441" i="3" s="1"/>
  <c r="M441" i="3" s="1"/>
  <c r="AB442" i="1"/>
  <c r="V442" i="1"/>
  <c r="Z441" i="1"/>
  <c r="T441" i="1"/>
  <c r="Y444" i="1"/>
  <c r="M445" i="1"/>
  <c r="S444" i="1"/>
  <c r="K441" i="3" l="1"/>
  <c r="I442" i="3"/>
  <c r="L441" i="3"/>
  <c r="X442" i="1"/>
  <c r="AD442" i="1"/>
  <c r="R443" i="1"/>
  <c r="J442" i="3" s="1"/>
  <c r="M442" i="3" s="1"/>
  <c r="AC443" i="1"/>
  <c r="W443" i="1"/>
  <c r="U443" i="1"/>
  <c r="AA443" i="1"/>
  <c r="J444" i="1"/>
  <c r="P444" i="1"/>
  <c r="Q444" i="1"/>
  <c r="K444" i="1"/>
  <c r="T442" i="1"/>
  <c r="Z442" i="1"/>
  <c r="H443" i="1"/>
  <c r="N443" i="1"/>
  <c r="S445" i="1"/>
  <c r="Y445" i="1"/>
  <c r="M446" i="1"/>
  <c r="I444" i="1"/>
  <c r="O444" i="1"/>
  <c r="AB443" i="1"/>
  <c r="V443" i="1"/>
  <c r="K442" i="3" l="1"/>
  <c r="I443" i="3"/>
  <c r="L442" i="3"/>
  <c r="U444" i="1"/>
  <c r="AA444" i="1"/>
  <c r="J445" i="1"/>
  <c r="P445" i="1"/>
  <c r="O445" i="1"/>
  <c r="I445" i="1"/>
  <c r="T443" i="1"/>
  <c r="Z443" i="1"/>
  <c r="K445" i="1"/>
  <c r="Q445" i="1"/>
  <c r="R444" i="1"/>
  <c r="J443" i="3" s="1"/>
  <c r="M443" i="3" s="1"/>
  <c r="X443" i="1"/>
  <c r="AD443" i="1"/>
  <c r="M447" i="1"/>
  <c r="S446" i="1"/>
  <c r="Y446" i="1"/>
  <c r="N444" i="1"/>
  <c r="H444" i="1"/>
  <c r="AC444" i="1"/>
  <c r="W444" i="1"/>
  <c r="V444" i="1"/>
  <c r="AB444" i="1"/>
  <c r="K443" i="3" l="1"/>
  <c r="I444" i="3"/>
  <c r="L443" i="3"/>
  <c r="V445" i="1"/>
  <c r="AB445" i="1"/>
  <c r="P446" i="1"/>
  <c r="J446" i="1"/>
  <c r="N445" i="1"/>
  <c r="H445" i="1"/>
  <c r="Y447" i="1"/>
  <c r="M448" i="1"/>
  <c r="S447" i="1"/>
  <c r="W445" i="1"/>
  <c r="AC445" i="1"/>
  <c r="O446" i="1"/>
  <c r="I446" i="1"/>
  <c r="AD444" i="1"/>
  <c r="X444" i="1"/>
  <c r="R445" i="1"/>
  <c r="J444" i="3" s="1"/>
  <c r="M444" i="3" s="1"/>
  <c r="Z444" i="1"/>
  <c r="T444" i="1"/>
  <c r="K446" i="1"/>
  <c r="Q446" i="1"/>
  <c r="AA445" i="1"/>
  <c r="U445" i="1"/>
  <c r="K444" i="3" l="1"/>
  <c r="I445" i="3"/>
  <c r="L444" i="3"/>
  <c r="AB446" i="1"/>
  <c r="V446" i="1"/>
  <c r="H446" i="1"/>
  <c r="N446" i="1"/>
  <c r="W446" i="1"/>
  <c r="AC446" i="1"/>
  <c r="AD445" i="1"/>
  <c r="X445" i="1"/>
  <c r="R446" i="1"/>
  <c r="J445" i="3" s="1"/>
  <c r="M445" i="3" s="1"/>
  <c r="AA446" i="1"/>
  <c r="U446" i="1"/>
  <c r="Y448" i="1"/>
  <c r="M449" i="1"/>
  <c r="S448" i="1"/>
  <c r="P447" i="1"/>
  <c r="J447" i="1"/>
  <c r="Q447" i="1"/>
  <c r="K447" i="1"/>
  <c r="I447" i="1"/>
  <c r="O447" i="1"/>
  <c r="Z445" i="1"/>
  <c r="T445" i="1"/>
  <c r="K445" i="3" l="1"/>
  <c r="I446" i="3"/>
  <c r="L445" i="3"/>
  <c r="U447" i="1"/>
  <c r="AA447" i="1"/>
  <c r="J448" i="1"/>
  <c r="P448" i="1"/>
  <c r="T446" i="1"/>
  <c r="Z446" i="1"/>
  <c r="AB447" i="1"/>
  <c r="V447" i="1"/>
  <c r="Q448" i="1"/>
  <c r="K448" i="1"/>
  <c r="I448" i="1"/>
  <c r="O448" i="1"/>
  <c r="H447" i="1"/>
  <c r="N447" i="1"/>
  <c r="AC447" i="1"/>
  <c r="W447" i="1"/>
  <c r="S449" i="1"/>
  <c r="Y449" i="1"/>
  <c r="M450" i="1"/>
  <c r="X446" i="1"/>
  <c r="AD446" i="1"/>
  <c r="R447" i="1"/>
  <c r="J446" i="3" s="1"/>
  <c r="M446" i="3" s="1"/>
  <c r="K446" i="3" l="1"/>
  <c r="I447" i="3"/>
  <c r="L446" i="3"/>
  <c r="V448" i="1"/>
  <c r="AB448" i="1"/>
  <c r="M451" i="1"/>
  <c r="S450" i="1"/>
  <c r="Y450" i="1"/>
  <c r="O449" i="1"/>
  <c r="I449" i="1"/>
  <c r="J449" i="1"/>
  <c r="P449" i="1"/>
  <c r="R448" i="1"/>
  <c r="J447" i="3" s="1"/>
  <c r="M447" i="3" s="1"/>
  <c r="X447" i="1"/>
  <c r="AD447" i="1"/>
  <c r="T447" i="1"/>
  <c r="Z447" i="1"/>
  <c r="K449" i="1"/>
  <c r="Q449" i="1"/>
  <c r="U448" i="1"/>
  <c r="AA448" i="1"/>
  <c r="N448" i="1"/>
  <c r="H448" i="1"/>
  <c r="AC448" i="1"/>
  <c r="W448" i="1"/>
  <c r="K447" i="3" l="1"/>
  <c r="I448" i="3"/>
  <c r="L447" i="3"/>
  <c r="W449" i="1"/>
  <c r="AC449" i="1"/>
  <c r="P450" i="1"/>
  <c r="J450" i="1"/>
  <c r="O450" i="1"/>
  <c r="I450" i="1"/>
  <c r="Y451" i="1"/>
  <c r="M452" i="1"/>
  <c r="S451" i="1"/>
  <c r="AD448" i="1"/>
  <c r="X448" i="1"/>
  <c r="R449" i="1"/>
  <c r="J448" i="3" s="1"/>
  <c r="M448" i="3" s="1"/>
  <c r="AA449" i="1"/>
  <c r="U449" i="1"/>
  <c r="N449" i="1"/>
  <c r="H449" i="1"/>
  <c r="Z448" i="1"/>
  <c r="T448" i="1"/>
  <c r="K450" i="1"/>
  <c r="Q450" i="1"/>
  <c r="V449" i="1"/>
  <c r="AB449" i="1"/>
  <c r="K448" i="3" l="1"/>
  <c r="I449" i="3"/>
  <c r="L448" i="3"/>
  <c r="W450" i="1"/>
  <c r="AC450" i="1"/>
  <c r="P451" i="1"/>
  <c r="J451" i="1"/>
  <c r="Z449" i="1"/>
  <c r="T449" i="1"/>
  <c r="H450" i="1"/>
  <c r="N450" i="1"/>
  <c r="AD449" i="1"/>
  <c r="X449" i="1"/>
  <c r="R450" i="1"/>
  <c r="J449" i="3" s="1"/>
  <c r="M449" i="3" s="1"/>
  <c r="Y452" i="1"/>
  <c r="M453" i="1"/>
  <c r="S452" i="1"/>
  <c r="Q451" i="1"/>
  <c r="K451" i="1"/>
  <c r="AB450" i="1"/>
  <c r="V450" i="1"/>
  <c r="I451" i="1"/>
  <c r="O451" i="1"/>
  <c r="AA450" i="1"/>
  <c r="U450" i="1"/>
  <c r="K449" i="3" l="1"/>
  <c r="I450" i="3"/>
  <c r="L449" i="3"/>
  <c r="Q452" i="1"/>
  <c r="K452" i="1"/>
  <c r="T450" i="1"/>
  <c r="Z450" i="1"/>
  <c r="J452" i="1"/>
  <c r="P452" i="1"/>
  <c r="I452" i="1"/>
  <c r="O452" i="1"/>
  <c r="AC451" i="1"/>
  <c r="W451" i="1"/>
  <c r="X450" i="1"/>
  <c r="AD450" i="1"/>
  <c r="R451" i="1"/>
  <c r="J450" i="3" s="1"/>
  <c r="M450" i="3" s="1"/>
  <c r="H451" i="1"/>
  <c r="N451" i="1"/>
  <c r="AB451" i="1"/>
  <c r="V451" i="1"/>
  <c r="U451" i="1"/>
  <c r="AA451" i="1"/>
  <c r="S453" i="1"/>
  <c r="Y453" i="1"/>
  <c r="M454" i="1"/>
  <c r="K450" i="3" l="1"/>
  <c r="I451" i="3"/>
  <c r="L450" i="3"/>
  <c r="U452" i="1"/>
  <c r="AA452" i="1"/>
  <c r="T451" i="1"/>
  <c r="Z451" i="1"/>
  <c r="M455" i="1"/>
  <c r="S454" i="1"/>
  <c r="Y454" i="1"/>
  <c r="V452" i="1"/>
  <c r="AB452" i="1"/>
  <c r="K453" i="1"/>
  <c r="Q453" i="1"/>
  <c r="O453" i="1"/>
  <c r="I453" i="1"/>
  <c r="N452" i="1"/>
  <c r="H452" i="1"/>
  <c r="R452" i="1"/>
  <c r="J451" i="3" s="1"/>
  <c r="M451" i="3" s="1"/>
  <c r="X451" i="1"/>
  <c r="AD451" i="1"/>
  <c r="J453" i="1"/>
  <c r="P453" i="1"/>
  <c r="AC452" i="1"/>
  <c r="W452" i="1"/>
  <c r="K451" i="3" l="1"/>
  <c r="I452" i="3"/>
  <c r="L451" i="3"/>
  <c r="V453" i="1"/>
  <c r="AB453" i="1"/>
  <c r="AD452" i="1"/>
  <c r="X452" i="1"/>
  <c r="R453" i="1"/>
  <c r="J452" i="3" s="1"/>
  <c r="M452" i="3" s="1"/>
  <c r="AA453" i="1"/>
  <c r="U453" i="1"/>
  <c r="W453" i="1"/>
  <c r="AC453" i="1"/>
  <c r="P454" i="1"/>
  <c r="J454" i="1"/>
  <c r="N453" i="1"/>
  <c r="H453" i="1"/>
  <c r="Z452" i="1"/>
  <c r="T452" i="1"/>
  <c r="K454" i="1"/>
  <c r="Q454" i="1"/>
  <c r="O454" i="1"/>
  <c r="I454" i="1"/>
  <c r="Y455" i="1"/>
  <c r="M456" i="1"/>
  <c r="S455" i="1"/>
  <c r="K452" i="3" l="1"/>
  <c r="I453" i="3"/>
  <c r="L452" i="3"/>
  <c r="Q455" i="1"/>
  <c r="K455" i="1"/>
  <c r="Z453" i="1"/>
  <c r="T453" i="1"/>
  <c r="I455" i="1"/>
  <c r="O455" i="1"/>
  <c r="AA454" i="1"/>
  <c r="U454" i="1"/>
  <c r="AB454" i="1"/>
  <c r="V454" i="1"/>
  <c r="P455" i="1"/>
  <c r="J455" i="1"/>
  <c r="Y456" i="1"/>
  <c r="M457" i="1"/>
  <c r="S456" i="1"/>
  <c r="W454" i="1"/>
  <c r="AC454" i="1"/>
  <c r="H454" i="1"/>
  <c r="N454" i="1"/>
  <c r="AD453" i="1"/>
  <c r="X453" i="1"/>
  <c r="R454" i="1"/>
  <c r="J453" i="3" s="1"/>
  <c r="M453" i="3" s="1"/>
  <c r="K453" i="3" l="1"/>
  <c r="I454" i="3"/>
  <c r="L453" i="3"/>
  <c r="J456" i="1"/>
  <c r="P456" i="1"/>
  <c r="T454" i="1"/>
  <c r="Z454" i="1"/>
  <c r="U455" i="1"/>
  <c r="AA455" i="1"/>
  <c r="Q456" i="1"/>
  <c r="K456" i="1"/>
  <c r="AB455" i="1"/>
  <c r="V455" i="1"/>
  <c r="X454" i="1"/>
  <c r="AD454" i="1"/>
  <c r="R455" i="1"/>
  <c r="J454" i="3" s="1"/>
  <c r="M454" i="3" s="1"/>
  <c r="H455" i="1"/>
  <c r="N455" i="1"/>
  <c r="S457" i="1"/>
  <c r="Y457" i="1"/>
  <c r="M458" i="1"/>
  <c r="I456" i="1"/>
  <c r="O456" i="1"/>
  <c r="AC455" i="1"/>
  <c r="W455" i="1"/>
  <c r="K454" i="3" l="1"/>
  <c r="I455" i="3"/>
  <c r="L454" i="3"/>
  <c r="U456" i="1"/>
  <c r="AA456" i="1"/>
  <c r="T455" i="1"/>
  <c r="Z455" i="1"/>
  <c r="K457" i="1"/>
  <c r="Q457" i="1"/>
  <c r="O457" i="1"/>
  <c r="I457" i="1"/>
  <c r="AC456" i="1"/>
  <c r="W456" i="1"/>
  <c r="M459" i="1"/>
  <c r="S458" i="1"/>
  <c r="Y458" i="1"/>
  <c r="N456" i="1"/>
  <c r="H456" i="1"/>
  <c r="V456" i="1"/>
  <c r="AB456" i="1"/>
  <c r="R456" i="1"/>
  <c r="J455" i="3" s="1"/>
  <c r="M455" i="3" s="1"/>
  <c r="X455" i="1"/>
  <c r="AD455" i="1"/>
  <c r="J457" i="1"/>
  <c r="P457" i="1"/>
  <c r="K455" i="3" l="1"/>
  <c r="I456" i="3"/>
  <c r="L455" i="3"/>
  <c r="O458" i="1"/>
  <c r="I458" i="1"/>
  <c r="W457" i="1"/>
  <c r="AC457" i="1"/>
  <c r="N457" i="1"/>
  <c r="H457" i="1"/>
  <c r="Y459" i="1"/>
  <c r="M460" i="1"/>
  <c r="S459" i="1"/>
  <c r="AA457" i="1"/>
  <c r="U457" i="1"/>
  <c r="V457" i="1"/>
  <c r="AB457" i="1"/>
  <c r="AD456" i="1"/>
  <c r="X456" i="1"/>
  <c r="R457" i="1"/>
  <c r="J456" i="3" s="1"/>
  <c r="M456" i="3" s="1"/>
  <c r="Z456" i="1"/>
  <c r="T456" i="1"/>
  <c r="P458" i="1"/>
  <c r="J458" i="1"/>
  <c r="K458" i="1"/>
  <c r="Q458" i="1"/>
  <c r="K456" i="3" l="1"/>
  <c r="I457" i="3"/>
  <c r="L456" i="3"/>
  <c r="Y460" i="1"/>
  <c r="M461" i="1"/>
  <c r="S460" i="1"/>
  <c r="AB458" i="1"/>
  <c r="V458" i="1"/>
  <c r="H458" i="1"/>
  <c r="N458" i="1"/>
  <c r="I459" i="1"/>
  <c r="O459" i="1"/>
  <c r="P459" i="1"/>
  <c r="J459" i="1"/>
  <c r="AD457" i="1"/>
  <c r="X457" i="1"/>
  <c r="R458" i="1"/>
  <c r="J457" i="3" s="1"/>
  <c r="M457" i="3" s="1"/>
  <c r="W458" i="1"/>
  <c r="AC458" i="1"/>
  <c r="Q459" i="1"/>
  <c r="K459" i="1"/>
  <c r="Z457" i="1"/>
  <c r="T457" i="1"/>
  <c r="AA458" i="1"/>
  <c r="U458" i="1"/>
  <c r="K457" i="3" l="1"/>
  <c r="I458" i="3"/>
  <c r="L457" i="3"/>
  <c r="I460" i="1"/>
  <c r="O460" i="1"/>
  <c r="J460" i="1"/>
  <c r="P460" i="1"/>
  <c r="T458" i="1"/>
  <c r="Z458" i="1"/>
  <c r="Q460" i="1"/>
  <c r="K460" i="1"/>
  <c r="X458" i="1"/>
  <c r="AD458" i="1"/>
  <c r="R459" i="1"/>
  <c r="J458" i="3" s="1"/>
  <c r="M458" i="3" s="1"/>
  <c r="AB459" i="1"/>
  <c r="V459" i="1"/>
  <c r="H459" i="1"/>
  <c r="N459" i="1"/>
  <c r="S461" i="1"/>
  <c r="Y461" i="1"/>
  <c r="M462" i="1"/>
  <c r="AC459" i="1"/>
  <c r="W459" i="1"/>
  <c r="U459" i="1"/>
  <c r="AA459" i="1"/>
  <c r="K458" i="3" l="1"/>
  <c r="I459" i="3"/>
  <c r="L458" i="3"/>
  <c r="K461" i="1"/>
  <c r="Q461" i="1"/>
  <c r="V460" i="1"/>
  <c r="AB460" i="1"/>
  <c r="T459" i="1"/>
  <c r="Z459" i="1"/>
  <c r="R460" i="1"/>
  <c r="J459" i="3" s="1"/>
  <c r="M459" i="3" s="1"/>
  <c r="X459" i="1"/>
  <c r="AD459" i="1"/>
  <c r="AC460" i="1"/>
  <c r="W460" i="1"/>
  <c r="J461" i="1"/>
  <c r="P461" i="1"/>
  <c r="M463" i="1"/>
  <c r="S462" i="1"/>
  <c r="Y462" i="1"/>
  <c r="N460" i="1"/>
  <c r="H460" i="1"/>
  <c r="U460" i="1"/>
  <c r="AA460" i="1"/>
  <c r="O461" i="1"/>
  <c r="I461" i="1"/>
  <c r="K459" i="3" l="1"/>
  <c r="I460" i="3"/>
  <c r="L459" i="3"/>
  <c r="P462" i="1"/>
  <c r="J462" i="1"/>
  <c r="AD460" i="1"/>
  <c r="X460" i="1"/>
  <c r="R461" i="1"/>
  <c r="J460" i="3" s="1"/>
  <c r="M460" i="3" s="1"/>
  <c r="O462" i="1"/>
  <c r="I462" i="1"/>
  <c r="N461" i="1"/>
  <c r="H461" i="1"/>
  <c r="Y463" i="1"/>
  <c r="M464" i="1"/>
  <c r="S463" i="1"/>
  <c r="W461" i="1"/>
  <c r="AC461" i="1"/>
  <c r="AA461" i="1"/>
  <c r="U461" i="1"/>
  <c r="Z460" i="1"/>
  <c r="T460" i="1"/>
  <c r="V461" i="1"/>
  <c r="AB461" i="1"/>
  <c r="K462" i="1"/>
  <c r="Q462" i="1"/>
  <c r="K460" i="3" l="1"/>
  <c r="I461" i="3"/>
  <c r="L460" i="3"/>
  <c r="Z461" i="1"/>
  <c r="T461" i="1"/>
  <c r="Y464" i="1"/>
  <c r="M465" i="1"/>
  <c r="S464" i="1"/>
  <c r="I463" i="1"/>
  <c r="O463" i="1"/>
  <c r="W462" i="1"/>
  <c r="AC462" i="1"/>
  <c r="AA462" i="1"/>
  <c r="U462" i="1"/>
  <c r="P463" i="1"/>
  <c r="J463" i="1"/>
  <c r="Q463" i="1"/>
  <c r="K463" i="1"/>
  <c r="H462" i="1"/>
  <c r="N462" i="1"/>
  <c r="AD461" i="1"/>
  <c r="X461" i="1"/>
  <c r="R462" i="1"/>
  <c r="J461" i="3" s="1"/>
  <c r="M461" i="3" s="1"/>
  <c r="AB462" i="1"/>
  <c r="V462" i="1"/>
  <c r="K461" i="3" l="1"/>
  <c r="I462" i="3"/>
  <c r="L461" i="3"/>
  <c r="X462" i="1"/>
  <c r="AD462" i="1"/>
  <c r="R463" i="1"/>
  <c r="J462" i="3" s="1"/>
  <c r="M462" i="3" s="1"/>
  <c r="H463" i="1"/>
  <c r="N463" i="1"/>
  <c r="AB463" i="1"/>
  <c r="V463" i="1"/>
  <c r="S465" i="1"/>
  <c r="Y465" i="1"/>
  <c r="M466" i="1"/>
  <c r="Q464" i="1"/>
  <c r="K464" i="1"/>
  <c r="U463" i="1"/>
  <c r="AA463" i="1"/>
  <c r="AC463" i="1"/>
  <c r="W463" i="1"/>
  <c r="I464" i="1"/>
  <c r="O464" i="1"/>
  <c r="T462" i="1"/>
  <c r="Z462" i="1"/>
  <c r="J464" i="1"/>
  <c r="P464" i="1"/>
  <c r="K462" i="3" l="1"/>
  <c r="I463" i="3"/>
  <c r="L462" i="3"/>
  <c r="K465" i="1"/>
  <c r="Q465" i="1"/>
  <c r="N464" i="1"/>
  <c r="H464" i="1"/>
  <c r="AC464" i="1"/>
  <c r="W464" i="1"/>
  <c r="R464" i="1"/>
  <c r="J463" i="3" s="1"/>
  <c r="M463" i="3" s="1"/>
  <c r="X463" i="1"/>
  <c r="AD463" i="1"/>
  <c r="V464" i="1"/>
  <c r="AB464" i="1"/>
  <c r="U464" i="1"/>
  <c r="AA464" i="1"/>
  <c r="M467" i="1"/>
  <c r="S466" i="1"/>
  <c r="Y466" i="1"/>
  <c r="J465" i="1"/>
  <c r="P465" i="1"/>
  <c r="O465" i="1"/>
  <c r="I465" i="1"/>
  <c r="T463" i="1"/>
  <c r="Z463" i="1"/>
  <c r="K463" i="3" l="1"/>
  <c r="I464" i="3"/>
  <c r="L463" i="3"/>
  <c r="O466" i="1"/>
  <c r="I466" i="1"/>
  <c r="N465" i="1"/>
  <c r="H465" i="1"/>
  <c r="AA465" i="1"/>
  <c r="U465" i="1"/>
  <c r="AD464" i="1"/>
  <c r="X464" i="1"/>
  <c r="R465" i="1"/>
  <c r="J464" i="3" s="1"/>
  <c r="M464" i="3" s="1"/>
  <c r="Z464" i="1"/>
  <c r="T464" i="1"/>
  <c r="V465" i="1"/>
  <c r="AB465" i="1"/>
  <c r="Y467" i="1"/>
  <c r="M468" i="1"/>
  <c r="S467" i="1"/>
  <c r="W465" i="1"/>
  <c r="AC465" i="1"/>
  <c r="P466" i="1"/>
  <c r="J466" i="1"/>
  <c r="K466" i="1"/>
  <c r="Q466" i="1"/>
  <c r="K464" i="3" l="1"/>
  <c r="I465" i="3"/>
  <c r="L464" i="3"/>
  <c r="P467" i="1"/>
  <c r="J467" i="1"/>
  <c r="H466" i="1"/>
  <c r="N466" i="1"/>
  <c r="AB466" i="1"/>
  <c r="V466" i="1"/>
  <c r="Y468" i="1"/>
  <c r="M469" i="1"/>
  <c r="S468" i="1"/>
  <c r="Z465" i="1"/>
  <c r="T465" i="1"/>
  <c r="W466" i="1"/>
  <c r="AC466" i="1"/>
  <c r="I467" i="1"/>
  <c r="O467" i="1"/>
  <c r="Q467" i="1"/>
  <c r="K467" i="1"/>
  <c r="AD465" i="1"/>
  <c r="X465" i="1"/>
  <c r="R466" i="1"/>
  <c r="J465" i="3" s="1"/>
  <c r="M465" i="3" s="1"/>
  <c r="AA466" i="1"/>
  <c r="U466" i="1"/>
  <c r="K465" i="3" l="1"/>
  <c r="I466" i="3"/>
  <c r="L465" i="3"/>
  <c r="H467" i="1"/>
  <c r="N467" i="1"/>
  <c r="I468" i="1"/>
  <c r="O468" i="1"/>
  <c r="J468" i="1"/>
  <c r="P468" i="1"/>
  <c r="X466" i="1"/>
  <c r="AD466" i="1"/>
  <c r="R467" i="1"/>
  <c r="J466" i="3" s="1"/>
  <c r="M466" i="3" s="1"/>
  <c r="AC467" i="1"/>
  <c r="W467" i="1"/>
  <c r="S469" i="1"/>
  <c r="Y469" i="1"/>
  <c r="M470" i="1"/>
  <c r="T466" i="1"/>
  <c r="Z466" i="1"/>
  <c r="U467" i="1"/>
  <c r="AA467" i="1"/>
  <c r="Q468" i="1"/>
  <c r="K468" i="1"/>
  <c r="AB467" i="1"/>
  <c r="V467" i="1"/>
  <c r="K466" i="3" l="1"/>
  <c r="I467" i="3"/>
  <c r="L466" i="3"/>
  <c r="K469" i="1"/>
  <c r="Q469" i="1"/>
  <c r="M471" i="1"/>
  <c r="S470" i="1"/>
  <c r="Y470" i="1"/>
  <c r="V468" i="1"/>
  <c r="AB468" i="1"/>
  <c r="T467" i="1"/>
  <c r="Z467" i="1"/>
  <c r="U468" i="1"/>
  <c r="AA468" i="1"/>
  <c r="AC468" i="1"/>
  <c r="W468" i="1"/>
  <c r="O469" i="1"/>
  <c r="I469" i="1"/>
  <c r="R468" i="1"/>
  <c r="J467" i="3" s="1"/>
  <c r="M467" i="3" s="1"/>
  <c r="X467" i="1"/>
  <c r="AD467" i="1"/>
  <c r="J469" i="1"/>
  <c r="P469" i="1"/>
  <c r="N468" i="1"/>
  <c r="H468" i="1"/>
  <c r="K467" i="3" l="1"/>
  <c r="I468" i="3"/>
  <c r="L467" i="3"/>
  <c r="AD468" i="1"/>
  <c r="X468" i="1"/>
  <c r="R469" i="1"/>
  <c r="J468" i="3" s="1"/>
  <c r="M468" i="3" s="1"/>
  <c r="O470" i="1"/>
  <c r="I470" i="1"/>
  <c r="N469" i="1"/>
  <c r="H469" i="1"/>
  <c r="AA469" i="1"/>
  <c r="U469" i="1"/>
  <c r="W469" i="1"/>
  <c r="AC469" i="1"/>
  <c r="V469" i="1"/>
  <c r="AB469" i="1"/>
  <c r="P470" i="1"/>
  <c r="J470" i="1"/>
  <c r="Y471" i="1"/>
  <c r="M472" i="1"/>
  <c r="S471" i="1"/>
  <c r="Z468" i="1"/>
  <c r="T468" i="1"/>
  <c r="K470" i="1"/>
  <c r="Q470" i="1"/>
  <c r="K468" i="3" l="1"/>
  <c r="I469" i="3"/>
  <c r="L468" i="3"/>
  <c r="AA470" i="1"/>
  <c r="U470" i="1"/>
  <c r="P471" i="1"/>
  <c r="J471" i="1"/>
  <c r="H470" i="1"/>
  <c r="N470" i="1"/>
  <c r="AD469" i="1"/>
  <c r="X469" i="1"/>
  <c r="R470" i="1"/>
  <c r="J469" i="3" s="1"/>
  <c r="M469" i="3" s="1"/>
  <c r="W470" i="1"/>
  <c r="AC470" i="1"/>
  <c r="AB470" i="1"/>
  <c r="V470" i="1"/>
  <c r="Z469" i="1"/>
  <c r="T469" i="1"/>
  <c r="Q471" i="1"/>
  <c r="K471" i="1"/>
  <c r="Y472" i="1"/>
  <c r="M473" i="1"/>
  <c r="S472" i="1"/>
  <c r="I471" i="1"/>
  <c r="O471" i="1"/>
  <c r="K469" i="3" l="1"/>
  <c r="I470" i="3"/>
  <c r="L469" i="3"/>
  <c r="J472" i="1"/>
  <c r="P472" i="1"/>
  <c r="S473" i="1"/>
  <c r="Y473" i="1"/>
  <c r="M474" i="1"/>
  <c r="AC471" i="1"/>
  <c r="W471" i="1"/>
  <c r="AB471" i="1"/>
  <c r="V471" i="1"/>
  <c r="U471" i="1"/>
  <c r="AA471" i="1"/>
  <c r="T470" i="1"/>
  <c r="Z470" i="1"/>
  <c r="I472" i="1"/>
  <c r="O472" i="1"/>
  <c r="Q472" i="1"/>
  <c r="K472" i="1"/>
  <c r="X470" i="1"/>
  <c r="AD470" i="1"/>
  <c r="R471" i="1"/>
  <c r="J470" i="3" s="1"/>
  <c r="M470" i="3" s="1"/>
  <c r="H471" i="1"/>
  <c r="N471" i="1"/>
  <c r="K470" i="3" l="1"/>
  <c r="I471" i="3"/>
  <c r="L470" i="3"/>
  <c r="O473" i="1"/>
  <c r="I473" i="1"/>
  <c r="V472" i="1"/>
  <c r="AB472" i="1"/>
  <c r="R472" i="1"/>
  <c r="J471" i="3" s="1"/>
  <c r="M471" i="3" s="1"/>
  <c r="X471" i="1"/>
  <c r="AD471" i="1"/>
  <c r="AC472" i="1"/>
  <c r="W472" i="1"/>
  <c r="U472" i="1"/>
  <c r="AA472" i="1"/>
  <c r="T471" i="1"/>
  <c r="Z471" i="1"/>
  <c r="N472" i="1"/>
  <c r="H472" i="1"/>
  <c r="K473" i="1"/>
  <c r="Q473" i="1"/>
  <c r="M475" i="1"/>
  <c r="S474" i="1"/>
  <c r="Y474" i="1"/>
  <c r="J473" i="1"/>
  <c r="P473" i="1"/>
  <c r="K471" i="3" l="1"/>
  <c r="I472" i="3"/>
  <c r="L471" i="3"/>
  <c r="K474" i="1"/>
  <c r="Q474" i="1"/>
  <c r="N473" i="1"/>
  <c r="H473" i="1"/>
  <c r="V473" i="1"/>
  <c r="AB473" i="1"/>
  <c r="Y475" i="1"/>
  <c r="M476" i="1"/>
  <c r="S475" i="1"/>
  <c r="Z472" i="1"/>
  <c r="T472" i="1"/>
  <c r="O474" i="1"/>
  <c r="I474" i="1"/>
  <c r="P474" i="1"/>
  <c r="J474" i="1"/>
  <c r="W473" i="1"/>
  <c r="AC473" i="1"/>
  <c r="AD472" i="1"/>
  <c r="X472" i="1"/>
  <c r="R473" i="1"/>
  <c r="J472" i="3" s="1"/>
  <c r="M472" i="3" s="1"/>
  <c r="AA473" i="1"/>
  <c r="U473" i="1"/>
  <c r="K472" i="3" l="1"/>
  <c r="I473" i="3"/>
  <c r="L472" i="3"/>
  <c r="AA474" i="1"/>
  <c r="U474" i="1"/>
  <c r="Y476" i="1"/>
  <c r="M477" i="1"/>
  <c r="S476" i="1"/>
  <c r="H474" i="1"/>
  <c r="N474" i="1"/>
  <c r="Z473" i="1"/>
  <c r="T473" i="1"/>
  <c r="AB474" i="1"/>
  <c r="V474" i="1"/>
  <c r="W474" i="1"/>
  <c r="AC474" i="1"/>
  <c r="AD473" i="1"/>
  <c r="X473" i="1"/>
  <c r="R474" i="1"/>
  <c r="J473" i="3" s="1"/>
  <c r="M473" i="3" s="1"/>
  <c r="P475" i="1"/>
  <c r="J475" i="1"/>
  <c r="I475" i="1"/>
  <c r="O475" i="1"/>
  <c r="Q475" i="1"/>
  <c r="K475" i="1"/>
  <c r="K473" i="3" l="1"/>
  <c r="I474" i="3"/>
  <c r="L473" i="3"/>
  <c r="U475" i="1"/>
  <c r="AA475" i="1"/>
  <c r="X474" i="1"/>
  <c r="AD474" i="1"/>
  <c r="R475" i="1"/>
  <c r="J474" i="3" s="1"/>
  <c r="M474" i="3" s="1"/>
  <c r="T474" i="1"/>
  <c r="Z474" i="1"/>
  <c r="Q476" i="1"/>
  <c r="K476" i="1"/>
  <c r="J476" i="1"/>
  <c r="P476" i="1"/>
  <c r="H475" i="1"/>
  <c r="N475" i="1"/>
  <c r="S477" i="1"/>
  <c r="Y477" i="1"/>
  <c r="M478" i="1"/>
  <c r="I476" i="1"/>
  <c r="O476" i="1"/>
  <c r="AC475" i="1"/>
  <c r="W475" i="1"/>
  <c r="AB475" i="1"/>
  <c r="V475" i="1"/>
  <c r="K474" i="3" l="1"/>
  <c r="I475" i="3"/>
  <c r="L474" i="3"/>
  <c r="M479" i="1"/>
  <c r="S478" i="1"/>
  <c r="Y478" i="1"/>
  <c r="V476" i="1"/>
  <c r="AB476" i="1"/>
  <c r="N476" i="1"/>
  <c r="H476" i="1"/>
  <c r="AC476" i="1"/>
  <c r="W476" i="1"/>
  <c r="U476" i="1"/>
  <c r="AA476" i="1"/>
  <c r="J477" i="1"/>
  <c r="P477" i="1"/>
  <c r="O477" i="1"/>
  <c r="I477" i="1"/>
  <c r="T475" i="1"/>
  <c r="Z475" i="1"/>
  <c r="K477" i="1"/>
  <c r="Q477" i="1"/>
  <c r="R476" i="1"/>
  <c r="J475" i="3" s="1"/>
  <c r="M475" i="3" s="1"/>
  <c r="X475" i="1"/>
  <c r="AD475" i="1"/>
  <c r="K475" i="3" l="1"/>
  <c r="I476" i="3"/>
  <c r="L475" i="3"/>
  <c r="P478" i="1"/>
  <c r="J478" i="1"/>
  <c r="Z476" i="1"/>
  <c r="T476" i="1"/>
  <c r="AD476" i="1"/>
  <c r="X476" i="1"/>
  <c r="R477" i="1"/>
  <c r="J476" i="3" s="1"/>
  <c r="M476" i="3" s="1"/>
  <c r="W477" i="1"/>
  <c r="AC477" i="1"/>
  <c r="O478" i="1"/>
  <c r="I478" i="1"/>
  <c r="N477" i="1"/>
  <c r="H477" i="1"/>
  <c r="K478" i="1"/>
  <c r="Q478" i="1"/>
  <c r="AA477" i="1"/>
  <c r="U477" i="1"/>
  <c r="V477" i="1"/>
  <c r="AB477" i="1"/>
  <c r="Y479" i="1"/>
  <c r="M480" i="1"/>
  <c r="S479" i="1"/>
  <c r="K476" i="3" l="1"/>
  <c r="I477" i="3"/>
  <c r="L476" i="3"/>
  <c r="P479" i="1"/>
  <c r="J479" i="1"/>
  <c r="Z477" i="1"/>
  <c r="T477" i="1"/>
  <c r="W478" i="1"/>
  <c r="AC478" i="1"/>
  <c r="I479" i="1"/>
  <c r="O479" i="1"/>
  <c r="AD477" i="1"/>
  <c r="X477" i="1"/>
  <c r="R478" i="1"/>
  <c r="J477" i="3" s="1"/>
  <c r="M477" i="3" s="1"/>
  <c r="Q479" i="1"/>
  <c r="K479" i="1"/>
  <c r="AA478" i="1"/>
  <c r="U478" i="1"/>
  <c r="Y480" i="1"/>
  <c r="M481" i="1"/>
  <c r="S480" i="1"/>
  <c r="H478" i="1"/>
  <c r="N478" i="1"/>
  <c r="AB478" i="1"/>
  <c r="V478" i="1"/>
  <c r="K477" i="3" l="1"/>
  <c r="I478" i="3"/>
  <c r="L477" i="3"/>
  <c r="H479" i="1"/>
  <c r="N479" i="1"/>
  <c r="X478" i="1"/>
  <c r="AD478" i="1"/>
  <c r="R479" i="1"/>
  <c r="J478" i="3" s="1"/>
  <c r="M478" i="3" s="1"/>
  <c r="I480" i="1"/>
  <c r="O480" i="1"/>
  <c r="T478" i="1"/>
  <c r="Z478" i="1"/>
  <c r="AC479" i="1"/>
  <c r="W479" i="1"/>
  <c r="U479" i="1"/>
  <c r="AA479" i="1"/>
  <c r="J480" i="1"/>
  <c r="P480" i="1"/>
  <c r="S481" i="1"/>
  <c r="Y481" i="1"/>
  <c r="M482" i="1"/>
  <c r="Q480" i="1"/>
  <c r="K480" i="1"/>
  <c r="AB479" i="1"/>
  <c r="V479" i="1"/>
  <c r="K478" i="3" l="1"/>
  <c r="I479" i="3"/>
  <c r="L478" i="3"/>
  <c r="K481" i="1"/>
  <c r="Q481" i="1"/>
  <c r="U480" i="1"/>
  <c r="AA480" i="1"/>
  <c r="AC480" i="1"/>
  <c r="W480" i="1"/>
  <c r="V480" i="1"/>
  <c r="AB480" i="1"/>
  <c r="M483" i="1"/>
  <c r="S482" i="1"/>
  <c r="Y482" i="1"/>
  <c r="J481" i="1"/>
  <c r="P481" i="1"/>
  <c r="O481" i="1"/>
  <c r="I481" i="1"/>
  <c r="T479" i="1"/>
  <c r="Z479" i="1"/>
  <c r="R480" i="1"/>
  <c r="J479" i="3" s="1"/>
  <c r="M479" i="3" s="1"/>
  <c r="X479" i="1"/>
  <c r="AD479" i="1"/>
  <c r="N480" i="1"/>
  <c r="H480" i="1"/>
  <c r="K479" i="3" l="1"/>
  <c r="I480" i="3"/>
  <c r="L479" i="3"/>
  <c r="P482" i="1"/>
  <c r="J482" i="1"/>
  <c r="O482" i="1"/>
  <c r="I482" i="1"/>
  <c r="N481" i="1"/>
  <c r="H481" i="1"/>
  <c r="AD480" i="1"/>
  <c r="X480" i="1"/>
  <c r="R481" i="1"/>
  <c r="J480" i="3" s="1"/>
  <c r="M480" i="3" s="1"/>
  <c r="AA481" i="1"/>
  <c r="U481" i="1"/>
  <c r="W481" i="1"/>
  <c r="AC481" i="1"/>
  <c r="Z480" i="1"/>
  <c r="T480" i="1"/>
  <c r="V481" i="1"/>
  <c r="AB481" i="1"/>
  <c r="Y483" i="1"/>
  <c r="M484" i="1"/>
  <c r="S483" i="1"/>
  <c r="K482" i="1"/>
  <c r="Q482" i="1"/>
  <c r="K480" i="3" l="1"/>
  <c r="I481" i="3"/>
  <c r="L480" i="3"/>
  <c r="I483" i="1"/>
  <c r="O483" i="1"/>
  <c r="Y484" i="1"/>
  <c r="M485" i="1"/>
  <c r="S484" i="1"/>
  <c r="AA482" i="1"/>
  <c r="U482" i="1"/>
  <c r="W482" i="1"/>
  <c r="AC482" i="1"/>
  <c r="H482" i="1"/>
  <c r="N482" i="1"/>
  <c r="P483" i="1"/>
  <c r="J483" i="1"/>
  <c r="Q483" i="1"/>
  <c r="K483" i="1"/>
  <c r="AD481" i="1"/>
  <c r="X481" i="1"/>
  <c r="R482" i="1"/>
  <c r="J481" i="3" s="1"/>
  <c r="M481" i="3" s="1"/>
  <c r="Z481" i="1"/>
  <c r="T481" i="1"/>
  <c r="AB482" i="1"/>
  <c r="V482" i="1"/>
  <c r="K481" i="3" l="1"/>
  <c r="I482" i="3"/>
  <c r="L481" i="3"/>
  <c r="Q484" i="1"/>
  <c r="K484" i="1"/>
  <c r="T482" i="1"/>
  <c r="Z482" i="1"/>
  <c r="X482" i="1"/>
  <c r="AD482" i="1"/>
  <c r="R483" i="1"/>
  <c r="J482" i="3" s="1"/>
  <c r="M482" i="3" s="1"/>
  <c r="AC483" i="1"/>
  <c r="W483" i="1"/>
  <c r="H483" i="1"/>
  <c r="N483" i="1"/>
  <c r="U483" i="1"/>
  <c r="AA483" i="1"/>
  <c r="AB483" i="1"/>
  <c r="V483" i="1"/>
  <c r="S485" i="1"/>
  <c r="Y485" i="1"/>
  <c r="M486" i="1"/>
  <c r="J484" i="1"/>
  <c r="P484" i="1"/>
  <c r="I484" i="1"/>
  <c r="O484" i="1"/>
  <c r="K482" i="3" l="1"/>
  <c r="I483" i="3"/>
  <c r="L482" i="3"/>
  <c r="V484" i="1"/>
  <c r="AB484" i="1"/>
  <c r="J485" i="1"/>
  <c r="P485" i="1"/>
  <c r="U484" i="1"/>
  <c r="AA484" i="1"/>
  <c r="M487" i="1"/>
  <c r="S486" i="1"/>
  <c r="Y486" i="1"/>
  <c r="N484" i="1"/>
  <c r="H484" i="1"/>
  <c r="K485" i="1"/>
  <c r="Q485" i="1"/>
  <c r="T483" i="1"/>
  <c r="Z483" i="1"/>
  <c r="R484" i="1"/>
  <c r="J483" i="3" s="1"/>
  <c r="M483" i="3" s="1"/>
  <c r="X483" i="1"/>
  <c r="AD483" i="1"/>
  <c r="O485" i="1"/>
  <c r="I485" i="1"/>
  <c r="AC484" i="1"/>
  <c r="W484" i="1"/>
  <c r="K483" i="3" l="1"/>
  <c r="I484" i="3"/>
  <c r="L483" i="3"/>
  <c r="O486" i="1"/>
  <c r="I486" i="1"/>
  <c r="AD484" i="1"/>
  <c r="X484" i="1"/>
  <c r="R485" i="1"/>
  <c r="J484" i="3" s="1"/>
  <c r="M484" i="3" s="1"/>
  <c r="K486" i="1"/>
  <c r="Q486" i="1"/>
  <c r="V485" i="1"/>
  <c r="AB485" i="1"/>
  <c r="N485" i="1"/>
  <c r="H485" i="1"/>
  <c r="Y487" i="1"/>
  <c r="M488" i="1"/>
  <c r="S487" i="1"/>
  <c r="P486" i="1"/>
  <c r="J486" i="1"/>
  <c r="Z484" i="1"/>
  <c r="T484" i="1"/>
  <c r="AA485" i="1"/>
  <c r="U485" i="1"/>
  <c r="W485" i="1"/>
  <c r="AC485" i="1"/>
  <c r="K484" i="3" l="1"/>
  <c r="I485" i="3"/>
  <c r="L484" i="3"/>
  <c r="P487" i="1"/>
  <c r="J487" i="1"/>
  <c r="AB486" i="1"/>
  <c r="V486" i="1"/>
  <c r="W486" i="1"/>
  <c r="AC486" i="1"/>
  <c r="Z485" i="1"/>
  <c r="T485" i="1"/>
  <c r="Q487" i="1"/>
  <c r="K487" i="1"/>
  <c r="I487" i="1"/>
  <c r="O487" i="1"/>
  <c r="H486" i="1"/>
  <c r="N486" i="1"/>
  <c r="Y488" i="1"/>
  <c r="M489" i="1"/>
  <c r="S488" i="1"/>
  <c r="AD485" i="1"/>
  <c r="X485" i="1"/>
  <c r="R486" i="1"/>
  <c r="J485" i="3" s="1"/>
  <c r="M485" i="3" s="1"/>
  <c r="AA486" i="1"/>
  <c r="U486" i="1"/>
  <c r="K485" i="3" l="1"/>
  <c r="I486" i="3"/>
  <c r="L485" i="3"/>
  <c r="X486" i="1"/>
  <c r="AD486" i="1"/>
  <c r="R487" i="1"/>
  <c r="J486" i="3" s="1"/>
  <c r="M486" i="3" s="1"/>
  <c r="S489" i="1"/>
  <c r="Y489" i="1"/>
  <c r="M490" i="1"/>
  <c r="U487" i="1"/>
  <c r="AA487" i="1"/>
  <c r="I488" i="1"/>
  <c r="O488" i="1"/>
  <c r="T486" i="1"/>
  <c r="Z486" i="1"/>
  <c r="Q488" i="1"/>
  <c r="K488" i="1"/>
  <c r="J488" i="1"/>
  <c r="P488" i="1"/>
  <c r="H487" i="1"/>
  <c r="N487" i="1"/>
  <c r="AC487" i="1"/>
  <c r="W487" i="1"/>
  <c r="AB487" i="1"/>
  <c r="V487" i="1"/>
  <c r="K486" i="3" l="1"/>
  <c r="I487" i="3"/>
  <c r="L486" i="3"/>
  <c r="V488" i="1"/>
  <c r="AB488" i="1"/>
  <c r="J489" i="1"/>
  <c r="P489" i="1"/>
  <c r="R488" i="1"/>
  <c r="J487" i="3" s="1"/>
  <c r="M487" i="3" s="1"/>
  <c r="X487" i="1"/>
  <c r="AD487" i="1"/>
  <c r="T487" i="1"/>
  <c r="Z487" i="1"/>
  <c r="K489" i="1"/>
  <c r="Q489" i="1"/>
  <c r="U488" i="1"/>
  <c r="AA488" i="1"/>
  <c r="M491" i="1"/>
  <c r="S490" i="1"/>
  <c r="Y490" i="1"/>
  <c r="N488" i="1"/>
  <c r="H488" i="1"/>
  <c r="AC488" i="1"/>
  <c r="W488" i="1"/>
  <c r="O489" i="1"/>
  <c r="I489" i="1"/>
  <c r="K487" i="3" l="1"/>
  <c r="I488" i="3"/>
  <c r="L487" i="3"/>
  <c r="V489" i="1"/>
  <c r="AB489" i="1"/>
  <c r="W489" i="1"/>
  <c r="AC489" i="1"/>
  <c r="P490" i="1"/>
  <c r="J490" i="1"/>
  <c r="O490" i="1"/>
  <c r="I490" i="1"/>
  <c r="N489" i="1"/>
  <c r="H489" i="1"/>
  <c r="Y491" i="1"/>
  <c r="M492" i="1"/>
  <c r="S491" i="1"/>
  <c r="K490" i="1"/>
  <c r="Q490" i="1"/>
  <c r="AA489" i="1"/>
  <c r="U489" i="1"/>
  <c r="Z488" i="1"/>
  <c r="T488" i="1"/>
  <c r="AD488" i="1"/>
  <c r="X488" i="1"/>
  <c r="R489" i="1"/>
  <c r="J488" i="3" s="1"/>
  <c r="M488" i="3" s="1"/>
  <c r="K488" i="3" l="1"/>
  <c r="I489" i="3"/>
  <c r="L488" i="3"/>
  <c r="M493" i="1"/>
  <c r="Y492" i="1"/>
  <c r="S492" i="1"/>
  <c r="I491" i="1"/>
  <c r="O491" i="1"/>
  <c r="W490" i="1"/>
  <c r="AC490" i="1"/>
  <c r="AA490" i="1"/>
  <c r="U490" i="1"/>
  <c r="AD489" i="1"/>
  <c r="X489" i="1"/>
  <c r="R490" i="1"/>
  <c r="J489" i="3" s="1"/>
  <c r="M489" i="3" s="1"/>
  <c r="Q491" i="1"/>
  <c r="K491" i="1"/>
  <c r="H490" i="1"/>
  <c r="N490" i="1"/>
  <c r="P491" i="1"/>
  <c r="J491" i="1"/>
  <c r="Z489" i="1"/>
  <c r="T489" i="1"/>
  <c r="AB490" i="1"/>
  <c r="V490" i="1"/>
  <c r="K489" i="3" l="1"/>
  <c r="I490" i="3"/>
  <c r="L489" i="3"/>
  <c r="T490" i="1"/>
  <c r="Z490" i="1"/>
  <c r="X490" i="1"/>
  <c r="AD490" i="1"/>
  <c r="R491" i="1"/>
  <c r="J490" i="3" s="1"/>
  <c r="M490" i="3" s="1"/>
  <c r="O492" i="1"/>
  <c r="I492" i="1"/>
  <c r="H491" i="1"/>
  <c r="N491" i="1"/>
  <c r="J492" i="1"/>
  <c r="P492" i="1"/>
  <c r="Q492" i="1"/>
  <c r="K492" i="1"/>
  <c r="V491" i="1"/>
  <c r="AB491" i="1"/>
  <c r="AC491" i="1"/>
  <c r="W491" i="1"/>
  <c r="U491" i="1"/>
  <c r="AA491" i="1"/>
  <c r="S493" i="1"/>
  <c r="Y493" i="1"/>
  <c r="M494" i="1"/>
  <c r="K490" i="3" l="1"/>
  <c r="I491" i="3"/>
  <c r="L490" i="3"/>
  <c r="W492" i="1"/>
  <c r="AC492" i="1"/>
  <c r="O493" i="1"/>
  <c r="I493" i="1"/>
  <c r="M495" i="1"/>
  <c r="Y494" i="1"/>
  <c r="S494" i="1"/>
  <c r="J493" i="1"/>
  <c r="P493" i="1"/>
  <c r="U492" i="1"/>
  <c r="AA492" i="1"/>
  <c r="N492" i="1"/>
  <c r="H492" i="1"/>
  <c r="V492" i="1"/>
  <c r="AB492" i="1"/>
  <c r="K493" i="1"/>
  <c r="Q493" i="1"/>
  <c r="Z491" i="1"/>
  <c r="T491" i="1"/>
  <c r="AD491" i="1"/>
  <c r="X491" i="1"/>
  <c r="R492" i="1"/>
  <c r="J491" i="3" s="1"/>
  <c r="M491" i="3" s="1"/>
  <c r="K491" i="3" l="1"/>
  <c r="I492" i="3"/>
  <c r="L491" i="3"/>
  <c r="AA493" i="1"/>
  <c r="U493" i="1"/>
  <c r="Q494" i="1"/>
  <c r="K494" i="1"/>
  <c r="Z492" i="1"/>
  <c r="T492" i="1"/>
  <c r="O494" i="1"/>
  <c r="I494" i="1"/>
  <c r="AD492" i="1"/>
  <c r="X492" i="1"/>
  <c r="R493" i="1"/>
  <c r="J492" i="3" s="1"/>
  <c r="M492" i="3" s="1"/>
  <c r="P494" i="1"/>
  <c r="J494" i="1"/>
  <c r="W493" i="1"/>
  <c r="AC493" i="1"/>
  <c r="H493" i="1"/>
  <c r="N493" i="1"/>
  <c r="V493" i="1"/>
  <c r="AB493" i="1"/>
  <c r="Y495" i="1"/>
  <c r="S495" i="1"/>
  <c r="M496" i="1"/>
  <c r="K492" i="3" l="1"/>
  <c r="I493" i="3"/>
  <c r="L492" i="3"/>
  <c r="H494" i="1"/>
  <c r="N494" i="1"/>
  <c r="AB494" i="1"/>
  <c r="V494" i="1"/>
  <c r="I495" i="1"/>
  <c r="O495" i="1"/>
  <c r="Q495" i="1"/>
  <c r="K495" i="1"/>
  <c r="X493" i="1"/>
  <c r="AD493" i="1"/>
  <c r="R494" i="1"/>
  <c r="J493" i="3" s="1"/>
  <c r="M493" i="3" s="1"/>
  <c r="U494" i="1"/>
  <c r="AA494" i="1"/>
  <c r="W494" i="1"/>
  <c r="AC494" i="1"/>
  <c r="M497" i="1"/>
  <c r="Y496" i="1"/>
  <c r="S496" i="1"/>
  <c r="Z493" i="1"/>
  <c r="T493" i="1"/>
  <c r="J495" i="1"/>
  <c r="P495" i="1"/>
  <c r="K493" i="3" l="1"/>
  <c r="I494" i="3"/>
  <c r="L493" i="3"/>
  <c r="S497" i="1"/>
  <c r="Y497" i="1"/>
  <c r="M498" i="1"/>
  <c r="X494" i="1"/>
  <c r="AD494" i="1"/>
  <c r="R495" i="1"/>
  <c r="J494" i="3" s="1"/>
  <c r="M494" i="3" s="1"/>
  <c r="AC495" i="1"/>
  <c r="W495" i="1"/>
  <c r="T494" i="1"/>
  <c r="Z494" i="1"/>
  <c r="Q496" i="1"/>
  <c r="K496" i="1"/>
  <c r="V495" i="1"/>
  <c r="AB495" i="1"/>
  <c r="U495" i="1"/>
  <c r="AA495" i="1"/>
  <c r="J496" i="1"/>
  <c r="P496" i="1"/>
  <c r="O496" i="1"/>
  <c r="I496" i="1"/>
  <c r="H495" i="1"/>
  <c r="N495" i="1"/>
  <c r="K494" i="3" l="1"/>
  <c r="I495" i="3"/>
  <c r="L494" i="3"/>
  <c r="W496" i="1"/>
  <c r="AC496" i="1"/>
  <c r="M499" i="1"/>
  <c r="Y498" i="1"/>
  <c r="S498" i="1"/>
  <c r="O497" i="1"/>
  <c r="I497" i="1"/>
  <c r="K497" i="1"/>
  <c r="Q497" i="1"/>
  <c r="U496" i="1"/>
  <c r="AA496" i="1"/>
  <c r="Z495" i="1"/>
  <c r="T495" i="1"/>
  <c r="V496" i="1"/>
  <c r="AB496" i="1"/>
  <c r="X495" i="1"/>
  <c r="AD495" i="1"/>
  <c r="R496" i="1"/>
  <c r="J495" i="3" s="1"/>
  <c r="M495" i="3" s="1"/>
  <c r="N496" i="1"/>
  <c r="H496" i="1"/>
  <c r="J497" i="1"/>
  <c r="P497" i="1"/>
  <c r="K495" i="3" l="1"/>
  <c r="I496" i="3"/>
  <c r="L495" i="3"/>
  <c r="Q498" i="1"/>
  <c r="K498" i="1"/>
  <c r="Z496" i="1"/>
  <c r="T496" i="1"/>
  <c r="O498" i="1"/>
  <c r="I498" i="1"/>
  <c r="Y499" i="1"/>
  <c r="S499" i="1"/>
  <c r="M500" i="1"/>
  <c r="P498" i="1"/>
  <c r="J498" i="1"/>
  <c r="H497" i="1"/>
  <c r="N497" i="1"/>
  <c r="V497" i="1"/>
  <c r="AB497" i="1"/>
  <c r="AD496" i="1"/>
  <c r="X496" i="1"/>
  <c r="R497" i="1"/>
  <c r="J496" i="3" s="1"/>
  <c r="M496" i="3" s="1"/>
  <c r="AA497" i="1"/>
  <c r="U497" i="1"/>
  <c r="W497" i="1"/>
  <c r="AC497" i="1"/>
  <c r="K496" i="3" l="1"/>
  <c r="I497" i="3"/>
  <c r="L496" i="3"/>
  <c r="H498" i="1"/>
  <c r="N498" i="1"/>
  <c r="J499" i="1"/>
  <c r="P499" i="1"/>
  <c r="X497" i="1"/>
  <c r="AD497" i="1"/>
  <c r="R498" i="1"/>
  <c r="J497" i="3" s="1"/>
  <c r="M497" i="3" s="1"/>
  <c r="AB498" i="1"/>
  <c r="V498" i="1"/>
  <c r="I499" i="1"/>
  <c r="O499" i="1"/>
  <c r="Q499" i="1"/>
  <c r="K499" i="1"/>
  <c r="Z497" i="1"/>
  <c r="T497" i="1"/>
  <c r="M501" i="1"/>
  <c r="Y500" i="1"/>
  <c r="S500" i="1"/>
  <c r="U498" i="1"/>
  <c r="AA498" i="1"/>
  <c r="W498" i="1"/>
  <c r="AC498" i="1"/>
  <c r="K497" i="3" l="1"/>
  <c r="I498" i="3"/>
  <c r="L497" i="3"/>
  <c r="U499" i="1"/>
  <c r="AA499" i="1"/>
  <c r="X498" i="1"/>
  <c r="AD498" i="1"/>
  <c r="R499" i="1"/>
  <c r="J498" i="3" s="1"/>
  <c r="M498" i="3" s="1"/>
  <c r="J500" i="1"/>
  <c r="P500" i="1"/>
  <c r="S501" i="1"/>
  <c r="Y501" i="1"/>
  <c r="M502" i="1"/>
  <c r="AC499" i="1"/>
  <c r="W499" i="1"/>
  <c r="V499" i="1"/>
  <c r="AB499" i="1"/>
  <c r="O500" i="1"/>
  <c r="I500" i="1"/>
  <c r="T498" i="1"/>
  <c r="Z498" i="1"/>
  <c r="Q500" i="1"/>
  <c r="K500" i="1"/>
  <c r="H499" i="1"/>
  <c r="N499" i="1"/>
  <c r="K498" i="3" l="1"/>
  <c r="I499" i="3"/>
  <c r="L498" i="3"/>
  <c r="N500" i="1"/>
  <c r="H500" i="1"/>
  <c r="W500" i="1"/>
  <c r="AC500" i="1"/>
  <c r="U500" i="1"/>
  <c r="AA500" i="1"/>
  <c r="V500" i="1"/>
  <c r="AB500" i="1"/>
  <c r="K501" i="1"/>
  <c r="Q501" i="1"/>
  <c r="O501" i="1"/>
  <c r="I501" i="1"/>
  <c r="Z499" i="1"/>
  <c r="T499" i="1"/>
  <c r="M503" i="1"/>
  <c r="Y502" i="1"/>
  <c r="S502" i="1"/>
  <c r="J501" i="1"/>
  <c r="P501" i="1"/>
  <c r="X499" i="1"/>
  <c r="AD499" i="1"/>
  <c r="R500" i="1"/>
  <c r="J499" i="3" s="1"/>
  <c r="M499" i="3" s="1"/>
  <c r="K499" i="3" l="1"/>
  <c r="I500" i="3"/>
  <c r="L499" i="3"/>
  <c r="O502" i="1"/>
  <c r="I502" i="1"/>
  <c r="Y503" i="1"/>
  <c r="S503" i="1"/>
  <c r="M504" i="1"/>
  <c r="AD500" i="1"/>
  <c r="X500" i="1"/>
  <c r="R501" i="1"/>
  <c r="J500" i="3" s="1"/>
  <c r="M500" i="3" s="1"/>
  <c r="P502" i="1"/>
  <c r="J502" i="1"/>
  <c r="W501" i="1"/>
  <c r="AC501" i="1"/>
  <c r="H501" i="1"/>
  <c r="N501" i="1"/>
  <c r="V501" i="1"/>
  <c r="AB501" i="1"/>
  <c r="AA501" i="1"/>
  <c r="U501" i="1"/>
  <c r="Q502" i="1"/>
  <c r="K502" i="1"/>
  <c r="Z500" i="1"/>
  <c r="T500" i="1"/>
  <c r="K500" i="3" l="1"/>
  <c r="I501" i="3"/>
  <c r="L500" i="3"/>
  <c r="W502" i="1"/>
  <c r="AC502" i="1"/>
  <c r="Q503" i="1"/>
  <c r="K503" i="1"/>
  <c r="J503" i="1"/>
  <c r="P503" i="1"/>
  <c r="I503" i="1"/>
  <c r="O503" i="1"/>
  <c r="X501" i="1"/>
  <c r="AD501" i="1"/>
  <c r="R502" i="1"/>
  <c r="J501" i="3" s="1"/>
  <c r="M501" i="3" s="1"/>
  <c r="Z501" i="1"/>
  <c r="T501" i="1"/>
  <c r="H502" i="1"/>
  <c r="N502" i="1"/>
  <c r="AB502" i="1"/>
  <c r="V502" i="1"/>
  <c r="M505" i="1"/>
  <c r="Y504" i="1"/>
  <c r="S504" i="1"/>
  <c r="U502" i="1"/>
  <c r="AA502" i="1"/>
  <c r="K501" i="3" l="1"/>
  <c r="I502" i="3"/>
  <c r="L501" i="3"/>
  <c r="X502" i="1"/>
  <c r="AD502" i="1"/>
  <c r="R503" i="1"/>
  <c r="J502" i="3" s="1"/>
  <c r="M502" i="3" s="1"/>
  <c r="J504" i="1"/>
  <c r="P504" i="1"/>
  <c r="U503" i="1"/>
  <c r="AA503" i="1"/>
  <c r="Q504" i="1"/>
  <c r="K504" i="1"/>
  <c r="T502" i="1"/>
  <c r="Z502" i="1"/>
  <c r="O504" i="1"/>
  <c r="I504" i="1"/>
  <c r="AC503" i="1"/>
  <c r="W503" i="1"/>
  <c r="S505" i="1"/>
  <c r="Y505" i="1"/>
  <c r="M506" i="1"/>
  <c r="H503" i="1"/>
  <c r="N503" i="1"/>
  <c r="V503" i="1"/>
  <c r="AB503" i="1"/>
  <c r="K502" i="3" l="1"/>
  <c r="I503" i="3"/>
  <c r="L502" i="3"/>
  <c r="X503" i="1"/>
  <c r="AD503" i="1"/>
  <c r="R504" i="1"/>
  <c r="J503" i="3" s="1"/>
  <c r="M503" i="3" s="1"/>
  <c r="W504" i="1"/>
  <c r="AC504" i="1"/>
  <c r="Z503" i="1"/>
  <c r="T503" i="1"/>
  <c r="U504" i="1"/>
  <c r="AA504" i="1"/>
  <c r="J505" i="1"/>
  <c r="P505" i="1"/>
  <c r="N504" i="1"/>
  <c r="H504" i="1"/>
  <c r="M507" i="1"/>
  <c r="Y506" i="1"/>
  <c r="S506" i="1"/>
  <c r="O505" i="1"/>
  <c r="I505" i="1"/>
  <c r="K505" i="1"/>
  <c r="Q505" i="1"/>
  <c r="V504" i="1"/>
  <c r="AB504" i="1"/>
  <c r="K503" i="3" l="1"/>
  <c r="I504" i="3"/>
  <c r="L503" i="3"/>
  <c r="W505" i="1"/>
  <c r="AC505" i="1"/>
  <c r="Q506" i="1"/>
  <c r="K506" i="1"/>
  <c r="V505" i="1"/>
  <c r="AB505" i="1"/>
  <c r="AD504" i="1"/>
  <c r="X504" i="1"/>
  <c r="R505" i="1"/>
  <c r="J504" i="3" s="1"/>
  <c r="M504" i="3" s="1"/>
  <c r="Z504" i="1"/>
  <c r="T504" i="1"/>
  <c r="O506" i="1"/>
  <c r="I506" i="1"/>
  <c r="Y507" i="1"/>
  <c r="S507" i="1"/>
  <c r="M508" i="1"/>
  <c r="P506" i="1"/>
  <c r="J506" i="1"/>
  <c r="AA505" i="1"/>
  <c r="U505" i="1"/>
  <c r="H505" i="1"/>
  <c r="N505" i="1"/>
  <c r="K504" i="3" l="1"/>
  <c r="I505" i="3"/>
  <c r="L504" i="3"/>
  <c r="U506" i="1"/>
  <c r="AA506" i="1"/>
  <c r="W506" i="1"/>
  <c r="AC506" i="1"/>
  <c r="Q507" i="1"/>
  <c r="K507" i="1"/>
  <c r="Z505" i="1"/>
  <c r="T505" i="1"/>
  <c r="J507" i="1"/>
  <c r="P507" i="1"/>
  <c r="M509" i="1"/>
  <c r="Y508" i="1"/>
  <c r="S508" i="1"/>
  <c r="H506" i="1"/>
  <c r="N506" i="1"/>
  <c r="AB506" i="1"/>
  <c r="V506" i="1"/>
  <c r="I507" i="1"/>
  <c r="O507" i="1"/>
  <c r="X505" i="1"/>
  <c r="AD505" i="1"/>
  <c r="R506" i="1"/>
  <c r="J505" i="3" s="1"/>
  <c r="M505" i="3" s="1"/>
  <c r="K505" i="3" l="1"/>
  <c r="I506" i="3"/>
  <c r="L505" i="3"/>
  <c r="U507" i="1"/>
  <c r="AA507" i="1"/>
  <c r="T506" i="1"/>
  <c r="Z506" i="1"/>
  <c r="S509" i="1"/>
  <c r="Y509" i="1"/>
  <c r="M510" i="1"/>
  <c r="X506" i="1"/>
  <c r="AD506" i="1"/>
  <c r="R507" i="1"/>
  <c r="J506" i="3" s="1"/>
  <c r="M506" i="3" s="1"/>
  <c r="O508" i="1"/>
  <c r="I508" i="1"/>
  <c r="H507" i="1"/>
  <c r="N507" i="1"/>
  <c r="V507" i="1"/>
  <c r="AB507" i="1"/>
  <c r="Q508" i="1"/>
  <c r="K508" i="1"/>
  <c r="J508" i="1"/>
  <c r="P508" i="1"/>
  <c r="AC507" i="1"/>
  <c r="W507" i="1"/>
  <c r="K506" i="3" l="1"/>
  <c r="I507" i="3"/>
  <c r="L506" i="3"/>
  <c r="V508" i="1"/>
  <c r="AB508" i="1"/>
  <c r="O509" i="1"/>
  <c r="I509" i="1"/>
  <c r="J509" i="1"/>
  <c r="P509" i="1"/>
  <c r="U508" i="1"/>
  <c r="AA508" i="1"/>
  <c r="M511" i="1"/>
  <c r="Y510" i="1"/>
  <c r="S510" i="1"/>
  <c r="K509" i="1"/>
  <c r="Q509" i="1"/>
  <c r="Z507" i="1"/>
  <c r="T507" i="1"/>
  <c r="X507" i="1"/>
  <c r="AD507" i="1"/>
  <c r="R508" i="1"/>
  <c r="J507" i="3" s="1"/>
  <c r="M507" i="3" s="1"/>
  <c r="W508" i="1"/>
  <c r="AC508" i="1"/>
  <c r="N508" i="1"/>
  <c r="H508" i="1"/>
  <c r="K507" i="3" l="1"/>
  <c r="I508" i="3"/>
  <c r="L507" i="3"/>
  <c r="O510" i="1"/>
  <c r="I510" i="1"/>
  <c r="AA509" i="1"/>
  <c r="U509" i="1"/>
  <c r="Q510" i="1"/>
  <c r="K510" i="1"/>
  <c r="H509" i="1"/>
  <c r="N509" i="1"/>
  <c r="AD508" i="1"/>
  <c r="X508" i="1"/>
  <c r="R509" i="1"/>
  <c r="J508" i="3" s="1"/>
  <c r="M508" i="3" s="1"/>
  <c r="V509" i="1"/>
  <c r="AB509" i="1"/>
  <c r="Z508" i="1"/>
  <c r="T508" i="1"/>
  <c r="W509" i="1"/>
  <c r="AC509" i="1"/>
  <c r="Y511" i="1"/>
  <c r="S511" i="1"/>
  <c r="M512" i="1"/>
  <c r="P510" i="1"/>
  <c r="J510" i="1"/>
  <c r="K508" i="3" l="1"/>
  <c r="I509" i="3"/>
  <c r="L508" i="3"/>
  <c r="M513" i="1"/>
  <c r="Y512" i="1"/>
  <c r="S512" i="1"/>
  <c r="Q511" i="1"/>
  <c r="K511" i="1"/>
  <c r="I511" i="1"/>
  <c r="O511" i="1"/>
  <c r="Z509" i="1"/>
  <c r="T509" i="1"/>
  <c r="X509" i="1"/>
  <c r="AD509" i="1"/>
  <c r="R510" i="1"/>
  <c r="J509" i="3" s="1"/>
  <c r="M509" i="3" s="1"/>
  <c r="H510" i="1"/>
  <c r="N510" i="1"/>
  <c r="J511" i="1"/>
  <c r="P511" i="1"/>
  <c r="AB510" i="1"/>
  <c r="V510" i="1"/>
  <c r="W510" i="1"/>
  <c r="AC510" i="1"/>
  <c r="U510" i="1"/>
  <c r="AA510" i="1"/>
  <c r="K509" i="3" l="1"/>
  <c r="I510" i="3"/>
  <c r="L509" i="3"/>
  <c r="V511" i="1"/>
  <c r="AB511" i="1"/>
  <c r="AC511" i="1"/>
  <c r="W511" i="1"/>
  <c r="J512" i="1"/>
  <c r="P512" i="1"/>
  <c r="U511" i="1"/>
  <c r="AA511" i="1"/>
  <c r="T510" i="1"/>
  <c r="Z510" i="1"/>
  <c r="O512" i="1"/>
  <c r="I512" i="1"/>
  <c r="X510" i="1"/>
  <c r="AD510" i="1"/>
  <c r="R511" i="1"/>
  <c r="J510" i="3" s="1"/>
  <c r="M510" i="3" s="1"/>
  <c r="H511" i="1"/>
  <c r="N511" i="1"/>
  <c r="Q512" i="1"/>
  <c r="K512" i="1"/>
  <c r="S513" i="1"/>
  <c r="Y513" i="1"/>
  <c r="M514" i="1"/>
  <c r="K510" i="3" l="1"/>
  <c r="I511" i="3"/>
  <c r="L510" i="3"/>
  <c r="K513" i="1"/>
  <c r="Q513" i="1"/>
  <c r="X511" i="1"/>
  <c r="AD511" i="1"/>
  <c r="R512" i="1"/>
  <c r="J511" i="3" s="1"/>
  <c r="M511" i="3" s="1"/>
  <c r="U512" i="1"/>
  <c r="AA512" i="1"/>
  <c r="N512" i="1"/>
  <c r="H512" i="1"/>
  <c r="O513" i="1"/>
  <c r="I513" i="1"/>
  <c r="M515" i="1"/>
  <c r="Y514" i="1"/>
  <c r="S514" i="1"/>
  <c r="W512" i="1"/>
  <c r="AC512" i="1"/>
  <c r="V512" i="1"/>
  <c r="AB512" i="1"/>
  <c r="Z511" i="1"/>
  <c r="T511" i="1"/>
  <c r="J513" i="1"/>
  <c r="P513" i="1"/>
  <c r="K511" i="3" l="1"/>
  <c r="I512" i="3"/>
  <c r="L511" i="3"/>
  <c r="Y515" i="1"/>
  <c r="S515" i="1"/>
  <c r="M516" i="1"/>
  <c r="O514" i="1"/>
  <c r="I514" i="1"/>
  <c r="V513" i="1"/>
  <c r="AB513" i="1"/>
  <c r="AA513" i="1"/>
  <c r="U513" i="1"/>
  <c r="W513" i="1"/>
  <c r="AC513" i="1"/>
  <c r="Z512" i="1"/>
  <c r="T512" i="1"/>
  <c r="P514" i="1"/>
  <c r="J514" i="1"/>
  <c r="H513" i="1"/>
  <c r="N513" i="1"/>
  <c r="AD512" i="1"/>
  <c r="X512" i="1"/>
  <c r="R513" i="1"/>
  <c r="J512" i="3" s="1"/>
  <c r="M512" i="3" s="1"/>
  <c r="Q514" i="1"/>
  <c r="K514" i="1"/>
  <c r="K512" i="3" l="1"/>
  <c r="I513" i="3"/>
  <c r="L512" i="3"/>
  <c r="X513" i="1"/>
  <c r="AD513" i="1"/>
  <c r="R514" i="1"/>
  <c r="J513" i="3" s="1"/>
  <c r="M513" i="3" s="1"/>
  <c r="U514" i="1"/>
  <c r="AA514" i="1"/>
  <c r="J515" i="1"/>
  <c r="P515" i="1"/>
  <c r="M517" i="1"/>
  <c r="Y516" i="1"/>
  <c r="S516" i="1"/>
  <c r="H514" i="1"/>
  <c r="N514" i="1"/>
  <c r="Q515" i="1"/>
  <c r="K515" i="1"/>
  <c r="AB514" i="1"/>
  <c r="V514" i="1"/>
  <c r="W514" i="1"/>
  <c r="AC514" i="1"/>
  <c r="Z513" i="1"/>
  <c r="T513" i="1"/>
  <c r="I515" i="1"/>
  <c r="O515" i="1"/>
  <c r="K513" i="3" l="1"/>
  <c r="I514" i="3"/>
  <c r="L513" i="3"/>
  <c r="H515" i="1"/>
  <c r="N515" i="1"/>
  <c r="V515" i="1"/>
  <c r="AB515" i="1"/>
  <c r="X514" i="1"/>
  <c r="AD514" i="1"/>
  <c r="R515" i="1"/>
  <c r="J514" i="3" s="1"/>
  <c r="M514" i="3" s="1"/>
  <c r="T514" i="1"/>
  <c r="Z514" i="1"/>
  <c r="S517" i="1"/>
  <c r="Y517" i="1"/>
  <c r="M518" i="1"/>
  <c r="U515" i="1"/>
  <c r="AA515" i="1"/>
  <c r="Q516" i="1"/>
  <c r="K516" i="1"/>
  <c r="J516" i="1"/>
  <c r="P516" i="1"/>
  <c r="O516" i="1"/>
  <c r="I516" i="1"/>
  <c r="AC515" i="1"/>
  <c r="W515" i="1"/>
  <c r="K514" i="3" l="1"/>
  <c r="I515" i="3"/>
  <c r="L514" i="3"/>
  <c r="U516" i="1"/>
  <c r="AA516" i="1"/>
  <c r="W516" i="1"/>
  <c r="AC516" i="1"/>
  <c r="X515" i="1"/>
  <c r="AD515" i="1"/>
  <c r="R516" i="1"/>
  <c r="J515" i="3" s="1"/>
  <c r="M515" i="3" s="1"/>
  <c r="J517" i="1"/>
  <c r="P517" i="1"/>
  <c r="O517" i="1"/>
  <c r="I517" i="1"/>
  <c r="K517" i="1"/>
  <c r="Q517" i="1"/>
  <c r="M519" i="1"/>
  <c r="Y518" i="1"/>
  <c r="S518" i="1"/>
  <c r="V516" i="1"/>
  <c r="AB516" i="1"/>
  <c r="Z515" i="1"/>
  <c r="T515" i="1"/>
  <c r="N516" i="1"/>
  <c r="H516" i="1"/>
  <c r="K515" i="3" l="1"/>
  <c r="I516" i="3"/>
  <c r="L515" i="3"/>
  <c r="Z516" i="1"/>
  <c r="T516" i="1"/>
  <c r="Q518" i="1"/>
  <c r="K518" i="1"/>
  <c r="P518" i="1"/>
  <c r="J518" i="1"/>
  <c r="O518" i="1"/>
  <c r="I518" i="1"/>
  <c r="AD516" i="1"/>
  <c r="X516" i="1"/>
  <c r="R517" i="1"/>
  <c r="J516" i="3" s="1"/>
  <c r="M516" i="3" s="1"/>
  <c r="H517" i="1"/>
  <c r="N517" i="1"/>
  <c r="Y519" i="1"/>
  <c r="S519" i="1"/>
  <c r="M520" i="1"/>
  <c r="AA517" i="1"/>
  <c r="U517" i="1"/>
  <c r="W517" i="1"/>
  <c r="AC517" i="1"/>
  <c r="V517" i="1"/>
  <c r="AB517" i="1"/>
  <c r="K516" i="3" l="1"/>
  <c r="I517" i="3"/>
  <c r="L516" i="3"/>
  <c r="Y520" i="1"/>
  <c r="M521" i="1"/>
  <c r="S520" i="1"/>
  <c r="H518" i="1"/>
  <c r="N518" i="1"/>
  <c r="Q519" i="1"/>
  <c r="K519" i="1"/>
  <c r="X517" i="1"/>
  <c r="AD517" i="1"/>
  <c r="R518" i="1"/>
  <c r="J517" i="3" s="1"/>
  <c r="M517" i="3" s="1"/>
  <c r="U518" i="1"/>
  <c r="AA518" i="1"/>
  <c r="W518" i="1"/>
  <c r="AC518" i="1"/>
  <c r="J519" i="1"/>
  <c r="P519" i="1"/>
  <c r="I519" i="1"/>
  <c r="O519" i="1"/>
  <c r="Z517" i="1"/>
  <c r="T517" i="1"/>
  <c r="AB518" i="1"/>
  <c r="V518" i="1"/>
  <c r="K517" i="3" l="1"/>
  <c r="I518" i="3"/>
  <c r="L517" i="3"/>
  <c r="V519" i="1"/>
  <c r="AB519" i="1"/>
  <c r="H519" i="1"/>
  <c r="N519" i="1"/>
  <c r="J520" i="1"/>
  <c r="P520" i="1"/>
  <c r="U519" i="1"/>
  <c r="AA519" i="1"/>
  <c r="X518" i="1"/>
  <c r="AD518" i="1"/>
  <c r="R519" i="1"/>
  <c r="J518" i="3" s="1"/>
  <c r="M518" i="3" s="1"/>
  <c r="AC519" i="1"/>
  <c r="W519" i="1"/>
  <c r="S521" i="1"/>
  <c r="Y521" i="1"/>
  <c r="M522" i="1"/>
  <c r="Q520" i="1"/>
  <c r="K520" i="1"/>
  <c r="O520" i="1"/>
  <c r="I520" i="1"/>
  <c r="T518" i="1"/>
  <c r="Z518" i="1"/>
  <c r="K518" i="3" l="1"/>
  <c r="I519" i="3"/>
  <c r="L518" i="3"/>
  <c r="AC520" i="1"/>
  <c r="W520" i="1"/>
  <c r="O521" i="1"/>
  <c r="I521" i="1"/>
  <c r="Z519" i="1"/>
  <c r="T519" i="1"/>
  <c r="X519" i="1"/>
  <c r="AD519" i="1"/>
  <c r="R520" i="1"/>
  <c r="J519" i="3" s="1"/>
  <c r="M519" i="3" s="1"/>
  <c r="N520" i="1"/>
  <c r="H520" i="1"/>
  <c r="M523" i="1"/>
  <c r="S522" i="1"/>
  <c r="Y522" i="1"/>
  <c r="U520" i="1"/>
  <c r="AA520" i="1"/>
  <c r="K521" i="1"/>
  <c r="Q521" i="1"/>
  <c r="V520" i="1"/>
  <c r="AB520" i="1"/>
  <c r="J521" i="1"/>
  <c r="P521" i="1"/>
  <c r="K519" i="3" l="1"/>
  <c r="I520" i="3"/>
  <c r="L519" i="3"/>
  <c r="Y523" i="1"/>
  <c r="M524" i="1"/>
  <c r="S523" i="1"/>
  <c r="O522" i="1"/>
  <c r="I522" i="1"/>
  <c r="AA521" i="1"/>
  <c r="U521" i="1"/>
  <c r="W521" i="1"/>
  <c r="AC521" i="1"/>
  <c r="Z520" i="1"/>
  <c r="T520" i="1"/>
  <c r="N521" i="1"/>
  <c r="H521" i="1"/>
  <c r="V521" i="1"/>
  <c r="AB521" i="1"/>
  <c r="P522" i="1"/>
  <c r="J522" i="1"/>
  <c r="K522" i="1"/>
  <c r="Q522" i="1"/>
  <c r="AD520" i="1"/>
  <c r="R521" i="1"/>
  <c r="J520" i="3" s="1"/>
  <c r="M520" i="3" s="1"/>
  <c r="X520" i="1"/>
  <c r="K520" i="3" l="1"/>
  <c r="I521" i="3"/>
  <c r="L520" i="3"/>
  <c r="AA522" i="1"/>
  <c r="U522" i="1"/>
  <c r="W522" i="1"/>
  <c r="AC522" i="1"/>
  <c r="Q523" i="1"/>
  <c r="K523" i="1"/>
  <c r="Y524" i="1"/>
  <c r="M525" i="1"/>
  <c r="S524" i="1"/>
  <c r="AB522" i="1"/>
  <c r="V522" i="1"/>
  <c r="Z521" i="1"/>
  <c r="T521" i="1"/>
  <c r="AD521" i="1"/>
  <c r="X521" i="1"/>
  <c r="R522" i="1"/>
  <c r="J521" i="3" s="1"/>
  <c r="M521" i="3" s="1"/>
  <c r="P523" i="1"/>
  <c r="J523" i="1"/>
  <c r="H522" i="1"/>
  <c r="N522" i="1"/>
  <c r="I523" i="1"/>
  <c r="O523" i="1"/>
  <c r="K521" i="3" l="1"/>
  <c r="I522" i="3"/>
  <c r="L521" i="3"/>
  <c r="T522" i="1"/>
  <c r="Z522" i="1"/>
  <c r="U523" i="1"/>
  <c r="AA523" i="1"/>
  <c r="J524" i="1"/>
  <c r="P524" i="1"/>
  <c r="Q524" i="1"/>
  <c r="K524" i="1"/>
  <c r="X522" i="1"/>
  <c r="AD522" i="1"/>
  <c r="R523" i="1"/>
  <c r="J522" i="3" s="1"/>
  <c r="M522" i="3" s="1"/>
  <c r="S525" i="1"/>
  <c r="Y525" i="1"/>
  <c r="M526" i="1"/>
  <c r="H523" i="1"/>
  <c r="N523" i="1"/>
  <c r="I524" i="1"/>
  <c r="O524" i="1"/>
  <c r="AB523" i="1"/>
  <c r="V523" i="1"/>
  <c r="AC523" i="1"/>
  <c r="W523" i="1"/>
  <c r="K522" i="3" l="1"/>
  <c r="I523" i="3"/>
  <c r="L522" i="3"/>
  <c r="T523" i="1"/>
  <c r="Z523" i="1"/>
  <c r="K525" i="1"/>
  <c r="Q525" i="1"/>
  <c r="N524" i="1"/>
  <c r="H524" i="1"/>
  <c r="X523" i="1"/>
  <c r="AD523" i="1"/>
  <c r="R524" i="1"/>
  <c r="J523" i="3" s="1"/>
  <c r="M523" i="3" s="1"/>
  <c r="AC524" i="1"/>
  <c r="W524" i="1"/>
  <c r="U524" i="1"/>
  <c r="AA524" i="1"/>
  <c r="M527" i="1"/>
  <c r="S526" i="1"/>
  <c r="Y526" i="1"/>
  <c r="V524" i="1"/>
  <c r="AB524" i="1"/>
  <c r="O525" i="1"/>
  <c r="I525" i="1"/>
  <c r="J525" i="1"/>
  <c r="P525" i="1"/>
  <c r="K523" i="3" l="1"/>
  <c r="I524" i="3"/>
  <c r="L523" i="3"/>
  <c r="O526" i="1"/>
  <c r="I526" i="1"/>
  <c r="AA525" i="1"/>
  <c r="U525" i="1"/>
  <c r="K526" i="1"/>
  <c r="Q526" i="1"/>
  <c r="V525" i="1"/>
  <c r="AB525" i="1"/>
  <c r="Y527" i="1"/>
  <c r="M528" i="1"/>
  <c r="S527" i="1"/>
  <c r="N525" i="1"/>
  <c r="H525" i="1"/>
  <c r="W525" i="1"/>
  <c r="AC525" i="1"/>
  <c r="P526" i="1"/>
  <c r="J526" i="1"/>
  <c r="AD524" i="1"/>
  <c r="R525" i="1"/>
  <c r="J524" i="3" s="1"/>
  <c r="M524" i="3" s="1"/>
  <c r="X524" i="1"/>
  <c r="Z524" i="1"/>
  <c r="T524" i="1"/>
  <c r="K524" i="3" l="1"/>
  <c r="I525" i="3"/>
  <c r="L524" i="3"/>
  <c r="AD525" i="1"/>
  <c r="X525" i="1"/>
  <c r="R526" i="1"/>
  <c r="J525" i="3" s="1"/>
  <c r="M525" i="3" s="1"/>
  <c r="Y528" i="1"/>
  <c r="M529" i="1"/>
  <c r="S528" i="1"/>
  <c r="W526" i="1"/>
  <c r="AC526" i="1"/>
  <c r="I527" i="1"/>
  <c r="O527" i="1"/>
  <c r="AB526" i="1"/>
  <c r="V526" i="1"/>
  <c r="Z525" i="1"/>
  <c r="T525" i="1"/>
  <c r="P527" i="1"/>
  <c r="J527" i="1"/>
  <c r="H526" i="1"/>
  <c r="N526" i="1"/>
  <c r="Q527" i="1"/>
  <c r="K527" i="1"/>
  <c r="AA526" i="1"/>
  <c r="U526" i="1"/>
  <c r="K525" i="3" l="1"/>
  <c r="I526" i="3"/>
  <c r="L525" i="3"/>
  <c r="AC527" i="1"/>
  <c r="W527" i="1"/>
  <c r="AB527" i="1"/>
  <c r="V527" i="1"/>
  <c r="X526" i="1"/>
  <c r="AD526" i="1"/>
  <c r="R527" i="1"/>
  <c r="J526" i="3" s="1"/>
  <c r="M526" i="3" s="1"/>
  <c r="U527" i="1"/>
  <c r="AA527" i="1"/>
  <c r="Q528" i="1"/>
  <c r="K528" i="1"/>
  <c r="J528" i="1"/>
  <c r="P528" i="1"/>
  <c r="T526" i="1"/>
  <c r="Z526" i="1"/>
  <c r="H527" i="1"/>
  <c r="N527" i="1"/>
  <c r="I528" i="1"/>
  <c r="O528" i="1"/>
  <c r="S529" i="1"/>
  <c r="Y529" i="1"/>
  <c r="M530" i="1"/>
  <c r="K526" i="3" l="1"/>
  <c r="I527" i="3"/>
  <c r="L526" i="3"/>
  <c r="U528" i="1"/>
  <c r="AA528" i="1"/>
  <c r="K529" i="1"/>
  <c r="Q529" i="1"/>
  <c r="X527" i="1"/>
  <c r="AD527" i="1"/>
  <c r="R528" i="1"/>
  <c r="J527" i="3" s="1"/>
  <c r="M527" i="3" s="1"/>
  <c r="N528" i="1"/>
  <c r="H528" i="1"/>
  <c r="J529" i="1"/>
  <c r="P529" i="1"/>
  <c r="AC528" i="1"/>
  <c r="W528" i="1"/>
  <c r="M531" i="1"/>
  <c r="S530" i="1"/>
  <c r="Y530" i="1"/>
  <c r="O529" i="1"/>
  <c r="I529" i="1"/>
  <c r="T527" i="1"/>
  <c r="Z527" i="1"/>
  <c r="V528" i="1"/>
  <c r="AB528" i="1"/>
  <c r="K527" i="3" l="1"/>
  <c r="I528" i="3"/>
  <c r="L527" i="3"/>
  <c r="K530" i="1"/>
  <c r="Q530" i="1"/>
  <c r="N529" i="1"/>
  <c r="H529" i="1"/>
  <c r="Z528" i="1"/>
  <c r="T528" i="1"/>
  <c r="W529" i="1"/>
  <c r="AC529" i="1"/>
  <c r="V529" i="1"/>
  <c r="AB529" i="1"/>
  <c r="AD528" i="1"/>
  <c r="R529" i="1"/>
  <c r="J528" i="3" s="1"/>
  <c r="M528" i="3" s="1"/>
  <c r="X528" i="1"/>
  <c r="O530" i="1"/>
  <c r="I530" i="1"/>
  <c r="Y531" i="1"/>
  <c r="M532" i="1"/>
  <c r="S531" i="1"/>
  <c r="P530" i="1"/>
  <c r="J530" i="1"/>
  <c r="AA529" i="1"/>
  <c r="U529" i="1"/>
  <c r="K528" i="3" l="1"/>
  <c r="I529" i="3"/>
  <c r="L528" i="3"/>
  <c r="P531" i="1"/>
  <c r="J531" i="1"/>
  <c r="AD529" i="1"/>
  <c r="X529" i="1"/>
  <c r="R530" i="1"/>
  <c r="J529" i="3" s="1"/>
  <c r="M529" i="3" s="1"/>
  <c r="H530" i="1"/>
  <c r="N530" i="1"/>
  <c r="AB530" i="1"/>
  <c r="V530" i="1"/>
  <c r="I531" i="1"/>
  <c r="O531" i="1"/>
  <c r="Z529" i="1"/>
  <c r="T529" i="1"/>
  <c r="W530" i="1"/>
  <c r="AC530" i="1"/>
  <c r="AA530" i="1"/>
  <c r="U530" i="1"/>
  <c r="Y532" i="1"/>
  <c r="M533" i="1"/>
  <c r="S532" i="1"/>
  <c r="Q531" i="1"/>
  <c r="K531" i="1"/>
  <c r="K529" i="3" l="1"/>
  <c r="I530" i="3"/>
  <c r="L529" i="3"/>
  <c r="AC531" i="1"/>
  <c r="W531" i="1"/>
  <c r="S533" i="1"/>
  <c r="Y533" i="1"/>
  <c r="M534" i="1"/>
  <c r="U531" i="1"/>
  <c r="AA531" i="1"/>
  <c r="T530" i="1"/>
  <c r="Z530" i="1"/>
  <c r="Q532" i="1"/>
  <c r="K532" i="1"/>
  <c r="I532" i="1"/>
  <c r="O532" i="1"/>
  <c r="H531" i="1"/>
  <c r="N531" i="1"/>
  <c r="J532" i="1"/>
  <c r="P532" i="1"/>
  <c r="X530" i="1"/>
  <c r="AD530" i="1"/>
  <c r="R531" i="1"/>
  <c r="J530" i="3" s="1"/>
  <c r="M530" i="3" s="1"/>
  <c r="AB531" i="1"/>
  <c r="V531" i="1"/>
  <c r="K530" i="3" l="1"/>
  <c r="I531" i="3"/>
  <c r="L530" i="3"/>
  <c r="T531" i="1"/>
  <c r="Z531" i="1"/>
  <c r="K533" i="1"/>
  <c r="Q533" i="1"/>
  <c r="X531" i="1"/>
  <c r="AD531" i="1"/>
  <c r="R532" i="1"/>
  <c r="J531" i="3" s="1"/>
  <c r="M531" i="3" s="1"/>
  <c r="J533" i="1"/>
  <c r="P533" i="1"/>
  <c r="O533" i="1"/>
  <c r="I533" i="1"/>
  <c r="N532" i="1"/>
  <c r="H532" i="1"/>
  <c r="AC532" i="1"/>
  <c r="W532" i="1"/>
  <c r="V532" i="1"/>
  <c r="AB532" i="1"/>
  <c r="U532" i="1"/>
  <c r="AA532" i="1"/>
  <c r="M535" i="1"/>
  <c r="S534" i="1"/>
  <c r="Y534" i="1"/>
  <c r="K531" i="3" l="1"/>
  <c r="I532" i="3"/>
  <c r="L531" i="3"/>
  <c r="N533" i="1"/>
  <c r="H533" i="1"/>
  <c r="Y535" i="1"/>
  <c r="M536" i="1"/>
  <c r="S535" i="1"/>
  <c r="O534" i="1"/>
  <c r="I534" i="1"/>
  <c r="AD532" i="1"/>
  <c r="R533" i="1"/>
  <c r="J532" i="3" s="1"/>
  <c r="M532" i="3" s="1"/>
  <c r="X532" i="1"/>
  <c r="K534" i="1"/>
  <c r="Q534" i="1"/>
  <c r="Z532" i="1"/>
  <c r="T532" i="1"/>
  <c r="P534" i="1"/>
  <c r="J534" i="1"/>
  <c r="W533" i="1"/>
  <c r="AC533" i="1"/>
  <c r="AA533" i="1"/>
  <c r="U533" i="1"/>
  <c r="V533" i="1"/>
  <c r="AB533" i="1"/>
  <c r="K532" i="3" l="1"/>
  <c r="I533" i="3"/>
  <c r="L532" i="3"/>
  <c r="P535" i="1"/>
  <c r="J535" i="1"/>
  <c r="W534" i="1"/>
  <c r="AC534" i="1"/>
  <c r="Y536" i="1"/>
  <c r="M537" i="1"/>
  <c r="S536" i="1"/>
  <c r="AB534" i="1"/>
  <c r="V534" i="1"/>
  <c r="Q535" i="1"/>
  <c r="K535" i="1"/>
  <c r="I535" i="1"/>
  <c r="O535" i="1"/>
  <c r="AA534" i="1"/>
  <c r="U534" i="1"/>
  <c r="H534" i="1"/>
  <c r="N534" i="1"/>
  <c r="AD533" i="1"/>
  <c r="X533" i="1"/>
  <c r="R534" i="1"/>
  <c r="J533" i="3" s="1"/>
  <c r="M533" i="3" s="1"/>
  <c r="Z533" i="1"/>
  <c r="T533" i="1"/>
  <c r="K533" i="3" l="1"/>
  <c r="I534" i="3"/>
  <c r="L533" i="3"/>
  <c r="AC535" i="1"/>
  <c r="W535" i="1"/>
  <c r="S537" i="1"/>
  <c r="Y537" i="1"/>
  <c r="M538" i="1"/>
  <c r="J536" i="1"/>
  <c r="P536" i="1"/>
  <c r="X534" i="1"/>
  <c r="AD534" i="1"/>
  <c r="R535" i="1"/>
  <c r="J534" i="3" s="1"/>
  <c r="M534" i="3" s="1"/>
  <c r="H535" i="1"/>
  <c r="N535" i="1"/>
  <c r="I536" i="1"/>
  <c r="O536" i="1"/>
  <c r="Q536" i="1"/>
  <c r="K536" i="1"/>
  <c r="T534" i="1"/>
  <c r="Z534" i="1"/>
  <c r="U535" i="1"/>
  <c r="AA535" i="1"/>
  <c r="AB535" i="1"/>
  <c r="V535" i="1"/>
  <c r="K534" i="3" l="1"/>
  <c r="I535" i="3"/>
  <c r="L534" i="3"/>
  <c r="AC536" i="1"/>
  <c r="W536" i="1"/>
  <c r="N536" i="1"/>
  <c r="H536" i="1"/>
  <c r="V536" i="1"/>
  <c r="AB536" i="1"/>
  <c r="X535" i="1"/>
  <c r="AD535" i="1"/>
  <c r="R536" i="1"/>
  <c r="J535" i="3" s="1"/>
  <c r="M535" i="3" s="1"/>
  <c r="J537" i="1"/>
  <c r="P537" i="1"/>
  <c r="K537" i="1"/>
  <c r="Q537" i="1"/>
  <c r="T535" i="1"/>
  <c r="Z535" i="1"/>
  <c r="U536" i="1"/>
  <c r="AA536" i="1"/>
  <c r="O537" i="1"/>
  <c r="I537" i="1"/>
  <c r="M539" i="1"/>
  <c r="S538" i="1"/>
  <c r="Y538" i="1"/>
  <c r="K535" i="3" l="1"/>
  <c r="I536" i="3"/>
  <c r="L535" i="3"/>
  <c r="Y539" i="1"/>
  <c r="M540" i="1"/>
  <c r="S539" i="1"/>
  <c r="K538" i="1"/>
  <c r="Q538" i="1"/>
  <c r="Z536" i="1"/>
  <c r="T536" i="1"/>
  <c r="N537" i="1"/>
  <c r="H537" i="1"/>
  <c r="O538" i="1"/>
  <c r="I538" i="1"/>
  <c r="V537" i="1"/>
  <c r="AB537" i="1"/>
  <c r="AA537" i="1"/>
  <c r="U537" i="1"/>
  <c r="P538" i="1"/>
  <c r="J538" i="1"/>
  <c r="W537" i="1"/>
  <c r="AC537" i="1"/>
  <c r="AD536" i="1"/>
  <c r="R537" i="1"/>
  <c r="J536" i="3" s="1"/>
  <c r="M536" i="3" s="1"/>
  <c r="X536" i="1"/>
  <c r="K536" i="3" l="1"/>
  <c r="I537" i="3"/>
  <c r="L536" i="3"/>
  <c r="Z537" i="1"/>
  <c r="T537" i="1"/>
  <c r="I539" i="1"/>
  <c r="O539" i="1"/>
  <c r="AA538" i="1"/>
  <c r="U538" i="1"/>
  <c r="Y540" i="1"/>
  <c r="M541" i="1"/>
  <c r="S540" i="1"/>
  <c r="AB538" i="1"/>
  <c r="V538" i="1"/>
  <c r="Q539" i="1"/>
  <c r="K539" i="1"/>
  <c r="AD537" i="1"/>
  <c r="X537" i="1"/>
  <c r="R538" i="1"/>
  <c r="J537" i="3" s="1"/>
  <c r="M537" i="3" s="1"/>
  <c r="P539" i="1"/>
  <c r="J539" i="1"/>
  <c r="H538" i="1"/>
  <c r="N538" i="1"/>
  <c r="W538" i="1"/>
  <c r="AC538" i="1"/>
  <c r="K537" i="3" l="1"/>
  <c r="I538" i="3"/>
  <c r="L537" i="3"/>
  <c r="I540" i="1"/>
  <c r="O540" i="1"/>
  <c r="T538" i="1"/>
  <c r="Z538" i="1"/>
  <c r="AC539" i="1"/>
  <c r="W539" i="1"/>
  <c r="S541" i="1"/>
  <c r="Y541" i="1"/>
  <c r="M542" i="1"/>
  <c r="U539" i="1"/>
  <c r="AA539" i="1"/>
  <c r="H539" i="1"/>
  <c r="N539" i="1"/>
  <c r="J540" i="1"/>
  <c r="P540" i="1"/>
  <c r="X538" i="1"/>
  <c r="AD538" i="1"/>
  <c r="R539" i="1"/>
  <c r="J538" i="3" s="1"/>
  <c r="M538" i="3" s="1"/>
  <c r="AB539" i="1"/>
  <c r="V539" i="1"/>
  <c r="Q540" i="1"/>
  <c r="K540" i="1"/>
  <c r="K538" i="3" l="1"/>
  <c r="I539" i="3"/>
  <c r="L538" i="3"/>
  <c r="N540" i="1"/>
  <c r="H540" i="1"/>
  <c r="K541" i="1"/>
  <c r="Q541" i="1"/>
  <c r="X539" i="1"/>
  <c r="AD539" i="1"/>
  <c r="R540" i="1"/>
  <c r="J539" i="3" s="1"/>
  <c r="M539" i="3" s="1"/>
  <c r="J541" i="1"/>
  <c r="P541" i="1"/>
  <c r="U540" i="1"/>
  <c r="AA540" i="1"/>
  <c r="V540" i="1"/>
  <c r="AB540" i="1"/>
  <c r="AC540" i="1"/>
  <c r="W540" i="1"/>
  <c r="T539" i="1"/>
  <c r="Z539" i="1"/>
  <c r="M543" i="1"/>
  <c r="S542" i="1"/>
  <c r="Y542" i="1"/>
  <c r="O541" i="1"/>
  <c r="I541" i="1"/>
  <c r="K539" i="3" l="1"/>
  <c r="I540" i="3"/>
  <c r="L539" i="3"/>
  <c r="AD540" i="1"/>
  <c r="R541" i="1"/>
  <c r="J540" i="3" s="1"/>
  <c r="M540" i="3" s="1"/>
  <c r="X540" i="1"/>
  <c r="K542" i="1"/>
  <c r="Q542" i="1"/>
  <c r="Y543" i="1"/>
  <c r="M544" i="1"/>
  <c r="S543" i="1"/>
  <c r="N541" i="1"/>
  <c r="H541" i="1"/>
  <c r="P542" i="1"/>
  <c r="J542" i="1"/>
  <c r="W541" i="1"/>
  <c r="AC541" i="1"/>
  <c r="O542" i="1"/>
  <c r="I542" i="1"/>
  <c r="AA541" i="1"/>
  <c r="U541" i="1"/>
  <c r="V541" i="1"/>
  <c r="AB541" i="1"/>
  <c r="Z540" i="1"/>
  <c r="T540" i="1"/>
  <c r="K540" i="3" l="1"/>
  <c r="I541" i="3"/>
  <c r="L540" i="3"/>
  <c r="Q543" i="1"/>
  <c r="K543" i="1"/>
  <c r="I543" i="1"/>
  <c r="O543" i="1"/>
  <c r="P543" i="1"/>
  <c r="J543" i="1"/>
  <c r="H542" i="1"/>
  <c r="N542" i="1"/>
  <c r="AD541" i="1"/>
  <c r="X541" i="1"/>
  <c r="R542" i="1"/>
  <c r="J541" i="3" s="1"/>
  <c r="M541" i="3" s="1"/>
  <c r="AA542" i="1"/>
  <c r="U542" i="1"/>
  <c r="AB542" i="1"/>
  <c r="V542" i="1"/>
  <c r="Y544" i="1"/>
  <c r="M545" i="1"/>
  <c r="S544" i="1"/>
  <c r="Z541" i="1"/>
  <c r="T541" i="1"/>
  <c r="W542" i="1"/>
  <c r="AC542" i="1"/>
  <c r="K541" i="3" l="1"/>
  <c r="I542" i="3"/>
  <c r="L541" i="3"/>
  <c r="H543" i="1"/>
  <c r="N543" i="1"/>
  <c r="I544" i="1"/>
  <c r="O544" i="1"/>
  <c r="J544" i="1"/>
  <c r="P544" i="1"/>
  <c r="Q544" i="1"/>
  <c r="K544" i="1"/>
  <c r="T542" i="1"/>
  <c r="Z542" i="1"/>
  <c r="U543" i="1"/>
  <c r="AA543" i="1"/>
  <c r="X542" i="1"/>
  <c r="AD542" i="1"/>
  <c r="R543" i="1"/>
  <c r="J542" i="3" s="1"/>
  <c r="M542" i="3" s="1"/>
  <c r="S545" i="1"/>
  <c r="Y545" i="1"/>
  <c r="M546" i="1"/>
  <c r="AB543" i="1"/>
  <c r="V543" i="1"/>
  <c r="AC543" i="1"/>
  <c r="W543" i="1"/>
  <c r="K542" i="3" l="1"/>
  <c r="I543" i="3"/>
  <c r="L542" i="3"/>
  <c r="AC544" i="1"/>
  <c r="W544" i="1"/>
  <c r="O545" i="1"/>
  <c r="I545" i="1"/>
  <c r="K545" i="1"/>
  <c r="Q545" i="1"/>
  <c r="U544" i="1"/>
  <c r="AA544" i="1"/>
  <c r="X543" i="1"/>
  <c r="AD543" i="1"/>
  <c r="R544" i="1"/>
  <c r="J543" i="3" s="1"/>
  <c r="M543" i="3" s="1"/>
  <c r="M547" i="1"/>
  <c r="S546" i="1"/>
  <c r="Y546" i="1"/>
  <c r="V544" i="1"/>
  <c r="AB544" i="1"/>
  <c r="T543" i="1"/>
  <c r="Z543" i="1"/>
  <c r="J545" i="1"/>
  <c r="P545" i="1"/>
  <c r="N544" i="1"/>
  <c r="H544" i="1"/>
  <c r="K543" i="3" l="1"/>
  <c r="I544" i="3"/>
  <c r="L543" i="3"/>
  <c r="Z544" i="1"/>
  <c r="T544" i="1"/>
  <c r="V545" i="1"/>
  <c r="AB545" i="1"/>
  <c r="Y547" i="1"/>
  <c r="M548" i="1"/>
  <c r="S547" i="1"/>
  <c r="P546" i="1"/>
  <c r="J546" i="1"/>
  <c r="AA545" i="1"/>
  <c r="U545" i="1"/>
  <c r="O546" i="1"/>
  <c r="I546" i="1"/>
  <c r="AD544" i="1"/>
  <c r="R545" i="1"/>
  <c r="J544" i="3" s="1"/>
  <c r="M544" i="3" s="1"/>
  <c r="X544" i="1"/>
  <c r="N545" i="1"/>
  <c r="H545" i="1"/>
  <c r="W545" i="1"/>
  <c r="AC545" i="1"/>
  <c r="K546" i="1"/>
  <c r="Q546" i="1"/>
  <c r="K544" i="3" l="1"/>
  <c r="I545" i="3"/>
  <c r="L544" i="3"/>
  <c r="AB546" i="1"/>
  <c r="V546" i="1"/>
  <c r="AD545" i="1"/>
  <c r="X545" i="1"/>
  <c r="R546" i="1"/>
  <c r="J545" i="3" s="1"/>
  <c r="M545" i="3" s="1"/>
  <c r="W546" i="1"/>
  <c r="AC546" i="1"/>
  <c r="Y548" i="1"/>
  <c r="M549" i="1"/>
  <c r="S548" i="1"/>
  <c r="AA546" i="1"/>
  <c r="U546" i="1"/>
  <c r="H546" i="1"/>
  <c r="N546" i="1"/>
  <c r="Q547" i="1"/>
  <c r="K547" i="1"/>
  <c r="Z545" i="1"/>
  <c r="T545" i="1"/>
  <c r="I547" i="1"/>
  <c r="O547" i="1"/>
  <c r="P547" i="1"/>
  <c r="J547" i="1"/>
  <c r="K545" i="3" l="1"/>
  <c r="I546" i="3"/>
  <c r="L545" i="3"/>
  <c r="U547" i="1"/>
  <c r="AA547" i="1"/>
  <c r="Q548" i="1"/>
  <c r="K548" i="1"/>
  <c r="I548" i="1"/>
  <c r="O548" i="1"/>
  <c r="AC547" i="1"/>
  <c r="W547" i="1"/>
  <c r="J548" i="1"/>
  <c r="P548" i="1"/>
  <c r="T546" i="1"/>
  <c r="Z546" i="1"/>
  <c r="AB547" i="1"/>
  <c r="V547" i="1"/>
  <c r="H547" i="1"/>
  <c r="N547" i="1"/>
  <c r="S549" i="1"/>
  <c r="Y549" i="1"/>
  <c r="M550" i="1"/>
  <c r="X546" i="1"/>
  <c r="AD546" i="1"/>
  <c r="R547" i="1"/>
  <c r="J546" i="3" s="1"/>
  <c r="M546" i="3" s="1"/>
  <c r="K546" i="3" l="1"/>
  <c r="I547" i="3"/>
  <c r="L546" i="3"/>
  <c r="T547" i="1"/>
  <c r="Z547" i="1"/>
  <c r="AC548" i="1"/>
  <c r="W548" i="1"/>
  <c r="K549" i="1"/>
  <c r="Q549" i="1"/>
  <c r="M551" i="1"/>
  <c r="S550" i="1"/>
  <c r="Y550" i="1"/>
  <c r="N548" i="1"/>
  <c r="H548" i="1"/>
  <c r="X547" i="1"/>
  <c r="AD547" i="1"/>
  <c r="R548" i="1"/>
  <c r="J547" i="3" s="1"/>
  <c r="M547" i="3" s="1"/>
  <c r="V548" i="1"/>
  <c r="AB548" i="1"/>
  <c r="U548" i="1"/>
  <c r="AA548" i="1"/>
  <c r="J549" i="1"/>
  <c r="P549" i="1"/>
  <c r="O549" i="1"/>
  <c r="I549" i="1"/>
  <c r="K547" i="3" l="1"/>
  <c r="I548" i="3"/>
  <c r="L547" i="3"/>
  <c r="P550" i="1"/>
  <c r="J550" i="1"/>
  <c r="N549" i="1"/>
  <c r="H549" i="1"/>
  <c r="Y551" i="1"/>
  <c r="M552" i="1"/>
  <c r="S551" i="1"/>
  <c r="O550" i="1"/>
  <c r="I550" i="1"/>
  <c r="AD548" i="1"/>
  <c r="R549" i="1"/>
  <c r="J548" i="3" s="1"/>
  <c r="M548" i="3" s="1"/>
  <c r="X548" i="1"/>
  <c r="Z548" i="1"/>
  <c r="T548" i="1"/>
  <c r="W549" i="1"/>
  <c r="AC549" i="1"/>
  <c r="V549" i="1"/>
  <c r="AB549" i="1"/>
  <c r="AA549" i="1"/>
  <c r="U549" i="1"/>
  <c r="K550" i="1"/>
  <c r="Q550" i="1"/>
  <c r="K548" i="3" l="1"/>
  <c r="I549" i="3"/>
  <c r="L548" i="3"/>
  <c r="Z549" i="1"/>
  <c r="T549" i="1"/>
  <c r="AD549" i="1"/>
  <c r="X549" i="1"/>
  <c r="R550" i="1"/>
  <c r="J549" i="3" s="1"/>
  <c r="M549" i="3" s="1"/>
  <c r="W550" i="1"/>
  <c r="AC550" i="1"/>
  <c r="Y552" i="1"/>
  <c r="M553" i="1"/>
  <c r="S552" i="1"/>
  <c r="P551" i="1"/>
  <c r="J551" i="1"/>
  <c r="AA550" i="1"/>
  <c r="U550" i="1"/>
  <c r="H550" i="1"/>
  <c r="N550" i="1"/>
  <c r="Q551" i="1"/>
  <c r="K551" i="1"/>
  <c r="I551" i="1"/>
  <c r="O551" i="1"/>
  <c r="AB550" i="1"/>
  <c r="V550" i="1"/>
  <c r="K549" i="3" l="1"/>
  <c r="I550" i="3"/>
  <c r="L549" i="3"/>
  <c r="I552" i="1"/>
  <c r="O552" i="1"/>
  <c r="H551" i="1"/>
  <c r="N551" i="1"/>
  <c r="AB551" i="1"/>
  <c r="V551" i="1"/>
  <c r="AA551" i="1"/>
  <c r="U551" i="1"/>
  <c r="T550" i="1"/>
  <c r="Z550" i="1"/>
  <c r="J552" i="1"/>
  <c r="P552" i="1"/>
  <c r="Q552" i="1"/>
  <c r="K552" i="1"/>
  <c r="AC551" i="1"/>
  <c r="W551" i="1"/>
  <c r="S553" i="1"/>
  <c r="Y553" i="1"/>
  <c r="M554" i="1"/>
  <c r="X550" i="1"/>
  <c r="AD550" i="1"/>
  <c r="R551" i="1"/>
  <c r="J550" i="3" s="1"/>
  <c r="M550" i="3" s="1"/>
  <c r="K550" i="3" l="1"/>
  <c r="I551" i="3"/>
  <c r="L550" i="3"/>
  <c r="M555" i="1"/>
  <c r="S554" i="1"/>
  <c r="Y554" i="1"/>
  <c r="J553" i="1"/>
  <c r="P553" i="1"/>
  <c r="N552" i="1"/>
  <c r="H552" i="1"/>
  <c r="V552" i="1"/>
  <c r="AB552" i="1"/>
  <c r="T551" i="1"/>
  <c r="Z551" i="1"/>
  <c r="X551" i="1"/>
  <c r="AD551" i="1"/>
  <c r="R552" i="1"/>
  <c r="J551" i="3" s="1"/>
  <c r="M551" i="3" s="1"/>
  <c r="K553" i="1"/>
  <c r="Q553" i="1"/>
  <c r="U552" i="1"/>
  <c r="AA552" i="1"/>
  <c r="AC552" i="1"/>
  <c r="W552" i="1"/>
  <c r="O553" i="1"/>
  <c r="I553" i="1"/>
  <c r="K551" i="3" l="1"/>
  <c r="I552" i="3"/>
  <c r="L551" i="3"/>
  <c r="W553" i="1"/>
  <c r="AC553" i="1"/>
  <c r="P554" i="1"/>
  <c r="J554" i="1"/>
  <c r="K554" i="1"/>
  <c r="Q554" i="1"/>
  <c r="N553" i="1"/>
  <c r="H553" i="1"/>
  <c r="Z552" i="1"/>
  <c r="T552" i="1"/>
  <c r="O554" i="1"/>
  <c r="I554" i="1"/>
  <c r="AD552" i="1"/>
  <c r="X552" i="1"/>
  <c r="R553" i="1"/>
  <c r="J552" i="3" s="1"/>
  <c r="M552" i="3" s="1"/>
  <c r="AA553" i="1"/>
  <c r="U553" i="1"/>
  <c r="V553" i="1"/>
  <c r="AB553" i="1"/>
  <c r="Y555" i="1"/>
  <c r="M556" i="1"/>
  <c r="S555" i="1"/>
  <c r="K552" i="3" l="1"/>
  <c r="I553" i="3"/>
  <c r="L552" i="3"/>
  <c r="P555" i="1"/>
  <c r="J555" i="1"/>
  <c r="AD553" i="1"/>
  <c r="X553" i="1"/>
  <c r="R554" i="1"/>
  <c r="J553" i="3" s="1"/>
  <c r="M553" i="3" s="1"/>
  <c r="AA554" i="1"/>
  <c r="U554" i="1"/>
  <c r="Z553" i="1"/>
  <c r="T553" i="1"/>
  <c r="AB554" i="1"/>
  <c r="V554" i="1"/>
  <c r="I555" i="1"/>
  <c r="O555" i="1"/>
  <c r="H554" i="1"/>
  <c r="N554" i="1"/>
  <c r="W554" i="1"/>
  <c r="AC554" i="1"/>
  <c r="Y556" i="1"/>
  <c r="M557" i="1"/>
  <c r="S556" i="1"/>
  <c r="Q555" i="1"/>
  <c r="K555" i="1"/>
  <c r="K553" i="3" l="1"/>
  <c r="I554" i="3"/>
  <c r="L553" i="3"/>
  <c r="I556" i="1"/>
  <c r="O556" i="1"/>
  <c r="Q556" i="1"/>
  <c r="K556" i="1"/>
  <c r="H555" i="1"/>
  <c r="N555" i="1"/>
  <c r="J556" i="1"/>
  <c r="P556" i="1"/>
  <c r="S557" i="1"/>
  <c r="Y557" i="1"/>
  <c r="M558" i="1"/>
  <c r="T554" i="1"/>
  <c r="Z554" i="1"/>
  <c r="AC555" i="1"/>
  <c r="W555" i="1"/>
  <c r="U555" i="1"/>
  <c r="AA555" i="1"/>
  <c r="X554" i="1"/>
  <c r="AD554" i="1"/>
  <c r="R555" i="1"/>
  <c r="J554" i="3" s="1"/>
  <c r="M554" i="3" s="1"/>
  <c r="AB555" i="1"/>
  <c r="V555" i="1"/>
  <c r="K554" i="3" l="1"/>
  <c r="I555" i="3"/>
  <c r="L554" i="3"/>
  <c r="K557" i="1"/>
  <c r="Q557" i="1"/>
  <c r="J557" i="1"/>
  <c r="P557" i="1"/>
  <c r="AC556" i="1"/>
  <c r="W556" i="1"/>
  <c r="X555" i="1"/>
  <c r="AD555" i="1"/>
  <c r="R556" i="1"/>
  <c r="J555" i="3" s="1"/>
  <c r="M555" i="3" s="1"/>
  <c r="V556" i="1"/>
  <c r="AB556" i="1"/>
  <c r="T555" i="1"/>
  <c r="Z555" i="1"/>
  <c r="U556" i="1"/>
  <c r="AA556" i="1"/>
  <c r="M559" i="1"/>
  <c r="S558" i="1"/>
  <c r="Y558" i="1"/>
  <c r="N556" i="1"/>
  <c r="H556" i="1"/>
  <c r="O557" i="1"/>
  <c r="I557" i="1"/>
  <c r="K555" i="3" l="1"/>
  <c r="I556" i="3"/>
  <c r="L555" i="3"/>
  <c r="Z556" i="1"/>
  <c r="T556" i="1"/>
  <c r="P558" i="1"/>
  <c r="J558" i="1"/>
  <c r="N557" i="1"/>
  <c r="H557" i="1"/>
  <c r="Y559" i="1"/>
  <c r="M560" i="1"/>
  <c r="S559" i="1"/>
  <c r="V557" i="1"/>
  <c r="AB557" i="1"/>
  <c r="O558" i="1"/>
  <c r="I558" i="1"/>
  <c r="W557" i="1"/>
  <c r="AC557" i="1"/>
  <c r="AA557" i="1"/>
  <c r="U557" i="1"/>
  <c r="AD556" i="1"/>
  <c r="X556" i="1"/>
  <c r="R557" i="1"/>
  <c r="J556" i="3" s="1"/>
  <c r="M556" i="3" s="1"/>
  <c r="K558" i="1"/>
  <c r="Q558" i="1"/>
  <c r="K556" i="3" l="1"/>
  <c r="I557" i="3"/>
  <c r="L556" i="3"/>
  <c r="Q559" i="1"/>
  <c r="K559" i="1"/>
  <c r="AD557" i="1"/>
  <c r="X557" i="1"/>
  <c r="R558" i="1"/>
  <c r="J557" i="3" s="1"/>
  <c r="M557" i="3" s="1"/>
  <c r="AA558" i="1"/>
  <c r="U558" i="1"/>
  <c r="Y560" i="1"/>
  <c r="M561" i="1"/>
  <c r="S560" i="1"/>
  <c r="P559" i="1"/>
  <c r="J559" i="1"/>
  <c r="AB558" i="1"/>
  <c r="V558" i="1"/>
  <c r="W558" i="1"/>
  <c r="AC558" i="1"/>
  <c r="H558" i="1"/>
  <c r="N558" i="1"/>
  <c r="I559" i="1"/>
  <c r="O559" i="1"/>
  <c r="Z557" i="1"/>
  <c r="T557" i="1"/>
  <c r="K557" i="3" l="1"/>
  <c r="I558" i="3"/>
  <c r="L557" i="3"/>
  <c r="I560" i="1"/>
  <c r="O560" i="1"/>
  <c r="U559" i="1"/>
  <c r="AA559" i="1"/>
  <c r="J560" i="1"/>
  <c r="P560" i="1"/>
  <c r="AB559" i="1"/>
  <c r="V559" i="1"/>
  <c r="T558" i="1"/>
  <c r="Z558" i="1"/>
  <c r="Q560" i="1"/>
  <c r="K560" i="1"/>
  <c r="H559" i="1"/>
  <c r="N559" i="1"/>
  <c r="S561" i="1"/>
  <c r="Y561" i="1"/>
  <c r="M562" i="1"/>
  <c r="X558" i="1"/>
  <c r="AD558" i="1"/>
  <c r="R559" i="1"/>
  <c r="J558" i="3" s="1"/>
  <c r="M558" i="3" s="1"/>
  <c r="AC559" i="1"/>
  <c r="W559" i="1"/>
  <c r="K558" i="3" l="1"/>
  <c r="I559" i="3"/>
  <c r="L558" i="3"/>
  <c r="AC560" i="1"/>
  <c r="W560" i="1"/>
  <c r="T559" i="1"/>
  <c r="Z559" i="1"/>
  <c r="V560" i="1"/>
  <c r="AB560" i="1"/>
  <c r="U560" i="1"/>
  <c r="AA560" i="1"/>
  <c r="X559" i="1"/>
  <c r="AD559" i="1"/>
  <c r="R560" i="1"/>
  <c r="J559" i="3" s="1"/>
  <c r="M559" i="3" s="1"/>
  <c r="K561" i="1"/>
  <c r="Q561" i="1"/>
  <c r="M563" i="1"/>
  <c r="S562" i="1"/>
  <c r="Y562" i="1"/>
  <c r="N560" i="1"/>
  <c r="H560" i="1"/>
  <c r="J561" i="1"/>
  <c r="P561" i="1"/>
  <c r="O561" i="1"/>
  <c r="I561" i="1"/>
  <c r="K559" i="3" l="1"/>
  <c r="I560" i="3"/>
  <c r="L559" i="3"/>
  <c r="AD560" i="1"/>
  <c r="X560" i="1"/>
  <c r="R561" i="1"/>
  <c r="J560" i="3" s="1"/>
  <c r="M560" i="3" s="1"/>
  <c r="K562" i="1"/>
  <c r="Q562" i="1"/>
  <c r="P562" i="1"/>
  <c r="J562" i="1"/>
  <c r="O562" i="1"/>
  <c r="I562" i="1"/>
  <c r="N561" i="1"/>
  <c r="H561" i="1"/>
  <c r="Y563" i="1"/>
  <c r="M564" i="1"/>
  <c r="S563" i="1"/>
  <c r="V561" i="1"/>
  <c r="AB561" i="1"/>
  <c r="AA561" i="1"/>
  <c r="U561" i="1"/>
  <c r="Z560" i="1"/>
  <c r="T560" i="1"/>
  <c r="W561" i="1"/>
  <c r="AC561" i="1"/>
  <c r="K560" i="3" l="1"/>
  <c r="I561" i="3"/>
  <c r="L560" i="3"/>
  <c r="H562" i="1"/>
  <c r="N562" i="1"/>
  <c r="P563" i="1"/>
  <c r="J563" i="1"/>
  <c r="AD561" i="1"/>
  <c r="X561" i="1"/>
  <c r="R562" i="1"/>
  <c r="J561" i="3" s="1"/>
  <c r="M561" i="3" s="1"/>
  <c r="Q563" i="1"/>
  <c r="K563" i="1"/>
  <c r="Z561" i="1"/>
  <c r="T561" i="1"/>
  <c r="AB562" i="1"/>
  <c r="V562" i="1"/>
  <c r="AA562" i="1"/>
  <c r="U562" i="1"/>
  <c r="Y564" i="1"/>
  <c r="M565" i="1"/>
  <c r="S564" i="1"/>
  <c r="I563" i="1"/>
  <c r="O563" i="1"/>
  <c r="W562" i="1"/>
  <c r="AC562" i="1"/>
  <c r="K561" i="3" l="1"/>
  <c r="I562" i="3"/>
  <c r="L561" i="3"/>
  <c r="I564" i="1"/>
  <c r="O564" i="1"/>
  <c r="X562" i="1"/>
  <c r="AD562" i="1"/>
  <c r="R563" i="1"/>
  <c r="J562" i="3" s="1"/>
  <c r="M562" i="3" s="1"/>
  <c r="AB563" i="1"/>
  <c r="V563" i="1"/>
  <c r="J564" i="1"/>
  <c r="P564" i="1"/>
  <c r="T562" i="1"/>
  <c r="Z562" i="1"/>
  <c r="U563" i="1"/>
  <c r="AA563" i="1"/>
  <c r="AC563" i="1"/>
  <c r="W563" i="1"/>
  <c r="S565" i="1"/>
  <c r="Y565" i="1"/>
  <c r="M566" i="1"/>
  <c r="Q564" i="1"/>
  <c r="K564" i="1"/>
  <c r="H563" i="1"/>
  <c r="N563" i="1"/>
  <c r="K562" i="3" l="1"/>
  <c r="I563" i="3"/>
  <c r="L562" i="3"/>
  <c r="K565" i="1"/>
  <c r="Q565" i="1"/>
  <c r="U564" i="1"/>
  <c r="AA564" i="1"/>
  <c r="J565" i="1"/>
  <c r="P565" i="1"/>
  <c r="AC564" i="1"/>
  <c r="W564" i="1"/>
  <c r="T563" i="1"/>
  <c r="Z563" i="1"/>
  <c r="M567" i="1"/>
  <c r="S566" i="1"/>
  <c r="Y566" i="1"/>
  <c r="N564" i="1"/>
  <c r="H564" i="1"/>
  <c r="V564" i="1"/>
  <c r="AB564" i="1"/>
  <c r="X563" i="1"/>
  <c r="AD563" i="1"/>
  <c r="R564" i="1"/>
  <c r="J563" i="3" s="1"/>
  <c r="M563" i="3" s="1"/>
  <c r="O565" i="1"/>
  <c r="I565" i="1"/>
  <c r="K563" i="3" l="1"/>
  <c r="I564" i="3"/>
  <c r="L563" i="3"/>
  <c r="AD564" i="1"/>
  <c r="X564" i="1"/>
  <c r="R565" i="1"/>
  <c r="J564" i="3" s="1"/>
  <c r="M564" i="3" s="1"/>
  <c r="Z564" i="1"/>
  <c r="T564" i="1"/>
  <c r="V565" i="1"/>
  <c r="AB565" i="1"/>
  <c r="W565" i="1"/>
  <c r="AC565" i="1"/>
  <c r="N565" i="1"/>
  <c r="H565" i="1"/>
  <c r="Y567" i="1"/>
  <c r="M568" i="1"/>
  <c r="S567" i="1"/>
  <c r="O566" i="1"/>
  <c r="I566" i="1"/>
  <c r="AA565" i="1"/>
  <c r="U565" i="1"/>
  <c r="P566" i="1"/>
  <c r="J566" i="1"/>
  <c r="K566" i="1"/>
  <c r="Q566" i="1"/>
  <c r="K564" i="3" l="1"/>
  <c r="I565" i="3"/>
  <c r="L564" i="3"/>
  <c r="W566" i="1"/>
  <c r="AC566" i="1"/>
  <c r="P567" i="1"/>
  <c r="J567" i="1"/>
  <c r="I567" i="1"/>
  <c r="O567" i="1"/>
  <c r="AB566" i="1"/>
  <c r="V566" i="1"/>
  <c r="AA566" i="1"/>
  <c r="U566" i="1"/>
  <c r="H566" i="1"/>
  <c r="N566" i="1"/>
  <c r="AD565" i="1"/>
  <c r="X565" i="1"/>
  <c r="R566" i="1"/>
  <c r="J565" i="3" s="1"/>
  <c r="M565" i="3" s="1"/>
  <c r="Z565" i="1"/>
  <c r="T565" i="1"/>
  <c r="Q567" i="1"/>
  <c r="K567" i="1"/>
  <c r="Y568" i="1"/>
  <c r="M569" i="1"/>
  <c r="S568" i="1"/>
  <c r="K565" i="3" l="1"/>
  <c r="I566" i="3"/>
  <c r="L565" i="3"/>
  <c r="AC567" i="1"/>
  <c r="W567" i="1"/>
  <c r="S569" i="1"/>
  <c r="Y569" i="1"/>
  <c r="M570" i="1"/>
  <c r="T566" i="1"/>
  <c r="Z566" i="1"/>
  <c r="J568" i="1"/>
  <c r="P568" i="1"/>
  <c r="Q568" i="1"/>
  <c r="K568" i="1"/>
  <c r="X566" i="1"/>
  <c r="AD566" i="1"/>
  <c r="R567" i="1"/>
  <c r="J566" i="3" s="1"/>
  <c r="M566" i="3" s="1"/>
  <c r="H567" i="1"/>
  <c r="N567" i="1"/>
  <c r="AB567" i="1"/>
  <c r="V567" i="1"/>
  <c r="U567" i="1"/>
  <c r="AA567" i="1"/>
  <c r="I568" i="1"/>
  <c r="O568" i="1"/>
  <c r="K566" i="3" l="1"/>
  <c r="I567" i="3"/>
  <c r="L566" i="3"/>
  <c r="N568" i="1"/>
  <c r="H568" i="1"/>
  <c r="K569" i="1"/>
  <c r="Q569" i="1"/>
  <c r="J569" i="1"/>
  <c r="P569" i="1"/>
  <c r="U568" i="1"/>
  <c r="AA568" i="1"/>
  <c r="X567" i="1"/>
  <c r="AD567" i="1"/>
  <c r="R568" i="1"/>
  <c r="J567" i="3" s="1"/>
  <c r="M567" i="3" s="1"/>
  <c r="T567" i="1"/>
  <c r="Z567" i="1"/>
  <c r="AC568" i="1"/>
  <c r="W568" i="1"/>
  <c r="O569" i="1"/>
  <c r="I569" i="1"/>
  <c r="V568" i="1"/>
  <c r="AB568" i="1"/>
  <c r="M571" i="1"/>
  <c r="S570" i="1"/>
  <c r="Y570" i="1"/>
  <c r="K567" i="3" l="1"/>
  <c r="I568" i="3"/>
  <c r="L567" i="3"/>
  <c r="Y571" i="1"/>
  <c r="M572" i="1"/>
  <c r="S571" i="1"/>
  <c r="AA569" i="1"/>
  <c r="U569" i="1"/>
  <c r="AD568" i="1"/>
  <c r="X568" i="1"/>
  <c r="R569" i="1"/>
  <c r="J568" i="3" s="1"/>
  <c r="M568" i="3" s="1"/>
  <c r="K570" i="1"/>
  <c r="Q570" i="1"/>
  <c r="W569" i="1"/>
  <c r="AC569" i="1"/>
  <c r="V569" i="1"/>
  <c r="AB569" i="1"/>
  <c r="N569" i="1"/>
  <c r="H569" i="1"/>
  <c r="O570" i="1"/>
  <c r="I570" i="1"/>
  <c r="P570" i="1"/>
  <c r="J570" i="1"/>
  <c r="Z568" i="1"/>
  <c r="T568" i="1"/>
  <c r="K568" i="3" l="1"/>
  <c r="I569" i="3"/>
  <c r="L568" i="3"/>
  <c r="H570" i="1"/>
  <c r="N570" i="1"/>
  <c r="P571" i="1"/>
  <c r="J571" i="1"/>
  <c r="AD569" i="1"/>
  <c r="X569" i="1"/>
  <c r="R570" i="1"/>
  <c r="J569" i="3" s="1"/>
  <c r="M569" i="3" s="1"/>
  <c r="AB570" i="1"/>
  <c r="V570" i="1"/>
  <c r="Z569" i="1"/>
  <c r="T569" i="1"/>
  <c r="I571" i="1"/>
  <c r="O571" i="1"/>
  <c r="W570" i="1"/>
  <c r="AC570" i="1"/>
  <c r="Y572" i="1"/>
  <c r="M573" i="1"/>
  <c r="S572" i="1"/>
  <c r="AA570" i="1"/>
  <c r="U570" i="1"/>
  <c r="Q571" i="1"/>
  <c r="K571" i="1"/>
  <c r="K569" i="3" l="1"/>
  <c r="I570" i="3"/>
  <c r="L569" i="3"/>
  <c r="I572" i="1"/>
  <c r="O572" i="1"/>
  <c r="J572" i="1"/>
  <c r="P572" i="1"/>
  <c r="X570" i="1"/>
  <c r="AD570" i="1"/>
  <c r="R571" i="1"/>
  <c r="J570" i="3" s="1"/>
  <c r="M570" i="3" s="1"/>
  <c r="AB571" i="1"/>
  <c r="V571" i="1"/>
  <c r="T570" i="1"/>
  <c r="Z570" i="1"/>
  <c r="Q572" i="1"/>
  <c r="K572" i="1"/>
  <c r="AC571" i="1"/>
  <c r="W571" i="1"/>
  <c r="S573" i="1"/>
  <c r="Y573" i="1"/>
  <c r="M574" i="1"/>
  <c r="U571" i="1"/>
  <c r="AA571" i="1"/>
  <c r="H571" i="1"/>
  <c r="N571" i="1"/>
  <c r="K570" i="3" l="1"/>
  <c r="I571" i="3"/>
  <c r="L570" i="3"/>
  <c r="AC572" i="1"/>
  <c r="W572" i="1"/>
  <c r="V572" i="1"/>
  <c r="AB572" i="1"/>
  <c r="X571" i="1"/>
  <c r="AD571" i="1"/>
  <c r="R572" i="1"/>
  <c r="J571" i="3" s="1"/>
  <c r="M571" i="3" s="1"/>
  <c r="J573" i="1"/>
  <c r="P573" i="1"/>
  <c r="N572" i="1"/>
  <c r="H572" i="1"/>
  <c r="K573" i="1"/>
  <c r="Q573" i="1"/>
  <c r="T571" i="1"/>
  <c r="Z571" i="1"/>
  <c r="M575" i="1"/>
  <c r="S574" i="1"/>
  <c r="Y574" i="1"/>
  <c r="U572" i="1"/>
  <c r="AA572" i="1"/>
  <c r="O573" i="1"/>
  <c r="I573" i="1"/>
  <c r="K571" i="3" l="1"/>
  <c r="I572" i="3"/>
  <c r="L571" i="3"/>
  <c r="K574" i="1"/>
  <c r="Q574" i="1"/>
  <c r="N573" i="1"/>
  <c r="H573" i="1"/>
  <c r="AD572" i="1"/>
  <c r="X572" i="1"/>
  <c r="R573" i="1"/>
  <c r="J572" i="3" s="1"/>
  <c r="M572" i="3" s="1"/>
  <c r="Y575" i="1"/>
  <c r="M576" i="1"/>
  <c r="S575" i="1"/>
  <c r="P574" i="1"/>
  <c r="J574" i="1"/>
  <c r="Z572" i="1"/>
  <c r="T572" i="1"/>
  <c r="O574" i="1"/>
  <c r="I574" i="1"/>
  <c r="AA573" i="1"/>
  <c r="U573" i="1"/>
  <c r="W573" i="1"/>
  <c r="AC573" i="1"/>
  <c r="V573" i="1"/>
  <c r="AB573" i="1"/>
  <c r="K572" i="3" l="1"/>
  <c r="I573" i="3"/>
  <c r="L572" i="3"/>
  <c r="I575" i="1"/>
  <c r="O575" i="1"/>
  <c r="P575" i="1"/>
  <c r="J575" i="1"/>
  <c r="H574" i="1"/>
  <c r="N574" i="1"/>
  <c r="AA574" i="1"/>
  <c r="U574" i="1"/>
  <c r="AB574" i="1"/>
  <c r="V574" i="1"/>
  <c r="AD573" i="1"/>
  <c r="X573" i="1"/>
  <c r="R574" i="1"/>
  <c r="J573" i="3" s="1"/>
  <c r="M573" i="3" s="1"/>
  <c r="Z573" i="1"/>
  <c r="T573" i="1"/>
  <c r="W574" i="1"/>
  <c r="AC574" i="1"/>
  <c r="Y576" i="1"/>
  <c r="M577" i="1"/>
  <c r="S576" i="1"/>
  <c r="Q575" i="1"/>
  <c r="K575" i="1"/>
  <c r="K573" i="3" l="1"/>
  <c r="I574" i="3"/>
  <c r="L573" i="3"/>
  <c r="J576" i="1"/>
  <c r="P576" i="1"/>
  <c r="S577" i="1"/>
  <c r="Y577" i="1"/>
  <c r="M578" i="1"/>
  <c r="AB575" i="1"/>
  <c r="V575" i="1"/>
  <c r="T574" i="1"/>
  <c r="Z574" i="1"/>
  <c r="U575" i="1"/>
  <c r="AA575" i="1"/>
  <c r="Q576" i="1"/>
  <c r="K576" i="1"/>
  <c r="AC575" i="1"/>
  <c r="W575" i="1"/>
  <c r="X574" i="1"/>
  <c r="AD574" i="1"/>
  <c r="R575" i="1"/>
  <c r="J574" i="3" s="1"/>
  <c r="M574" i="3" s="1"/>
  <c r="H575" i="1"/>
  <c r="N575" i="1"/>
  <c r="I576" i="1"/>
  <c r="O576" i="1"/>
  <c r="K574" i="3" l="1"/>
  <c r="I575" i="3"/>
  <c r="L574" i="3"/>
  <c r="AC576" i="1"/>
  <c r="W576" i="1"/>
  <c r="N576" i="1"/>
  <c r="H576" i="1"/>
  <c r="T575" i="1"/>
  <c r="Z575" i="1"/>
  <c r="V576" i="1"/>
  <c r="AB576" i="1"/>
  <c r="U576" i="1"/>
  <c r="AA576" i="1"/>
  <c r="R576" i="1"/>
  <c r="J575" i="3" s="1"/>
  <c r="M575" i="3" s="1"/>
  <c r="X575" i="1"/>
  <c r="AD575" i="1"/>
  <c r="O577" i="1"/>
  <c r="I577" i="1"/>
  <c r="K577" i="1"/>
  <c r="Q577" i="1"/>
  <c r="M579" i="1"/>
  <c r="S578" i="1"/>
  <c r="Y578" i="1"/>
  <c r="J577" i="1"/>
  <c r="P577" i="1"/>
  <c r="K575" i="3" l="1"/>
  <c r="I576" i="3"/>
  <c r="L575" i="3"/>
  <c r="N577" i="1"/>
  <c r="H577" i="1"/>
  <c r="Z576" i="1"/>
  <c r="T576" i="1"/>
  <c r="O578" i="1"/>
  <c r="I578" i="1"/>
  <c r="AD576" i="1"/>
  <c r="X576" i="1"/>
  <c r="R577" i="1"/>
  <c r="J576" i="3" s="1"/>
  <c r="M576" i="3" s="1"/>
  <c r="V577" i="1"/>
  <c r="AB577" i="1"/>
  <c r="Y579" i="1"/>
  <c r="M580" i="1"/>
  <c r="S579" i="1"/>
  <c r="AA577" i="1"/>
  <c r="U577" i="1"/>
  <c r="K578" i="1"/>
  <c r="Q578" i="1"/>
  <c r="P578" i="1"/>
  <c r="J578" i="1"/>
  <c r="W577" i="1"/>
  <c r="AC577" i="1"/>
  <c r="K576" i="3" l="1"/>
  <c r="I577" i="3"/>
  <c r="L576" i="3"/>
  <c r="AB578" i="1"/>
  <c r="V578" i="1"/>
  <c r="W578" i="1"/>
  <c r="AC578" i="1"/>
  <c r="I579" i="1"/>
  <c r="O579" i="1"/>
  <c r="H578" i="1"/>
  <c r="N578" i="1"/>
  <c r="P579" i="1"/>
  <c r="J579" i="1"/>
  <c r="Q579" i="1"/>
  <c r="K579" i="1"/>
  <c r="Y580" i="1"/>
  <c r="M581" i="1"/>
  <c r="S580" i="1"/>
  <c r="AD577" i="1"/>
  <c r="X577" i="1"/>
  <c r="R578" i="1"/>
  <c r="J577" i="3" s="1"/>
  <c r="M577" i="3" s="1"/>
  <c r="AA578" i="1"/>
  <c r="U578" i="1"/>
  <c r="Z577" i="1"/>
  <c r="T577" i="1"/>
  <c r="K577" i="3" l="1"/>
  <c r="I578" i="3"/>
  <c r="L577" i="3"/>
  <c r="AC579" i="1"/>
  <c r="W579" i="1"/>
  <c r="H579" i="1"/>
  <c r="N579" i="1"/>
  <c r="Q580" i="1"/>
  <c r="K580" i="1"/>
  <c r="T578" i="1"/>
  <c r="Z578" i="1"/>
  <c r="X578" i="1"/>
  <c r="AD578" i="1"/>
  <c r="R579" i="1"/>
  <c r="J578" i="3" s="1"/>
  <c r="M578" i="3" s="1"/>
  <c r="S581" i="1"/>
  <c r="Y581" i="1"/>
  <c r="M582" i="1"/>
  <c r="J580" i="1"/>
  <c r="P580" i="1"/>
  <c r="U579" i="1"/>
  <c r="AA579" i="1"/>
  <c r="AB579" i="1"/>
  <c r="V579" i="1"/>
  <c r="I580" i="1"/>
  <c r="O580" i="1"/>
  <c r="K578" i="3" l="1"/>
  <c r="I579" i="3"/>
  <c r="L578" i="3"/>
  <c r="V580" i="1"/>
  <c r="AB580" i="1"/>
  <c r="N580" i="1"/>
  <c r="H580" i="1"/>
  <c r="T579" i="1"/>
  <c r="Z579" i="1"/>
  <c r="J581" i="1"/>
  <c r="P581" i="1"/>
  <c r="R580" i="1"/>
  <c r="J579" i="3" s="1"/>
  <c r="M579" i="3" s="1"/>
  <c r="X579" i="1"/>
  <c r="AD579" i="1"/>
  <c r="U580" i="1"/>
  <c r="AA580" i="1"/>
  <c r="M583" i="1"/>
  <c r="S582" i="1"/>
  <c r="Y582" i="1"/>
  <c r="K581" i="1"/>
  <c r="Q581" i="1"/>
  <c r="O581" i="1"/>
  <c r="I581" i="1"/>
  <c r="AC580" i="1"/>
  <c r="W580" i="1"/>
  <c r="K579" i="3" l="1"/>
  <c r="I580" i="3"/>
  <c r="L579" i="3"/>
  <c r="N581" i="1"/>
  <c r="H581" i="1"/>
  <c r="AA581" i="1"/>
  <c r="U581" i="1"/>
  <c r="P582" i="1"/>
  <c r="J582" i="1"/>
  <c r="Z580" i="1"/>
  <c r="T580" i="1"/>
  <c r="V581" i="1"/>
  <c r="AB581" i="1"/>
  <c r="W581" i="1"/>
  <c r="AC581" i="1"/>
  <c r="Y583" i="1"/>
  <c r="M584" i="1"/>
  <c r="S583" i="1"/>
  <c r="O582" i="1"/>
  <c r="I582" i="1"/>
  <c r="K582" i="1"/>
  <c r="Q582" i="1"/>
  <c r="AD580" i="1"/>
  <c r="X580" i="1"/>
  <c r="R581" i="1"/>
  <c r="J580" i="3" s="1"/>
  <c r="M580" i="3" s="1"/>
  <c r="K580" i="3" l="1"/>
  <c r="I581" i="3"/>
  <c r="L580" i="3"/>
  <c r="AD581" i="1"/>
  <c r="X581" i="1"/>
  <c r="R582" i="1"/>
  <c r="J581" i="3" s="1"/>
  <c r="M581" i="3" s="1"/>
  <c r="Q583" i="1"/>
  <c r="K583" i="1"/>
  <c r="Y584" i="1"/>
  <c r="M585" i="1"/>
  <c r="S584" i="1"/>
  <c r="P583" i="1"/>
  <c r="J583" i="1"/>
  <c r="H582" i="1"/>
  <c r="N582" i="1"/>
  <c r="AA582" i="1"/>
  <c r="U582" i="1"/>
  <c r="W582" i="1"/>
  <c r="AC582" i="1"/>
  <c r="I583" i="1"/>
  <c r="O583" i="1"/>
  <c r="AB582" i="1"/>
  <c r="V582" i="1"/>
  <c r="Z581" i="1"/>
  <c r="T581" i="1"/>
  <c r="K581" i="3" l="1"/>
  <c r="I582" i="3"/>
  <c r="L581" i="3"/>
  <c r="T582" i="1"/>
  <c r="Z582" i="1"/>
  <c r="H583" i="1"/>
  <c r="N583" i="1"/>
  <c r="S585" i="1"/>
  <c r="Y585" i="1"/>
  <c r="M586" i="1"/>
  <c r="X582" i="1"/>
  <c r="AD582" i="1"/>
  <c r="R583" i="1"/>
  <c r="J582" i="3" s="1"/>
  <c r="M582" i="3" s="1"/>
  <c r="U583" i="1"/>
  <c r="AA583" i="1"/>
  <c r="AC583" i="1"/>
  <c r="W583" i="1"/>
  <c r="J584" i="1"/>
  <c r="P584" i="1"/>
  <c r="I584" i="1"/>
  <c r="O584" i="1"/>
  <c r="AB583" i="1"/>
  <c r="V583" i="1"/>
  <c r="Q584" i="1"/>
  <c r="K584" i="1"/>
  <c r="K582" i="3" l="1"/>
  <c r="I583" i="3"/>
  <c r="L582" i="3"/>
  <c r="V584" i="1"/>
  <c r="AB584" i="1"/>
  <c r="M587" i="1"/>
  <c r="S586" i="1"/>
  <c r="Y586" i="1"/>
  <c r="N584" i="1"/>
  <c r="H584" i="1"/>
  <c r="T583" i="1"/>
  <c r="Z583" i="1"/>
  <c r="J585" i="1"/>
  <c r="P585" i="1"/>
  <c r="K585" i="1"/>
  <c r="Q585" i="1"/>
  <c r="U584" i="1"/>
  <c r="AA584" i="1"/>
  <c r="R584" i="1"/>
  <c r="J583" i="3" s="1"/>
  <c r="M583" i="3" s="1"/>
  <c r="X583" i="1"/>
  <c r="AD583" i="1"/>
  <c r="AC584" i="1"/>
  <c r="W584" i="1"/>
  <c r="O585" i="1"/>
  <c r="I585" i="1"/>
  <c r="K583" i="3" l="1"/>
  <c r="I584" i="3"/>
  <c r="L583" i="3"/>
  <c r="AD584" i="1"/>
  <c r="X584" i="1"/>
  <c r="R585" i="1"/>
  <c r="J584" i="3" s="1"/>
  <c r="M584" i="3" s="1"/>
  <c r="K586" i="1"/>
  <c r="Q586" i="1"/>
  <c r="V585" i="1"/>
  <c r="AB585" i="1"/>
  <c r="N585" i="1"/>
  <c r="H585" i="1"/>
  <c r="Y587" i="1"/>
  <c r="M588" i="1"/>
  <c r="S587" i="1"/>
  <c r="O586" i="1"/>
  <c r="I586" i="1"/>
  <c r="P586" i="1"/>
  <c r="J586" i="1"/>
  <c r="Z584" i="1"/>
  <c r="T584" i="1"/>
  <c r="AA585" i="1"/>
  <c r="U585" i="1"/>
  <c r="W585" i="1"/>
  <c r="AC585" i="1"/>
  <c r="K584" i="3" l="1"/>
  <c r="I585" i="3"/>
  <c r="L584" i="3"/>
  <c r="Z585" i="1"/>
  <c r="T585" i="1"/>
  <c r="Q587" i="1"/>
  <c r="K587" i="1"/>
  <c r="AB586" i="1"/>
  <c r="V586" i="1"/>
  <c r="Y588" i="1"/>
  <c r="M589" i="1"/>
  <c r="S588" i="1"/>
  <c r="AD585" i="1"/>
  <c r="X585" i="1"/>
  <c r="R586" i="1"/>
  <c r="J585" i="3" s="1"/>
  <c r="M585" i="3" s="1"/>
  <c r="P587" i="1"/>
  <c r="J587" i="1"/>
  <c r="I587" i="1"/>
  <c r="O587" i="1"/>
  <c r="AA586" i="1"/>
  <c r="U586" i="1"/>
  <c r="H586" i="1"/>
  <c r="N586" i="1"/>
  <c r="W586" i="1"/>
  <c r="AC586" i="1"/>
  <c r="K585" i="3" l="1"/>
  <c r="I586" i="3"/>
  <c r="L585" i="3"/>
  <c r="AC587" i="1"/>
  <c r="W587" i="1"/>
  <c r="T586" i="1"/>
  <c r="Z586" i="1"/>
  <c r="U587" i="1"/>
  <c r="AA587" i="1"/>
  <c r="X586" i="1"/>
  <c r="AD586" i="1"/>
  <c r="R587" i="1"/>
  <c r="J586" i="3" s="1"/>
  <c r="M586" i="3" s="1"/>
  <c r="S589" i="1"/>
  <c r="Y589" i="1"/>
  <c r="M590" i="1"/>
  <c r="Q588" i="1"/>
  <c r="K588" i="1"/>
  <c r="H587" i="1"/>
  <c r="N587" i="1"/>
  <c r="I588" i="1"/>
  <c r="O588" i="1"/>
  <c r="J588" i="1"/>
  <c r="P588" i="1"/>
  <c r="AB587" i="1"/>
  <c r="V587" i="1"/>
  <c r="K586" i="3" l="1"/>
  <c r="I587" i="3"/>
  <c r="L586" i="3"/>
  <c r="V588" i="1"/>
  <c r="AB588" i="1"/>
  <c r="M591" i="1"/>
  <c r="S590" i="1"/>
  <c r="Y590" i="1"/>
  <c r="J589" i="1"/>
  <c r="P589" i="1"/>
  <c r="N588" i="1"/>
  <c r="H588" i="1"/>
  <c r="T587" i="1"/>
  <c r="Z587" i="1"/>
  <c r="U588" i="1"/>
  <c r="AA588" i="1"/>
  <c r="K589" i="1"/>
  <c r="Q589" i="1"/>
  <c r="O589" i="1"/>
  <c r="I589" i="1"/>
  <c r="AC588" i="1"/>
  <c r="W588" i="1"/>
  <c r="R588" i="1"/>
  <c r="J587" i="3" s="1"/>
  <c r="M587" i="3" s="1"/>
  <c r="X587" i="1"/>
  <c r="AD587" i="1"/>
  <c r="K587" i="3" l="1"/>
  <c r="I588" i="3"/>
  <c r="L587" i="3"/>
  <c r="W589" i="1"/>
  <c r="AC589" i="1"/>
  <c r="V589" i="1"/>
  <c r="AB589" i="1"/>
  <c r="Y591" i="1"/>
  <c r="M592" i="1"/>
  <c r="S591" i="1"/>
  <c r="K590" i="1"/>
  <c r="Q590" i="1"/>
  <c r="P590" i="1"/>
  <c r="J590" i="1"/>
  <c r="AD588" i="1"/>
  <c r="X588" i="1"/>
  <c r="R589" i="1"/>
  <c r="J588" i="3" s="1"/>
  <c r="M588" i="3" s="1"/>
  <c r="AA589" i="1"/>
  <c r="U589" i="1"/>
  <c r="Z588" i="1"/>
  <c r="T588" i="1"/>
  <c r="O590" i="1"/>
  <c r="I590" i="1"/>
  <c r="N589" i="1"/>
  <c r="H589" i="1"/>
  <c r="K588" i="3" l="1"/>
  <c r="I589" i="3"/>
  <c r="L588" i="3"/>
  <c r="Q591" i="1"/>
  <c r="K591" i="1"/>
  <c r="AA590" i="1"/>
  <c r="U590" i="1"/>
  <c r="P591" i="1"/>
  <c r="J591" i="1"/>
  <c r="I591" i="1"/>
  <c r="O591" i="1"/>
  <c r="H590" i="1"/>
  <c r="N590" i="1"/>
  <c r="AD589" i="1"/>
  <c r="X589" i="1"/>
  <c r="R590" i="1"/>
  <c r="J589" i="3" s="1"/>
  <c r="M589" i="3" s="1"/>
  <c r="AB590" i="1"/>
  <c r="V590" i="1"/>
  <c r="Y592" i="1"/>
  <c r="M593" i="1"/>
  <c r="S592" i="1"/>
  <c r="Z589" i="1"/>
  <c r="T589" i="1"/>
  <c r="W590" i="1"/>
  <c r="AC590" i="1"/>
  <c r="K589" i="3" l="1"/>
  <c r="I590" i="3"/>
  <c r="L589" i="3"/>
  <c r="U591" i="1"/>
  <c r="AA591" i="1"/>
  <c r="I592" i="1"/>
  <c r="O592" i="1"/>
  <c r="T590" i="1"/>
  <c r="Z590" i="1"/>
  <c r="J592" i="1"/>
  <c r="P592" i="1"/>
  <c r="Q592" i="1"/>
  <c r="K592" i="1"/>
  <c r="S593" i="1"/>
  <c r="Y593" i="1"/>
  <c r="M594" i="1"/>
  <c r="X590" i="1"/>
  <c r="AD590" i="1"/>
  <c r="R591" i="1"/>
  <c r="J590" i="3" s="1"/>
  <c r="M590" i="3" s="1"/>
  <c r="H591" i="1"/>
  <c r="N591" i="1"/>
  <c r="AB591" i="1"/>
  <c r="V591" i="1"/>
  <c r="AC591" i="1"/>
  <c r="W591" i="1"/>
  <c r="K590" i="3" l="1"/>
  <c r="I591" i="3"/>
  <c r="L590" i="3"/>
  <c r="U592" i="1"/>
  <c r="AA592" i="1"/>
  <c r="J593" i="1"/>
  <c r="P593" i="1"/>
  <c r="O593" i="1"/>
  <c r="I593" i="1"/>
  <c r="T591" i="1"/>
  <c r="Z591" i="1"/>
  <c r="K593" i="1"/>
  <c r="Q593" i="1"/>
  <c r="R592" i="1"/>
  <c r="J591" i="3" s="1"/>
  <c r="M591" i="3" s="1"/>
  <c r="X591" i="1"/>
  <c r="AD591" i="1"/>
  <c r="V592" i="1"/>
  <c r="AB592" i="1"/>
  <c r="N592" i="1"/>
  <c r="H592" i="1"/>
  <c r="M595" i="1"/>
  <c r="S594" i="1"/>
  <c r="Y594" i="1"/>
  <c r="AC592" i="1"/>
  <c r="W592" i="1"/>
  <c r="K591" i="3" l="1"/>
  <c r="I592" i="3"/>
  <c r="L591" i="3"/>
  <c r="V593" i="1"/>
  <c r="AB593" i="1"/>
  <c r="P594" i="1"/>
  <c r="J594" i="1"/>
  <c r="Z592" i="1"/>
  <c r="T592" i="1"/>
  <c r="Y595" i="1"/>
  <c r="M596" i="1"/>
  <c r="S595" i="1"/>
  <c r="W593" i="1"/>
  <c r="AC593" i="1"/>
  <c r="O594" i="1"/>
  <c r="I594" i="1"/>
  <c r="AD592" i="1"/>
  <c r="X592" i="1"/>
  <c r="R593" i="1"/>
  <c r="J592" i="3" s="1"/>
  <c r="M592" i="3" s="1"/>
  <c r="N593" i="1"/>
  <c r="H593" i="1"/>
  <c r="K594" i="1"/>
  <c r="Q594" i="1"/>
  <c r="AA593" i="1"/>
  <c r="U593" i="1"/>
  <c r="K592" i="3" l="1"/>
  <c r="I593" i="3"/>
  <c r="L592" i="3"/>
  <c r="W594" i="1"/>
  <c r="AC594" i="1"/>
  <c r="AD593" i="1"/>
  <c r="X593" i="1"/>
  <c r="R594" i="1"/>
  <c r="J593" i="3" s="1"/>
  <c r="M593" i="3" s="1"/>
  <c r="AA594" i="1"/>
  <c r="U594" i="1"/>
  <c r="Y596" i="1"/>
  <c r="M597" i="1"/>
  <c r="S596" i="1"/>
  <c r="P595" i="1"/>
  <c r="J595" i="1"/>
  <c r="Q595" i="1"/>
  <c r="K595" i="1"/>
  <c r="AB594" i="1"/>
  <c r="V594" i="1"/>
  <c r="H594" i="1"/>
  <c r="N594" i="1"/>
  <c r="Z593" i="1"/>
  <c r="T593" i="1"/>
  <c r="I595" i="1"/>
  <c r="O595" i="1"/>
  <c r="K593" i="3" l="1"/>
  <c r="I594" i="3"/>
  <c r="L593" i="3"/>
  <c r="J596" i="1"/>
  <c r="P596" i="1"/>
  <c r="AB595" i="1"/>
  <c r="V595" i="1"/>
  <c r="U595" i="1"/>
  <c r="AA595" i="1"/>
  <c r="T594" i="1"/>
  <c r="Z594" i="1"/>
  <c r="Q596" i="1"/>
  <c r="K596" i="1"/>
  <c r="I596" i="1"/>
  <c r="O596" i="1"/>
  <c r="H595" i="1"/>
  <c r="N595" i="1"/>
  <c r="AC595" i="1"/>
  <c r="W595" i="1"/>
  <c r="S597" i="1"/>
  <c r="Y597" i="1"/>
  <c r="M598" i="1"/>
  <c r="X594" i="1"/>
  <c r="AD594" i="1"/>
  <c r="R595" i="1"/>
  <c r="J594" i="3" s="1"/>
  <c r="M594" i="3" s="1"/>
  <c r="K594" i="3" l="1"/>
  <c r="I595" i="3"/>
  <c r="L594" i="3"/>
  <c r="M599" i="1"/>
  <c r="S598" i="1"/>
  <c r="Y598" i="1"/>
  <c r="O597" i="1"/>
  <c r="I597" i="1"/>
  <c r="U596" i="1"/>
  <c r="AA596" i="1"/>
  <c r="R596" i="1"/>
  <c r="J595" i="3" s="1"/>
  <c r="M595" i="3" s="1"/>
  <c r="X595" i="1"/>
  <c r="AD595" i="1"/>
  <c r="T595" i="1"/>
  <c r="Z595" i="1"/>
  <c r="K597" i="1"/>
  <c r="Q597" i="1"/>
  <c r="V596" i="1"/>
  <c r="AB596" i="1"/>
  <c r="N596" i="1"/>
  <c r="H596" i="1"/>
  <c r="AC596" i="1"/>
  <c r="W596" i="1"/>
  <c r="J597" i="1"/>
  <c r="P597" i="1"/>
  <c r="K595" i="3" l="1"/>
  <c r="I596" i="3"/>
  <c r="L595" i="3"/>
  <c r="AD596" i="1"/>
  <c r="X596" i="1"/>
  <c r="R597" i="1"/>
  <c r="J596" i="3" s="1"/>
  <c r="M596" i="3" s="1"/>
  <c r="AA597" i="1"/>
  <c r="U597" i="1"/>
  <c r="V597" i="1"/>
  <c r="AB597" i="1"/>
  <c r="N597" i="1"/>
  <c r="H597" i="1"/>
  <c r="W597" i="1"/>
  <c r="AC597" i="1"/>
  <c r="P598" i="1"/>
  <c r="J598" i="1"/>
  <c r="Z596" i="1"/>
  <c r="T596" i="1"/>
  <c r="K598" i="1"/>
  <c r="Q598" i="1"/>
  <c r="O598" i="1"/>
  <c r="I598" i="1"/>
  <c r="Y599" i="1"/>
  <c r="M600" i="1"/>
  <c r="S599" i="1"/>
  <c r="K596" i="3" l="1"/>
  <c r="I597" i="3"/>
  <c r="L596" i="3"/>
  <c r="AA598" i="1"/>
  <c r="U598" i="1"/>
  <c r="Q599" i="1"/>
  <c r="K599" i="1"/>
  <c r="AB598" i="1"/>
  <c r="V598" i="1"/>
  <c r="Z597" i="1"/>
  <c r="T597" i="1"/>
  <c r="I599" i="1"/>
  <c r="O599" i="1"/>
  <c r="AD597" i="1"/>
  <c r="X597" i="1"/>
  <c r="R598" i="1"/>
  <c r="J597" i="3" s="1"/>
  <c r="M597" i="3" s="1"/>
  <c r="Y600" i="1"/>
  <c r="M601" i="1"/>
  <c r="S600" i="1"/>
  <c r="W598" i="1"/>
  <c r="AC598" i="1"/>
  <c r="P599" i="1"/>
  <c r="J599" i="1"/>
  <c r="H598" i="1"/>
  <c r="N598" i="1"/>
  <c r="K597" i="3" l="1"/>
  <c r="I598" i="3"/>
  <c r="L597" i="3"/>
  <c r="J600" i="1"/>
  <c r="P600" i="1"/>
  <c r="Q600" i="1"/>
  <c r="K600" i="1"/>
  <c r="AB599" i="1"/>
  <c r="V599" i="1"/>
  <c r="S601" i="1"/>
  <c r="Y601" i="1"/>
  <c r="M602" i="1"/>
  <c r="AC599" i="1"/>
  <c r="W599" i="1"/>
  <c r="T598" i="1"/>
  <c r="Z598" i="1"/>
  <c r="U599" i="1"/>
  <c r="AA599" i="1"/>
  <c r="H599" i="1"/>
  <c r="N599" i="1"/>
  <c r="X598" i="1"/>
  <c r="AD598" i="1"/>
  <c r="R599" i="1"/>
  <c r="J598" i="3" s="1"/>
  <c r="M598" i="3" s="1"/>
  <c r="I600" i="1"/>
  <c r="O600" i="1"/>
  <c r="K598" i="3" l="1"/>
  <c r="I599" i="3"/>
  <c r="L598" i="3"/>
  <c r="K601" i="1"/>
  <c r="Q601" i="1"/>
  <c r="AC600" i="1"/>
  <c r="W600" i="1"/>
  <c r="R600" i="1"/>
  <c r="J599" i="3" s="1"/>
  <c r="M599" i="3" s="1"/>
  <c r="X599" i="1"/>
  <c r="AD599" i="1"/>
  <c r="N600" i="1"/>
  <c r="H600" i="1"/>
  <c r="V600" i="1"/>
  <c r="AB600" i="1"/>
  <c r="U600" i="1"/>
  <c r="AA600" i="1"/>
  <c r="O601" i="1"/>
  <c r="I601" i="1"/>
  <c r="T599" i="1"/>
  <c r="Z599" i="1"/>
  <c r="M603" i="1"/>
  <c r="S602" i="1"/>
  <c r="Y602" i="1"/>
  <c r="J601" i="1"/>
  <c r="P601" i="1"/>
  <c r="K599" i="3" l="1"/>
  <c r="I600" i="3"/>
  <c r="L599" i="3"/>
  <c r="O602" i="1"/>
  <c r="I602" i="1"/>
  <c r="V601" i="1"/>
  <c r="AB601" i="1"/>
  <c r="Y603" i="1"/>
  <c r="M604" i="1"/>
  <c r="S603" i="1"/>
  <c r="AA601" i="1"/>
  <c r="U601" i="1"/>
  <c r="W601" i="1"/>
  <c r="AC601" i="1"/>
  <c r="Z600" i="1"/>
  <c r="T600" i="1"/>
  <c r="P602" i="1"/>
  <c r="J602" i="1"/>
  <c r="N601" i="1"/>
  <c r="H601" i="1"/>
  <c r="AD600" i="1"/>
  <c r="X600" i="1"/>
  <c r="R601" i="1"/>
  <c r="J600" i="3" s="1"/>
  <c r="M600" i="3" s="1"/>
  <c r="K602" i="1"/>
  <c r="Q602" i="1"/>
  <c r="K600" i="3" l="1"/>
  <c r="I601" i="3"/>
  <c r="L600" i="3"/>
  <c r="AD601" i="1"/>
  <c r="X601" i="1"/>
  <c r="R602" i="1"/>
  <c r="J601" i="3" s="1"/>
  <c r="M601" i="3" s="1"/>
  <c r="Z601" i="1"/>
  <c r="T601" i="1"/>
  <c r="Y604" i="1"/>
  <c r="M605" i="1"/>
  <c r="S604" i="1"/>
  <c r="I603" i="1"/>
  <c r="O603" i="1"/>
  <c r="P603" i="1"/>
  <c r="J603" i="1"/>
  <c r="W602" i="1"/>
  <c r="AC602" i="1"/>
  <c r="AB602" i="1"/>
  <c r="V602" i="1"/>
  <c r="Q603" i="1"/>
  <c r="K603" i="1"/>
  <c r="H602" i="1"/>
  <c r="N602" i="1"/>
  <c r="AA602" i="1"/>
  <c r="U602" i="1"/>
  <c r="K601" i="3" l="1"/>
  <c r="I602" i="3"/>
  <c r="L601" i="3"/>
  <c r="J604" i="1"/>
  <c r="P604" i="1"/>
  <c r="H603" i="1"/>
  <c r="N603" i="1"/>
  <c r="AB603" i="1"/>
  <c r="V603" i="1"/>
  <c r="S605" i="1"/>
  <c r="Y605" i="1"/>
  <c r="M606" i="1"/>
  <c r="X602" i="1"/>
  <c r="AD602" i="1"/>
  <c r="R603" i="1"/>
  <c r="J602" i="3" s="1"/>
  <c r="M602" i="3" s="1"/>
  <c r="Q604" i="1"/>
  <c r="K604" i="1"/>
  <c r="U603" i="1"/>
  <c r="AA603" i="1"/>
  <c r="T602" i="1"/>
  <c r="Z602" i="1"/>
  <c r="AC603" i="1"/>
  <c r="W603" i="1"/>
  <c r="I604" i="1"/>
  <c r="O604" i="1"/>
  <c r="K602" i="3" l="1"/>
  <c r="I603" i="3"/>
  <c r="L602" i="3"/>
  <c r="R604" i="1"/>
  <c r="J603" i="3" s="1"/>
  <c r="M603" i="3" s="1"/>
  <c r="X603" i="1"/>
  <c r="AD603" i="1"/>
  <c r="T603" i="1"/>
  <c r="Z603" i="1"/>
  <c r="N604" i="1"/>
  <c r="H604" i="1"/>
  <c r="U604" i="1"/>
  <c r="AA604" i="1"/>
  <c r="K605" i="1"/>
  <c r="Q605" i="1"/>
  <c r="V604" i="1"/>
  <c r="AB604" i="1"/>
  <c r="O605" i="1"/>
  <c r="I605" i="1"/>
  <c r="AC604" i="1"/>
  <c r="W604" i="1"/>
  <c r="M607" i="1"/>
  <c r="S606" i="1"/>
  <c r="Y606" i="1"/>
  <c r="J605" i="1"/>
  <c r="P605" i="1"/>
  <c r="K603" i="3" l="1"/>
  <c r="I604" i="3"/>
  <c r="L603" i="3"/>
  <c r="O606" i="1"/>
  <c r="I606" i="1"/>
  <c r="W605" i="1"/>
  <c r="AC605" i="1"/>
  <c r="N605" i="1"/>
  <c r="H605" i="1"/>
  <c r="V605" i="1"/>
  <c r="AB605" i="1"/>
  <c r="Y607" i="1"/>
  <c r="M608" i="1"/>
  <c r="S607" i="1"/>
  <c r="AA605" i="1"/>
  <c r="U605" i="1"/>
  <c r="K606" i="1"/>
  <c r="Q606" i="1"/>
  <c r="Z604" i="1"/>
  <c r="T604" i="1"/>
  <c r="P606" i="1"/>
  <c r="J606" i="1"/>
  <c r="AD604" i="1"/>
  <c r="X604" i="1"/>
  <c r="R605" i="1"/>
  <c r="J604" i="3" s="1"/>
  <c r="M604" i="3" s="1"/>
  <c r="K604" i="3" l="1"/>
  <c r="I605" i="3"/>
  <c r="L604" i="3"/>
  <c r="P607" i="1"/>
  <c r="J607" i="1"/>
  <c r="W606" i="1"/>
  <c r="AC606" i="1"/>
  <c r="AD605" i="1"/>
  <c r="X605" i="1"/>
  <c r="R606" i="1"/>
  <c r="J605" i="3" s="1"/>
  <c r="M605" i="3" s="1"/>
  <c r="AB606" i="1"/>
  <c r="V606" i="1"/>
  <c r="Q607" i="1"/>
  <c r="K607" i="1"/>
  <c r="Y608" i="1"/>
  <c r="M609" i="1"/>
  <c r="S608" i="1"/>
  <c r="H606" i="1"/>
  <c r="N606" i="1"/>
  <c r="I607" i="1"/>
  <c r="O607" i="1"/>
  <c r="Z605" i="1"/>
  <c r="T605" i="1"/>
  <c r="AA606" i="1"/>
  <c r="U606" i="1"/>
  <c r="K605" i="3" l="1"/>
  <c r="I606" i="3"/>
  <c r="L605" i="3"/>
  <c r="T606" i="1"/>
  <c r="Z606" i="1"/>
  <c r="H607" i="1"/>
  <c r="N607" i="1"/>
  <c r="Q608" i="1"/>
  <c r="K608" i="1"/>
  <c r="X606" i="1"/>
  <c r="AD606" i="1"/>
  <c r="R607" i="1"/>
  <c r="J606" i="3" s="1"/>
  <c r="M606" i="3" s="1"/>
  <c r="U607" i="1"/>
  <c r="AA607" i="1"/>
  <c r="AC607" i="1"/>
  <c r="W607" i="1"/>
  <c r="J608" i="1"/>
  <c r="P608" i="1"/>
  <c r="I608" i="1"/>
  <c r="O608" i="1"/>
  <c r="S609" i="1"/>
  <c r="Y609" i="1"/>
  <c r="M610" i="1"/>
  <c r="AB607" i="1"/>
  <c r="V607" i="1"/>
  <c r="K606" i="3" l="1"/>
  <c r="I607" i="3"/>
  <c r="L606" i="3"/>
  <c r="O609" i="1"/>
  <c r="I609" i="1"/>
  <c r="T607" i="1"/>
  <c r="Z607" i="1"/>
  <c r="V608" i="1"/>
  <c r="AB608" i="1"/>
  <c r="N608" i="1"/>
  <c r="H608" i="1"/>
  <c r="M611" i="1"/>
  <c r="S610" i="1"/>
  <c r="Y610" i="1"/>
  <c r="J609" i="1"/>
  <c r="P609" i="1"/>
  <c r="K609" i="1"/>
  <c r="Q609" i="1"/>
  <c r="U608" i="1"/>
  <c r="AA608" i="1"/>
  <c r="R608" i="1"/>
  <c r="J607" i="3" s="1"/>
  <c r="M607" i="3" s="1"/>
  <c r="X607" i="1"/>
  <c r="AD607" i="1"/>
  <c r="AC608" i="1"/>
  <c r="W608" i="1"/>
  <c r="K607" i="3" l="1"/>
  <c r="I608" i="3"/>
  <c r="L607" i="3"/>
  <c r="P610" i="1"/>
  <c r="J610" i="1"/>
  <c r="N609" i="1"/>
  <c r="H609" i="1"/>
  <c r="W609" i="1"/>
  <c r="AC609" i="1"/>
  <c r="Z608" i="1"/>
  <c r="T608" i="1"/>
  <c r="K610" i="1"/>
  <c r="Q610" i="1"/>
  <c r="O610" i="1"/>
  <c r="I610" i="1"/>
  <c r="AD608" i="1"/>
  <c r="X608" i="1"/>
  <c r="R609" i="1"/>
  <c r="J608" i="3" s="1"/>
  <c r="M608" i="3" s="1"/>
  <c r="V609" i="1"/>
  <c r="AB609" i="1"/>
  <c r="Y611" i="1"/>
  <c r="M612" i="1"/>
  <c r="S611" i="1"/>
  <c r="AA609" i="1"/>
  <c r="U609" i="1"/>
  <c r="K608" i="3" l="1"/>
  <c r="I609" i="3"/>
  <c r="L608" i="3"/>
  <c r="H610" i="1"/>
  <c r="N610" i="1"/>
  <c r="Y612" i="1"/>
  <c r="M613" i="1"/>
  <c r="S612" i="1"/>
  <c r="AD609" i="1"/>
  <c r="X609" i="1"/>
  <c r="R610" i="1"/>
  <c r="J609" i="3" s="1"/>
  <c r="M609" i="3" s="1"/>
  <c r="AA610" i="1"/>
  <c r="U610" i="1"/>
  <c r="Z609" i="1"/>
  <c r="T609" i="1"/>
  <c r="I611" i="1"/>
  <c r="O611" i="1"/>
  <c r="W610" i="1"/>
  <c r="AC610" i="1"/>
  <c r="P611" i="1"/>
  <c r="J611" i="1"/>
  <c r="Q611" i="1"/>
  <c r="K611" i="1"/>
  <c r="AB610" i="1"/>
  <c r="V610" i="1"/>
  <c r="K609" i="3" l="1"/>
  <c r="I610" i="3"/>
  <c r="L609" i="3"/>
  <c r="S613" i="1"/>
  <c r="Y613" i="1"/>
  <c r="M614" i="1"/>
  <c r="AC611" i="1"/>
  <c r="W611" i="1"/>
  <c r="Q612" i="1"/>
  <c r="K612" i="1"/>
  <c r="X610" i="1"/>
  <c r="AD610" i="1"/>
  <c r="R611" i="1"/>
  <c r="J610" i="3" s="1"/>
  <c r="M610" i="3" s="1"/>
  <c r="J612" i="1"/>
  <c r="P612" i="1"/>
  <c r="U611" i="1"/>
  <c r="AA611" i="1"/>
  <c r="T610" i="1"/>
  <c r="Z610" i="1"/>
  <c r="AB611" i="1"/>
  <c r="V611" i="1"/>
  <c r="I612" i="1"/>
  <c r="O612" i="1"/>
  <c r="H611" i="1"/>
  <c r="N611" i="1"/>
  <c r="K610" i="3" l="1"/>
  <c r="I611" i="3"/>
  <c r="L610" i="3"/>
  <c r="J613" i="1"/>
  <c r="P613" i="1"/>
  <c r="K613" i="1"/>
  <c r="Q613" i="1"/>
  <c r="M615" i="1"/>
  <c r="S614" i="1"/>
  <c r="Y614" i="1"/>
  <c r="N612" i="1"/>
  <c r="H612" i="1"/>
  <c r="U612" i="1"/>
  <c r="AA612" i="1"/>
  <c r="V612" i="1"/>
  <c r="AB612" i="1"/>
  <c r="O613" i="1"/>
  <c r="I613" i="1"/>
  <c r="T611" i="1"/>
  <c r="Z611" i="1"/>
  <c r="R612" i="1"/>
  <c r="J611" i="3" s="1"/>
  <c r="M611" i="3" s="1"/>
  <c r="X611" i="1"/>
  <c r="AD611" i="1"/>
  <c r="AC612" i="1"/>
  <c r="W612" i="1"/>
  <c r="K611" i="3" l="1"/>
  <c r="I612" i="3"/>
  <c r="L611" i="3"/>
  <c r="O614" i="1"/>
  <c r="I614" i="1"/>
  <c r="K614" i="1"/>
  <c r="Q614" i="1"/>
  <c r="Z612" i="1"/>
  <c r="T612" i="1"/>
  <c r="W613" i="1"/>
  <c r="AC613" i="1"/>
  <c r="AD612" i="1"/>
  <c r="X612" i="1"/>
  <c r="R613" i="1"/>
  <c r="J612" i="3" s="1"/>
  <c r="M612" i="3" s="1"/>
  <c r="V613" i="1"/>
  <c r="AB613" i="1"/>
  <c r="AA613" i="1"/>
  <c r="U613" i="1"/>
  <c r="N613" i="1"/>
  <c r="H613" i="1"/>
  <c r="Y615" i="1"/>
  <c r="M616" i="1"/>
  <c r="S615" i="1"/>
  <c r="P614" i="1"/>
  <c r="J614" i="1"/>
  <c r="K612" i="3" l="1"/>
  <c r="I613" i="3"/>
  <c r="L612" i="3"/>
  <c r="Z613" i="1"/>
  <c r="T613" i="1"/>
  <c r="Q615" i="1"/>
  <c r="K615" i="1"/>
  <c r="AD613" i="1"/>
  <c r="X613" i="1"/>
  <c r="R614" i="1"/>
  <c r="J613" i="3" s="1"/>
  <c r="M613" i="3" s="1"/>
  <c r="P615" i="1"/>
  <c r="J615" i="1"/>
  <c r="I615" i="1"/>
  <c r="O615" i="1"/>
  <c r="W614" i="1"/>
  <c r="AC614" i="1"/>
  <c r="Y616" i="1"/>
  <c r="M617" i="1"/>
  <c r="S616" i="1"/>
  <c r="AB614" i="1"/>
  <c r="V614" i="1"/>
  <c r="H614" i="1"/>
  <c r="N614" i="1"/>
  <c r="AA614" i="1"/>
  <c r="U614" i="1"/>
  <c r="K613" i="3" l="1"/>
  <c r="I614" i="3"/>
  <c r="L613" i="3"/>
  <c r="T614" i="1"/>
  <c r="Z614" i="1"/>
  <c r="AB615" i="1"/>
  <c r="V615" i="1"/>
  <c r="Q616" i="1"/>
  <c r="K616" i="1"/>
  <c r="H615" i="1"/>
  <c r="N615" i="1"/>
  <c r="S617" i="1"/>
  <c r="Y617" i="1"/>
  <c r="M618" i="1"/>
  <c r="U615" i="1"/>
  <c r="AA615" i="1"/>
  <c r="X614" i="1"/>
  <c r="AD614" i="1"/>
  <c r="R615" i="1"/>
  <c r="J614" i="3" s="1"/>
  <c r="M614" i="3" s="1"/>
  <c r="AC615" i="1"/>
  <c r="W615" i="1"/>
  <c r="I616" i="1"/>
  <c r="O616" i="1"/>
  <c r="J616" i="1"/>
  <c r="P616" i="1"/>
  <c r="K614" i="3" l="1"/>
  <c r="I615" i="3"/>
  <c r="L614" i="3"/>
  <c r="T615" i="1"/>
  <c r="Z615" i="1"/>
  <c r="O617" i="1"/>
  <c r="I617" i="1"/>
  <c r="M619" i="1"/>
  <c r="S618" i="1"/>
  <c r="Y618" i="1"/>
  <c r="N616" i="1"/>
  <c r="H616" i="1"/>
  <c r="U616" i="1"/>
  <c r="AA616" i="1"/>
  <c r="R616" i="1"/>
  <c r="J615" i="3" s="1"/>
  <c r="M615" i="3" s="1"/>
  <c r="X615" i="1"/>
  <c r="AD615" i="1"/>
  <c r="V616" i="1"/>
  <c r="AB616" i="1"/>
  <c r="K617" i="1"/>
  <c r="Q617" i="1"/>
  <c r="J617" i="1"/>
  <c r="P617" i="1"/>
  <c r="AC616" i="1"/>
  <c r="W616" i="1"/>
  <c r="K615" i="3" l="1"/>
  <c r="I616" i="3"/>
  <c r="L615" i="3"/>
  <c r="AA617" i="1"/>
  <c r="U617" i="1"/>
  <c r="AD616" i="1"/>
  <c r="X616" i="1"/>
  <c r="R617" i="1"/>
  <c r="J616" i="3" s="1"/>
  <c r="M616" i="3" s="1"/>
  <c r="O618" i="1"/>
  <c r="I618" i="1"/>
  <c r="P618" i="1"/>
  <c r="J618" i="1"/>
  <c r="W617" i="1"/>
  <c r="AC617" i="1"/>
  <c r="V617" i="1"/>
  <c r="AB617" i="1"/>
  <c r="Z616" i="1"/>
  <c r="T616" i="1"/>
  <c r="K618" i="1"/>
  <c r="Q618" i="1"/>
  <c r="N617" i="1"/>
  <c r="H617" i="1"/>
  <c r="Y619" i="1"/>
  <c r="M620" i="1"/>
  <c r="S619" i="1"/>
  <c r="K616" i="3" l="1"/>
  <c r="I617" i="3"/>
  <c r="L616" i="3"/>
  <c r="I619" i="1"/>
  <c r="O619" i="1"/>
  <c r="AB618" i="1"/>
  <c r="V618" i="1"/>
  <c r="Z617" i="1"/>
  <c r="T617" i="1"/>
  <c r="Q619" i="1"/>
  <c r="K619" i="1"/>
  <c r="H618" i="1"/>
  <c r="N618" i="1"/>
  <c r="AA618" i="1"/>
  <c r="U618" i="1"/>
  <c r="Y620" i="1"/>
  <c r="M621" i="1"/>
  <c r="S620" i="1"/>
  <c r="W618" i="1"/>
  <c r="AC618" i="1"/>
  <c r="P619" i="1"/>
  <c r="J619" i="1"/>
  <c r="AD617" i="1"/>
  <c r="X617" i="1"/>
  <c r="R618" i="1"/>
  <c r="J617" i="3" s="1"/>
  <c r="M617" i="3" s="1"/>
  <c r="K617" i="3" l="1"/>
  <c r="I618" i="3"/>
  <c r="L617" i="3"/>
  <c r="AC619" i="1"/>
  <c r="W619" i="1"/>
  <c r="J620" i="1"/>
  <c r="P620" i="1"/>
  <c r="X618" i="1"/>
  <c r="AD618" i="1"/>
  <c r="R619" i="1"/>
  <c r="J618" i="3" s="1"/>
  <c r="M618" i="3" s="1"/>
  <c r="AB619" i="1"/>
  <c r="V619" i="1"/>
  <c r="S621" i="1"/>
  <c r="Y621" i="1"/>
  <c r="M622" i="1"/>
  <c r="T618" i="1"/>
  <c r="Z618" i="1"/>
  <c r="U619" i="1"/>
  <c r="AA619" i="1"/>
  <c r="Q620" i="1"/>
  <c r="K620" i="1"/>
  <c r="H619" i="1"/>
  <c r="N619" i="1"/>
  <c r="I620" i="1"/>
  <c r="O620" i="1"/>
  <c r="K618" i="3" l="1"/>
  <c r="I619" i="3"/>
  <c r="L618" i="3"/>
  <c r="U620" i="1"/>
  <c r="AA620" i="1"/>
  <c r="O621" i="1"/>
  <c r="I621" i="1"/>
  <c r="AC620" i="1"/>
  <c r="W620" i="1"/>
  <c r="T619" i="1"/>
  <c r="Z619" i="1"/>
  <c r="M623" i="1"/>
  <c r="S622" i="1"/>
  <c r="Y622" i="1"/>
  <c r="V620" i="1"/>
  <c r="AB620" i="1"/>
  <c r="N620" i="1"/>
  <c r="H620" i="1"/>
  <c r="R620" i="1"/>
  <c r="J619" i="3" s="1"/>
  <c r="M619" i="3" s="1"/>
  <c r="X619" i="1"/>
  <c r="AD619" i="1"/>
  <c r="J621" i="1"/>
  <c r="P621" i="1"/>
  <c r="K621" i="1"/>
  <c r="Q621" i="1"/>
  <c r="K619" i="3" l="1"/>
  <c r="I620" i="3"/>
  <c r="L619" i="3"/>
  <c r="O622" i="1"/>
  <c r="I622" i="1"/>
  <c r="P622" i="1"/>
  <c r="J622" i="1"/>
  <c r="N621" i="1"/>
  <c r="H621" i="1"/>
  <c r="AA621" i="1"/>
  <c r="U621" i="1"/>
  <c r="K622" i="1"/>
  <c r="Q622" i="1"/>
  <c r="V621" i="1"/>
  <c r="AB621" i="1"/>
  <c r="AD620" i="1"/>
  <c r="X620" i="1"/>
  <c r="R621" i="1"/>
  <c r="J620" i="3" s="1"/>
  <c r="M620" i="3" s="1"/>
  <c r="W621" i="1"/>
  <c r="AC621" i="1"/>
  <c r="Z620" i="1"/>
  <c r="T620" i="1"/>
  <c r="Y623" i="1"/>
  <c r="M624" i="1"/>
  <c r="S623" i="1"/>
  <c r="K620" i="3" l="1"/>
  <c r="I621" i="3"/>
  <c r="L620" i="3"/>
  <c r="AD621" i="1"/>
  <c r="X621" i="1"/>
  <c r="R622" i="1"/>
  <c r="J621" i="3" s="1"/>
  <c r="M621" i="3" s="1"/>
  <c r="AB622" i="1"/>
  <c r="V622" i="1"/>
  <c r="I623" i="1"/>
  <c r="O623" i="1"/>
  <c r="P623" i="1"/>
  <c r="J623" i="1"/>
  <c r="W622" i="1"/>
  <c r="AC622" i="1"/>
  <c r="H622" i="1"/>
  <c r="N622" i="1"/>
  <c r="Y624" i="1"/>
  <c r="M625" i="1"/>
  <c r="S624" i="1"/>
  <c r="Q623" i="1"/>
  <c r="K623" i="1"/>
  <c r="Z621" i="1"/>
  <c r="T621" i="1"/>
  <c r="AA622" i="1"/>
  <c r="U622" i="1"/>
  <c r="K621" i="3" l="1"/>
  <c r="I622" i="3"/>
  <c r="L621" i="3"/>
  <c r="H623" i="1"/>
  <c r="N623" i="1"/>
  <c r="AB623" i="1"/>
  <c r="V623" i="1"/>
  <c r="S625" i="1"/>
  <c r="Y625" i="1"/>
  <c r="M626" i="1"/>
  <c r="U623" i="1"/>
  <c r="AA623" i="1"/>
  <c r="X622" i="1"/>
  <c r="AD622" i="1"/>
  <c r="R623" i="1"/>
  <c r="J622" i="3" s="1"/>
  <c r="M622" i="3" s="1"/>
  <c r="Q624" i="1"/>
  <c r="K624" i="1"/>
  <c r="I624" i="1"/>
  <c r="O624" i="1"/>
  <c r="AC623" i="1"/>
  <c r="W623" i="1"/>
  <c r="T622" i="1"/>
  <c r="Z622" i="1"/>
  <c r="J624" i="1"/>
  <c r="P624" i="1"/>
  <c r="K622" i="3" l="1"/>
  <c r="I623" i="3"/>
  <c r="L622" i="3"/>
  <c r="O625" i="1"/>
  <c r="I625" i="1"/>
  <c r="M627" i="1"/>
  <c r="S626" i="1"/>
  <c r="Y626" i="1"/>
  <c r="U624" i="1"/>
  <c r="AA624" i="1"/>
  <c r="R624" i="1"/>
  <c r="J623" i="3" s="1"/>
  <c r="M623" i="3" s="1"/>
  <c r="X623" i="1"/>
  <c r="AD623" i="1"/>
  <c r="K625" i="1"/>
  <c r="Q625" i="1"/>
  <c r="T623" i="1"/>
  <c r="Z623" i="1"/>
  <c r="V624" i="1"/>
  <c r="AB624" i="1"/>
  <c r="J625" i="1"/>
  <c r="P625" i="1"/>
  <c r="AC624" i="1"/>
  <c r="W624" i="1"/>
  <c r="N624" i="1"/>
  <c r="H624" i="1"/>
  <c r="K623" i="3" l="1"/>
  <c r="I624" i="3"/>
  <c r="L623" i="3"/>
  <c r="K626" i="1"/>
  <c r="Q626" i="1"/>
  <c r="Y627" i="1"/>
  <c r="M628" i="1"/>
  <c r="S627" i="1"/>
  <c r="W625" i="1"/>
  <c r="AC625" i="1"/>
  <c r="AD624" i="1"/>
  <c r="X624" i="1"/>
  <c r="R625" i="1"/>
  <c r="J624" i="3" s="1"/>
  <c r="M624" i="3" s="1"/>
  <c r="N625" i="1"/>
  <c r="H625" i="1"/>
  <c r="V625" i="1"/>
  <c r="AB625" i="1"/>
  <c r="O626" i="1"/>
  <c r="I626" i="1"/>
  <c r="Z624" i="1"/>
  <c r="T624" i="1"/>
  <c r="P626" i="1"/>
  <c r="J626" i="1"/>
  <c r="AA625" i="1"/>
  <c r="U625" i="1"/>
  <c r="K624" i="3" l="1"/>
  <c r="I625" i="3"/>
  <c r="L624" i="3"/>
  <c r="P627" i="1"/>
  <c r="J627" i="1"/>
  <c r="I627" i="1"/>
  <c r="O627" i="1"/>
  <c r="H626" i="1"/>
  <c r="N626" i="1"/>
  <c r="Y628" i="1"/>
  <c r="M629" i="1"/>
  <c r="S628" i="1"/>
  <c r="AB626" i="1"/>
  <c r="V626" i="1"/>
  <c r="AA626" i="1"/>
  <c r="U626" i="1"/>
  <c r="Z625" i="1"/>
  <c r="T625" i="1"/>
  <c r="AD625" i="1"/>
  <c r="X625" i="1"/>
  <c r="R626" i="1"/>
  <c r="J625" i="3" s="1"/>
  <c r="M625" i="3" s="1"/>
  <c r="W626" i="1"/>
  <c r="AC626" i="1"/>
  <c r="Q627" i="1"/>
  <c r="K627" i="1"/>
  <c r="K625" i="3" l="1"/>
  <c r="I626" i="3"/>
  <c r="L625" i="3"/>
  <c r="I628" i="1"/>
  <c r="O628" i="1"/>
  <c r="AC627" i="1"/>
  <c r="W627" i="1"/>
  <c r="S629" i="1"/>
  <c r="Y629" i="1"/>
  <c r="M630" i="1"/>
  <c r="U627" i="1"/>
  <c r="AA627" i="1"/>
  <c r="Q628" i="1"/>
  <c r="K628" i="1"/>
  <c r="X626" i="1"/>
  <c r="AD626" i="1"/>
  <c r="R627" i="1"/>
  <c r="J626" i="3" s="1"/>
  <c r="M626" i="3" s="1"/>
  <c r="T626" i="1"/>
  <c r="Z626" i="1"/>
  <c r="J628" i="1"/>
  <c r="P628" i="1"/>
  <c r="H627" i="1"/>
  <c r="N627" i="1"/>
  <c r="AB627" i="1"/>
  <c r="V627" i="1"/>
  <c r="K626" i="3" l="1"/>
  <c r="I627" i="3"/>
  <c r="L626" i="3"/>
  <c r="K629" i="1"/>
  <c r="Q629" i="1"/>
  <c r="M631" i="1"/>
  <c r="S630" i="1"/>
  <c r="Y630" i="1"/>
  <c r="V628" i="1"/>
  <c r="AB628" i="1"/>
  <c r="R628" i="1"/>
  <c r="J627" i="3" s="1"/>
  <c r="M627" i="3" s="1"/>
  <c r="X627" i="1"/>
  <c r="AD627" i="1"/>
  <c r="AC628" i="1"/>
  <c r="W628" i="1"/>
  <c r="U628" i="1"/>
  <c r="AA628" i="1"/>
  <c r="T627" i="1"/>
  <c r="Z627" i="1"/>
  <c r="N628" i="1"/>
  <c r="H628" i="1"/>
  <c r="J629" i="1"/>
  <c r="P629" i="1"/>
  <c r="O629" i="1"/>
  <c r="I629" i="1"/>
  <c r="K627" i="3" l="1"/>
  <c r="I628" i="3"/>
  <c r="L627" i="3"/>
  <c r="AD628" i="1"/>
  <c r="X628" i="1"/>
  <c r="R629" i="1"/>
  <c r="J628" i="3" s="1"/>
  <c r="M628" i="3" s="1"/>
  <c r="Y631" i="1"/>
  <c r="M632" i="1"/>
  <c r="S631" i="1"/>
  <c r="AA629" i="1"/>
  <c r="U629" i="1"/>
  <c r="Z628" i="1"/>
  <c r="T628" i="1"/>
  <c r="V629" i="1"/>
  <c r="AB629" i="1"/>
  <c r="P630" i="1"/>
  <c r="J630" i="1"/>
  <c r="O630" i="1"/>
  <c r="I630" i="1"/>
  <c r="N629" i="1"/>
  <c r="H629" i="1"/>
  <c r="W629" i="1"/>
  <c r="AC629" i="1"/>
  <c r="K630" i="1"/>
  <c r="Q630" i="1"/>
  <c r="K628" i="3" l="1"/>
  <c r="I629" i="3"/>
  <c r="L628" i="3"/>
  <c r="I631" i="1"/>
  <c r="O631" i="1"/>
  <c r="AD629" i="1"/>
  <c r="X629" i="1"/>
  <c r="R630" i="1"/>
  <c r="J629" i="3" s="1"/>
  <c r="M629" i="3" s="1"/>
  <c r="AA630" i="1"/>
  <c r="U630" i="1"/>
  <c r="W630" i="1"/>
  <c r="AC630" i="1"/>
  <c r="H630" i="1"/>
  <c r="N630" i="1"/>
  <c r="P631" i="1"/>
  <c r="J631" i="1"/>
  <c r="Q631" i="1"/>
  <c r="K631" i="1"/>
  <c r="Z629" i="1"/>
  <c r="T629" i="1"/>
  <c r="AB630" i="1"/>
  <c r="V630" i="1"/>
  <c r="Y632" i="1"/>
  <c r="M633" i="1"/>
  <c r="S632" i="1"/>
  <c r="K629" i="3" l="1"/>
  <c r="I630" i="3"/>
  <c r="L629" i="3"/>
  <c r="AB631" i="1"/>
  <c r="V631" i="1"/>
  <c r="Q632" i="1"/>
  <c r="K632" i="1"/>
  <c r="T630" i="1"/>
  <c r="Z630" i="1"/>
  <c r="AC631" i="1"/>
  <c r="W631" i="1"/>
  <c r="H631" i="1"/>
  <c r="N631" i="1"/>
  <c r="U631" i="1"/>
  <c r="AA631" i="1"/>
  <c r="S633" i="1"/>
  <c r="Y633" i="1"/>
  <c r="M634" i="1"/>
  <c r="J632" i="1"/>
  <c r="P632" i="1"/>
  <c r="X630" i="1"/>
  <c r="AD630" i="1"/>
  <c r="R631" i="1"/>
  <c r="J630" i="3" s="1"/>
  <c r="M630" i="3" s="1"/>
  <c r="I632" i="1"/>
  <c r="O632" i="1"/>
  <c r="K630" i="3" l="1"/>
  <c r="I631" i="3"/>
  <c r="L630" i="3"/>
  <c r="K633" i="1"/>
  <c r="Q633" i="1"/>
  <c r="M635" i="1"/>
  <c r="S634" i="1"/>
  <c r="Y634" i="1"/>
  <c r="AC632" i="1"/>
  <c r="W632" i="1"/>
  <c r="R632" i="1"/>
  <c r="J631" i="3" s="1"/>
  <c r="M631" i="3" s="1"/>
  <c r="X631" i="1"/>
  <c r="AD631" i="1"/>
  <c r="J633" i="1"/>
  <c r="P633" i="1"/>
  <c r="T631" i="1"/>
  <c r="Z631" i="1"/>
  <c r="U632" i="1"/>
  <c r="AA632" i="1"/>
  <c r="O633" i="1"/>
  <c r="I633" i="1"/>
  <c r="V632" i="1"/>
  <c r="AB632" i="1"/>
  <c r="N632" i="1"/>
  <c r="H632" i="1"/>
  <c r="K631" i="3" l="1"/>
  <c r="I632" i="3"/>
  <c r="L631" i="3"/>
  <c r="P634" i="1"/>
  <c r="J634" i="1"/>
  <c r="Z632" i="1"/>
  <c r="T632" i="1"/>
  <c r="V633" i="1"/>
  <c r="AB633" i="1"/>
  <c r="AD632" i="1"/>
  <c r="X632" i="1"/>
  <c r="R633" i="1"/>
  <c r="J632" i="3" s="1"/>
  <c r="M632" i="3" s="1"/>
  <c r="Y635" i="1"/>
  <c r="M636" i="1"/>
  <c r="S635" i="1"/>
  <c r="N633" i="1"/>
  <c r="H633" i="1"/>
  <c r="O634" i="1"/>
  <c r="I634" i="1"/>
  <c r="W633" i="1"/>
  <c r="AC633" i="1"/>
  <c r="AA633" i="1"/>
  <c r="U633" i="1"/>
  <c r="K634" i="1"/>
  <c r="Q634" i="1"/>
  <c r="K632" i="3" l="1"/>
  <c r="I633" i="3"/>
  <c r="L632" i="3"/>
  <c r="AA634" i="1"/>
  <c r="U634" i="1"/>
  <c r="I635" i="1"/>
  <c r="O635" i="1"/>
  <c r="Y636" i="1"/>
  <c r="M637" i="1"/>
  <c r="S636" i="1"/>
  <c r="W634" i="1"/>
  <c r="AC634" i="1"/>
  <c r="H634" i="1"/>
  <c r="N634" i="1"/>
  <c r="P635" i="1"/>
  <c r="J635" i="1"/>
  <c r="Q635" i="1"/>
  <c r="K635" i="1"/>
  <c r="Z633" i="1"/>
  <c r="T633" i="1"/>
  <c r="AD633" i="1"/>
  <c r="X633" i="1"/>
  <c r="R634" i="1"/>
  <c r="J633" i="3" s="1"/>
  <c r="M633" i="3" s="1"/>
  <c r="AB634" i="1"/>
  <c r="V634" i="1"/>
  <c r="K633" i="3" l="1"/>
  <c r="I634" i="3"/>
  <c r="L633" i="3"/>
  <c r="Q636" i="1"/>
  <c r="K636" i="1"/>
  <c r="I636" i="1"/>
  <c r="O636" i="1"/>
  <c r="X634" i="1"/>
  <c r="AD634" i="1"/>
  <c r="R635" i="1"/>
  <c r="J634" i="3" s="1"/>
  <c r="M634" i="3" s="1"/>
  <c r="AB635" i="1"/>
  <c r="V635" i="1"/>
  <c r="U635" i="1"/>
  <c r="AA635" i="1"/>
  <c r="T634" i="1"/>
  <c r="Z634" i="1"/>
  <c r="AC635" i="1"/>
  <c r="W635" i="1"/>
  <c r="H635" i="1"/>
  <c r="N635" i="1"/>
  <c r="S637" i="1"/>
  <c r="Y637" i="1"/>
  <c r="M638" i="1"/>
  <c r="J636" i="1"/>
  <c r="P636" i="1"/>
  <c r="K634" i="3" l="1"/>
  <c r="I635" i="3"/>
  <c r="L634" i="3"/>
  <c r="U636" i="1"/>
  <c r="AA636" i="1"/>
  <c r="R636" i="1"/>
  <c r="J635" i="3" s="1"/>
  <c r="M635" i="3" s="1"/>
  <c r="X635" i="1"/>
  <c r="AD635" i="1"/>
  <c r="O637" i="1"/>
  <c r="I637" i="1"/>
  <c r="T635" i="1"/>
  <c r="Z635" i="1"/>
  <c r="M639" i="1"/>
  <c r="S638" i="1"/>
  <c r="Y638" i="1"/>
  <c r="N636" i="1"/>
  <c r="H636" i="1"/>
  <c r="V636" i="1"/>
  <c r="AB636" i="1"/>
  <c r="K637" i="1"/>
  <c r="Q637" i="1"/>
  <c r="J637" i="1"/>
  <c r="P637" i="1"/>
  <c r="AC636" i="1"/>
  <c r="W636" i="1"/>
  <c r="K635" i="3" l="1"/>
  <c r="I636" i="3"/>
  <c r="L635" i="3"/>
  <c r="O638" i="1"/>
  <c r="I638" i="1"/>
  <c r="AD636" i="1"/>
  <c r="X636" i="1"/>
  <c r="R637" i="1"/>
  <c r="J636" i="3" s="1"/>
  <c r="M636" i="3" s="1"/>
  <c r="W637" i="1"/>
  <c r="AC637" i="1"/>
  <c r="N637" i="1"/>
  <c r="H637" i="1"/>
  <c r="Y639" i="1"/>
  <c r="M640" i="1"/>
  <c r="S639" i="1"/>
  <c r="AA637" i="1"/>
  <c r="U637" i="1"/>
  <c r="V637" i="1"/>
  <c r="AB637" i="1"/>
  <c r="P638" i="1"/>
  <c r="J638" i="1"/>
  <c r="K638" i="1"/>
  <c r="Q638" i="1"/>
  <c r="Z636" i="1"/>
  <c r="T636" i="1"/>
  <c r="K636" i="3" l="1"/>
  <c r="I637" i="3"/>
  <c r="L636" i="3"/>
  <c r="Z637" i="1"/>
  <c r="T637" i="1"/>
  <c r="Y640" i="1"/>
  <c r="M641" i="1"/>
  <c r="S640" i="1"/>
  <c r="Q639" i="1"/>
  <c r="K639" i="1"/>
  <c r="P639" i="1"/>
  <c r="J639" i="1"/>
  <c r="I639" i="1"/>
  <c r="O639" i="1"/>
  <c r="W638" i="1"/>
  <c r="AC638" i="1"/>
  <c r="AB638" i="1"/>
  <c r="V638" i="1"/>
  <c r="H638" i="1"/>
  <c r="N638" i="1"/>
  <c r="AD637" i="1"/>
  <c r="X637" i="1"/>
  <c r="R638" i="1"/>
  <c r="J637" i="3" s="1"/>
  <c r="M637" i="3" s="1"/>
  <c r="AA638" i="1"/>
  <c r="U638" i="1"/>
  <c r="K637" i="3" l="1"/>
  <c r="I638" i="3"/>
  <c r="L637" i="3"/>
  <c r="AB639" i="1"/>
  <c r="V639" i="1"/>
  <c r="S641" i="1"/>
  <c r="Y641" i="1"/>
  <c r="M642" i="1"/>
  <c r="U639" i="1"/>
  <c r="AA639" i="1"/>
  <c r="Q640" i="1"/>
  <c r="K640" i="1"/>
  <c r="X638" i="1"/>
  <c r="AD638" i="1"/>
  <c r="R639" i="1"/>
  <c r="J638" i="3" s="1"/>
  <c r="M638" i="3" s="1"/>
  <c r="H639" i="1"/>
  <c r="N639" i="1"/>
  <c r="I640" i="1"/>
  <c r="O640" i="1"/>
  <c r="AC639" i="1"/>
  <c r="W639" i="1"/>
  <c r="T638" i="1"/>
  <c r="Z638" i="1"/>
  <c r="J640" i="1"/>
  <c r="P640" i="1"/>
  <c r="K638" i="3" l="1"/>
  <c r="I639" i="3"/>
  <c r="L638" i="3"/>
  <c r="O641" i="1"/>
  <c r="I641" i="1"/>
  <c r="R640" i="1"/>
  <c r="J639" i="3" s="1"/>
  <c r="M639" i="3" s="1"/>
  <c r="X639" i="1"/>
  <c r="AD639" i="1"/>
  <c r="AC640" i="1"/>
  <c r="W640" i="1"/>
  <c r="V640" i="1"/>
  <c r="AB640" i="1"/>
  <c r="U640" i="1"/>
  <c r="AA640" i="1"/>
  <c r="T639" i="1"/>
  <c r="Z639" i="1"/>
  <c r="J641" i="1"/>
  <c r="P641" i="1"/>
  <c r="N640" i="1"/>
  <c r="H640" i="1"/>
  <c r="K641" i="1"/>
  <c r="Q641" i="1"/>
  <c r="M643" i="1"/>
  <c r="S642" i="1"/>
  <c r="Y642" i="1"/>
  <c r="K639" i="3" l="1"/>
  <c r="I640" i="3"/>
  <c r="L639" i="3"/>
  <c r="AD640" i="1"/>
  <c r="X640" i="1"/>
  <c r="R641" i="1"/>
  <c r="J640" i="3" s="1"/>
  <c r="M640" i="3" s="1"/>
  <c r="Y643" i="1"/>
  <c r="M644" i="1"/>
  <c r="S643" i="1"/>
  <c r="Z640" i="1"/>
  <c r="T640" i="1"/>
  <c r="W641" i="1"/>
  <c r="AC641" i="1"/>
  <c r="V641" i="1"/>
  <c r="AB641" i="1"/>
  <c r="K642" i="1"/>
  <c r="Q642" i="1"/>
  <c r="P642" i="1"/>
  <c r="J642" i="1"/>
  <c r="O642" i="1"/>
  <c r="I642" i="1"/>
  <c r="N641" i="1"/>
  <c r="H641" i="1"/>
  <c r="AA641" i="1"/>
  <c r="U641" i="1"/>
  <c r="K640" i="3" l="1"/>
  <c r="I641" i="3"/>
  <c r="L640" i="3"/>
  <c r="AD641" i="1"/>
  <c r="X641" i="1"/>
  <c r="R642" i="1"/>
  <c r="J641" i="3" s="1"/>
  <c r="M641" i="3" s="1"/>
  <c r="Z641" i="1"/>
  <c r="T641" i="1"/>
  <c r="AB642" i="1"/>
  <c r="V642" i="1"/>
  <c r="H642" i="1"/>
  <c r="N642" i="1"/>
  <c r="P643" i="1"/>
  <c r="J643" i="1"/>
  <c r="I643" i="1"/>
  <c r="O643" i="1"/>
  <c r="W642" i="1"/>
  <c r="AC642" i="1"/>
  <c r="AA642" i="1"/>
  <c r="U642" i="1"/>
  <c r="Q643" i="1"/>
  <c r="K643" i="1"/>
  <c r="Y644" i="1"/>
  <c r="M645" i="1"/>
  <c r="S644" i="1"/>
  <c r="K641" i="3" l="1"/>
  <c r="I642" i="3"/>
  <c r="L641" i="3"/>
  <c r="I644" i="1"/>
  <c r="O644" i="1"/>
  <c r="H643" i="1"/>
  <c r="N643" i="1"/>
  <c r="Q644" i="1"/>
  <c r="K644" i="1"/>
  <c r="J644" i="1"/>
  <c r="P644" i="1"/>
  <c r="X642" i="1"/>
  <c r="AD642" i="1"/>
  <c r="R643" i="1"/>
  <c r="J642" i="3" s="1"/>
  <c r="M642" i="3" s="1"/>
  <c r="AC643" i="1"/>
  <c r="W643" i="1"/>
  <c r="AB643" i="1"/>
  <c r="V643" i="1"/>
  <c r="S645" i="1"/>
  <c r="Y645" i="1"/>
  <c r="M646" i="1"/>
  <c r="U643" i="1"/>
  <c r="AA643" i="1"/>
  <c r="T642" i="1"/>
  <c r="Z642" i="1"/>
  <c r="K642" i="3" l="1"/>
  <c r="I643" i="3"/>
  <c r="L642" i="3"/>
  <c r="N644" i="1"/>
  <c r="H644" i="1"/>
  <c r="V644" i="1"/>
  <c r="AB644" i="1"/>
  <c r="T643" i="1"/>
  <c r="Z643" i="1"/>
  <c r="R644" i="1"/>
  <c r="J643" i="3" s="1"/>
  <c r="M643" i="3" s="1"/>
  <c r="X643" i="1"/>
  <c r="AD643" i="1"/>
  <c r="J645" i="1"/>
  <c r="P645" i="1"/>
  <c r="M647" i="1"/>
  <c r="S646" i="1"/>
  <c r="Y646" i="1"/>
  <c r="K645" i="1"/>
  <c r="Q645" i="1"/>
  <c r="U644" i="1"/>
  <c r="AA644" i="1"/>
  <c r="AC644" i="1"/>
  <c r="W644" i="1"/>
  <c r="O645" i="1"/>
  <c r="I645" i="1"/>
  <c r="K643" i="3" l="1"/>
  <c r="I644" i="3"/>
  <c r="L643" i="3"/>
  <c r="W645" i="1"/>
  <c r="AC645" i="1"/>
  <c r="Y647" i="1"/>
  <c r="M648" i="1"/>
  <c r="S647" i="1"/>
  <c r="AA645" i="1"/>
  <c r="U645" i="1"/>
  <c r="K646" i="1"/>
  <c r="Q646" i="1"/>
  <c r="V645" i="1"/>
  <c r="AB645" i="1"/>
  <c r="AD644" i="1"/>
  <c r="X644" i="1"/>
  <c r="R645" i="1"/>
  <c r="J644" i="3" s="1"/>
  <c r="M644" i="3" s="1"/>
  <c r="O646" i="1"/>
  <c r="I646" i="1"/>
  <c r="P646" i="1"/>
  <c r="J646" i="1"/>
  <c r="N645" i="1"/>
  <c r="H645" i="1"/>
  <c r="Z644" i="1"/>
  <c r="T644" i="1"/>
  <c r="K644" i="3" l="1"/>
  <c r="I645" i="3"/>
  <c r="L644" i="3"/>
  <c r="I647" i="1"/>
  <c r="O647" i="1"/>
  <c r="Q647" i="1"/>
  <c r="K647" i="1"/>
  <c r="Y648" i="1"/>
  <c r="M649" i="1"/>
  <c r="S648" i="1"/>
  <c r="Z645" i="1"/>
  <c r="T645" i="1"/>
  <c r="AA646" i="1"/>
  <c r="U646" i="1"/>
  <c r="W646" i="1"/>
  <c r="AC646" i="1"/>
  <c r="H646" i="1"/>
  <c r="N646" i="1"/>
  <c r="P647" i="1"/>
  <c r="J647" i="1"/>
  <c r="AD645" i="1"/>
  <c r="X645" i="1"/>
  <c r="R646" i="1"/>
  <c r="J645" i="3" s="1"/>
  <c r="M645" i="3" s="1"/>
  <c r="AB646" i="1"/>
  <c r="V646" i="1"/>
  <c r="K645" i="3" l="1"/>
  <c r="I646" i="3"/>
  <c r="L645" i="3"/>
  <c r="X646" i="1"/>
  <c r="AD646" i="1"/>
  <c r="R647" i="1"/>
  <c r="J646" i="3" s="1"/>
  <c r="M646" i="3" s="1"/>
  <c r="AB647" i="1"/>
  <c r="V647" i="1"/>
  <c r="T646" i="1"/>
  <c r="Z646" i="1"/>
  <c r="H647" i="1"/>
  <c r="N647" i="1"/>
  <c r="S649" i="1"/>
  <c r="Y649" i="1"/>
  <c r="M650" i="1"/>
  <c r="U647" i="1"/>
  <c r="AA647" i="1"/>
  <c r="Q648" i="1"/>
  <c r="K648" i="1"/>
  <c r="AC647" i="1"/>
  <c r="W647" i="1"/>
  <c r="J648" i="1"/>
  <c r="P648" i="1"/>
  <c r="I648" i="1"/>
  <c r="O648" i="1"/>
  <c r="K646" i="3" l="1"/>
  <c r="I647" i="3"/>
  <c r="L646" i="3"/>
  <c r="V648" i="1"/>
  <c r="AB648" i="1"/>
  <c r="K649" i="1"/>
  <c r="Q649" i="1"/>
  <c r="M651" i="1"/>
  <c r="S650" i="1"/>
  <c r="Y650" i="1"/>
  <c r="N648" i="1"/>
  <c r="H648" i="1"/>
  <c r="J649" i="1"/>
  <c r="P649" i="1"/>
  <c r="AC648" i="1"/>
  <c r="W648" i="1"/>
  <c r="R648" i="1"/>
  <c r="J647" i="3" s="1"/>
  <c r="M647" i="3" s="1"/>
  <c r="X647" i="1"/>
  <c r="AD647" i="1"/>
  <c r="U648" i="1"/>
  <c r="AA648" i="1"/>
  <c r="O649" i="1"/>
  <c r="I649" i="1"/>
  <c r="T647" i="1"/>
  <c r="Z647" i="1"/>
  <c r="K647" i="3" l="1"/>
  <c r="I648" i="3"/>
  <c r="L647" i="3"/>
  <c r="O650" i="1"/>
  <c r="I650" i="1"/>
  <c r="Z648" i="1"/>
  <c r="T648" i="1"/>
  <c r="W649" i="1"/>
  <c r="AC649" i="1"/>
  <c r="AA649" i="1"/>
  <c r="U649" i="1"/>
  <c r="V649" i="1"/>
  <c r="AB649" i="1"/>
  <c r="K650" i="1"/>
  <c r="Q650" i="1"/>
  <c r="AD648" i="1"/>
  <c r="X648" i="1"/>
  <c r="R649" i="1"/>
  <c r="J648" i="3" s="1"/>
  <c r="M648" i="3" s="1"/>
  <c r="P650" i="1"/>
  <c r="J650" i="1"/>
  <c r="N649" i="1"/>
  <c r="H649" i="1"/>
  <c r="Y651" i="1"/>
  <c r="M652" i="1"/>
  <c r="S651" i="1"/>
  <c r="K648" i="3" l="1"/>
  <c r="I649" i="3"/>
  <c r="L648" i="3"/>
  <c r="Z649" i="1"/>
  <c r="T649" i="1"/>
  <c r="I651" i="1"/>
  <c r="O651" i="1"/>
  <c r="AB650" i="1"/>
  <c r="V650" i="1"/>
  <c r="W650" i="1"/>
  <c r="AC650" i="1"/>
  <c r="H650" i="1"/>
  <c r="N650" i="1"/>
  <c r="AD649" i="1"/>
  <c r="X649" i="1"/>
  <c r="R650" i="1"/>
  <c r="J649" i="3" s="1"/>
  <c r="M649" i="3" s="1"/>
  <c r="Q651" i="1"/>
  <c r="K651" i="1"/>
  <c r="Y652" i="1"/>
  <c r="M653" i="1"/>
  <c r="S652" i="1"/>
  <c r="P651" i="1"/>
  <c r="J651" i="1"/>
  <c r="AA650" i="1"/>
  <c r="U650" i="1"/>
  <c r="K649" i="3" l="1"/>
  <c r="I650" i="3"/>
  <c r="L649" i="3"/>
  <c r="I652" i="1"/>
  <c r="O652" i="1"/>
  <c r="J652" i="1"/>
  <c r="P652" i="1"/>
  <c r="U651" i="1"/>
  <c r="AA651" i="1"/>
  <c r="AB651" i="1"/>
  <c r="V651" i="1"/>
  <c r="Q652" i="1"/>
  <c r="K652" i="1"/>
  <c r="AC651" i="1"/>
  <c r="W651" i="1"/>
  <c r="T650" i="1"/>
  <c r="Z650" i="1"/>
  <c r="S653" i="1"/>
  <c r="Y653" i="1"/>
  <c r="M654" i="1"/>
  <c r="X650" i="1"/>
  <c r="AD650" i="1"/>
  <c r="R651" i="1"/>
  <c r="J650" i="3" s="1"/>
  <c r="M650" i="3" s="1"/>
  <c r="H651" i="1"/>
  <c r="N651" i="1"/>
  <c r="K650" i="3" l="1"/>
  <c r="I651" i="3"/>
  <c r="L650" i="3"/>
  <c r="J653" i="1"/>
  <c r="P653" i="1"/>
  <c r="T651" i="1"/>
  <c r="Z651" i="1"/>
  <c r="K653" i="1"/>
  <c r="Q653" i="1"/>
  <c r="U652" i="1"/>
  <c r="AA652" i="1"/>
  <c r="R652" i="1"/>
  <c r="J651" i="3" s="1"/>
  <c r="M651" i="3" s="1"/>
  <c r="X651" i="1"/>
  <c r="AD651" i="1"/>
  <c r="V652" i="1"/>
  <c r="AB652" i="1"/>
  <c r="N652" i="1"/>
  <c r="H652" i="1"/>
  <c r="M655" i="1"/>
  <c r="S654" i="1"/>
  <c r="Y654" i="1"/>
  <c r="AC652" i="1"/>
  <c r="W652" i="1"/>
  <c r="O653" i="1"/>
  <c r="I653" i="1"/>
  <c r="K651" i="3" l="1"/>
  <c r="I652" i="3"/>
  <c r="L651" i="3"/>
  <c r="Y655" i="1"/>
  <c r="M656" i="1"/>
  <c r="S655" i="1"/>
  <c r="W653" i="1"/>
  <c r="AC653" i="1"/>
  <c r="V653" i="1"/>
  <c r="AB653" i="1"/>
  <c r="N653" i="1"/>
  <c r="H653" i="1"/>
  <c r="O654" i="1"/>
  <c r="I654" i="1"/>
  <c r="Z652" i="1"/>
  <c r="T652" i="1"/>
  <c r="AA653" i="1"/>
  <c r="U653" i="1"/>
  <c r="AD652" i="1"/>
  <c r="X652" i="1"/>
  <c r="R653" i="1"/>
  <c r="J652" i="3" s="1"/>
  <c r="M652" i="3" s="1"/>
  <c r="K654" i="1"/>
  <c r="Q654" i="1"/>
  <c r="P654" i="1"/>
  <c r="J654" i="1"/>
  <c r="K652" i="3" l="1"/>
  <c r="I653" i="3"/>
  <c r="L652" i="3"/>
  <c r="W654" i="1"/>
  <c r="AC654" i="1"/>
  <c r="Z653" i="1"/>
  <c r="T653" i="1"/>
  <c r="Q655" i="1"/>
  <c r="K655" i="1"/>
  <c r="P655" i="1"/>
  <c r="J655" i="1"/>
  <c r="AD653" i="1"/>
  <c r="X653" i="1"/>
  <c r="R654" i="1"/>
  <c r="J653" i="3" s="1"/>
  <c r="M653" i="3" s="1"/>
  <c r="AA654" i="1"/>
  <c r="U654" i="1"/>
  <c r="Y656" i="1"/>
  <c r="M657" i="1"/>
  <c r="S656" i="1"/>
  <c r="I655" i="1"/>
  <c r="O655" i="1"/>
  <c r="AB654" i="1"/>
  <c r="V654" i="1"/>
  <c r="H654" i="1"/>
  <c r="N654" i="1"/>
  <c r="K653" i="3" l="1"/>
  <c r="I654" i="3"/>
  <c r="L653" i="3"/>
  <c r="S657" i="1"/>
  <c r="Y657" i="1"/>
  <c r="M658" i="1"/>
  <c r="X654" i="1"/>
  <c r="AD654" i="1"/>
  <c r="R655" i="1"/>
  <c r="J654" i="3" s="1"/>
  <c r="M654" i="3" s="1"/>
  <c r="AB655" i="1"/>
  <c r="V655" i="1"/>
  <c r="T654" i="1"/>
  <c r="Z654" i="1"/>
  <c r="U655" i="1"/>
  <c r="AA655" i="1"/>
  <c r="Q656" i="1"/>
  <c r="K656" i="1"/>
  <c r="J656" i="1"/>
  <c r="P656" i="1"/>
  <c r="H655" i="1"/>
  <c r="N655" i="1"/>
  <c r="I656" i="1"/>
  <c r="O656" i="1"/>
  <c r="AC655" i="1"/>
  <c r="W655" i="1"/>
  <c r="K654" i="3" l="1"/>
  <c r="I655" i="3"/>
  <c r="L654" i="3"/>
  <c r="U656" i="1"/>
  <c r="AA656" i="1"/>
  <c r="V656" i="1"/>
  <c r="AB656" i="1"/>
  <c r="M659" i="1"/>
  <c r="S658" i="1"/>
  <c r="Y658" i="1"/>
  <c r="O657" i="1"/>
  <c r="I657" i="1"/>
  <c r="J657" i="1"/>
  <c r="P657" i="1"/>
  <c r="T655" i="1"/>
  <c r="Z655" i="1"/>
  <c r="K657" i="1"/>
  <c r="Q657" i="1"/>
  <c r="R656" i="1"/>
  <c r="J655" i="3" s="1"/>
  <c r="M655" i="3" s="1"/>
  <c r="X655" i="1"/>
  <c r="AD655" i="1"/>
  <c r="N656" i="1"/>
  <c r="H656" i="1"/>
  <c r="AC656" i="1"/>
  <c r="W656" i="1"/>
  <c r="K655" i="3" l="1"/>
  <c r="I656" i="3"/>
  <c r="L655" i="3"/>
  <c r="N657" i="1"/>
  <c r="H657" i="1"/>
  <c r="AD656" i="1"/>
  <c r="X656" i="1"/>
  <c r="R657" i="1"/>
  <c r="J656" i="3" s="1"/>
  <c r="M656" i="3" s="1"/>
  <c r="Z656" i="1"/>
  <c r="T656" i="1"/>
  <c r="AA657" i="1"/>
  <c r="U657" i="1"/>
  <c r="W657" i="1"/>
  <c r="AC657" i="1"/>
  <c r="V657" i="1"/>
  <c r="AB657" i="1"/>
  <c r="K658" i="1"/>
  <c r="Q658" i="1"/>
  <c r="P658" i="1"/>
  <c r="J658" i="1"/>
  <c r="O658" i="1"/>
  <c r="I658" i="1"/>
  <c r="Y659" i="1"/>
  <c r="M660" i="1"/>
  <c r="S659" i="1"/>
  <c r="K656" i="3" l="1"/>
  <c r="I657" i="3"/>
  <c r="L656" i="3"/>
  <c r="W658" i="1"/>
  <c r="AC658" i="1"/>
  <c r="AB658" i="1"/>
  <c r="V658" i="1"/>
  <c r="Q659" i="1"/>
  <c r="K659" i="1"/>
  <c r="H658" i="1"/>
  <c r="N658" i="1"/>
  <c r="I659" i="1"/>
  <c r="O659" i="1"/>
  <c r="AA658" i="1"/>
  <c r="U658" i="1"/>
  <c r="Y660" i="1"/>
  <c r="M661" i="1"/>
  <c r="S660" i="1"/>
  <c r="P659" i="1"/>
  <c r="J659" i="1"/>
  <c r="AD657" i="1"/>
  <c r="X657" i="1"/>
  <c r="R658" i="1"/>
  <c r="J657" i="3" s="1"/>
  <c r="M657" i="3" s="1"/>
  <c r="Z657" i="1"/>
  <c r="T657" i="1"/>
  <c r="K657" i="3" l="1"/>
  <c r="I658" i="3"/>
  <c r="L657" i="3"/>
  <c r="X658" i="1"/>
  <c r="AD658" i="1"/>
  <c r="R659" i="1"/>
  <c r="J658" i="3" s="1"/>
  <c r="M658" i="3" s="1"/>
  <c r="H659" i="1"/>
  <c r="N659" i="1"/>
  <c r="AB659" i="1"/>
  <c r="V659" i="1"/>
  <c r="S661" i="1"/>
  <c r="Y661" i="1"/>
  <c r="M662" i="1"/>
  <c r="U659" i="1"/>
  <c r="AA659" i="1"/>
  <c r="Q660" i="1"/>
  <c r="K660" i="1"/>
  <c r="T658" i="1"/>
  <c r="Z658" i="1"/>
  <c r="J660" i="1"/>
  <c r="P660" i="1"/>
  <c r="I660" i="1"/>
  <c r="O660" i="1"/>
  <c r="AC659" i="1"/>
  <c r="W659" i="1"/>
  <c r="K658" i="3" l="1"/>
  <c r="I659" i="3"/>
  <c r="L658" i="3"/>
  <c r="N660" i="1"/>
  <c r="H660" i="1"/>
  <c r="O661" i="1"/>
  <c r="I661" i="1"/>
  <c r="R660" i="1"/>
  <c r="J659" i="3" s="1"/>
  <c r="M659" i="3" s="1"/>
  <c r="X659" i="1"/>
  <c r="AD659" i="1"/>
  <c r="U660" i="1"/>
  <c r="AA660" i="1"/>
  <c r="V660" i="1"/>
  <c r="AB660" i="1"/>
  <c r="K661" i="1"/>
  <c r="Q661" i="1"/>
  <c r="M663" i="1"/>
  <c r="S662" i="1"/>
  <c r="Y662" i="1"/>
  <c r="J661" i="1"/>
  <c r="P661" i="1"/>
  <c r="AC660" i="1"/>
  <c r="W660" i="1"/>
  <c r="T659" i="1"/>
  <c r="Z659" i="1"/>
  <c r="K659" i="3" l="1"/>
  <c r="I660" i="3"/>
  <c r="L659" i="3"/>
  <c r="K662" i="1"/>
  <c r="Q662" i="1"/>
  <c r="AA661" i="1"/>
  <c r="U661" i="1"/>
  <c r="O662" i="1"/>
  <c r="I662" i="1"/>
  <c r="V661" i="1"/>
  <c r="AB661" i="1"/>
  <c r="Y663" i="1"/>
  <c r="M664" i="1"/>
  <c r="S663" i="1"/>
  <c r="N661" i="1"/>
  <c r="H661" i="1"/>
  <c r="P662" i="1"/>
  <c r="J662" i="1"/>
  <c r="W661" i="1"/>
  <c r="AC661" i="1"/>
  <c r="AD660" i="1"/>
  <c r="X660" i="1"/>
  <c r="R661" i="1"/>
  <c r="J660" i="3" s="1"/>
  <c r="M660" i="3" s="1"/>
  <c r="Z660" i="1"/>
  <c r="T660" i="1"/>
  <c r="K660" i="3" l="1"/>
  <c r="I661" i="3"/>
  <c r="L660" i="3"/>
  <c r="Z661" i="1"/>
  <c r="T661" i="1"/>
  <c r="AB662" i="1"/>
  <c r="V662" i="1"/>
  <c r="I663" i="1"/>
  <c r="O663" i="1"/>
  <c r="W662" i="1"/>
  <c r="AC662" i="1"/>
  <c r="AD661" i="1"/>
  <c r="X661" i="1"/>
  <c r="R662" i="1"/>
  <c r="J661" i="3" s="1"/>
  <c r="M661" i="3" s="1"/>
  <c r="P663" i="1"/>
  <c r="J663" i="1"/>
  <c r="Y664" i="1"/>
  <c r="M665" i="1"/>
  <c r="S664" i="1"/>
  <c r="H662" i="1"/>
  <c r="N662" i="1"/>
  <c r="AA662" i="1"/>
  <c r="U662" i="1"/>
  <c r="Q663" i="1"/>
  <c r="K663" i="1"/>
  <c r="K661" i="3" l="1"/>
  <c r="I662" i="3"/>
  <c r="L661" i="3"/>
  <c r="AB663" i="1"/>
  <c r="V663" i="1"/>
  <c r="S665" i="1"/>
  <c r="Y665" i="1"/>
  <c r="M666" i="1"/>
  <c r="X662" i="1"/>
  <c r="AD662" i="1"/>
  <c r="R663" i="1"/>
  <c r="J662" i="3" s="1"/>
  <c r="M662" i="3" s="1"/>
  <c r="Q664" i="1"/>
  <c r="K664" i="1"/>
  <c r="T662" i="1"/>
  <c r="Z662" i="1"/>
  <c r="U663" i="1"/>
  <c r="AA663" i="1"/>
  <c r="AC663" i="1"/>
  <c r="W663" i="1"/>
  <c r="H663" i="1"/>
  <c r="N663" i="1"/>
  <c r="J664" i="1"/>
  <c r="P664" i="1"/>
  <c r="I664" i="1"/>
  <c r="O664" i="1"/>
  <c r="K662" i="3" l="1"/>
  <c r="I663" i="3"/>
  <c r="L662" i="3"/>
  <c r="V664" i="1"/>
  <c r="AB664" i="1"/>
  <c r="R664" i="1"/>
  <c r="J663" i="3" s="1"/>
  <c r="M663" i="3" s="1"/>
  <c r="X663" i="1"/>
  <c r="AD663" i="1"/>
  <c r="J665" i="1"/>
  <c r="P665" i="1"/>
  <c r="U664" i="1"/>
  <c r="AA664" i="1"/>
  <c r="T663" i="1"/>
  <c r="Z663" i="1"/>
  <c r="K665" i="1"/>
  <c r="Q665" i="1"/>
  <c r="O665" i="1"/>
  <c r="I665" i="1"/>
  <c r="N664" i="1"/>
  <c r="H664" i="1"/>
  <c r="AC664" i="1"/>
  <c r="W664" i="1"/>
  <c r="M667" i="1"/>
  <c r="S666" i="1"/>
  <c r="Y666" i="1"/>
  <c r="K663" i="3" l="1"/>
  <c r="I664" i="3"/>
  <c r="L663" i="3"/>
  <c r="O666" i="1"/>
  <c r="I666" i="1"/>
  <c r="V665" i="1"/>
  <c r="AB665" i="1"/>
  <c r="AD664" i="1"/>
  <c r="X664" i="1"/>
  <c r="R665" i="1"/>
  <c r="J664" i="3" s="1"/>
  <c r="M664" i="3" s="1"/>
  <c r="Y667" i="1"/>
  <c r="M668" i="1"/>
  <c r="S667" i="1"/>
  <c r="Z664" i="1"/>
  <c r="T664" i="1"/>
  <c r="AA665" i="1"/>
  <c r="U665" i="1"/>
  <c r="P666" i="1"/>
  <c r="J666" i="1"/>
  <c r="K666" i="1"/>
  <c r="Q666" i="1"/>
  <c r="N665" i="1"/>
  <c r="H665" i="1"/>
  <c r="W665" i="1"/>
  <c r="AC665" i="1"/>
  <c r="K664" i="3" l="1"/>
  <c r="I665" i="3"/>
  <c r="L664" i="3"/>
  <c r="Z665" i="1"/>
  <c r="T665" i="1"/>
  <c r="AB666" i="1"/>
  <c r="V666" i="1"/>
  <c r="AD665" i="1"/>
  <c r="X665" i="1"/>
  <c r="R666" i="1"/>
  <c r="J665" i="3" s="1"/>
  <c r="M665" i="3" s="1"/>
  <c r="H666" i="1"/>
  <c r="N666" i="1"/>
  <c r="P667" i="1"/>
  <c r="J667" i="1"/>
  <c r="W666" i="1"/>
  <c r="AC666" i="1"/>
  <c r="I667" i="1"/>
  <c r="O667" i="1"/>
  <c r="Q667" i="1"/>
  <c r="K667" i="1"/>
  <c r="Y668" i="1"/>
  <c r="M669" i="1"/>
  <c r="S668" i="1"/>
  <c r="AA666" i="1"/>
  <c r="U666" i="1"/>
  <c r="K665" i="3" l="1"/>
  <c r="I666" i="3"/>
  <c r="L665" i="3"/>
  <c r="S669" i="1"/>
  <c r="Y669" i="1"/>
  <c r="M670" i="1"/>
  <c r="U667" i="1"/>
  <c r="AA667" i="1"/>
  <c r="J668" i="1"/>
  <c r="P668" i="1"/>
  <c r="X666" i="1"/>
  <c r="AD666" i="1"/>
  <c r="R667" i="1"/>
  <c r="J666" i="3" s="1"/>
  <c r="M666" i="3" s="1"/>
  <c r="AC667" i="1"/>
  <c r="W667" i="1"/>
  <c r="H667" i="1"/>
  <c r="N667" i="1"/>
  <c r="I668" i="1"/>
  <c r="O668" i="1"/>
  <c r="AB667" i="1"/>
  <c r="V667" i="1"/>
  <c r="Q668" i="1"/>
  <c r="K668" i="1"/>
  <c r="T666" i="1"/>
  <c r="Z666" i="1"/>
  <c r="K666" i="3" l="1"/>
  <c r="I667" i="3"/>
  <c r="L666" i="3"/>
  <c r="AC668" i="1"/>
  <c r="W668" i="1"/>
  <c r="O669" i="1"/>
  <c r="I669" i="1"/>
  <c r="V668" i="1"/>
  <c r="AB668" i="1"/>
  <c r="M671" i="1"/>
  <c r="S670" i="1"/>
  <c r="Y670" i="1"/>
  <c r="K669" i="1"/>
  <c r="Q669" i="1"/>
  <c r="T667" i="1"/>
  <c r="Z667" i="1"/>
  <c r="R668" i="1"/>
  <c r="J667" i="3" s="1"/>
  <c r="M667" i="3" s="1"/>
  <c r="X667" i="1"/>
  <c r="AD667" i="1"/>
  <c r="J669" i="1"/>
  <c r="P669" i="1"/>
  <c r="U668" i="1"/>
  <c r="AA668" i="1"/>
  <c r="N668" i="1"/>
  <c r="H668" i="1"/>
  <c r="K667" i="3" l="1"/>
  <c r="I668" i="3"/>
  <c r="L667" i="3"/>
  <c r="W669" i="1"/>
  <c r="AC669" i="1"/>
  <c r="Y671" i="1"/>
  <c r="M672" i="1"/>
  <c r="S671" i="1"/>
  <c r="AA669" i="1"/>
  <c r="U669" i="1"/>
  <c r="N669" i="1"/>
  <c r="H669" i="1"/>
  <c r="V669" i="1"/>
  <c r="AB669" i="1"/>
  <c r="AD668" i="1"/>
  <c r="X668" i="1"/>
  <c r="R669" i="1"/>
  <c r="J668" i="3" s="1"/>
  <c r="M668" i="3" s="1"/>
  <c r="K670" i="1"/>
  <c r="Q670" i="1"/>
  <c r="O670" i="1"/>
  <c r="I670" i="1"/>
  <c r="Z668" i="1"/>
  <c r="T668" i="1"/>
  <c r="P670" i="1"/>
  <c r="J670" i="1"/>
  <c r="K668" i="3" l="1"/>
  <c r="I669" i="3"/>
  <c r="L668" i="3"/>
  <c r="H670" i="1"/>
  <c r="N670" i="1"/>
  <c r="W670" i="1"/>
  <c r="AC670" i="1"/>
  <c r="Y672" i="1"/>
  <c r="M673" i="1"/>
  <c r="S672" i="1"/>
  <c r="Q671" i="1"/>
  <c r="K671" i="1"/>
  <c r="Z669" i="1"/>
  <c r="T669" i="1"/>
  <c r="P671" i="1"/>
  <c r="J671" i="1"/>
  <c r="I671" i="1"/>
  <c r="O671" i="1"/>
  <c r="AD669" i="1"/>
  <c r="X669" i="1"/>
  <c r="R670" i="1"/>
  <c r="J669" i="3" s="1"/>
  <c r="M669" i="3" s="1"/>
  <c r="AB670" i="1"/>
  <c r="V670" i="1"/>
  <c r="AA670" i="1"/>
  <c r="U670" i="1"/>
  <c r="K669" i="3" l="1"/>
  <c r="I670" i="3"/>
  <c r="L669" i="3"/>
  <c r="X670" i="1"/>
  <c r="AD670" i="1"/>
  <c r="R671" i="1"/>
  <c r="J670" i="3" s="1"/>
  <c r="M670" i="3" s="1"/>
  <c r="I672" i="1"/>
  <c r="O672" i="1"/>
  <c r="S673" i="1"/>
  <c r="Y673" i="1"/>
  <c r="M674" i="1"/>
  <c r="T670" i="1"/>
  <c r="Z670" i="1"/>
  <c r="AB671" i="1"/>
  <c r="V671" i="1"/>
  <c r="AC671" i="1"/>
  <c r="W671" i="1"/>
  <c r="U671" i="1"/>
  <c r="AA671" i="1"/>
  <c r="J672" i="1"/>
  <c r="P672" i="1"/>
  <c r="Q672" i="1"/>
  <c r="K672" i="1"/>
  <c r="H671" i="1"/>
  <c r="N671" i="1"/>
  <c r="K670" i="3" l="1"/>
  <c r="I671" i="3"/>
  <c r="L670" i="3"/>
  <c r="M675" i="1"/>
  <c r="S674" i="1"/>
  <c r="Y674" i="1"/>
  <c r="O673" i="1"/>
  <c r="I673" i="1"/>
  <c r="AC672" i="1"/>
  <c r="W672" i="1"/>
  <c r="R672" i="1"/>
  <c r="J671" i="3" s="1"/>
  <c r="M671" i="3" s="1"/>
  <c r="X671" i="1"/>
  <c r="AD671" i="1"/>
  <c r="N672" i="1"/>
  <c r="H672" i="1"/>
  <c r="J673" i="1"/>
  <c r="P673" i="1"/>
  <c r="K673" i="1"/>
  <c r="Q673" i="1"/>
  <c r="T671" i="1"/>
  <c r="Z671" i="1"/>
  <c r="V672" i="1"/>
  <c r="AB672" i="1"/>
  <c r="U672" i="1"/>
  <c r="AA672" i="1"/>
  <c r="K671" i="3" l="1"/>
  <c r="I672" i="3"/>
  <c r="L671" i="3"/>
  <c r="W673" i="1"/>
  <c r="AC673" i="1"/>
  <c r="N673" i="1"/>
  <c r="H673" i="1"/>
  <c r="AD672" i="1"/>
  <c r="X672" i="1"/>
  <c r="R673" i="1"/>
  <c r="J672" i="3" s="1"/>
  <c r="M672" i="3" s="1"/>
  <c r="AA673" i="1"/>
  <c r="U673" i="1"/>
  <c r="K674" i="1"/>
  <c r="Q674" i="1"/>
  <c r="Z672" i="1"/>
  <c r="T672" i="1"/>
  <c r="V673" i="1"/>
  <c r="AB673" i="1"/>
  <c r="P674" i="1"/>
  <c r="J674" i="1"/>
  <c r="O674" i="1"/>
  <c r="I674" i="1"/>
  <c r="Y675" i="1"/>
  <c r="M676" i="1"/>
  <c r="S675" i="1"/>
  <c r="K672" i="3" l="1"/>
  <c r="I673" i="3"/>
  <c r="L672" i="3"/>
  <c r="Y676" i="1"/>
  <c r="M677" i="1"/>
  <c r="S676" i="1"/>
  <c r="P675" i="1"/>
  <c r="J675" i="1"/>
  <c r="AB674" i="1"/>
  <c r="V674" i="1"/>
  <c r="H674" i="1"/>
  <c r="N674" i="1"/>
  <c r="I675" i="1"/>
  <c r="O675" i="1"/>
  <c r="W674" i="1"/>
  <c r="AC674" i="1"/>
  <c r="AD673" i="1"/>
  <c r="X673" i="1"/>
  <c r="R674" i="1"/>
  <c r="J673" i="3" s="1"/>
  <c r="M673" i="3" s="1"/>
  <c r="Z673" i="1"/>
  <c r="T673" i="1"/>
  <c r="AA674" i="1"/>
  <c r="U674" i="1"/>
  <c r="Q675" i="1"/>
  <c r="K675" i="1"/>
  <c r="K673" i="3" l="1"/>
  <c r="I674" i="3"/>
  <c r="L673" i="3"/>
  <c r="U675" i="1"/>
  <c r="AA675" i="1"/>
  <c r="X674" i="1"/>
  <c r="AD674" i="1"/>
  <c r="R675" i="1"/>
  <c r="J674" i="3" s="1"/>
  <c r="M674" i="3" s="1"/>
  <c r="Q676" i="1"/>
  <c r="K676" i="1"/>
  <c r="I676" i="1"/>
  <c r="O676" i="1"/>
  <c r="S677" i="1"/>
  <c r="Y677" i="1"/>
  <c r="M678" i="1"/>
  <c r="H675" i="1"/>
  <c r="N675" i="1"/>
  <c r="AB675" i="1"/>
  <c r="V675" i="1"/>
  <c r="AC675" i="1"/>
  <c r="W675" i="1"/>
  <c r="T674" i="1"/>
  <c r="Z674" i="1"/>
  <c r="J676" i="1"/>
  <c r="P676" i="1"/>
  <c r="K674" i="3" l="1"/>
  <c r="I675" i="3"/>
  <c r="L674" i="3"/>
  <c r="K677" i="1"/>
  <c r="Q677" i="1"/>
  <c r="M679" i="1"/>
  <c r="S678" i="1"/>
  <c r="Y678" i="1"/>
  <c r="O677" i="1"/>
  <c r="I677" i="1"/>
  <c r="V676" i="1"/>
  <c r="AB676" i="1"/>
  <c r="AC676" i="1"/>
  <c r="W676" i="1"/>
  <c r="T675" i="1"/>
  <c r="Z675" i="1"/>
  <c r="J677" i="1"/>
  <c r="P677" i="1"/>
  <c r="N676" i="1"/>
  <c r="H676" i="1"/>
  <c r="U676" i="1"/>
  <c r="AA676" i="1"/>
  <c r="R676" i="1"/>
  <c r="J675" i="3" s="1"/>
  <c r="M675" i="3" s="1"/>
  <c r="X675" i="1"/>
  <c r="AD675" i="1"/>
  <c r="K675" i="3" l="1"/>
  <c r="I676" i="3"/>
  <c r="L675" i="3"/>
  <c r="O678" i="1"/>
  <c r="I678" i="1"/>
  <c r="Y679" i="1"/>
  <c r="M680" i="1"/>
  <c r="S679" i="1"/>
  <c r="AD676" i="1"/>
  <c r="X676" i="1"/>
  <c r="R677" i="1"/>
  <c r="J676" i="3" s="1"/>
  <c r="M676" i="3" s="1"/>
  <c r="Z676" i="1"/>
  <c r="T676" i="1"/>
  <c r="V677" i="1"/>
  <c r="AB677" i="1"/>
  <c r="P678" i="1"/>
  <c r="J678" i="1"/>
  <c r="AA677" i="1"/>
  <c r="U677" i="1"/>
  <c r="W677" i="1"/>
  <c r="AC677" i="1"/>
  <c r="N677" i="1"/>
  <c r="H677" i="1"/>
  <c r="K678" i="1"/>
  <c r="Q678" i="1"/>
  <c r="K676" i="3" l="1"/>
  <c r="I677" i="3"/>
  <c r="L676" i="3"/>
  <c r="AD677" i="1"/>
  <c r="X677" i="1"/>
  <c r="R678" i="1"/>
  <c r="J677" i="3" s="1"/>
  <c r="M677" i="3" s="1"/>
  <c r="Y680" i="1"/>
  <c r="M681" i="1"/>
  <c r="S680" i="1"/>
  <c r="Z677" i="1"/>
  <c r="T677" i="1"/>
  <c r="W678" i="1"/>
  <c r="AC678" i="1"/>
  <c r="P679" i="1"/>
  <c r="J679" i="1"/>
  <c r="I679" i="1"/>
  <c r="O679" i="1"/>
  <c r="H678" i="1"/>
  <c r="N678" i="1"/>
  <c r="Q679" i="1"/>
  <c r="K679" i="1"/>
  <c r="AB678" i="1"/>
  <c r="V678" i="1"/>
  <c r="AA678" i="1"/>
  <c r="U678" i="1"/>
  <c r="K677" i="3" l="1"/>
  <c r="I678" i="3"/>
  <c r="L677" i="3"/>
  <c r="T678" i="1"/>
  <c r="Z678" i="1"/>
  <c r="J680" i="1"/>
  <c r="P680" i="1"/>
  <c r="H679" i="1"/>
  <c r="N679" i="1"/>
  <c r="AB679" i="1"/>
  <c r="V679" i="1"/>
  <c r="X678" i="1"/>
  <c r="AD678" i="1"/>
  <c r="R679" i="1"/>
  <c r="J678" i="3" s="1"/>
  <c r="M678" i="3" s="1"/>
  <c r="Q680" i="1"/>
  <c r="K680" i="1"/>
  <c r="U679" i="1"/>
  <c r="AA679" i="1"/>
  <c r="AC679" i="1"/>
  <c r="W679" i="1"/>
  <c r="I680" i="1"/>
  <c r="O680" i="1"/>
  <c r="S681" i="1"/>
  <c r="Y681" i="1"/>
  <c r="M682" i="1"/>
  <c r="K678" i="3" l="1"/>
  <c r="I679" i="3"/>
  <c r="L678" i="3"/>
  <c r="N680" i="1"/>
  <c r="H680" i="1"/>
  <c r="V680" i="1"/>
  <c r="AB680" i="1"/>
  <c r="U680" i="1"/>
  <c r="AA680" i="1"/>
  <c r="R680" i="1"/>
  <c r="J679" i="3" s="1"/>
  <c r="M679" i="3" s="1"/>
  <c r="X679" i="1"/>
  <c r="AD679" i="1"/>
  <c r="J681" i="1"/>
  <c r="P681" i="1"/>
  <c r="K681" i="1"/>
  <c r="Q681" i="1"/>
  <c r="AC680" i="1"/>
  <c r="W680" i="1"/>
  <c r="M683" i="1"/>
  <c r="S682" i="1"/>
  <c r="Y682" i="1"/>
  <c r="O681" i="1"/>
  <c r="I681" i="1"/>
  <c r="T679" i="1"/>
  <c r="Z679" i="1"/>
  <c r="K679" i="3" l="1"/>
  <c r="I680" i="3"/>
  <c r="L679" i="3"/>
  <c r="O682" i="1"/>
  <c r="I682" i="1"/>
  <c r="Y683" i="1"/>
  <c r="M684" i="1"/>
  <c r="S683" i="1"/>
  <c r="K682" i="1"/>
  <c r="Q682" i="1"/>
  <c r="AA681" i="1"/>
  <c r="U681" i="1"/>
  <c r="V681" i="1"/>
  <c r="AB681" i="1"/>
  <c r="AD680" i="1"/>
  <c r="X680" i="1"/>
  <c r="R681" i="1"/>
  <c r="J680" i="3" s="1"/>
  <c r="M680" i="3" s="1"/>
  <c r="P682" i="1"/>
  <c r="J682" i="1"/>
  <c r="N681" i="1"/>
  <c r="H681" i="1"/>
  <c r="W681" i="1"/>
  <c r="AC681" i="1"/>
  <c r="Z680" i="1"/>
  <c r="T680" i="1"/>
  <c r="K680" i="3" l="1"/>
  <c r="I681" i="3"/>
  <c r="L680" i="3"/>
  <c r="P683" i="1"/>
  <c r="J683" i="1"/>
  <c r="Y684" i="1"/>
  <c r="M685" i="1"/>
  <c r="S684" i="1"/>
  <c r="AB682" i="1"/>
  <c r="V682" i="1"/>
  <c r="W682" i="1"/>
  <c r="AC682" i="1"/>
  <c r="H682" i="1"/>
  <c r="N682" i="1"/>
  <c r="AD681" i="1"/>
  <c r="X681" i="1"/>
  <c r="R682" i="1"/>
  <c r="J681" i="3" s="1"/>
  <c r="M681" i="3" s="1"/>
  <c r="Q683" i="1"/>
  <c r="K683" i="1"/>
  <c r="I683" i="1"/>
  <c r="O683" i="1"/>
  <c r="Z681" i="1"/>
  <c r="T681" i="1"/>
  <c r="AA682" i="1"/>
  <c r="U682" i="1"/>
  <c r="K681" i="3" l="1"/>
  <c r="I682" i="3"/>
  <c r="L681" i="3"/>
  <c r="S685" i="1"/>
  <c r="Y685" i="1"/>
  <c r="M686" i="1"/>
  <c r="AC683" i="1"/>
  <c r="W683" i="1"/>
  <c r="T682" i="1"/>
  <c r="Z682" i="1"/>
  <c r="U683" i="1"/>
  <c r="AA683" i="1"/>
  <c r="X682" i="1"/>
  <c r="AD682" i="1"/>
  <c r="R683" i="1"/>
  <c r="J682" i="3" s="1"/>
  <c r="M682" i="3" s="1"/>
  <c r="H683" i="1"/>
  <c r="N683" i="1"/>
  <c r="J684" i="1"/>
  <c r="P684" i="1"/>
  <c r="Q684" i="1"/>
  <c r="K684" i="1"/>
  <c r="I684" i="1"/>
  <c r="O684" i="1"/>
  <c r="AB683" i="1"/>
  <c r="V683" i="1"/>
  <c r="K682" i="3" l="1"/>
  <c r="I683" i="3"/>
  <c r="L682" i="3"/>
  <c r="U684" i="1"/>
  <c r="AA684" i="1"/>
  <c r="V684" i="1"/>
  <c r="AB684" i="1"/>
  <c r="R684" i="1"/>
  <c r="J683" i="3" s="1"/>
  <c r="M683" i="3" s="1"/>
  <c r="X683" i="1"/>
  <c r="AD683" i="1"/>
  <c r="O685" i="1"/>
  <c r="I685" i="1"/>
  <c r="J685" i="1"/>
  <c r="P685" i="1"/>
  <c r="M687" i="1"/>
  <c r="S686" i="1"/>
  <c r="Y686" i="1"/>
  <c r="K685" i="1"/>
  <c r="Q685" i="1"/>
  <c r="T683" i="1"/>
  <c r="Z683" i="1"/>
  <c r="AC684" i="1"/>
  <c r="W684" i="1"/>
  <c r="N684" i="1"/>
  <c r="H684" i="1"/>
  <c r="K683" i="3" l="1"/>
  <c r="I684" i="3"/>
  <c r="L683" i="3"/>
  <c r="W685" i="1"/>
  <c r="AC685" i="1"/>
  <c r="Z684" i="1"/>
  <c r="T684" i="1"/>
  <c r="Y687" i="1"/>
  <c r="M688" i="1"/>
  <c r="S687" i="1"/>
  <c r="AA685" i="1"/>
  <c r="U685" i="1"/>
  <c r="K686" i="1"/>
  <c r="Q686" i="1"/>
  <c r="V685" i="1"/>
  <c r="AB685" i="1"/>
  <c r="N685" i="1"/>
  <c r="H685" i="1"/>
  <c r="P686" i="1"/>
  <c r="J686" i="1"/>
  <c r="O686" i="1"/>
  <c r="I686" i="1"/>
  <c r="AD684" i="1"/>
  <c r="X684" i="1"/>
  <c r="R685" i="1"/>
  <c r="J684" i="3" s="1"/>
  <c r="M684" i="3" s="1"/>
  <c r="K684" i="3" l="1"/>
  <c r="I685" i="3"/>
  <c r="L684" i="3"/>
  <c r="AB686" i="1"/>
  <c r="V686" i="1"/>
  <c r="I687" i="1"/>
  <c r="O687" i="1"/>
  <c r="H686" i="1"/>
  <c r="N686" i="1"/>
  <c r="W686" i="1"/>
  <c r="AC686" i="1"/>
  <c r="AD685" i="1"/>
  <c r="X685" i="1"/>
  <c r="R686" i="1"/>
  <c r="J685" i="3" s="1"/>
  <c r="M685" i="3" s="1"/>
  <c r="AA686" i="1"/>
  <c r="U686" i="1"/>
  <c r="Z685" i="1"/>
  <c r="T685" i="1"/>
  <c r="Q687" i="1"/>
  <c r="K687" i="1"/>
  <c r="Y688" i="1"/>
  <c r="M689" i="1"/>
  <c r="S688" i="1"/>
  <c r="P687" i="1"/>
  <c r="J687" i="1"/>
  <c r="K685" i="3" l="1"/>
  <c r="I686" i="3"/>
  <c r="L685" i="3"/>
  <c r="X686" i="1"/>
  <c r="AD686" i="1"/>
  <c r="R687" i="1"/>
  <c r="J686" i="3" s="1"/>
  <c r="M686" i="3" s="1"/>
  <c r="I688" i="1"/>
  <c r="O688" i="1"/>
  <c r="T686" i="1"/>
  <c r="Z686" i="1"/>
  <c r="AC687" i="1"/>
  <c r="W687" i="1"/>
  <c r="U687" i="1"/>
  <c r="AA687" i="1"/>
  <c r="S689" i="1"/>
  <c r="Y689" i="1"/>
  <c r="M690" i="1"/>
  <c r="J688" i="1"/>
  <c r="P688" i="1"/>
  <c r="AB687" i="1"/>
  <c r="V687" i="1"/>
  <c r="Q688" i="1"/>
  <c r="K688" i="1"/>
  <c r="H687" i="1"/>
  <c r="N687" i="1"/>
  <c r="K686" i="3" l="1"/>
  <c r="I687" i="3"/>
  <c r="L686" i="3"/>
  <c r="O689" i="1"/>
  <c r="I689" i="1"/>
  <c r="AC688" i="1"/>
  <c r="W688" i="1"/>
  <c r="J689" i="1"/>
  <c r="P689" i="1"/>
  <c r="R688" i="1"/>
  <c r="J687" i="3" s="1"/>
  <c r="M687" i="3" s="1"/>
  <c r="X687" i="1"/>
  <c r="AD687" i="1"/>
  <c r="K689" i="1"/>
  <c r="Q689" i="1"/>
  <c r="V688" i="1"/>
  <c r="AB688" i="1"/>
  <c r="T687" i="1"/>
  <c r="Z687" i="1"/>
  <c r="M691" i="1"/>
  <c r="S690" i="1"/>
  <c r="Y690" i="1"/>
  <c r="N688" i="1"/>
  <c r="H688" i="1"/>
  <c r="U688" i="1"/>
  <c r="AA688" i="1"/>
  <c r="K687" i="3" l="1"/>
  <c r="I688" i="3"/>
  <c r="L687" i="3"/>
  <c r="Z688" i="1"/>
  <c r="T688" i="1"/>
  <c r="W689" i="1"/>
  <c r="AC689" i="1"/>
  <c r="AD688" i="1"/>
  <c r="X688" i="1"/>
  <c r="R689" i="1"/>
  <c r="J688" i="3" s="1"/>
  <c r="M688" i="3" s="1"/>
  <c r="K690" i="1"/>
  <c r="Q690" i="1"/>
  <c r="V689" i="1"/>
  <c r="AB689" i="1"/>
  <c r="O690" i="1"/>
  <c r="I690" i="1"/>
  <c r="N689" i="1"/>
  <c r="H689" i="1"/>
  <c r="Y691" i="1"/>
  <c r="M692" i="1"/>
  <c r="S691" i="1"/>
  <c r="P690" i="1"/>
  <c r="J690" i="1"/>
  <c r="AA689" i="1"/>
  <c r="U689" i="1"/>
  <c r="K688" i="3" l="1"/>
  <c r="I689" i="3"/>
  <c r="L688" i="3"/>
  <c r="P691" i="1"/>
  <c r="J691" i="1"/>
  <c r="AA690" i="1"/>
  <c r="U690" i="1"/>
  <c r="Q691" i="1"/>
  <c r="K691" i="1"/>
  <c r="AB690" i="1"/>
  <c r="V690" i="1"/>
  <c r="H690" i="1"/>
  <c r="N690" i="1"/>
  <c r="AD689" i="1"/>
  <c r="X689" i="1"/>
  <c r="R690" i="1"/>
  <c r="J689" i="3" s="1"/>
  <c r="M689" i="3" s="1"/>
  <c r="Z689" i="1"/>
  <c r="T689" i="1"/>
  <c r="Y692" i="1"/>
  <c r="M693" i="1"/>
  <c r="S692" i="1"/>
  <c r="I691" i="1"/>
  <c r="O691" i="1"/>
  <c r="W690" i="1"/>
  <c r="AC690" i="1"/>
  <c r="K689" i="3" l="1"/>
  <c r="I690" i="3"/>
  <c r="L689" i="3"/>
  <c r="U691" i="1"/>
  <c r="AA691" i="1"/>
  <c r="T690" i="1"/>
  <c r="Z690" i="1"/>
  <c r="Q692" i="1"/>
  <c r="K692" i="1"/>
  <c r="J692" i="1"/>
  <c r="P692" i="1"/>
  <c r="I692" i="1"/>
  <c r="O692" i="1"/>
  <c r="S693" i="1"/>
  <c r="Y693" i="1"/>
  <c r="M694" i="1"/>
  <c r="X690" i="1"/>
  <c r="AD690" i="1"/>
  <c r="R691" i="1"/>
  <c r="J690" i="3" s="1"/>
  <c r="M690" i="3" s="1"/>
  <c r="H691" i="1"/>
  <c r="N691" i="1"/>
  <c r="AC691" i="1"/>
  <c r="W691" i="1"/>
  <c r="AB691" i="1"/>
  <c r="V691" i="1"/>
  <c r="K690" i="3" l="1"/>
  <c r="I691" i="3"/>
  <c r="L690" i="3"/>
  <c r="J693" i="1"/>
  <c r="P693" i="1"/>
  <c r="R692" i="1"/>
  <c r="J691" i="3" s="1"/>
  <c r="M691" i="3" s="1"/>
  <c r="X691" i="1"/>
  <c r="AD691" i="1"/>
  <c r="V692" i="1"/>
  <c r="AB692" i="1"/>
  <c r="U692" i="1"/>
  <c r="AA692" i="1"/>
  <c r="K693" i="1"/>
  <c r="Q693" i="1"/>
  <c r="T691" i="1"/>
  <c r="Z691" i="1"/>
  <c r="N692" i="1"/>
  <c r="H692" i="1"/>
  <c r="M695" i="1"/>
  <c r="S694" i="1"/>
  <c r="Y694" i="1"/>
  <c r="O693" i="1"/>
  <c r="I693" i="1"/>
  <c r="AC692" i="1"/>
  <c r="W692" i="1"/>
  <c r="K691" i="3" l="1"/>
  <c r="I692" i="3"/>
  <c r="L691" i="3"/>
  <c r="AA693" i="1"/>
  <c r="U693" i="1"/>
  <c r="N693" i="1"/>
  <c r="H693" i="1"/>
  <c r="W693" i="1"/>
  <c r="AC693" i="1"/>
  <c r="AD692" i="1"/>
  <c r="X692" i="1"/>
  <c r="R693" i="1"/>
  <c r="J692" i="3" s="1"/>
  <c r="M692" i="3" s="1"/>
  <c r="O694" i="1"/>
  <c r="I694" i="1"/>
  <c r="Y695" i="1"/>
  <c r="M696" i="1"/>
  <c r="S695" i="1"/>
  <c r="Z692" i="1"/>
  <c r="T692" i="1"/>
  <c r="K694" i="1"/>
  <c r="Q694" i="1"/>
  <c r="V693" i="1"/>
  <c r="AB693" i="1"/>
  <c r="P694" i="1"/>
  <c r="J694" i="1"/>
  <c r="K692" i="3" l="1"/>
  <c r="I693" i="3"/>
  <c r="L692" i="3"/>
  <c r="H694" i="1"/>
  <c r="N694" i="1"/>
  <c r="I695" i="1"/>
  <c r="O695" i="1"/>
  <c r="Z693" i="1"/>
  <c r="T693" i="1"/>
  <c r="AA694" i="1"/>
  <c r="U694" i="1"/>
  <c r="P695" i="1"/>
  <c r="J695" i="1"/>
  <c r="W694" i="1"/>
  <c r="AC694" i="1"/>
  <c r="AB694" i="1"/>
  <c r="V694" i="1"/>
  <c r="Q695" i="1"/>
  <c r="K695" i="1"/>
  <c r="Y696" i="1"/>
  <c r="M697" i="1"/>
  <c r="S696" i="1"/>
  <c r="AD693" i="1"/>
  <c r="X693" i="1"/>
  <c r="R694" i="1"/>
  <c r="J693" i="3" s="1"/>
  <c r="M693" i="3" s="1"/>
  <c r="K693" i="3" l="1"/>
  <c r="I694" i="3"/>
  <c r="L693" i="3"/>
  <c r="I696" i="1"/>
  <c r="O696" i="1"/>
  <c r="Q696" i="1"/>
  <c r="K696" i="1"/>
  <c r="J696" i="1"/>
  <c r="P696" i="1"/>
  <c r="T694" i="1"/>
  <c r="Z694" i="1"/>
  <c r="U695" i="1"/>
  <c r="AA695" i="1"/>
  <c r="AC695" i="1"/>
  <c r="W695" i="1"/>
  <c r="X694" i="1"/>
  <c r="AD694" i="1"/>
  <c r="R695" i="1"/>
  <c r="J694" i="3" s="1"/>
  <c r="M694" i="3" s="1"/>
  <c r="S697" i="1"/>
  <c r="Y697" i="1"/>
  <c r="M698" i="1"/>
  <c r="AB695" i="1"/>
  <c r="V695" i="1"/>
  <c r="H695" i="1"/>
  <c r="N695" i="1"/>
  <c r="K694" i="3" l="1"/>
  <c r="I695" i="3"/>
  <c r="L694" i="3"/>
  <c r="AC696" i="1"/>
  <c r="W696" i="1"/>
  <c r="K697" i="1"/>
  <c r="Q697" i="1"/>
  <c r="R696" i="1"/>
  <c r="J695" i="3" s="1"/>
  <c r="M695" i="3" s="1"/>
  <c r="X695" i="1"/>
  <c r="AD695" i="1"/>
  <c r="T695" i="1"/>
  <c r="Z695" i="1"/>
  <c r="M699" i="1"/>
  <c r="S698" i="1"/>
  <c r="Y698" i="1"/>
  <c r="V696" i="1"/>
  <c r="AB696" i="1"/>
  <c r="U696" i="1"/>
  <c r="AA696" i="1"/>
  <c r="N696" i="1"/>
  <c r="H696" i="1"/>
  <c r="J697" i="1"/>
  <c r="P697" i="1"/>
  <c r="O697" i="1"/>
  <c r="I697" i="1"/>
  <c r="K695" i="3" l="1"/>
  <c r="I696" i="3"/>
  <c r="L695" i="3"/>
  <c r="K698" i="1"/>
  <c r="Q698" i="1"/>
  <c r="V697" i="1"/>
  <c r="AB697" i="1"/>
  <c r="W697" i="1"/>
  <c r="AC697" i="1"/>
  <c r="P698" i="1"/>
  <c r="J698" i="1"/>
  <c r="O698" i="1"/>
  <c r="I698" i="1"/>
  <c r="N697" i="1"/>
  <c r="H697" i="1"/>
  <c r="Y699" i="1"/>
  <c r="M700" i="1"/>
  <c r="S699" i="1"/>
  <c r="AA697" i="1"/>
  <c r="U697" i="1"/>
  <c r="Z696" i="1"/>
  <c r="T696" i="1"/>
  <c r="AD696" i="1"/>
  <c r="X696" i="1"/>
  <c r="R697" i="1"/>
  <c r="J696" i="3" s="1"/>
  <c r="M696" i="3" s="1"/>
  <c r="K696" i="3" l="1"/>
  <c r="I697" i="3"/>
  <c r="L696" i="3"/>
  <c r="H698" i="1"/>
  <c r="N698" i="1"/>
  <c r="P699" i="1"/>
  <c r="J699" i="1"/>
  <c r="Z697" i="1"/>
  <c r="T697" i="1"/>
  <c r="AB698" i="1"/>
  <c r="V698" i="1"/>
  <c r="AD697" i="1"/>
  <c r="X697" i="1"/>
  <c r="R698" i="1"/>
  <c r="J697" i="3" s="1"/>
  <c r="M697" i="3" s="1"/>
  <c r="Y700" i="1"/>
  <c r="M701" i="1"/>
  <c r="S700" i="1"/>
  <c r="I699" i="1"/>
  <c r="O699" i="1"/>
  <c r="W698" i="1"/>
  <c r="AC698" i="1"/>
  <c r="AA698" i="1"/>
  <c r="U698" i="1"/>
  <c r="Q699" i="1"/>
  <c r="K699" i="1"/>
  <c r="K697" i="3" l="1"/>
  <c r="I698" i="3"/>
  <c r="L697" i="3"/>
  <c r="U699" i="1"/>
  <c r="AA699" i="1"/>
  <c r="J700" i="1"/>
  <c r="P700" i="1"/>
  <c r="I700" i="1"/>
  <c r="O700" i="1"/>
  <c r="X698" i="1"/>
  <c r="AD698" i="1"/>
  <c r="R699" i="1"/>
  <c r="J698" i="3" s="1"/>
  <c r="M698" i="3" s="1"/>
  <c r="AB699" i="1"/>
  <c r="V699" i="1"/>
  <c r="T698" i="1"/>
  <c r="Z698" i="1"/>
  <c r="Q700" i="1"/>
  <c r="K700" i="1"/>
  <c r="AC699" i="1"/>
  <c r="W699" i="1"/>
  <c r="S701" i="1"/>
  <c r="Y701" i="1"/>
  <c r="M702" i="1"/>
  <c r="H699" i="1"/>
  <c r="N699" i="1"/>
  <c r="K698" i="3" l="1"/>
  <c r="I699" i="3"/>
  <c r="L698" i="3"/>
  <c r="J701" i="1"/>
  <c r="P701" i="1"/>
  <c r="V700" i="1"/>
  <c r="AB700" i="1"/>
  <c r="K701" i="1"/>
  <c r="Q701" i="1"/>
  <c r="T699" i="1"/>
  <c r="Z699" i="1"/>
  <c r="AC700" i="1"/>
  <c r="W700" i="1"/>
  <c r="U700" i="1"/>
  <c r="AA700" i="1"/>
  <c r="M703" i="1"/>
  <c r="S702" i="1"/>
  <c r="Y702" i="1"/>
  <c r="N700" i="1"/>
  <c r="H700" i="1"/>
  <c r="R700" i="1"/>
  <c r="J699" i="3" s="1"/>
  <c r="M699" i="3" s="1"/>
  <c r="X699" i="1"/>
  <c r="AD699" i="1"/>
  <c r="O701" i="1"/>
  <c r="I701" i="1"/>
  <c r="K699" i="3" l="1"/>
  <c r="I700" i="3"/>
  <c r="L699" i="3"/>
  <c r="V701" i="1"/>
  <c r="AB701" i="1"/>
  <c r="Z700" i="1"/>
  <c r="T700" i="1"/>
  <c r="O702" i="1"/>
  <c r="I702" i="1"/>
  <c r="AD700" i="1"/>
  <c r="X700" i="1"/>
  <c r="R701" i="1"/>
  <c r="J700" i="3" s="1"/>
  <c r="M700" i="3" s="1"/>
  <c r="W701" i="1"/>
  <c r="AC701" i="1"/>
  <c r="AA701" i="1"/>
  <c r="U701" i="1"/>
  <c r="N701" i="1"/>
  <c r="H701" i="1"/>
  <c r="Y703" i="1"/>
  <c r="M704" i="1"/>
  <c r="S703" i="1"/>
  <c r="K702" i="1"/>
  <c r="Q702" i="1"/>
  <c r="P702" i="1"/>
  <c r="J702" i="1"/>
  <c r="K700" i="3" l="1"/>
  <c r="I701" i="3"/>
  <c r="L700" i="3"/>
  <c r="Q703" i="1"/>
  <c r="K703" i="1"/>
  <c r="H702" i="1"/>
  <c r="N702" i="1"/>
  <c r="Z701" i="1"/>
  <c r="T701" i="1"/>
  <c r="I703" i="1"/>
  <c r="O703" i="1"/>
  <c r="W702" i="1"/>
  <c r="AC702" i="1"/>
  <c r="P703" i="1"/>
  <c r="J703" i="1"/>
  <c r="AB702" i="1"/>
  <c r="V702" i="1"/>
  <c r="Y704" i="1"/>
  <c r="M705" i="1"/>
  <c r="S704" i="1"/>
  <c r="AD701" i="1"/>
  <c r="X701" i="1"/>
  <c r="R702" i="1"/>
  <c r="J701" i="3" s="1"/>
  <c r="M701" i="3" s="1"/>
  <c r="AA702" i="1"/>
  <c r="U702" i="1"/>
  <c r="K701" i="3" l="1"/>
  <c r="I702" i="3"/>
  <c r="L701" i="3"/>
  <c r="X702" i="1"/>
  <c r="AD702" i="1"/>
  <c r="R703" i="1"/>
  <c r="J702" i="3" s="1"/>
  <c r="M702" i="3" s="1"/>
  <c r="S705" i="1"/>
  <c r="Y705" i="1"/>
  <c r="M706" i="1"/>
  <c r="J704" i="1"/>
  <c r="P704" i="1"/>
  <c r="U703" i="1"/>
  <c r="AA703" i="1"/>
  <c r="T702" i="1"/>
  <c r="Z702" i="1"/>
  <c r="AB703" i="1"/>
  <c r="V703" i="1"/>
  <c r="I704" i="1"/>
  <c r="O704" i="1"/>
  <c r="H703" i="1"/>
  <c r="N703" i="1"/>
  <c r="Q704" i="1"/>
  <c r="K704" i="1"/>
  <c r="AC703" i="1"/>
  <c r="W703" i="1"/>
  <c r="K702" i="3" l="1"/>
  <c r="I703" i="3"/>
  <c r="L702" i="3"/>
  <c r="J705" i="1"/>
  <c r="P705" i="1"/>
  <c r="R704" i="1"/>
  <c r="J703" i="3" s="1"/>
  <c r="M703" i="3" s="1"/>
  <c r="X703" i="1"/>
  <c r="AD703" i="1"/>
  <c r="AC704" i="1"/>
  <c r="W704" i="1"/>
  <c r="O705" i="1"/>
  <c r="I705" i="1"/>
  <c r="T703" i="1"/>
  <c r="Z703" i="1"/>
  <c r="M707" i="1"/>
  <c r="S706" i="1"/>
  <c r="Y706" i="1"/>
  <c r="K705" i="1"/>
  <c r="Q705" i="1"/>
  <c r="U704" i="1"/>
  <c r="AA704" i="1"/>
  <c r="V704" i="1"/>
  <c r="AB704" i="1"/>
  <c r="N704" i="1"/>
  <c r="H704" i="1"/>
  <c r="K703" i="3" l="1"/>
  <c r="I704" i="3"/>
  <c r="L703" i="3"/>
  <c r="K706" i="1"/>
  <c r="Q706" i="1"/>
  <c r="AD704" i="1"/>
  <c r="X704" i="1"/>
  <c r="R705" i="1"/>
  <c r="J704" i="3" s="1"/>
  <c r="M704" i="3" s="1"/>
  <c r="N705" i="1"/>
  <c r="H705" i="1"/>
  <c r="V705" i="1"/>
  <c r="AB705" i="1"/>
  <c r="W705" i="1"/>
  <c r="AC705" i="1"/>
  <c r="Y707" i="1"/>
  <c r="M708" i="1"/>
  <c r="S707" i="1"/>
  <c r="AA705" i="1"/>
  <c r="U705" i="1"/>
  <c r="Z704" i="1"/>
  <c r="T704" i="1"/>
  <c r="O706" i="1"/>
  <c r="I706" i="1"/>
  <c r="P706" i="1"/>
  <c r="J706" i="1"/>
  <c r="K704" i="3" l="1"/>
  <c r="I705" i="3"/>
  <c r="L704" i="3"/>
  <c r="AA706" i="1"/>
  <c r="U706" i="1"/>
  <c r="H706" i="1"/>
  <c r="N706" i="1"/>
  <c r="W706" i="1"/>
  <c r="AC706" i="1"/>
  <c r="I707" i="1"/>
  <c r="O707" i="1"/>
  <c r="P707" i="1"/>
  <c r="J707" i="1"/>
  <c r="Z705" i="1"/>
  <c r="T705" i="1"/>
  <c r="AB706" i="1"/>
  <c r="V706" i="1"/>
  <c r="Y708" i="1"/>
  <c r="M709" i="1"/>
  <c r="S708" i="1"/>
  <c r="AD705" i="1"/>
  <c r="X705" i="1"/>
  <c r="R706" i="1"/>
  <c r="J705" i="3" s="1"/>
  <c r="M705" i="3" s="1"/>
  <c r="Q707" i="1"/>
  <c r="K707" i="1"/>
  <c r="K705" i="3" l="1"/>
  <c r="I706" i="3"/>
  <c r="L705" i="3"/>
  <c r="U707" i="1"/>
  <c r="AA707" i="1"/>
  <c r="T706" i="1"/>
  <c r="Z706" i="1"/>
  <c r="I708" i="1"/>
  <c r="O708" i="1"/>
  <c r="H707" i="1"/>
  <c r="N707" i="1"/>
  <c r="S709" i="1"/>
  <c r="Y709" i="1"/>
  <c r="M710" i="1"/>
  <c r="Q708" i="1"/>
  <c r="K708" i="1"/>
  <c r="J708" i="1"/>
  <c r="P708" i="1"/>
  <c r="X706" i="1"/>
  <c r="AD706" i="1"/>
  <c r="R707" i="1"/>
  <c r="J706" i="3" s="1"/>
  <c r="M706" i="3" s="1"/>
  <c r="AC707" i="1"/>
  <c r="W707" i="1"/>
  <c r="AB707" i="1"/>
  <c r="V707" i="1"/>
  <c r="K706" i="3" l="1"/>
  <c r="I707" i="3"/>
  <c r="L706" i="3"/>
  <c r="T707" i="1"/>
  <c r="Z707" i="1"/>
  <c r="M711" i="1"/>
  <c r="S710" i="1"/>
  <c r="Y710" i="1"/>
  <c r="N708" i="1"/>
  <c r="H708" i="1"/>
  <c r="AC708" i="1"/>
  <c r="W708" i="1"/>
  <c r="V708" i="1"/>
  <c r="AB708" i="1"/>
  <c r="R708" i="1"/>
  <c r="J707" i="3" s="1"/>
  <c r="M707" i="3" s="1"/>
  <c r="X707" i="1"/>
  <c r="AD707" i="1"/>
  <c r="J709" i="1"/>
  <c r="P709" i="1"/>
  <c r="U708" i="1"/>
  <c r="AA708" i="1"/>
  <c r="K709" i="1"/>
  <c r="Q709" i="1"/>
  <c r="O709" i="1"/>
  <c r="I709" i="1"/>
  <c r="K707" i="3" l="1"/>
  <c r="I708" i="3"/>
  <c r="L707" i="3"/>
  <c r="K710" i="1"/>
  <c r="Q710" i="1"/>
  <c r="P710" i="1"/>
  <c r="J710" i="1"/>
  <c r="N709" i="1"/>
  <c r="H709" i="1"/>
  <c r="Y711" i="1"/>
  <c r="M712" i="1"/>
  <c r="S711" i="1"/>
  <c r="W709" i="1"/>
  <c r="AC709" i="1"/>
  <c r="V709" i="1"/>
  <c r="AB709" i="1"/>
  <c r="AD708" i="1"/>
  <c r="X708" i="1"/>
  <c r="R709" i="1"/>
  <c r="J708" i="3" s="1"/>
  <c r="M708" i="3" s="1"/>
  <c r="O710" i="1"/>
  <c r="I710" i="1"/>
  <c r="Z708" i="1"/>
  <c r="T708" i="1"/>
  <c r="AA709" i="1"/>
  <c r="U709" i="1"/>
  <c r="K708" i="3" l="1"/>
  <c r="I709" i="3"/>
  <c r="L708" i="3"/>
  <c r="AD709" i="1"/>
  <c r="X709" i="1"/>
  <c r="R710" i="1"/>
  <c r="J709" i="3" s="1"/>
  <c r="M709" i="3" s="1"/>
  <c r="AB710" i="1"/>
  <c r="V710" i="1"/>
  <c r="Y712" i="1"/>
  <c r="M713" i="1"/>
  <c r="S712" i="1"/>
  <c r="P711" i="1"/>
  <c r="J711" i="1"/>
  <c r="I711" i="1"/>
  <c r="O711" i="1"/>
  <c r="H710" i="1"/>
  <c r="N710" i="1"/>
  <c r="W710" i="1"/>
  <c r="AC710" i="1"/>
  <c r="AA710" i="1"/>
  <c r="U710" i="1"/>
  <c r="Z709" i="1"/>
  <c r="T709" i="1"/>
  <c r="Q711" i="1"/>
  <c r="K711" i="1"/>
  <c r="K709" i="3" l="1"/>
  <c r="I710" i="3"/>
  <c r="L709" i="3"/>
  <c r="AC711" i="1"/>
  <c r="W711" i="1"/>
  <c r="H711" i="1"/>
  <c r="N711" i="1"/>
  <c r="AB711" i="1"/>
  <c r="V711" i="1"/>
  <c r="I712" i="1"/>
  <c r="O712" i="1"/>
  <c r="S713" i="1"/>
  <c r="Y713" i="1"/>
  <c r="M714" i="1"/>
  <c r="X710" i="1"/>
  <c r="AD710" i="1"/>
  <c r="R711" i="1"/>
  <c r="J710" i="3" s="1"/>
  <c r="M710" i="3" s="1"/>
  <c r="U711" i="1"/>
  <c r="AA711" i="1"/>
  <c r="Q712" i="1"/>
  <c r="K712" i="1"/>
  <c r="T710" i="1"/>
  <c r="Z710" i="1"/>
  <c r="J712" i="1"/>
  <c r="P712" i="1"/>
  <c r="K710" i="3" l="1"/>
  <c r="I711" i="3"/>
  <c r="L710" i="3"/>
  <c r="T711" i="1"/>
  <c r="Z711" i="1"/>
  <c r="M715" i="1"/>
  <c r="S714" i="1"/>
  <c r="Y714" i="1"/>
  <c r="O713" i="1"/>
  <c r="I713" i="1"/>
  <c r="N712" i="1"/>
  <c r="H712" i="1"/>
  <c r="U712" i="1"/>
  <c r="AA712" i="1"/>
  <c r="V712" i="1"/>
  <c r="AB712" i="1"/>
  <c r="K713" i="1"/>
  <c r="Q713" i="1"/>
  <c r="R712" i="1"/>
  <c r="J711" i="3" s="1"/>
  <c r="M711" i="3" s="1"/>
  <c r="X711" i="1"/>
  <c r="AD711" i="1"/>
  <c r="J713" i="1"/>
  <c r="P713" i="1"/>
  <c r="AC712" i="1"/>
  <c r="W712" i="1"/>
  <c r="K711" i="3" l="1"/>
  <c r="I712" i="3"/>
  <c r="L711" i="3"/>
  <c r="Z712" i="1"/>
  <c r="T712" i="1"/>
  <c r="P714" i="1"/>
  <c r="J714" i="1"/>
  <c r="W713" i="1"/>
  <c r="AC713" i="1"/>
  <c r="O714" i="1"/>
  <c r="I714" i="1"/>
  <c r="Y715" i="1"/>
  <c r="M716" i="1"/>
  <c r="S715" i="1"/>
  <c r="V713" i="1"/>
  <c r="AB713" i="1"/>
  <c r="AD712" i="1"/>
  <c r="X712" i="1"/>
  <c r="R713" i="1"/>
  <c r="J712" i="3" s="1"/>
  <c r="M712" i="3" s="1"/>
  <c r="K714" i="1"/>
  <c r="Q714" i="1"/>
  <c r="AA713" i="1"/>
  <c r="U713" i="1"/>
  <c r="N713" i="1"/>
  <c r="H713" i="1"/>
  <c r="K712" i="3" l="1"/>
  <c r="I713" i="3"/>
  <c r="L712" i="3"/>
  <c r="P715" i="1"/>
  <c r="J715" i="1"/>
  <c r="AD713" i="1"/>
  <c r="X713" i="1"/>
  <c r="R714" i="1"/>
  <c r="J713" i="3" s="1"/>
  <c r="M713" i="3" s="1"/>
  <c r="I715" i="1"/>
  <c r="O715" i="1"/>
  <c r="AA714" i="1"/>
  <c r="U714" i="1"/>
  <c r="AB714" i="1"/>
  <c r="V714" i="1"/>
  <c r="H714" i="1"/>
  <c r="N714" i="1"/>
  <c r="W714" i="1"/>
  <c r="AC714" i="1"/>
  <c r="Y716" i="1"/>
  <c r="M717" i="1"/>
  <c r="S716" i="1"/>
  <c r="Z713" i="1"/>
  <c r="T713" i="1"/>
  <c r="Q715" i="1"/>
  <c r="K715" i="1"/>
  <c r="K713" i="3" l="1"/>
  <c r="I714" i="3"/>
  <c r="L713" i="3"/>
  <c r="U715" i="1"/>
  <c r="AA715" i="1"/>
  <c r="H715" i="1"/>
  <c r="N715" i="1"/>
  <c r="Q716" i="1"/>
  <c r="K716" i="1"/>
  <c r="I716" i="1"/>
  <c r="O716" i="1"/>
  <c r="J716" i="1"/>
  <c r="P716" i="1"/>
  <c r="AC715" i="1"/>
  <c r="W715" i="1"/>
  <c r="S717" i="1"/>
  <c r="Y717" i="1"/>
  <c r="M718" i="1"/>
  <c r="T714" i="1"/>
  <c r="Z714" i="1"/>
  <c r="X714" i="1"/>
  <c r="AD714" i="1"/>
  <c r="R715" i="1"/>
  <c r="J714" i="3" s="1"/>
  <c r="M714" i="3" s="1"/>
  <c r="AB715" i="1"/>
  <c r="V715" i="1"/>
  <c r="K714" i="3" l="1"/>
  <c r="I715" i="3"/>
  <c r="L714" i="3"/>
  <c r="U716" i="1"/>
  <c r="AA716" i="1"/>
  <c r="T715" i="1"/>
  <c r="Z715" i="1"/>
  <c r="M719" i="1"/>
  <c r="S718" i="1"/>
  <c r="Y718" i="1"/>
  <c r="O717" i="1"/>
  <c r="I717" i="1"/>
  <c r="N716" i="1"/>
  <c r="H716" i="1"/>
  <c r="V716" i="1"/>
  <c r="AB716" i="1"/>
  <c r="K717" i="1"/>
  <c r="Q717" i="1"/>
  <c r="R716" i="1"/>
  <c r="J715" i="3" s="1"/>
  <c r="M715" i="3" s="1"/>
  <c r="X715" i="1"/>
  <c r="AD715" i="1"/>
  <c r="J717" i="1"/>
  <c r="P717" i="1"/>
  <c r="AC716" i="1"/>
  <c r="W716" i="1"/>
  <c r="K715" i="3" l="1"/>
  <c r="I716" i="3"/>
  <c r="L715" i="3"/>
  <c r="V717" i="1"/>
  <c r="AB717" i="1"/>
  <c r="AD716" i="1"/>
  <c r="X716" i="1"/>
  <c r="R717" i="1"/>
  <c r="J716" i="3" s="1"/>
  <c r="M716" i="3" s="1"/>
  <c r="AA717" i="1"/>
  <c r="U717" i="1"/>
  <c r="N717" i="1"/>
  <c r="H717" i="1"/>
  <c r="K718" i="1"/>
  <c r="Q718" i="1"/>
  <c r="Z716" i="1"/>
  <c r="T716" i="1"/>
  <c r="P718" i="1"/>
  <c r="J718" i="1"/>
  <c r="W717" i="1"/>
  <c r="AC717" i="1"/>
  <c r="O718" i="1"/>
  <c r="I718" i="1"/>
  <c r="Y719" i="1"/>
  <c r="M720" i="1"/>
  <c r="S719" i="1"/>
  <c r="K716" i="3" l="1"/>
  <c r="I717" i="3"/>
  <c r="L716" i="3"/>
  <c r="I719" i="1"/>
  <c r="O719" i="1"/>
  <c r="P719" i="1"/>
  <c r="J719" i="1"/>
  <c r="W718" i="1"/>
  <c r="AC718" i="1"/>
  <c r="Z717" i="1"/>
  <c r="T717" i="1"/>
  <c r="AA718" i="1"/>
  <c r="U718" i="1"/>
  <c r="AB718" i="1"/>
  <c r="V718" i="1"/>
  <c r="Q719" i="1"/>
  <c r="K719" i="1"/>
  <c r="Y720" i="1"/>
  <c r="M721" i="1"/>
  <c r="S720" i="1"/>
  <c r="H718" i="1"/>
  <c r="N718" i="1"/>
  <c r="AD717" i="1"/>
  <c r="X717" i="1"/>
  <c r="R718" i="1"/>
  <c r="J717" i="3" s="1"/>
  <c r="M717" i="3" s="1"/>
  <c r="K717" i="3" l="1"/>
  <c r="I718" i="3"/>
  <c r="L717" i="3"/>
  <c r="S721" i="1"/>
  <c r="Y721" i="1"/>
  <c r="M722" i="1"/>
  <c r="J720" i="1"/>
  <c r="P720" i="1"/>
  <c r="T718" i="1"/>
  <c r="Z718" i="1"/>
  <c r="AB719" i="1"/>
  <c r="V719" i="1"/>
  <c r="X718" i="1"/>
  <c r="AD718" i="1"/>
  <c r="R719" i="1"/>
  <c r="J718" i="3" s="1"/>
  <c r="M718" i="3" s="1"/>
  <c r="H719" i="1"/>
  <c r="N719" i="1"/>
  <c r="Q720" i="1"/>
  <c r="K720" i="1"/>
  <c r="U719" i="1"/>
  <c r="AA719" i="1"/>
  <c r="AC719" i="1"/>
  <c r="W719" i="1"/>
  <c r="I720" i="1"/>
  <c r="O720" i="1"/>
  <c r="K718" i="3" l="1"/>
  <c r="I719" i="3"/>
  <c r="L718" i="3"/>
  <c r="N720" i="1"/>
  <c r="H720" i="1"/>
  <c r="K721" i="1"/>
  <c r="Q721" i="1"/>
  <c r="R720" i="1"/>
  <c r="J719" i="3" s="1"/>
  <c r="M719" i="3" s="1"/>
  <c r="X719" i="1"/>
  <c r="AD719" i="1"/>
  <c r="J721" i="1"/>
  <c r="P721" i="1"/>
  <c r="AC720" i="1"/>
  <c r="W720" i="1"/>
  <c r="M723" i="1"/>
  <c r="S722" i="1"/>
  <c r="Y722" i="1"/>
  <c r="U720" i="1"/>
  <c r="AA720" i="1"/>
  <c r="T719" i="1"/>
  <c r="Z719" i="1"/>
  <c r="O721" i="1"/>
  <c r="I721" i="1"/>
  <c r="V720" i="1"/>
  <c r="AB720" i="1"/>
  <c r="K719" i="3" l="1"/>
  <c r="I720" i="3"/>
  <c r="L719" i="3"/>
  <c r="K722" i="1"/>
  <c r="Q722" i="1"/>
  <c r="O722" i="1"/>
  <c r="I722" i="1"/>
  <c r="Y723" i="1"/>
  <c r="M724" i="1"/>
  <c r="S723" i="1"/>
  <c r="P722" i="1"/>
  <c r="J722" i="1"/>
  <c r="W721" i="1"/>
  <c r="AC721" i="1"/>
  <c r="AA721" i="1"/>
  <c r="U721" i="1"/>
  <c r="N721" i="1"/>
  <c r="H721" i="1"/>
  <c r="V721" i="1"/>
  <c r="AB721" i="1"/>
  <c r="AD720" i="1"/>
  <c r="X720" i="1"/>
  <c r="R721" i="1"/>
  <c r="J720" i="3" s="1"/>
  <c r="M720" i="3" s="1"/>
  <c r="Z720" i="1"/>
  <c r="T720" i="1"/>
  <c r="K720" i="3" l="1"/>
  <c r="I721" i="3"/>
  <c r="L720" i="3"/>
  <c r="AA722" i="1"/>
  <c r="U722" i="1"/>
  <c r="AB722" i="1"/>
  <c r="V722" i="1"/>
  <c r="I723" i="1"/>
  <c r="O723" i="1"/>
  <c r="Y724" i="1"/>
  <c r="M725" i="1"/>
  <c r="S724" i="1"/>
  <c r="W722" i="1"/>
  <c r="AC722" i="1"/>
  <c r="AD721" i="1"/>
  <c r="X721" i="1"/>
  <c r="R722" i="1"/>
  <c r="J721" i="3" s="1"/>
  <c r="M721" i="3" s="1"/>
  <c r="H722" i="1"/>
  <c r="N722" i="1"/>
  <c r="Z721" i="1"/>
  <c r="T721" i="1"/>
  <c r="P723" i="1"/>
  <c r="J723" i="1"/>
  <c r="Q723" i="1"/>
  <c r="K723" i="1"/>
  <c r="K721" i="3" l="1"/>
  <c r="I722" i="3"/>
  <c r="L721" i="3"/>
  <c r="X722" i="1"/>
  <c r="AD722" i="1"/>
  <c r="R723" i="1"/>
  <c r="J722" i="3" s="1"/>
  <c r="M722" i="3" s="1"/>
  <c r="AC723" i="1"/>
  <c r="W723" i="1"/>
  <c r="J724" i="1"/>
  <c r="P724" i="1"/>
  <c r="T722" i="1"/>
  <c r="Z722" i="1"/>
  <c r="S725" i="1"/>
  <c r="Y725" i="1"/>
  <c r="M726" i="1"/>
  <c r="AB723" i="1"/>
  <c r="V723" i="1"/>
  <c r="H723" i="1"/>
  <c r="N723" i="1"/>
  <c r="U723" i="1"/>
  <c r="AA723" i="1"/>
  <c r="Q724" i="1"/>
  <c r="K724" i="1"/>
  <c r="I724" i="1"/>
  <c r="O724" i="1"/>
  <c r="K722" i="3" l="1"/>
  <c r="I723" i="3"/>
  <c r="L722" i="3"/>
  <c r="U724" i="1"/>
  <c r="AA724" i="1"/>
  <c r="O725" i="1"/>
  <c r="I725" i="1"/>
  <c r="K725" i="1"/>
  <c r="Q725" i="1"/>
  <c r="T723" i="1"/>
  <c r="Z723" i="1"/>
  <c r="M727" i="1"/>
  <c r="S726" i="1"/>
  <c r="Y726" i="1"/>
  <c r="AC724" i="1"/>
  <c r="W724" i="1"/>
  <c r="N724" i="1"/>
  <c r="H724" i="1"/>
  <c r="V724" i="1"/>
  <c r="AB724" i="1"/>
  <c r="R724" i="1"/>
  <c r="J723" i="3" s="1"/>
  <c r="M723" i="3" s="1"/>
  <c r="X723" i="1"/>
  <c r="AD723" i="1"/>
  <c r="J725" i="1"/>
  <c r="P725" i="1"/>
  <c r="K723" i="3" l="1"/>
  <c r="I724" i="3"/>
  <c r="L723" i="3"/>
  <c r="N725" i="1"/>
  <c r="H725" i="1"/>
  <c r="AA725" i="1"/>
  <c r="U725" i="1"/>
  <c r="O726" i="1"/>
  <c r="I726" i="1"/>
  <c r="V725" i="1"/>
  <c r="AB725" i="1"/>
  <c r="AD724" i="1"/>
  <c r="X724" i="1"/>
  <c r="R725" i="1"/>
  <c r="J724" i="3" s="1"/>
  <c r="M724" i="3" s="1"/>
  <c r="Z724" i="1"/>
  <c r="T724" i="1"/>
  <c r="W725" i="1"/>
  <c r="AC725" i="1"/>
  <c r="P726" i="1"/>
  <c r="J726" i="1"/>
  <c r="Y727" i="1"/>
  <c r="M728" i="1"/>
  <c r="S727" i="1"/>
  <c r="K726" i="1"/>
  <c r="Q726" i="1"/>
  <c r="K724" i="3" l="1"/>
  <c r="I725" i="3"/>
  <c r="L724" i="3"/>
  <c r="AD725" i="1"/>
  <c r="X725" i="1"/>
  <c r="R726" i="1"/>
  <c r="J725" i="3" s="1"/>
  <c r="M725" i="3" s="1"/>
  <c r="AB726" i="1"/>
  <c r="V726" i="1"/>
  <c r="Y728" i="1"/>
  <c r="M729" i="1"/>
  <c r="S728" i="1"/>
  <c r="W726" i="1"/>
  <c r="AC726" i="1"/>
  <c r="I727" i="1"/>
  <c r="O727" i="1"/>
  <c r="H726" i="1"/>
  <c r="N726" i="1"/>
  <c r="Q727" i="1"/>
  <c r="K727" i="1"/>
  <c r="P727" i="1"/>
  <c r="J727" i="1"/>
  <c r="AA726" i="1"/>
  <c r="U726" i="1"/>
  <c r="Z725" i="1"/>
  <c r="T725" i="1"/>
  <c r="K725" i="3" l="1"/>
  <c r="I726" i="3"/>
  <c r="L725" i="3"/>
  <c r="AC727" i="1"/>
  <c r="W727" i="1"/>
  <c r="I728" i="1"/>
  <c r="O728" i="1"/>
  <c r="S729" i="1"/>
  <c r="Y729" i="1"/>
  <c r="M730" i="1"/>
  <c r="X726" i="1"/>
  <c r="AD726" i="1"/>
  <c r="R727" i="1"/>
  <c r="J726" i="3" s="1"/>
  <c r="M726" i="3" s="1"/>
  <c r="Q728" i="1"/>
  <c r="K728" i="1"/>
  <c r="U727" i="1"/>
  <c r="AA727" i="1"/>
  <c r="J728" i="1"/>
  <c r="P728" i="1"/>
  <c r="T726" i="1"/>
  <c r="Z726" i="1"/>
  <c r="AB727" i="1"/>
  <c r="V727" i="1"/>
  <c r="H727" i="1"/>
  <c r="N727" i="1"/>
  <c r="K726" i="3" l="1"/>
  <c r="I727" i="3"/>
  <c r="L726" i="3"/>
  <c r="U728" i="1"/>
  <c r="AA728" i="1"/>
  <c r="J729" i="1"/>
  <c r="P729" i="1"/>
  <c r="AC728" i="1"/>
  <c r="W728" i="1"/>
  <c r="M731" i="1"/>
  <c r="S730" i="1"/>
  <c r="Y730" i="1"/>
  <c r="O729" i="1"/>
  <c r="I729" i="1"/>
  <c r="N728" i="1"/>
  <c r="H728" i="1"/>
  <c r="V728" i="1"/>
  <c r="AB728" i="1"/>
  <c r="K729" i="1"/>
  <c r="Q729" i="1"/>
  <c r="T727" i="1"/>
  <c r="Z727" i="1"/>
  <c r="R728" i="1"/>
  <c r="J727" i="3" s="1"/>
  <c r="M727" i="3" s="1"/>
  <c r="X727" i="1"/>
  <c r="AD727" i="1"/>
  <c r="K727" i="3" l="1"/>
  <c r="I728" i="3"/>
  <c r="L727" i="3"/>
  <c r="AD728" i="1"/>
  <c r="X728" i="1"/>
  <c r="R729" i="1"/>
  <c r="J728" i="3" s="1"/>
  <c r="M728" i="3" s="1"/>
  <c r="K730" i="1"/>
  <c r="Q730" i="1"/>
  <c r="Z728" i="1"/>
  <c r="T728" i="1"/>
  <c r="V729" i="1"/>
  <c r="AB729" i="1"/>
  <c r="O730" i="1"/>
  <c r="I730" i="1"/>
  <c r="Y731" i="1"/>
  <c r="M732" i="1"/>
  <c r="S731" i="1"/>
  <c r="P730" i="1"/>
  <c r="J730" i="1"/>
  <c r="AA729" i="1"/>
  <c r="U729" i="1"/>
  <c r="W729" i="1"/>
  <c r="AC729" i="1"/>
  <c r="N729" i="1"/>
  <c r="H729" i="1"/>
  <c r="K728" i="3" l="1"/>
  <c r="I729" i="3"/>
  <c r="L728" i="3"/>
  <c r="P731" i="1"/>
  <c r="J731" i="1"/>
  <c r="AD729" i="1"/>
  <c r="X729" i="1"/>
  <c r="R730" i="1"/>
  <c r="J729" i="3" s="1"/>
  <c r="M729" i="3" s="1"/>
  <c r="AB730" i="1"/>
  <c r="V730" i="1"/>
  <c r="I731" i="1"/>
  <c r="O731" i="1"/>
  <c r="H730" i="1"/>
  <c r="N730" i="1"/>
  <c r="AA730" i="1"/>
  <c r="U730" i="1"/>
  <c r="Q731" i="1"/>
  <c r="K731" i="1"/>
  <c r="Z729" i="1"/>
  <c r="T729" i="1"/>
  <c r="Y732" i="1"/>
  <c r="M733" i="1"/>
  <c r="S732" i="1"/>
  <c r="W730" i="1"/>
  <c r="AC730" i="1"/>
  <c r="K729" i="3" l="1"/>
  <c r="I730" i="3"/>
  <c r="L729" i="3"/>
  <c r="S733" i="1"/>
  <c r="Y733" i="1"/>
  <c r="M734" i="1"/>
  <c r="Q732" i="1"/>
  <c r="K732" i="1"/>
  <c r="T730" i="1"/>
  <c r="Z730" i="1"/>
  <c r="I732" i="1"/>
  <c r="O732" i="1"/>
  <c r="AC731" i="1"/>
  <c r="W731" i="1"/>
  <c r="H731" i="1"/>
  <c r="N731" i="1"/>
  <c r="J732" i="1"/>
  <c r="P732" i="1"/>
  <c r="U731" i="1"/>
  <c r="AA731" i="1"/>
  <c r="X730" i="1"/>
  <c r="AD730" i="1"/>
  <c r="R731" i="1"/>
  <c r="J730" i="3" s="1"/>
  <c r="M730" i="3" s="1"/>
  <c r="AB731" i="1"/>
  <c r="V731" i="1"/>
  <c r="K730" i="3" l="1"/>
  <c r="I731" i="3"/>
  <c r="L730" i="3"/>
  <c r="N732" i="1"/>
  <c r="H732" i="1"/>
  <c r="O733" i="1"/>
  <c r="I733" i="1"/>
  <c r="AC732" i="1"/>
  <c r="W732" i="1"/>
  <c r="V732" i="1"/>
  <c r="AB732" i="1"/>
  <c r="M735" i="1"/>
  <c r="S734" i="1"/>
  <c r="Y734" i="1"/>
  <c r="R732" i="1"/>
  <c r="J731" i="3" s="1"/>
  <c r="M731" i="3" s="1"/>
  <c r="X731" i="1"/>
  <c r="AD731" i="1"/>
  <c r="J733" i="1"/>
  <c r="P733" i="1"/>
  <c r="T731" i="1"/>
  <c r="Z731" i="1"/>
  <c r="U732" i="1"/>
  <c r="AA732" i="1"/>
  <c r="K733" i="1"/>
  <c r="Q733" i="1"/>
  <c r="K731" i="3" l="1"/>
  <c r="I732" i="3"/>
  <c r="L731" i="3"/>
  <c r="AD732" i="1"/>
  <c r="X732" i="1"/>
  <c r="R733" i="1"/>
  <c r="J732" i="3" s="1"/>
  <c r="M732" i="3" s="1"/>
  <c r="P734" i="1"/>
  <c r="J734" i="1"/>
  <c r="AA733" i="1"/>
  <c r="U733" i="1"/>
  <c r="V733" i="1"/>
  <c r="AB733" i="1"/>
  <c r="O734" i="1"/>
  <c r="I734" i="1"/>
  <c r="W733" i="1"/>
  <c r="AC733" i="1"/>
  <c r="N733" i="1"/>
  <c r="H733" i="1"/>
  <c r="K734" i="1"/>
  <c r="Q734" i="1"/>
  <c r="Y735" i="1"/>
  <c r="M736" i="1"/>
  <c r="S735" i="1"/>
  <c r="Z732" i="1"/>
  <c r="T732" i="1"/>
  <c r="K732" i="3" l="1"/>
  <c r="I733" i="3"/>
  <c r="L732" i="3"/>
  <c r="AD733" i="1"/>
  <c r="X733" i="1"/>
  <c r="R734" i="1"/>
  <c r="J733" i="3" s="1"/>
  <c r="M733" i="3" s="1"/>
  <c r="Q735" i="1"/>
  <c r="K735" i="1"/>
  <c r="Z733" i="1"/>
  <c r="T733" i="1"/>
  <c r="AA734" i="1"/>
  <c r="U734" i="1"/>
  <c r="AB734" i="1"/>
  <c r="V734" i="1"/>
  <c r="Y736" i="1"/>
  <c r="M737" i="1"/>
  <c r="S736" i="1"/>
  <c r="H734" i="1"/>
  <c r="N734" i="1"/>
  <c r="I735" i="1"/>
  <c r="O735" i="1"/>
  <c r="W734" i="1"/>
  <c r="AC734" i="1"/>
  <c r="P735" i="1"/>
  <c r="J735" i="1"/>
  <c r="K733" i="3" l="1"/>
  <c r="I734" i="3"/>
  <c r="L733" i="3"/>
  <c r="X734" i="1"/>
  <c r="AD734" i="1"/>
  <c r="R735" i="1"/>
  <c r="J734" i="3" s="1"/>
  <c r="M734" i="3" s="1"/>
  <c r="H735" i="1"/>
  <c r="N735" i="1"/>
  <c r="T734" i="1"/>
  <c r="Z734" i="1"/>
  <c r="AC735" i="1"/>
  <c r="W735" i="1"/>
  <c r="J736" i="1"/>
  <c r="P736" i="1"/>
  <c r="U735" i="1"/>
  <c r="AA735" i="1"/>
  <c r="AB735" i="1"/>
  <c r="V735" i="1"/>
  <c r="I736" i="1"/>
  <c r="O736" i="1"/>
  <c r="S737" i="1"/>
  <c r="Y737" i="1"/>
  <c r="M738" i="1"/>
  <c r="Q736" i="1"/>
  <c r="K736" i="1"/>
  <c r="K734" i="3" l="1"/>
  <c r="I735" i="3"/>
  <c r="L734" i="3"/>
  <c r="N736" i="1"/>
  <c r="H736" i="1"/>
  <c r="V736" i="1"/>
  <c r="AB736" i="1"/>
  <c r="R736" i="1"/>
  <c r="J735" i="3" s="1"/>
  <c r="M735" i="3" s="1"/>
  <c r="X735" i="1"/>
  <c r="AD735" i="1"/>
  <c r="J737" i="1"/>
  <c r="P737" i="1"/>
  <c r="M739" i="1"/>
  <c r="S738" i="1"/>
  <c r="Y738" i="1"/>
  <c r="O737" i="1"/>
  <c r="I737" i="1"/>
  <c r="K737" i="1"/>
  <c r="Q737" i="1"/>
  <c r="AC736" i="1"/>
  <c r="W736" i="1"/>
  <c r="U736" i="1"/>
  <c r="AA736" i="1"/>
  <c r="T735" i="1"/>
  <c r="Z735" i="1"/>
  <c r="K735" i="3" l="1"/>
  <c r="I736" i="3"/>
  <c r="L735" i="3"/>
  <c r="W737" i="1"/>
  <c r="AC737" i="1"/>
  <c r="P738" i="1"/>
  <c r="J738" i="1"/>
  <c r="O738" i="1"/>
  <c r="I738" i="1"/>
  <c r="Y739" i="1"/>
  <c r="M740" i="1"/>
  <c r="S739" i="1"/>
  <c r="N737" i="1"/>
  <c r="H737" i="1"/>
  <c r="K738" i="1"/>
  <c r="Q738" i="1"/>
  <c r="AA737" i="1"/>
  <c r="U737" i="1"/>
  <c r="V737" i="1"/>
  <c r="AB737" i="1"/>
  <c r="AD736" i="1"/>
  <c r="X736" i="1"/>
  <c r="R737" i="1"/>
  <c r="J736" i="3" s="1"/>
  <c r="M736" i="3" s="1"/>
  <c r="Z736" i="1"/>
  <c r="T736" i="1"/>
  <c r="K736" i="3" l="1"/>
  <c r="I737" i="3"/>
  <c r="L736" i="3"/>
  <c r="Q739" i="1"/>
  <c r="K739" i="1"/>
  <c r="Y740" i="1"/>
  <c r="M741" i="1"/>
  <c r="S740" i="1"/>
  <c r="P739" i="1"/>
  <c r="J739" i="1"/>
  <c r="H738" i="1"/>
  <c r="N738" i="1"/>
  <c r="AB738" i="1"/>
  <c r="V738" i="1"/>
  <c r="Z737" i="1"/>
  <c r="T737" i="1"/>
  <c r="I739" i="1"/>
  <c r="O739" i="1"/>
  <c r="AD737" i="1"/>
  <c r="X737" i="1"/>
  <c r="R738" i="1"/>
  <c r="J737" i="3" s="1"/>
  <c r="M737" i="3" s="1"/>
  <c r="W738" i="1"/>
  <c r="AC738" i="1"/>
  <c r="AA738" i="1"/>
  <c r="U738" i="1"/>
  <c r="K737" i="3" l="1"/>
  <c r="I738" i="3"/>
  <c r="L737" i="3"/>
  <c r="H739" i="1"/>
  <c r="N739" i="1"/>
  <c r="S741" i="1"/>
  <c r="Y741" i="1"/>
  <c r="M742" i="1"/>
  <c r="U739" i="1"/>
  <c r="AA739" i="1"/>
  <c r="J740" i="1"/>
  <c r="P740" i="1"/>
  <c r="X738" i="1"/>
  <c r="AD738" i="1"/>
  <c r="R739" i="1"/>
  <c r="J738" i="3" s="1"/>
  <c r="M738" i="3" s="1"/>
  <c r="I740" i="1"/>
  <c r="O740" i="1"/>
  <c r="AB739" i="1"/>
  <c r="V739" i="1"/>
  <c r="Q740" i="1"/>
  <c r="K740" i="1"/>
  <c r="T738" i="1"/>
  <c r="Z738" i="1"/>
  <c r="AC739" i="1"/>
  <c r="W739" i="1"/>
  <c r="K738" i="3" l="1"/>
  <c r="I739" i="3"/>
  <c r="L738" i="3"/>
  <c r="J741" i="1"/>
  <c r="P741" i="1"/>
  <c r="R740" i="1"/>
  <c r="J739" i="3" s="1"/>
  <c r="M739" i="3" s="1"/>
  <c r="X739" i="1"/>
  <c r="AD739" i="1"/>
  <c r="K741" i="1"/>
  <c r="Q741" i="1"/>
  <c r="U740" i="1"/>
  <c r="AA740" i="1"/>
  <c r="T739" i="1"/>
  <c r="Z739" i="1"/>
  <c r="AC740" i="1"/>
  <c r="W740" i="1"/>
  <c r="O741" i="1"/>
  <c r="I741" i="1"/>
  <c r="V740" i="1"/>
  <c r="AB740" i="1"/>
  <c r="M743" i="1"/>
  <c r="S742" i="1"/>
  <c r="Y742" i="1"/>
  <c r="N740" i="1"/>
  <c r="H740" i="1"/>
  <c r="K739" i="3" l="1"/>
  <c r="I740" i="3"/>
  <c r="L739" i="3"/>
  <c r="O742" i="1"/>
  <c r="I742" i="1"/>
  <c r="W741" i="1"/>
  <c r="AC741" i="1"/>
  <c r="AD740" i="1"/>
  <c r="X740" i="1"/>
  <c r="R741" i="1"/>
  <c r="J740" i="3" s="1"/>
  <c r="M740" i="3" s="1"/>
  <c r="N741" i="1"/>
  <c r="H741" i="1"/>
  <c r="Y743" i="1"/>
  <c r="M744" i="1"/>
  <c r="S743" i="1"/>
  <c r="AA741" i="1"/>
  <c r="U741" i="1"/>
  <c r="K742" i="1"/>
  <c r="Q742" i="1"/>
  <c r="V741" i="1"/>
  <c r="AB741" i="1"/>
  <c r="Z740" i="1"/>
  <c r="T740" i="1"/>
  <c r="P742" i="1"/>
  <c r="J742" i="1"/>
  <c r="K740" i="3" l="1"/>
  <c r="I741" i="3"/>
  <c r="L740" i="3"/>
  <c r="Z741" i="1"/>
  <c r="T741" i="1"/>
  <c r="Q743" i="1"/>
  <c r="K743" i="1"/>
  <c r="Y744" i="1"/>
  <c r="M745" i="1"/>
  <c r="S744" i="1"/>
  <c r="AD741" i="1"/>
  <c r="X741" i="1"/>
  <c r="R742" i="1"/>
  <c r="J741" i="3" s="1"/>
  <c r="M741" i="3" s="1"/>
  <c r="P743" i="1"/>
  <c r="J743" i="1"/>
  <c r="I743" i="1"/>
  <c r="O743" i="1"/>
  <c r="W742" i="1"/>
  <c r="AC742" i="1"/>
  <c r="AB742" i="1"/>
  <c r="V742" i="1"/>
  <c r="H742" i="1"/>
  <c r="N742" i="1"/>
  <c r="AA742" i="1"/>
  <c r="U742" i="1"/>
  <c r="K741" i="3" l="1"/>
  <c r="I742" i="3"/>
  <c r="L741" i="3"/>
  <c r="AB743" i="1"/>
  <c r="V743" i="1"/>
  <c r="AC743" i="1"/>
  <c r="W743" i="1"/>
  <c r="Q744" i="1"/>
  <c r="K744" i="1"/>
  <c r="H743" i="1"/>
  <c r="N743" i="1"/>
  <c r="U743" i="1"/>
  <c r="AA743" i="1"/>
  <c r="X742" i="1"/>
  <c r="AD742" i="1"/>
  <c r="R743" i="1"/>
  <c r="J742" i="3" s="1"/>
  <c r="M742" i="3" s="1"/>
  <c r="S745" i="1"/>
  <c r="Y745" i="1"/>
  <c r="M746" i="1"/>
  <c r="T742" i="1"/>
  <c r="Z742" i="1"/>
  <c r="J744" i="1"/>
  <c r="P744" i="1"/>
  <c r="I744" i="1"/>
  <c r="O744" i="1"/>
  <c r="K742" i="3" l="1"/>
  <c r="I743" i="3"/>
  <c r="L742" i="3"/>
  <c r="J745" i="1"/>
  <c r="P745" i="1"/>
  <c r="N744" i="1"/>
  <c r="H744" i="1"/>
  <c r="K745" i="1"/>
  <c r="Q745" i="1"/>
  <c r="V744" i="1"/>
  <c r="AB744" i="1"/>
  <c r="M747" i="1"/>
  <c r="S746" i="1"/>
  <c r="Y746" i="1"/>
  <c r="T743" i="1"/>
  <c r="Z743" i="1"/>
  <c r="U744" i="1"/>
  <c r="AA744" i="1"/>
  <c r="O745" i="1"/>
  <c r="I745" i="1"/>
  <c r="R744" i="1"/>
  <c r="J743" i="3" s="1"/>
  <c r="M743" i="3" s="1"/>
  <c r="X743" i="1"/>
  <c r="AD743" i="1"/>
  <c r="AC744" i="1"/>
  <c r="W744" i="1"/>
  <c r="K743" i="3" l="1"/>
  <c r="I744" i="3"/>
  <c r="L743" i="3"/>
  <c r="N745" i="1"/>
  <c r="H745" i="1"/>
  <c r="Z744" i="1"/>
  <c r="T744" i="1"/>
  <c r="AA745" i="1"/>
  <c r="U745" i="1"/>
  <c r="AD744" i="1"/>
  <c r="X744" i="1"/>
  <c r="R745" i="1"/>
  <c r="J744" i="3" s="1"/>
  <c r="M744" i="3" s="1"/>
  <c r="W745" i="1"/>
  <c r="AC745" i="1"/>
  <c r="V745" i="1"/>
  <c r="AB745" i="1"/>
  <c r="O746" i="1"/>
  <c r="I746" i="1"/>
  <c r="Y747" i="1"/>
  <c r="M748" i="1"/>
  <c r="S747" i="1"/>
  <c r="K746" i="1"/>
  <c r="Q746" i="1"/>
  <c r="P746" i="1"/>
  <c r="J746" i="1"/>
  <c r="K744" i="3" l="1"/>
  <c r="I745" i="3"/>
  <c r="L744" i="3"/>
  <c r="Q747" i="1"/>
  <c r="K747" i="1"/>
  <c r="I747" i="1"/>
  <c r="O747" i="1"/>
  <c r="W746" i="1"/>
  <c r="AC746" i="1"/>
  <c r="AA746" i="1"/>
  <c r="U746" i="1"/>
  <c r="H746" i="1"/>
  <c r="N746" i="1"/>
  <c r="P747" i="1"/>
  <c r="J747" i="1"/>
  <c r="AB746" i="1"/>
  <c r="V746" i="1"/>
  <c r="Y748" i="1"/>
  <c r="M749" i="1"/>
  <c r="S748" i="1"/>
  <c r="AD745" i="1"/>
  <c r="X745" i="1"/>
  <c r="R746" i="1"/>
  <c r="J745" i="3" s="1"/>
  <c r="M745" i="3" s="1"/>
  <c r="Z745" i="1"/>
  <c r="T745" i="1"/>
  <c r="K745" i="3" l="1"/>
  <c r="I746" i="3"/>
  <c r="L745" i="3"/>
  <c r="AB747" i="1"/>
  <c r="V747" i="1"/>
  <c r="I748" i="1"/>
  <c r="O748" i="1"/>
  <c r="U747" i="1"/>
  <c r="AA747" i="1"/>
  <c r="T746" i="1"/>
  <c r="Z746" i="1"/>
  <c r="Q748" i="1"/>
  <c r="K748" i="1"/>
  <c r="X746" i="1"/>
  <c r="AD746" i="1"/>
  <c r="R747" i="1"/>
  <c r="J746" i="3" s="1"/>
  <c r="M746" i="3" s="1"/>
  <c r="S749" i="1"/>
  <c r="Y749" i="1"/>
  <c r="M750" i="1"/>
  <c r="J748" i="1"/>
  <c r="P748" i="1"/>
  <c r="H747" i="1"/>
  <c r="N747" i="1"/>
  <c r="AC747" i="1"/>
  <c r="W747" i="1"/>
  <c r="K746" i="3" l="1"/>
  <c r="I747" i="3"/>
  <c r="L746" i="3"/>
  <c r="T747" i="1"/>
  <c r="Z747" i="1"/>
  <c r="O749" i="1"/>
  <c r="I749" i="1"/>
  <c r="U748" i="1"/>
  <c r="AA748" i="1"/>
  <c r="V748" i="1"/>
  <c r="AB748" i="1"/>
  <c r="K749" i="1"/>
  <c r="Q749" i="1"/>
  <c r="M751" i="1"/>
  <c r="S750" i="1"/>
  <c r="Y750" i="1"/>
  <c r="N748" i="1"/>
  <c r="H748" i="1"/>
  <c r="J749" i="1"/>
  <c r="P749" i="1"/>
  <c r="R748" i="1"/>
  <c r="J747" i="3" s="1"/>
  <c r="M747" i="3" s="1"/>
  <c r="X747" i="1"/>
  <c r="AD747" i="1"/>
  <c r="AC748" i="1"/>
  <c r="W748" i="1"/>
  <c r="K747" i="3" l="1"/>
  <c r="I748" i="3"/>
  <c r="L747" i="3"/>
  <c r="N749" i="1"/>
  <c r="H749" i="1"/>
  <c r="Y751" i="1"/>
  <c r="M752" i="1"/>
  <c r="S751" i="1"/>
  <c r="AA749" i="1"/>
  <c r="U749" i="1"/>
  <c r="O750" i="1"/>
  <c r="I750" i="1"/>
  <c r="AD748" i="1"/>
  <c r="X748" i="1"/>
  <c r="R749" i="1"/>
  <c r="J748" i="3" s="1"/>
  <c r="M748" i="3" s="1"/>
  <c r="Z748" i="1"/>
  <c r="T748" i="1"/>
  <c r="W749" i="1"/>
  <c r="AC749" i="1"/>
  <c r="P750" i="1"/>
  <c r="J750" i="1"/>
  <c r="V749" i="1"/>
  <c r="AB749" i="1"/>
  <c r="K750" i="1"/>
  <c r="Q750" i="1"/>
  <c r="K748" i="3" l="1"/>
  <c r="I749" i="3"/>
  <c r="L748" i="3"/>
  <c r="AD749" i="1"/>
  <c r="X749" i="1"/>
  <c r="R750" i="1"/>
  <c r="J749" i="3" s="1"/>
  <c r="M749" i="3" s="1"/>
  <c r="AA750" i="1"/>
  <c r="U750" i="1"/>
  <c r="Y752" i="1"/>
  <c r="M753" i="1"/>
  <c r="S752" i="1"/>
  <c r="W750" i="1"/>
  <c r="AC750" i="1"/>
  <c r="P751" i="1"/>
  <c r="J751" i="1"/>
  <c r="H750" i="1"/>
  <c r="N750" i="1"/>
  <c r="Q751" i="1"/>
  <c r="K751" i="1"/>
  <c r="AB750" i="1"/>
  <c r="V750" i="1"/>
  <c r="I751" i="1"/>
  <c r="O751" i="1"/>
  <c r="Z749" i="1"/>
  <c r="T749" i="1"/>
  <c r="K749" i="3" l="1"/>
  <c r="I750" i="3"/>
  <c r="L749" i="3"/>
  <c r="U751" i="1"/>
  <c r="AA751" i="1"/>
  <c r="Q752" i="1"/>
  <c r="K752" i="1"/>
  <c r="J752" i="1"/>
  <c r="P752" i="1"/>
  <c r="I752" i="1"/>
  <c r="O752" i="1"/>
  <c r="AC751" i="1"/>
  <c r="W751" i="1"/>
  <c r="AB751" i="1"/>
  <c r="V751" i="1"/>
  <c r="S753" i="1"/>
  <c r="Y753" i="1"/>
  <c r="M754" i="1"/>
  <c r="X750" i="1"/>
  <c r="AD750" i="1"/>
  <c r="R751" i="1"/>
  <c r="J750" i="3" s="1"/>
  <c r="M750" i="3" s="1"/>
  <c r="T750" i="1"/>
  <c r="Z750" i="1"/>
  <c r="H751" i="1"/>
  <c r="N751" i="1"/>
  <c r="K750" i="3" l="1"/>
  <c r="I751" i="3"/>
  <c r="L750" i="3"/>
  <c r="M755" i="1"/>
  <c r="S754" i="1"/>
  <c r="Y754" i="1"/>
  <c r="O753" i="1"/>
  <c r="I753" i="1"/>
  <c r="AC752" i="1"/>
  <c r="W752" i="1"/>
  <c r="U752" i="1"/>
  <c r="AA752" i="1"/>
  <c r="K753" i="1"/>
  <c r="Q753" i="1"/>
  <c r="T751" i="1"/>
  <c r="Z751" i="1"/>
  <c r="R752" i="1"/>
  <c r="J751" i="3" s="1"/>
  <c r="M751" i="3" s="1"/>
  <c r="X751" i="1"/>
  <c r="AD751" i="1"/>
  <c r="V752" i="1"/>
  <c r="AB752" i="1"/>
  <c r="N752" i="1"/>
  <c r="H752" i="1"/>
  <c r="J753" i="1"/>
  <c r="P753" i="1"/>
  <c r="K751" i="3" l="1"/>
  <c r="I752" i="3"/>
  <c r="L751" i="3"/>
  <c r="N753" i="1"/>
  <c r="H753" i="1"/>
  <c r="W753" i="1"/>
  <c r="AC753" i="1"/>
  <c r="AA753" i="1"/>
  <c r="U753" i="1"/>
  <c r="V753" i="1"/>
  <c r="AB753" i="1"/>
  <c r="AD752" i="1"/>
  <c r="X752" i="1"/>
  <c r="R753" i="1"/>
  <c r="J752" i="3" s="1"/>
  <c r="M752" i="3" s="1"/>
  <c r="Z752" i="1"/>
  <c r="T752" i="1"/>
  <c r="K754" i="1"/>
  <c r="Q754" i="1"/>
  <c r="P754" i="1"/>
  <c r="J754" i="1"/>
  <c r="O754" i="1"/>
  <c r="I754" i="1"/>
  <c r="Y755" i="1"/>
  <c r="M756" i="1"/>
  <c r="S755" i="1"/>
  <c r="K752" i="3" l="1"/>
  <c r="I753" i="3"/>
  <c r="L752" i="3"/>
  <c r="I755" i="1"/>
  <c r="O755" i="1"/>
  <c r="W754" i="1"/>
  <c r="AC754" i="1"/>
  <c r="AD753" i="1"/>
  <c r="X753" i="1"/>
  <c r="R754" i="1"/>
  <c r="J753" i="3" s="1"/>
  <c r="M753" i="3" s="1"/>
  <c r="AB754" i="1"/>
  <c r="V754" i="1"/>
  <c r="H754" i="1"/>
  <c r="N754" i="1"/>
  <c r="AA754" i="1"/>
  <c r="U754" i="1"/>
  <c r="Q755" i="1"/>
  <c r="K755" i="1"/>
  <c r="Y756" i="1"/>
  <c r="M757" i="1"/>
  <c r="S756" i="1"/>
  <c r="P755" i="1"/>
  <c r="J755" i="1"/>
  <c r="Z753" i="1"/>
  <c r="T753" i="1"/>
  <c r="K753" i="3" l="1"/>
  <c r="I754" i="3"/>
  <c r="L753" i="3"/>
  <c r="S757" i="1"/>
  <c r="Y757" i="1"/>
  <c r="M758" i="1"/>
  <c r="J756" i="1"/>
  <c r="P756" i="1"/>
  <c r="AB755" i="1"/>
  <c r="V755" i="1"/>
  <c r="Q756" i="1"/>
  <c r="K756" i="1"/>
  <c r="T754" i="1"/>
  <c r="Z754" i="1"/>
  <c r="X754" i="1"/>
  <c r="AD754" i="1"/>
  <c r="R755" i="1"/>
  <c r="J754" i="3" s="1"/>
  <c r="M754" i="3" s="1"/>
  <c r="AC755" i="1"/>
  <c r="W755" i="1"/>
  <c r="H755" i="1"/>
  <c r="N755" i="1"/>
  <c r="U755" i="1"/>
  <c r="AA755" i="1"/>
  <c r="I756" i="1"/>
  <c r="O756" i="1"/>
  <c r="K754" i="3" l="1"/>
  <c r="I755" i="3"/>
  <c r="L754" i="3"/>
  <c r="AC756" i="1"/>
  <c r="W756" i="1"/>
  <c r="M759" i="1"/>
  <c r="S758" i="1"/>
  <c r="Y758" i="1"/>
  <c r="U756" i="1"/>
  <c r="AA756" i="1"/>
  <c r="T755" i="1"/>
  <c r="Z755" i="1"/>
  <c r="R756" i="1"/>
  <c r="J755" i="3" s="1"/>
  <c r="M755" i="3" s="1"/>
  <c r="X755" i="1"/>
  <c r="AD755" i="1"/>
  <c r="J757" i="1"/>
  <c r="P757" i="1"/>
  <c r="O757" i="1"/>
  <c r="I757" i="1"/>
  <c r="N756" i="1"/>
  <c r="H756" i="1"/>
  <c r="K757" i="1"/>
  <c r="Q757" i="1"/>
  <c r="V756" i="1"/>
  <c r="AB756" i="1"/>
  <c r="K755" i="3" l="1"/>
  <c r="I756" i="3"/>
  <c r="L755" i="3"/>
  <c r="W757" i="1"/>
  <c r="AC757" i="1"/>
  <c r="O758" i="1"/>
  <c r="I758" i="1"/>
  <c r="Y759" i="1"/>
  <c r="M760" i="1"/>
  <c r="S759" i="1"/>
  <c r="K758" i="1"/>
  <c r="Q758" i="1"/>
  <c r="AA757" i="1"/>
  <c r="U757" i="1"/>
  <c r="N757" i="1"/>
  <c r="H757" i="1"/>
  <c r="V757" i="1"/>
  <c r="AB757" i="1"/>
  <c r="AD756" i="1"/>
  <c r="X756" i="1"/>
  <c r="R757" i="1"/>
  <c r="J756" i="3" s="1"/>
  <c r="M756" i="3" s="1"/>
  <c r="Z756" i="1"/>
  <c r="T756" i="1"/>
  <c r="P758" i="1"/>
  <c r="J758" i="1"/>
  <c r="K756" i="3" l="1"/>
  <c r="I757" i="3"/>
  <c r="L756" i="3"/>
  <c r="Z757" i="1"/>
  <c r="T757" i="1"/>
  <c r="Q759" i="1"/>
  <c r="K759" i="1"/>
  <c r="I759" i="1"/>
  <c r="O759" i="1"/>
  <c r="AA758" i="1"/>
  <c r="U758" i="1"/>
  <c r="AB758" i="1"/>
  <c r="V758" i="1"/>
  <c r="P759" i="1"/>
  <c r="J759" i="1"/>
  <c r="AD757" i="1"/>
  <c r="X757" i="1"/>
  <c r="R758" i="1"/>
  <c r="J757" i="3" s="1"/>
  <c r="M757" i="3" s="1"/>
  <c r="Y760" i="1"/>
  <c r="M761" i="1"/>
  <c r="S760" i="1"/>
  <c r="H758" i="1"/>
  <c r="N758" i="1"/>
  <c r="W758" i="1"/>
  <c r="AC758" i="1"/>
  <c r="K757" i="3" l="1"/>
  <c r="I758" i="3"/>
  <c r="L757" i="3"/>
  <c r="T758" i="1"/>
  <c r="Z758" i="1"/>
  <c r="J760" i="1"/>
  <c r="P760" i="1"/>
  <c r="Q760" i="1"/>
  <c r="K760" i="1"/>
  <c r="H759" i="1"/>
  <c r="N759" i="1"/>
  <c r="X758" i="1"/>
  <c r="AD758" i="1"/>
  <c r="R759" i="1"/>
  <c r="J758" i="3" s="1"/>
  <c r="M758" i="3" s="1"/>
  <c r="AB759" i="1"/>
  <c r="V759" i="1"/>
  <c r="AC759" i="1"/>
  <c r="W759" i="1"/>
  <c r="U759" i="1"/>
  <c r="AA759" i="1"/>
  <c r="S761" i="1"/>
  <c r="Y761" i="1"/>
  <c r="M762" i="1"/>
  <c r="I760" i="1"/>
  <c r="O760" i="1"/>
  <c r="K758" i="3" l="1"/>
  <c r="I759" i="3"/>
  <c r="L758" i="3"/>
  <c r="M763" i="1"/>
  <c r="S762" i="1"/>
  <c r="Y762" i="1"/>
  <c r="R760" i="1"/>
  <c r="J759" i="3" s="1"/>
  <c r="M759" i="3" s="1"/>
  <c r="X759" i="1"/>
  <c r="AD759" i="1"/>
  <c r="N760" i="1"/>
  <c r="H760" i="1"/>
  <c r="J761" i="1"/>
  <c r="P761" i="1"/>
  <c r="T759" i="1"/>
  <c r="Z759" i="1"/>
  <c r="V760" i="1"/>
  <c r="AB760" i="1"/>
  <c r="U760" i="1"/>
  <c r="AA760" i="1"/>
  <c r="K761" i="1"/>
  <c r="Q761" i="1"/>
  <c r="O761" i="1"/>
  <c r="I761" i="1"/>
  <c r="AC760" i="1"/>
  <c r="W760" i="1"/>
  <c r="K759" i="3" l="1"/>
  <c r="I760" i="3"/>
  <c r="L759" i="3"/>
  <c r="Z760" i="1"/>
  <c r="T760" i="1"/>
  <c r="W761" i="1"/>
  <c r="AC761" i="1"/>
  <c r="V761" i="1"/>
  <c r="AB761" i="1"/>
  <c r="O762" i="1"/>
  <c r="I762" i="1"/>
  <c r="N761" i="1"/>
  <c r="H761" i="1"/>
  <c r="AD760" i="1"/>
  <c r="X760" i="1"/>
  <c r="R761" i="1"/>
  <c r="J760" i="3" s="1"/>
  <c r="M760" i="3" s="1"/>
  <c r="AA761" i="1"/>
  <c r="U761" i="1"/>
  <c r="K762" i="1"/>
  <c r="Q762" i="1"/>
  <c r="P762" i="1"/>
  <c r="J762" i="1"/>
  <c r="Y763" i="1"/>
  <c r="M764" i="1"/>
  <c r="S763" i="1"/>
  <c r="K760" i="3" l="1"/>
  <c r="I761" i="3"/>
  <c r="L760" i="3"/>
  <c r="I763" i="1"/>
  <c r="O763" i="1"/>
  <c r="P763" i="1"/>
  <c r="J763" i="1"/>
  <c r="AA762" i="1"/>
  <c r="U762" i="1"/>
  <c r="Q763" i="1"/>
  <c r="K763" i="1"/>
  <c r="AB762" i="1"/>
  <c r="V762" i="1"/>
  <c r="H762" i="1"/>
  <c r="N762" i="1"/>
  <c r="Y764" i="1"/>
  <c r="M765" i="1"/>
  <c r="S764" i="1"/>
  <c r="W762" i="1"/>
  <c r="AC762" i="1"/>
  <c r="AD761" i="1"/>
  <c r="X761" i="1"/>
  <c r="R762" i="1"/>
  <c r="J761" i="3" s="1"/>
  <c r="M761" i="3" s="1"/>
  <c r="Z761" i="1"/>
  <c r="T761" i="1"/>
  <c r="K761" i="3" l="1"/>
  <c r="I762" i="3"/>
  <c r="L761" i="3"/>
  <c r="T762" i="1"/>
  <c r="Z762" i="1"/>
  <c r="Q764" i="1"/>
  <c r="K764" i="1"/>
  <c r="J764" i="1"/>
  <c r="P764" i="1"/>
  <c r="H763" i="1"/>
  <c r="N763" i="1"/>
  <c r="AC763" i="1"/>
  <c r="W763" i="1"/>
  <c r="AB763" i="1"/>
  <c r="V763" i="1"/>
  <c r="U763" i="1"/>
  <c r="AA763" i="1"/>
  <c r="X762" i="1"/>
  <c r="AD762" i="1"/>
  <c r="R763" i="1"/>
  <c r="J762" i="3" s="1"/>
  <c r="M762" i="3" s="1"/>
  <c r="S765" i="1"/>
  <c r="Y765" i="1"/>
  <c r="M766" i="1"/>
  <c r="I764" i="1"/>
  <c r="O764" i="1"/>
  <c r="K762" i="3" l="1"/>
  <c r="I763" i="3"/>
  <c r="L762" i="3"/>
  <c r="N764" i="1"/>
  <c r="H764" i="1"/>
  <c r="AC764" i="1"/>
  <c r="W764" i="1"/>
  <c r="M767" i="1"/>
  <c r="S766" i="1"/>
  <c r="Y766" i="1"/>
  <c r="V764" i="1"/>
  <c r="AB764" i="1"/>
  <c r="T763" i="1"/>
  <c r="Z763" i="1"/>
  <c r="K765" i="1"/>
  <c r="Q765" i="1"/>
  <c r="U764" i="1"/>
  <c r="AA764" i="1"/>
  <c r="O765" i="1"/>
  <c r="I765" i="1"/>
  <c r="R764" i="1"/>
  <c r="J763" i="3" s="1"/>
  <c r="M763" i="3" s="1"/>
  <c r="X763" i="1"/>
  <c r="AD763" i="1"/>
  <c r="J765" i="1"/>
  <c r="P765" i="1"/>
  <c r="K763" i="3" l="1"/>
  <c r="I764" i="3"/>
  <c r="L763" i="3"/>
  <c r="V765" i="1"/>
  <c r="AB765" i="1"/>
  <c r="AD764" i="1"/>
  <c r="X764" i="1"/>
  <c r="R765" i="1"/>
  <c r="J764" i="3" s="1"/>
  <c r="M764" i="3" s="1"/>
  <c r="N765" i="1"/>
  <c r="H765" i="1"/>
  <c r="AA765" i="1"/>
  <c r="U765" i="1"/>
  <c r="K766" i="1"/>
  <c r="Q766" i="1"/>
  <c r="P766" i="1"/>
  <c r="J766" i="1"/>
  <c r="O766" i="1"/>
  <c r="I766" i="1"/>
  <c r="W765" i="1"/>
  <c r="AC765" i="1"/>
  <c r="Y767" i="1"/>
  <c r="M768" i="1"/>
  <c r="S767" i="1"/>
  <c r="Z764" i="1"/>
  <c r="T764" i="1"/>
  <c r="K764" i="3" l="1"/>
  <c r="I765" i="3"/>
  <c r="L764" i="3"/>
  <c r="Y768" i="1"/>
  <c r="M769" i="1"/>
  <c r="S768" i="1"/>
  <c r="I767" i="1"/>
  <c r="O767" i="1"/>
  <c r="W766" i="1"/>
  <c r="AC766" i="1"/>
  <c r="H766" i="1"/>
  <c r="N766" i="1"/>
  <c r="P767" i="1"/>
  <c r="J767" i="1"/>
  <c r="AB766" i="1"/>
  <c r="V766" i="1"/>
  <c r="AA766" i="1"/>
  <c r="U766" i="1"/>
  <c r="Q767" i="1"/>
  <c r="K767" i="1"/>
  <c r="Z765" i="1"/>
  <c r="T765" i="1"/>
  <c r="AD765" i="1"/>
  <c r="X765" i="1"/>
  <c r="R766" i="1"/>
  <c r="J765" i="3" s="1"/>
  <c r="M765" i="3" s="1"/>
  <c r="K765" i="3" l="1"/>
  <c r="I766" i="3"/>
  <c r="L765" i="3"/>
  <c r="J768" i="1"/>
  <c r="P768" i="1"/>
  <c r="X766" i="1"/>
  <c r="AD766" i="1"/>
  <c r="R767" i="1"/>
  <c r="J766" i="3" s="1"/>
  <c r="M766" i="3" s="1"/>
  <c r="AB767" i="1"/>
  <c r="V767" i="1"/>
  <c r="S769" i="1"/>
  <c r="Y769" i="1"/>
  <c r="M770" i="1"/>
  <c r="AC767" i="1"/>
  <c r="W767" i="1"/>
  <c r="H767" i="1"/>
  <c r="N767" i="1"/>
  <c r="I768" i="1"/>
  <c r="O768" i="1"/>
  <c r="Q768" i="1"/>
  <c r="K768" i="1"/>
  <c r="T766" i="1"/>
  <c r="Z766" i="1"/>
  <c r="U767" i="1"/>
  <c r="AA767" i="1"/>
  <c r="K766" i="3" l="1"/>
  <c r="I767" i="3"/>
  <c r="L766" i="3"/>
  <c r="K769" i="1"/>
  <c r="Q769" i="1"/>
  <c r="T767" i="1"/>
  <c r="Z767" i="1"/>
  <c r="M771" i="1"/>
  <c r="S770" i="1"/>
  <c r="Y770" i="1"/>
  <c r="V768" i="1"/>
  <c r="AB768" i="1"/>
  <c r="U768" i="1"/>
  <c r="AA768" i="1"/>
  <c r="O769" i="1"/>
  <c r="I769" i="1"/>
  <c r="AC768" i="1"/>
  <c r="W768" i="1"/>
  <c r="N768" i="1"/>
  <c r="H768" i="1"/>
  <c r="R768" i="1"/>
  <c r="J767" i="3" s="1"/>
  <c r="M767" i="3" s="1"/>
  <c r="X767" i="1"/>
  <c r="AD767" i="1"/>
  <c r="J769" i="1"/>
  <c r="P769" i="1"/>
  <c r="K767" i="3" l="1"/>
  <c r="I768" i="3"/>
  <c r="L767" i="3"/>
  <c r="AD768" i="1"/>
  <c r="X768" i="1"/>
  <c r="R769" i="1"/>
  <c r="J768" i="3" s="1"/>
  <c r="M768" i="3" s="1"/>
  <c r="W769" i="1"/>
  <c r="AC769" i="1"/>
  <c r="Z768" i="1"/>
  <c r="T768" i="1"/>
  <c r="AA769" i="1"/>
  <c r="U769" i="1"/>
  <c r="V769" i="1"/>
  <c r="AB769" i="1"/>
  <c r="P770" i="1"/>
  <c r="J770" i="1"/>
  <c r="N769" i="1"/>
  <c r="H769" i="1"/>
  <c r="O770" i="1"/>
  <c r="I770" i="1"/>
  <c r="Y771" i="1"/>
  <c r="M772" i="1"/>
  <c r="S771" i="1"/>
  <c r="K770" i="1"/>
  <c r="Q770" i="1"/>
  <c r="K768" i="3" l="1"/>
  <c r="I769" i="3"/>
  <c r="L768" i="3"/>
  <c r="AA770" i="1"/>
  <c r="U770" i="1"/>
  <c r="AB770" i="1"/>
  <c r="V770" i="1"/>
  <c r="Y772" i="1"/>
  <c r="M773" i="1"/>
  <c r="S772" i="1"/>
  <c r="AD769" i="1"/>
  <c r="X769" i="1"/>
  <c r="R770" i="1"/>
  <c r="J769" i="3" s="1"/>
  <c r="M769" i="3" s="1"/>
  <c r="H770" i="1"/>
  <c r="N770" i="1"/>
  <c r="W770" i="1"/>
  <c r="AC770" i="1"/>
  <c r="Z769" i="1"/>
  <c r="T769" i="1"/>
  <c r="Q771" i="1"/>
  <c r="K771" i="1"/>
  <c r="I771" i="1"/>
  <c r="O771" i="1"/>
  <c r="P771" i="1"/>
  <c r="J771" i="1"/>
  <c r="K769" i="3" l="1"/>
  <c r="I770" i="3"/>
  <c r="L769" i="3"/>
  <c r="I772" i="1"/>
  <c r="O772" i="1"/>
  <c r="H771" i="1"/>
  <c r="N771" i="1"/>
  <c r="T770" i="1"/>
  <c r="Z770" i="1"/>
  <c r="J772" i="1"/>
  <c r="P772" i="1"/>
  <c r="Q772" i="1"/>
  <c r="K772" i="1"/>
  <c r="X770" i="1"/>
  <c r="AD770" i="1"/>
  <c r="R771" i="1"/>
  <c r="J770" i="3" s="1"/>
  <c r="M770" i="3" s="1"/>
  <c r="S773" i="1"/>
  <c r="Y773" i="1"/>
  <c r="M774" i="1"/>
  <c r="U771" i="1"/>
  <c r="AA771" i="1"/>
  <c r="AB771" i="1"/>
  <c r="V771" i="1"/>
  <c r="AC771" i="1"/>
  <c r="W771" i="1"/>
  <c r="K770" i="3" l="1"/>
  <c r="I771" i="3"/>
  <c r="L770" i="3"/>
  <c r="M775" i="1"/>
  <c r="S774" i="1"/>
  <c r="Y774" i="1"/>
  <c r="V772" i="1"/>
  <c r="AB772" i="1"/>
  <c r="T771" i="1"/>
  <c r="Z771" i="1"/>
  <c r="J773" i="1"/>
  <c r="P773" i="1"/>
  <c r="N772" i="1"/>
  <c r="H772" i="1"/>
  <c r="K773" i="1"/>
  <c r="Q773" i="1"/>
  <c r="U772" i="1"/>
  <c r="AA772" i="1"/>
  <c r="R772" i="1"/>
  <c r="J771" i="3" s="1"/>
  <c r="M771" i="3" s="1"/>
  <c r="X771" i="1"/>
  <c r="AD771" i="1"/>
  <c r="AC772" i="1"/>
  <c r="W772" i="1"/>
  <c r="O773" i="1"/>
  <c r="I773" i="1"/>
  <c r="K771" i="3" l="1"/>
  <c r="I772" i="3"/>
  <c r="L771" i="3"/>
  <c r="AD772" i="1"/>
  <c r="X772" i="1"/>
  <c r="R773" i="1"/>
  <c r="J772" i="3" s="1"/>
  <c r="M772" i="3" s="1"/>
  <c r="K774" i="1"/>
  <c r="Q774" i="1"/>
  <c r="P774" i="1"/>
  <c r="J774" i="1"/>
  <c r="N773" i="1"/>
  <c r="H773" i="1"/>
  <c r="O774" i="1"/>
  <c r="I774" i="1"/>
  <c r="Z772" i="1"/>
  <c r="T772" i="1"/>
  <c r="AA773" i="1"/>
  <c r="U773" i="1"/>
  <c r="W773" i="1"/>
  <c r="AC773" i="1"/>
  <c r="V773" i="1"/>
  <c r="AB773" i="1"/>
  <c r="Y775" i="1"/>
  <c r="M776" i="1"/>
  <c r="S775" i="1"/>
  <c r="K772" i="3" l="1"/>
  <c r="I773" i="3"/>
  <c r="L772" i="3"/>
  <c r="Z773" i="1"/>
  <c r="T773" i="1"/>
  <c r="Q775" i="1"/>
  <c r="K775" i="1"/>
  <c r="I775" i="1"/>
  <c r="O775" i="1"/>
  <c r="P775" i="1"/>
  <c r="J775" i="1"/>
  <c r="AD773" i="1"/>
  <c r="X773" i="1"/>
  <c r="R774" i="1"/>
  <c r="J773" i="3" s="1"/>
  <c r="M773" i="3" s="1"/>
  <c r="AA774" i="1"/>
  <c r="U774" i="1"/>
  <c r="AB774" i="1"/>
  <c r="V774" i="1"/>
  <c r="Y776" i="1"/>
  <c r="M777" i="1"/>
  <c r="S776" i="1"/>
  <c r="H774" i="1"/>
  <c r="N774" i="1"/>
  <c r="W774" i="1"/>
  <c r="AC774" i="1"/>
  <c r="K773" i="3" l="1"/>
  <c r="I774" i="3"/>
  <c r="L773" i="3"/>
  <c r="T774" i="1"/>
  <c r="Z774" i="1"/>
  <c r="J776" i="1"/>
  <c r="P776" i="1"/>
  <c r="Q776" i="1"/>
  <c r="K776" i="1"/>
  <c r="H775" i="1"/>
  <c r="N775" i="1"/>
  <c r="X774" i="1"/>
  <c r="AD774" i="1"/>
  <c r="R775" i="1"/>
  <c r="J774" i="3" s="1"/>
  <c r="M774" i="3" s="1"/>
  <c r="AB775" i="1"/>
  <c r="V775" i="1"/>
  <c r="AC775" i="1"/>
  <c r="W775" i="1"/>
  <c r="U775" i="1"/>
  <c r="AA775" i="1"/>
  <c r="S777" i="1"/>
  <c r="Y777" i="1"/>
  <c r="M778" i="1"/>
  <c r="I776" i="1"/>
  <c r="O776" i="1"/>
  <c r="K774" i="3" l="1"/>
  <c r="I775" i="3"/>
  <c r="L774" i="3"/>
  <c r="T775" i="1"/>
  <c r="Z775" i="1"/>
  <c r="V776" i="1"/>
  <c r="AB776" i="1"/>
  <c r="R776" i="1"/>
  <c r="J775" i="3" s="1"/>
  <c r="M775" i="3" s="1"/>
  <c r="X775" i="1"/>
  <c r="AD775" i="1"/>
  <c r="N776" i="1"/>
  <c r="H776" i="1"/>
  <c r="J777" i="1"/>
  <c r="P777" i="1"/>
  <c r="O777" i="1"/>
  <c r="I777" i="1"/>
  <c r="M779" i="1"/>
  <c r="S778" i="1"/>
  <c r="Y778" i="1"/>
  <c r="U776" i="1"/>
  <c r="AA776" i="1"/>
  <c r="K777" i="1"/>
  <c r="Q777" i="1"/>
  <c r="AC776" i="1"/>
  <c r="W776" i="1"/>
  <c r="K775" i="3" l="1"/>
  <c r="I776" i="3"/>
  <c r="L775" i="3"/>
  <c r="V777" i="1"/>
  <c r="AB777" i="1"/>
  <c r="AA777" i="1"/>
  <c r="U777" i="1"/>
  <c r="Z776" i="1"/>
  <c r="T776" i="1"/>
  <c r="K778" i="1"/>
  <c r="Q778" i="1"/>
  <c r="Y779" i="1"/>
  <c r="M780" i="1"/>
  <c r="S779" i="1"/>
  <c r="P778" i="1"/>
  <c r="J778" i="1"/>
  <c r="W777" i="1"/>
  <c r="AC777" i="1"/>
  <c r="O778" i="1"/>
  <c r="I778" i="1"/>
  <c r="N777" i="1"/>
  <c r="H777" i="1"/>
  <c r="AD776" i="1"/>
  <c r="X776" i="1"/>
  <c r="R777" i="1"/>
  <c r="J776" i="3" s="1"/>
  <c r="M776" i="3" s="1"/>
  <c r="K776" i="3" l="1"/>
  <c r="I777" i="3"/>
  <c r="L776" i="3"/>
  <c r="Q779" i="1"/>
  <c r="K779" i="1"/>
  <c r="H778" i="1"/>
  <c r="N778" i="1"/>
  <c r="AD777" i="1"/>
  <c r="X777" i="1"/>
  <c r="R778" i="1"/>
  <c r="J777" i="3" s="1"/>
  <c r="M777" i="3" s="1"/>
  <c r="Z777" i="1"/>
  <c r="T777" i="1"/>
  <c r="Y780" i="1"/>
  <c r="M781" i="1"/>
  <c r="S780" i="1"/>
  <c r="AA778" i="1"/>
  <c r="U778" i="1"/>
  <c r="AB778" i="1"/>
  <c r="V778" i="1"/>
  <c r="W778" i="1"/>
  <c r="AC778" i="1"/>
  <c r="I779" i="1"/>
  <c r="O779" i="1"/>
  <c r="P779" i="1"/>
  <c r="J779" i="1"/>
  <c r="K777" i="3" l="1"/>
  <c r="I778" i="3"/>
  <c r="L777" i="3"/>
  <c r="T778" i="1"/>
  <c r="Z778" i="1"/>
  <c r="I780" i="1"/>
  <c r="O780" i="1"/>
  <c r="S781" i="1"/>
  <c r="Y781" i="1"/>
  <c r="M782" i="1"/>
  <c r="X778" i="1"/>
  <c r="AD778" i="1"/>
  <c r="R779" i="1"/>
  <c r="J778" i="3" s="1"/>
  <c r="M778" i="3" s="1"/>
  <c r="H779" i="1"/>
  <c r="N779" i="1"/>
  <c r="U779" i="1"/>
  <c r="AA779" i="1"/>
  <c r="J780" i="1"/>
  <c r="P780" i="1"/>
  <c r="Q780" i="1"/>
  <c r="K780" i="1"/>
  <c r="AB779" i="1"/>
  <c r="V779" i="1"/>
  <c r="AC779" i="1"/>
  <c r="W779" i="1"/>
  <c r="K778" i="3" l="1"/>
  <c r="I779" i="3"/>
  <c r="L778" i="3"/>
  <c r="U780" i="1"/>
  <c r="AA780" i="1"/>
  <c r="J781" i="1"/>
  <c r="P781" i="1"/>
  <c r="N780" i="1"/>
  <c r="H780" i="1"/>
  <c r="M783" i="1"/>
  <c r="S782" i="1"/>
  <c r="Y782" i="1"/>
  <c r="O781" i="1"/>
  <c r="I781" i="1"/>
  <c r="V780" i="1"/>
  <c r="AB780" i="1"/>
  <c r="T779" i="1"/>
  <c r="Z779" i="1"/>
  <c r="K781" i="1"/>
  <c r="Q781" i="1"/>
  <c r="R780" i="1"/>
  <c r="J779" i="3" s="1"/>
  <c r="M779" i="3" s="1"/>
  <c r="X779" i="1"/>
  <c r="AD779" i="1"/>
  <c r="AC780" i="1"/>
  <c r="W780" i="1"/>
  <c r="K779" i="3" l="1"/>
  <c r="I780" i="3"/>
  <c r="L779" i="3"/>
  <c r="V781" i="1"/>
  <c r="AB781" i="1"/>
  <c r="O782" i="1"/>
  <c r="I782" i="1"/>
  <c r="Y783" i="1"/>
  <c r="M784" i="1"/>
  <c r="S783" i="1"/>
  <c r="P782" i="1"/>
  <c r="J782" i="1"/>
  <c r="AA781" i="1"/>
  <c r="U781" i="1"/>
  <c r="N781" i="1"/>
  <c r="H781" i="1"/>
  <c r="K782" i="1"/>
  <c r="Q782" i="1"/>
  <c r="AD780" i="1"/>
  <c r="X780" i="1"/>
  <c r="R781" i="1"/>
  <c r="J780" i="3" s="1"/>
  <c r="M780" i="3" s="1"/>
  <c r="W781" i="1"/>
  <c r="AC781" i="1"/>
  <c r="Z780" i="1"/>
  <c r="T780" i="1"/>
  <c r="K780" i="3" l="1"/>
  <c r="I781" i="3"/>
  <c r="L780" i="3"/>
  <c r="AA782" i="1"/>
  <c r="U782" i="1"/>
  <c r="W782" i="1"/>
  <c r="AC782" i="1"/>
  <c r="AD781" i="1"/>
  <c r="X781" i="1"/>
  <c r="R782" i="1"/>
  <c r="J781" i="3" s="1"/>
  <c r="M781" i="3" s="1"/>
  <c r="Q783" i="1"/>
  <c r="K783" i="1"/>
  <c r="Y784" i="1"/>
  <c r="M785" i="1"/>
  <c r="S784" i="1"/>
  <c r="Z781" i="1"/>
  <c r="T781" i="1"/>
  <c r="AB782" i="1"/>
  <c r="V782" i="1"/>
  <c r="I783" i="1"/>
  <c r="O783" i="1"/>
  <c r="H782" i="1"/>
  <c r="N782" i="1"/>
  <c r="P783" i="1"/>
  <c r="J783" i="1"/>
  <c r="K781" i="3" l="1"/>
  <c r="I782" i="3"/>
  <c r="L781" i="3"/>
  <c r="H783" i="1"/>
  <c r="N783" i="1"/>
  <c r="S785" i="1"/>
  <c r="Y785" i="1"/>
  <c r="M786" i="1"/>
  <c r="X782" i="1"/>
  <c r="AD782" i="1"/>
  <c r="R783" i="1"/>
  <c r="J782" i="3" s="1"/>
  <c r="M782" i="3" s="1"/>
  <c r="J784" i="1"/>
  <c r="P784" i="1"/>
  <c r="U783" i="1"/>
  <c r="AA783" i="1"/>
  <c r="T782" i="1"/>
  <c r="Z782" i="1"/>
  <c r="AC783" i="1"/>
  <c r="W783" i="1"/>
  <c r="AB783" i="1"/>
  <c r="V783" i="1"/>
  <c r="I784" i="1"/>
  <c r="O784" i="1"/>
  <c r="Q784" i="1"/>
  <c r="K784" i="1"/>
  <c r="K782" i="3" l="1"/>
  <c r="I783" i="3"/>
  <c r="L782" i="3"/>
  <c r="R784" i="1"/>
  <c r="J783" i="3" s="1"/>
  <c r="M783" i="3" s="1"/>
  <c r="X783" i="1"/>
  <c r="AD783" i="1"/>
  <c r="O785" i="1"/>
  <c r="I785" i="1"/>
  <c r="K785" i="1"/>
  <c r="Q785" i="1"/>
  <c r="T783" i="1"/>
  <c r="Z783" i="1"/>
  <c r="U784" i="1"/>
  <c r="AA784" i="1"/>
  <c r="V784" i="1"/>
  <c r="AB784" i="1"/>
  <c r="AC784" i="1"/>
  <c r="W784" i="1"/>
  <c r="J785" i="1"/>
  <c r="P785" i="1"/>
  <c r="M787" i="1"/>
  <c r="S786" i="1"/>
  <c r="Y786" i="1"/>
  <c r="N784" i="1"/>
  <c r="H784" i="1"/>
  <c r="K783" i="3" l="1"/>
  <c r="I784" i="3"/>
  <c r="L783" i="3"/>
  <c r="P786" i="1"/>
  <c r="J786" i="1"/>
  <c r="W785" i="1"/>
  <c r="AC785" i="1"/>
  <c r="Y787" i="1"/>
  <c r="M788" i="1"/>
  <c r="S787" i="1"/>
  <c r="AA785" i="1"/>
  <c r="U785" i="1"/>
  <c r="N785" i="1"/>
  <c r="H785" i="1"/>
  <c r="K786" i="1"/>
  <c r="Q786" i="1"/>
  <c r="Z784" i="1"/>
  <c r="T784" i="1"/>
  <c r="V785" i="1"/>
  <c r="AB785" i="1"/>
  <c r="O786" i="1"/>
  <c r="I786" i="1"/>
  <c r="AD784" i="1"/>
  <c r="X784" i="1"/>
  <c r="R785" i="1"/>
  <c r="J784" i="3" s="1"/>
  <c r="M784" i="3" s="1"/>
  <c r="K784" i="3" l="1"/>
  <c r="I785" i="3"/>
  <c r="L784" i="3"/>
  <c r="H786" i="1"/>
  <c r="N786" i="1"/>
  <c r="Q787" i="1"/>
  <c r="K787" i="1"/>
  <c r="I787" i="1"/>
  <c r="O787" i="1"/>
  <c r="AD785" i="1"/>
  <c r="X785" i="1"/>
  <c r="R786" i="1"/>
  <c r="J785" i="3" s="1"/>
  <c r="M785" i="3" s="1"/>
  <c r="AA786" i="1"/>
  <c r="U786" i="1"/>
  <c r="Z785" i="1"/>
  <c r="T785" i="1"/>
  <c r="Y788" i="1"/>
  <c r="M789" i="1"/>
  <c r="S788" i="1"/>
  <c r="P787" i="1"/>
  <c r="J787" i="1"/>
  <c r="W786" i="1"/>
  <c r="AC786" i="1"/>
  <c r="AB786" i="1"/>
  <c r="V786" i="1"/>
  <c r="K785" i="3" l="1"/>
  <c r="I786" i="3"/>
  <c r="L785" i="3"/>
  <c r="AC787" i="1"/>
  <c r="W787" i="1"/>
  <c r="J788" i="1"/>
  <c r="P788" i="1"/>
  <c r="U787" i="1"/>
  <c r="AA787" i="1"/>
  <c r="T786" i="1"/>
  <c r="Z786" i="1"/>
  <c r="Q788" i="1"/>
  <c r="K788" i="1"/>
  <c r="S789" i="1"/>
  <c r="Y789" i="1"/>
  <c r="M790" i="1"/>
  <c r="AB787" i="1"/>
  <c r="V787" i="1"/>
  <c r="X786" i="1"/>
  <c r="AD786" i="1"/>
  <c r="R787" i="1"/>
  <c r="J786" i="3" s="1"/>
  <c r="M786" i="3" s="1"/>
  <c r="I788" i="1"/>
  <c r="O788" i="1"/>
  <c r="H787" i="1"/>
  <c r="N787" i="1"/>
  <c r="K786" i="3" l="1"/>
  <c r="I787" i="3"/>
  <c r="L786" i="3"/>
  <c r="J789" i="1"/>
  <c r="P789" i="1"/>
  <c r="R788" i="1"/>
  <c r="J787" i="3" s="1"/>
  <c r="M787" i="3" s="1"/>
  <c r="X787" i="1"/>
  <c r="AD787" i="1"/>
  <c r="K789" i="1"/>
  <c r="Q789" i="1"/>
  <c r="U788" i="1"/>
  <c r="AA788" i="1"/>
  <c r="V788" i="1"/>
  <c r="AB788" i="1"/>
  <c r="O789" i="1"/>
  <c r="I789" i="1"/>
  <c r="T787" i="1"/>
  <c r="Z787" i="1"/>
  <c r="N788" i="1"/>
  <c r="H788" i="1"/>
  <c r="M791" i="1"/>
  <c r="S790" i="1"/>
  <c r="Y790" i="1"/>
  <c r="AC788" i="1"/>
  <c r="W788" i="1"/>
  <c r="K787" i="3" l="1"/>
  <c r="I788" i="3"/>
  <c r="L787" i="3"/>
  <c r="W789" i="1"/>
  <c r="AC789" i="1"/>
  <c r="AD788" i="1"/>
  <c r="X788" i="1"/>
  <c r="R789" i="1"/>
  <c r="J788" i="3" s="1"/>
  <c r="M788" i="3" s="1"/>
  <c r="V789" i="1"/>
  <c r="AB789" i="1"/>
  <c r="Z788" i="1"/>
  <c r="T788" i="1"/>
  <c r="AA789" i="1"/>
  <c r="U789" i="1"/>
  <c r="Y791" i="1"/>
  <c r="M792" i="1"/>
  <c r="S791" i="1"/>
  <c r="K790" i="1"/>
  <c r="Q790" i="1"/>
  <c r="N789" i="1"/>
  <c r="H789" i="1"/>
  <c r="O790" i="1"/>
  <c r="I790" i="1"/>
  <c r="P790" i="1"/>
  <c r="J790" i="1"/>
  <c r="K788" i="3" l="1"/>
  <c r="I789" i="3"/>
  <c r="L788" i="3"/>
  <c r="AA790" i="1"/>
  <c r="U790" i="1"/>
  <c r="Q791" i="1"/>
  <c r="K791" i="1"/>
  <c r="AB790" i="1"/>
  <c r="V790" i="1"/>
  <c r="Z789" i="1"/>
  <c r="T789" i="1"/>
  <c r="Y792" i="1"/>
  <c r="M793" i="1"/>
  <c r="S792" i="1"/>
  <c r="I791" i="1"/>
  <c r="O791" i="1"/>
  <c r="W790" i="1"/>
  <c r="AC790" i="1"/>
  <c r="P791" i="1"/>
  <c r="J791" i="1"/>
  <c r="H790" i="1"/>
  <c r="N790" i="1"/>
  <c r="AD789" i="1"/>
  <c r="X789" i="1"/>
  <c r="R790" i="1"/>
  <c r="J789" i="3" s="1"/>
  <c r="M789" i="3" s="1"/>
  <c r="K789" i="3" l="1"/>
  <c r="I790" i="3"/>
  <c r="L789" i="3"/>
  <c r="Q792" i="1"/>
  <c r="K792" i="1"/>
  <c r="T790" i="1"/>
  <c r="Z790" i="1"/>
  <c r="AC791" i="1"/>
  <c r="W791" i="1"/>
  <c r="AB791" i="1"/>
  <c r="V791" i="1"/>
  <c r="I792" i="1"/>
  <c r="O792" i="1"/>
  <c r="X790" i="1"/>
  <c r="AD790" i="1"/>
  <c r="R791" i="1"/>
  <c r="J790" i="3" s="1"/>
  <c r="M790" i="3" s="1"/>
  <c r="H791" i="1"/>
  <c r="N791" i="1"/>
  <c r="S793" i="1"/>
  <c r="Y793" i="1"/>
  <c r="M794" i="1"/>
  <c r="J792" i="1"/>
  <c r="P792" i="1"/>
  <c r="U791" i="1"/>
  <c r="AA791" i="1"/>
  <c r="K790" i="3" l="1"/>
  <c r="I791" i="3"/>
  <c r="L790" i="3"/>
  <c r="V792" i="1"/>
  <c r="AB792" i="1"/>
  <c r="J793" i="1"/>
  <c r="P793" i="1"/>
  <c r="K793" i="1"/>
  <c r="Q793" i="1"/>
  <c r="T791" i="1"/>
  <c r="Z791" i="1"/>
  <c r="M795" i="1"/>
  <c r="S794" i="1"/>
  <c r="Y794" i="1"/>
  <c r="N792" i="1"/>
  <c r="H792" i="1"/>
  <c r="U792" i="1"/>
  <c r="AA792" i="1"/>
  <c r="R792" i="1"/>
  <c r="J791" i="3" s="1"/>
  <c r="M791" i="3" s="1"/>
  <c r="X791" i="1"/>
  <c r="AD791" i="1"/>
  <c r="O793" i="1"/>
  <c r="I793" i="1"/>
  <c r="AC792" i="1"/>
  <c r="W792" i="1"/>
  <c r="K791" i="3" l="1"/>
  <c r="I792" i="3"/>
  <c r="L791" i="3"/>
  <c r="O794" i="1"/>
  <c r="I794" i="1"/>
  <c r="AD792" i="1"/>
  <c r="X792" i="1"/>
  <c r="R793" i="1"/>
  <c r="J792" i="3" s="1"/>
  <c r="M792" i="3" s="1"/>
  <c r="Z792" i="1"/>
  <c r="T792" i="1"/>
  <c r="V793" i="1"/>
  <c r="AB793" i="1"/>
  <c r="AA793" i="1"/>
  <c r="U793" i="1"/>
  <c r="P794" i="1"/>
  <c r="J794" i="1"/>
  <c r="W793" i="1"/>
  <c r="AC793" i="1"/>
  <c r="N793" i="1"/>
  <c r="H793" i="1"/>
  <c r="Y795" i="1"/>
  <c r="M796" i="1"/>
  <c r="S795" i="1"/>
  <c r="K794" i="1"/>
  <c r="Q794" i="1"/>
  <c r="K792" i="3" l="1"/>
  <c r="I793" i="3"/>
  <c r="L792" i="3"/>
  <c r="Z793" i="1"/>
  <c r="T793" i="1"/>
  <c r="AB794" i="1"/>
  <c r="V794" i="1"/>
  <c r="Y796" i="1"/>
  <c r="M797" i="1"/>
  <c r="S796" i="1"/>
  <c r="I795" i="1"/>
  <c r="O795" i="1"/>
  <c r="W794" i="1"/>
  <c r="AC794" i="1"/>
  <c r="Q795" i="1"/>
  <c r="K795" i="1"/>
  <c r="H794" i="1"/>
  <c r="N794" i="1"/>
  <c r="P795" i="1"/>
  <c r="J795" i="1"/>
  <c r="AD793" i="1"/>
  <c r="X793" i="1"/>
  <c r="R794" i="1"/>
  <c r="J793" i="3" s="1"/>
  <c r="M793" i="3" s="1"/>
  <c r="AA794" i="1"/>
  <c r="U794" i="1"/>
  <c r="K793" i="3" l="1"/>
  <c r="I794" i="3"/>
  <c r="L793" i="3"/>
  <c r="T794" i="1"/>
  <c r="Z794" i="1"/>
  <c r="X794" i="1"/>
  <c r="AD794" i="1"/>
  <c r="R795" i="1"/>
  <c r="J794" i="3" s="1"/>
  <c r="M794" i="3" s="1"/>
  <c r="AB795" i="1"/>
  <c r="V795" i="1"/>
  <c r="AC795" i="1"/>
  <c r="W795" i="1"/>
  <c r="I796" i="1"/>
  <c r="O796" i="1"/>
  <c r="H795" i="1"/>
  <c r="N795" i="1"/>
  <c r="S797" i="1"/>
  <c r="Y797" i="1"/>
  <c r="M798" i="1"/>
  <c r="J796" i="1"/>
  <c r="P796" i="1"/>
  <c r="Q796" i="1"/>
  <c r="K796" i="1"/>
  <c r="U795" i="1"/>
  <c r="AA795" i="1"/>
  <c r="K794" i="3" l="1"/>
  <c r="I795" i="3"/>
  <c r="L794" i="3"/>
  <c r="J797" i="1"/>
  <c r="P797" i="1"/>
  <c r="T795" i="1"/>
  <c r="Z795" i="1"/>
  <c r="K797" i="1"/>
  <c r="Q797" i="1"/>
  <c r="M799" i="1"/>
  <c r="S798" i="1"/>
  <c r="Y798" i="1"/>
  <c r="N796" i="1"/>
  <c r="H796" i="1"/>
  <c r="AC796" i="1"/>
  <c r="W796" i="1"/>
  <c r="U796" i="1"/>
  <c r="AA796" i="1"/>
  <c r="V796" i="1"/>
  <c r="AB796" i="1"/>
  <c r="O797" i="1"/>
  <c r="I797" i="1"/>
  <c r="R796" i="1"/>
  <c r="J795" i="3" s="1"/>
  <c r="M795" i="3" s="1"/>
  <c r="X795" i="1"/>
  <c r="AD795" i="1"/>
  <c r="K795" i="3" l="1"/>
  <c r="I796" i="3"/>
  <c r="L795" i="3"/>
  <c r="AD796" i="1"/>
  <c r="X796" i="1"/>
  <c r="R797" i="1"/>
  <c r="J796" i="3" s="1"/>
  <c r="M796" i="3" s="1"/>
  <c r="O798" i="1"/>
  <c r="I798" i="1"/>
  <c r="N797" i="1"/>
  <c r="H797" i="1"/>
  <c r="Y799" i="1"/>
  <c r="M800" i="1"/>
  <c r="S799" i="1"/>
  <c r="AA797" i="1"/>
  <c r="U797" i="1"/>
  <c r="Z796" i="1"/>
  <c r="T796" i="1"/>
  <c r="W797" i="1"/>
  <c r="AC797" i="1"/>
  <c r="V797" i="1"/>
  <c r="AB797" i="1"/>
  <c r="K798" i="1"/>
  <c r="Q798" i="1"/>
  <c r="P798" i="1"/>
  <c r="J798" i="1"/>
  <c r="K796" i="3" l="1"/>
  <c r="I797" i="3"/>
  <c r="L796" i="3"/>
  <c r="AA798" i="1"/>
  <c r="U798" i="1"/>
  <c r="Q799" i="1"/>
  <c r="K799" i="1"/>
  <c r="H798" i="1"/>
  <c r="N798" i="1"/>
  <c r="AD797" i="1"/>
  <c r="X797" i="1"/>
  <c r="R798" i="1"/>
  <c r="J797" i="3" s="1"/>
  <c r="M797" i="3" s="1"/>
  <c r="W798" i="1"/>
  <c r="AC798" i="1"/>
  <c r="P799" i="1"/>
  <c r="J799" i="1"/>
  <c r="Z797" i="1"/>
  <c r="T797" i="1"/>
  <c r="AB798" i="1"/>
  <c r="V798" i="1"/>
  <c r="Y800" i="1"/>
  <c r="M801" i="1"/>
  <c r="S800" i="1"/>
  <c r="I799" i="1"/>
  <c r="O799" i="1"/>
  <c r="K797" i="3" l="1"/>
  <c r="I798" i="3"/>
  <c r="L797" i="3"/>
  <c r="S801" i="1"/>
  <c r="Y801" i="1"/>
  <c r="M802" i="1"/>
  <c r="AC799" i="1"/>
  <c r="W799" i="1"/>
  <c r="AB799" i="1"/>
  <c r="V799" i="1"/>
  <c r="Q800" i="1"/>
  <c r="K800" i="1"/>
  <c r="U799" i="1"/>
  <c r="AA799" i="1"/>
  <c r="T798" i="1"/>
  <c r="Z798" i="1"/>
  <c r="I800" i="1"/>
  <c r="O800" i="1"/>
  <c r="J800" i="1"/>
  <c r="P800" i="1"/>
  <c r="X798" i="1"/>
  <c r="AD798" i="1"/>
  <c r="R799" i="1"/>
  <c r="J798" i="3" s="1"/>
  <c r="M798" i="3" s="1"/>
  <c r="H799" i="1"/>
  <c r="N799" i="1"/>
  <c r="K798" i="3" l="1"/>
  <c r="I799" i="3"/>
  <c r="L798" i="3"/>
  <c r="AC800" i="1"/>
  <c r="W800" i="1"/>
  <c r="U800" i="1"/>
  <c r="AA800" i="1"/>
  <c r="M803" i="1"/>
  <c r="S802" i="1"/>
  <c r="Y802" i="1"/>
  <c r="O801" i="1"/>
  <c r="I801" i="1"/>
  <c r="R800" i="1"/>
  <c r="J799" i="3" s="1"/>
  <c r="M799" i="3" s="1"/>
  <c r="X799" i="1"/>
  <c r="AD799" i="1"/>
  <c r="J801" i="1"/>
  <c r="P801" i="1"/>
  <c r="T799" i="1"/>
  <c r="Z799" i="1"/>
  <c r="N800" i="1"/>
  <c r="H800" i="1"/>
  <c r="V800" i="1"/>
  <c r="AB800" i="1"/>
  <c r="K801" i="1"/>
  <c r="Q801" i="1"/>
  <c r="K799" i="3" l="1"/>
  <c r="I800" i="3"/>
  <c r="L799" i="3"/>
  <c r="AA801" i="1"/>
  <c r="U801" i="1"/>
  <c r="W801" i="1"/>
  <c r="AC801" i="1"/>
  <c r="N801" i="1"/>
  <c r="H801" i="1"/>
  <c r="V801" i="1"/>
  <c r="AB801" i="1"/>
  <c r="AD800" i="1"/>
  <c r="X800" i="1"/>
  <c r="R801" i="1"/>
  <c r="J800" i="3" s="1"/>
  <c r="M800" i="3" s="1"/>
  <c r="K802" i="1"/>
  <c r="Q802" i="1"/>
  <c r="Z800" i="1"/>
  <c r="T800" i="1"/>
  <c r="P802" i="1"/>
  <c r="J802" i="1"/>
  <c r="O802" i="1"/>
  <c r="I802" i="1"/>
  <c r="Y803" i="1"/>
  <c r="M804" i="1"/>
  <c r="S803" i="1"/>
  <c r="K800" i="3" l="1"/>
  <c r="I801" i="3"/>
  <c r="L800" i="3"/>
  <c r="AB802" i="1"/>
  <c r="V802" i="1"/>
  <c r="AD801" i="1"/>
  <c r="X801" i="1"/>
  <c r="R802" i="1"/>
  <c r="J801" i="3" s="1"/>
  <c r="M801" i="3" s="1"/>
  <c r="AA802" i="1"/>
  <c r="U802" i="1"/>
  <c r="Q803" i="1"/>
  <c r="K803" i="1"/>
  <c r="I803" i="1"/>
  <c r="O803" i="1"/>
  <c r="H802" i="1"/>
  <c r="N802" i="1"/>
  <c r="Y804" i="1"/>
  <c r="M805" i="1"/>
  <c r="S804" i="1"/>
  <c r="P803" i="1"/>
  <c r="J803" i="1"/>
  <c r="W802" i="1"/>
  <c r="AC802" i="1"/>
  <c r="Z801" i="1"/>
  <c r="T801" i="1"/>
  <c r="K801" i="3" l="1"/>
  <c r="I802" i="3"/>
  <c r="L801" i="3"/>
  <c r="H803" i="1"/>
  <c r="N803" i="1"/>
  <c r="AC803" i="1"/>
  <c r="W803" i="1"/>
  <c r="S805" i="1"/>
  <c r="Y805" i="1"/>
  <c r="M806" i="1"/>
  <c r="U803" i="1"/>
  <c r="AA803" i="1"/>
  <c r="J804" i="1"/>
  <c r="P804" i="1"/>
  <c r="I804" i="1"/>
  <c r="O804" i="1"/>
  <c r="AB803" i="1"/>
  <c r="V803" i="1"/>
  <c r="T802" i="1"/>
  <c r="Z802" i="1"/>
  <c r="Q804" i="1"/>
  <c r="K804" i="1"/>
  <c r="X802" i="1"/>
  <c r="AD802" i="1"/>
  <c r="R803" i="1"/>
  <c r="J802" i="3" s="1"/>
  <c r="M802" i="3" s="1"/>
  <c r="K802" i="3" l="1"/>
  <c r="I803" i="3"/>
  <c r="L802" i="3"/>
  <c r="K805" i="1"/>
  <c r="Q805" i="1"/>
  <c r="V804" i="1"/>
  <c r="AB804" i="1"/>
  <c r="O805" i="1"/>
  <c r="I805" i="1"/>
  <c r="M807" i="1"/>
  <c r="S806" i="1"/>
  <c r="Y806" i="1"/>
  <c r="R804" i="1"/>
  <c r="J803" i="3" s="1"/>
  <c r="M803" i="3" s="1"/>
  <c r="X803" i="1"/>
  <c r="AD803" i="1"/>
  <c r="AC804" i="1"/>
  <c r="W804" i="1"/>
  <c r="J805" i="1"/>
  <c r="P805" i="1"/>
  <c r="T803" i="1"/>
  <c r="Z803" i="1"/>
  <c r="U804" i="1"/>
  <c r="AA804" i="1"/>
  <c r="N804" i="1"/>
  <c r="H804" i="1"/>
  <c r="K803" i="3" l="1"/>
  <c r="I804" i="3"/>
  <c r="L803" i="3"/>
  <c r="V805" i="1"/>
  <c r="AB805" i="1"/>
  <c r="AD804" i="1"/>
  <c r="X804" i="1"/>
  <c r="R805" i="1"/>
  <c r="J804" i="3" s="1"/>
  <c r="M804" i="3" s="1"/>
  <c r="O806" i="1"/>
  <c r="I806" i="1"/>
  <c r="W805" i="1"/>
  <c r="AC805" i="1"/>
  <c r="P806" i="1"/>
  <c r="J806" i="1"/>
  <c r="Y807" i="1"/>
  <c r="M808" i="1"/>
  <c r="S807" i="1"/>
  <c r="N805" i="1"/>
  <c r="H805" i="1"/>
  <c r="Z804" i="1"/>
  <c r="T804" i="1"/>
  <c r="AA805" i="1"/>
  <c r="U805" i="1"/>
  <c r="K806" i="1"/>
  <c r="Q806" i="1"/>
  <c r="K804" i="3" l="1"/>
  <c r="I805" i="3"/>
  <c r="L804" i="3"/>
  <c r="H806" i="1"/>
  <c r="N806" i="1"/>
  <c r="Z805" i="1"/>
  <c r="T805" i="1"/>
  <c r="P807" i="1"/>
  <c r="J807" i="1"/>
  <c r="I807" i="1"/>
  <c r="O807" i="1"/>
  <c r="AB806" i="1"/>
  <c r="V806" i="1"/>
  <c r="AA806" i="1"/>
  <c r="U806" i="1"/>
  <c r="W806" i="1"/>
  <c r="AC806" i="1"/>
  <c r="Q807" i="1"/>
  <c r="K807" i="1"/>
  <c r="Y808" i="1"/>
  <c r="M809" i="1"/>
  <c r="S808" i="1"/>
  <c r="AD805" i="1"/>
  <c r="X805" i="1"/>
  <c r="R806" i="1"/>
  <c r="J805" i="3" s="1"/>
  <c r="M805" i="3" s="1"/>
  <c r="K805" i="3" l="1"/>
  <c r="I806" i="3"/>
  <c r="L805" i="3"/>
  <c r="U807" i="1"/>
  <c r="AA807" i="1"/>
  <c r="AC807" i="1"/>
  <c r="W807" i="1"/>
  <c r="I808" i="1"/>
  <c r="O808" i="1"/>
  <c r="Q808" i="1"/>
  <c r="K808" i="1"/>
  <c r="X806" i="1"/>
  <c r="AD806" i="1"/>
  <c r="R807" i="1"/>
  <c r="J806" i="3" s="1"/>
  <c r="M806" i="3" s="1"/>
  <c r="S809" i="1"/>
  <c r="Y809" i="1"/>
  <c r="M810" i="1"/>
  <c r="J808" i="1"/>
  <c r="P808" i="1"/>
  <c r="T806" i="1"/>
  <c r="Z806" i="1"/>
  <c r="AB807" i="1"/>
  <c r="V807" i="1"/>
  <c r="H807" i="1"/>
  <c r="N807" i="1"/>
  <c r="K806" i="3" l="1"/>
  <c r="I807" i="3"/>
  <c r="L806" i="3"/>
  <c r="K809" i="1"/>
  <c r="Q809" i="1"/>
  <c r="V808" i="1"/>
  <c r="AB808" i="1"/>
  <c r="J809" i="1"/>
  <c r="P809" i="1"/>
  <c r="R808" i="1"/>
  <c r="J807" i="3" s="1"/>
  <c r="M807" i="3" s="1"/>
  <c r="X807" i="1"/>
  <c r="AD807" i="1"/>
  <c r="AC808" i="1"/>
  <c r="W808" i="1"/>
  <c r="T807" i="1"/>
  <c r="Z807" i="1"/>
  <c r="M811" i="1"/>
  <c r="S810" i="1"/>
  <c r="Y810" i="1"/>
  <c r="U808" i="1"/>
  <c r="AA808" i="1"/>
  <c r="N808" i="1"/>
  <c r="H808" i="1"/>
  <c r="O809" i="1"/>
  <c r="I809" i="1"/>
  <c r="K807" i="3" l="1"/>
  <c r="I808" i="3"/>
  <c r="L807" i="3"/>
  <c r="N809" i="1"/>
  <c r="H809" i="1"/>
  <c r="Z808" i="1"/>
  <c r="T808" i="1"/>
  <c r="AD808" i="1"/>
  <c r="X808" i="1"/>
  <c r="R809" i="1"/>
  <c r="J808" i="3" s="1"/>
  <c r="M808" i="3" s="1"/>
  <c r="O810" i="1"/>
  <c r="I810" i="1"/>
  <c r="Y811" i="1"/>
  <c r="M812" i="1"/>
  <c r="S811" i="1"/>
  <c r="V809" i="1"/>
  <c r="AB809" i="1"/>
  <c r="W809" i="1"/>
  <c r="AC809" i="1"/>
  <c r="AA809" i="1"/>
  <c r="U809" i="1"/>
  <c r="P810" i="1"/>
  <c r="J810" i="1"/>
  <c r="K810" i="1"/>
  <c r="Q810" i="1"/>
  <c r="K808" i="3" l="1"/>
  <c r="I809" i="3"/>
  <c r="L808" i="3"/>
  <c r="AA810" i="1"/>
  <c r="U810" i="1"/>
  <c r="Y812" i="1"/>
  <c r="M813" i="1"/>
  <c r="S812" i="1"/>
  <c r="AD809" i="1"/>
  <c r="X809" i="1"/>
  <c r="R810" i="1"/>
  <c r="J809" i="3" s="1"/>
  <c r="M809" i="3" s="1"/>
  <c r="AB810" i="1"/>
  <c r="V810" i="1"/>
  <c r="W810" i="1"/>
  <c r="AC810" i="1"/>
  <c r="H810" i="1"/>
  <c r="N810" i="1"/>
  <c r="P811" i="1"/>
  <c r="J811" i="1"/>
  <c r="Q811" i="1"/>
  <c r="K811" i="1"/>
  <c r="I811" i="1"/>
  <c r="O811" i="1"/>
  <c r="Z809" i="1"/>
  <c r="T809" i="1"/>
  <c r="K809" i="3" l="1"/>
  <c r="I810" i="3"/>
  <c r="L809" i="3"/>
  <c r="U811" i="1"/>
  <c r="AA811" i="1"/>
  <c r="J812" i="1"/>
  <c r="P812" i="1"/>
  <c r="X810" i="1"/>
  <c r="AD810" i="1"/>
  <c r="R811" i="1"/>
  <c r="J810" i="3" s="1"/>
  <c r="M810" i="3" s="1"/>
  <c r="S813" i="1"/>
  <c r="Y813" i="1"/>
  <c r="M814" i="1"/>
  <c r="I812" i="1"/>
  <c r="O812" i="1"/>
  <c r="AB811" i="1"/>
  <c r="V811" i="1"/>
  <c r="Q812" i="1"/>
  <c r="K812" i="1"/>
  <c r="T810" i="1"/>
  <c r="Z810" i="1"/>
  <c r="AC811" i="1"/>
  <c r="W811" i="1"/>
  <c r="H811" i="1"/>
  <c r="N811" i="1"/>
  <c r="K810" i="3" l="1"/>
  <c r="I811" i="3"/>
  <c r="L810" i="3"/>
  <c r="V812" i="1"/>
  <c r="AB812" i="1"/>
  <c r="AC812" i="1"/>
  <c r="W812" i="1"/>
  <c r="O813" i="1"/>
  <c r="I813" i="1"/>
  <c r="R812" i="1"/>
  <c r="J811" i="3" s="1"/>
  <c r="M811" i="3" s="1"/>
  <c r="X811" i="1"/>
  <c r="AD811" i="1"/>
  <c r="J813" i="1"/>
  <c r="P813" i="1"/>
  <c r="N812" i="1"/>
  <c r="H812" i="1"/>
  <c r="K813" i="1"/>
  <c r="Q813" i="1"/>
  <c r="U812" i="1"/>
  <c r="AA812" i="1"/>
  <c r="T811" i="1"/>
  <c r="Z811" i="1"/>
  <c r="M815" i="1"/>
  <c r="S814" i="1"/>
  <c r="Y814" i="1"/>
  <c r="K811" i="3" l="1"/>
  <c r="I812" i="3"/>
  <c r="L811" i="3"/>
  <c r="Y815" i="1"/>
  <c r="M816" i="1"/>
  <c r="S815" i="1"/>
  <c r="W813" i="1"/>
  <c r="AC813" i="1"/>
  <c r="V813" i="1"/>
  <c r="AB813" i="1"/>
  <c r="AD812" i="1"/>
  <c r="X812" i="1"/>
  <c r="R813" i="1"/>
  <c r="J812" i="3" s="1"/>
  <c r="M812" i="3" s="1"/>
  <c r="K814" i="1"/>
  <c r="Q814" i="1"/>
  <c r="P814" i="1"/>
  <c r="J814" i="1"/>
  <c r="O814" i="1"/>
  <c r="I814" i="1"/>
  <c r="Z812" i="1"/>
  <c r="T812" i="1"/>
  <c r="N813" i="1"/>
  <c r="H813" i="1"/>
  <c r="AA813" i="1"/>
  <c r="U813" i="1"/>
  <c r="K812" i="3" l="1"/>
  <c r="I813" i="3"/>
  <c r="L812" i="3"/>
  <c r="Z813" i="1"/>
  <c r="T813" i="1"/>
  <c r="AA814" i="1"/>
  <c r="U814" i="1"/>
  <c r="Q815" i="1"/>
  <c r="K815" i="1"/>
  <c r="I815" i="1"/>
  <c r="O815" i="1"/>
  <c r="W814" i="1"/>
  <c r="AC814" i="1"/>
  <c r="P815" i="1"/>
  <c r="J815" i="1"/>
  <c r="AD813" i="1"/>
  <c r="X813" i="1"/>
  <c r="R814" i="1"/>
  <c r="J813" i="3" s="1"/>
  <c r="M813" i="3" s="1"/>
  <c r="Y816" i="1"/>
  <c r="M817" i="1"/>
  <c r="S816" i="1"/>
  <c r="H814" i="1"/>
  <c r="N814" i="1"/>
  <c r="AB814" i="1"/>
  <c r="V814" i="1"/>
  <c r="K813" i="3" l="1"/>
  <c r="I814" i="3"/>
  <c r="L813" i="3"/>
  <c r="T814" i="1"/>
  <c r="Z814" i="1"/>
  <c r="J816" i="1"/>
  <c r="P816" i="1"/>
  <c r="U815" i="1"/>
  <c r="AA815" i="1"/>
  <c r="H815" i="1"/>
  <c r="N815" i="1"/>
  <c r="X814" i="1"/>
  <c r="AD814" i="1"/>
  <c r="R815" i="1"/>
  <c r="J814" i="3" s="1"/>
  <c r="M814" i="3" s="1"/>
  <c r="AB815" i="1"/>
  <c r="V815" i="1"/>
  <c r="I816" i="1"/>
  <c r="O816" i="1"/>
  <c r="Q816" i="1"/>
  <c r="K816" i="1"/>
  <c r="S817" i="1"/>
  <c r="Y817" i="1"/>
  <c r="M818" i="1"/>
  <c r="AC815" i="1"/>
  <c r="W815" i="1"/>
  <c r="K814" i="3" l="1"/>
  <c r="I815" i="3"/>
  <c r="L814" i="3"/>
  <c r="M819" i="1"/>
  <c r="S818" i="1"/>
  <c r="Y818" i="1"/>
  <c r="AC816" i="1"/>
  <c r="W816" i="1"/>
  <c r="T815" i="1"/>
  <c r="Z815" i="1"/>
  <c r="V816" i="1"/>
  <c r="AB816" i="1"/>
  <c r="U816" i="1"/>
  <c r="AA816" i="1"/>
  <c r="R816" i="1"/>
  <c r="J815" i="3" s="1"/>
  <c r="M815" i="3" s="1"/>
  <c r="X815" i="1"/>
  <c r="AD815" i="1"/>
  <c r="N816" i="1"/>
  <c r="H816" i="1"/>
  <c r="J817" i="1"/>
  <c r="P817" i="1"/>
  <c r="O817" i="1"/>
  <c r="I817" i="1"/>
  <c r="K817" i="1"/>
  <c r="Q817" i="1"/>
  <c r="K815" i="3" l="1"/>
  <c r="I816" i="3"/>
  <c r="L815" i="3"/>
  <c r="K818" i="1"/>
  <c r="Q818" i="1"/>
  <c r="P818" i="1"/>
  <c r="J818" i="1"/>
  <c r="O818" i="1"/>
  <c r="I818" i="1"/>
  <c r="N817" i="1"/>
  <c r="H817" i="1"/>
  <c r="AD816" i="1"/>
  <c r="X816" i="1"/>
  <c r="R817" i="1"/>
  <c r="J816" i="3" s="1"/>
  <c r="M816" i="3" s="1"/>
  <c r="AA817" i="1"/>
  <c r="U817" i="1"/>
  <c r="Z816" i="1"/>
  <c r="T816" i="1"/>
  <c r="W817" i="1"/>
  <c r="AC817" i="1"/>
  <c r="V817" i="1"/>
  <c r="AB817" i="1"/>
  <c r="Y819" i="1"/>
  <c r="M820" i="1"/>
  <c r="S819" i="1"/>
  <c r="K816" i="3" l="1"/>
  <c r="I817" i="3"/>
  <c r="L816" i="3"/>
  <c r="H818" i="1"/>
  <c r="N818" i="1"/>
  <c r="P819" i="1"/>
  <c r="J819" i="1"/>
  <c r="AD817" i="1"/>
  <c r="X817" i="1"/>
  <c r="R818" i="1"/>
  <c r="J817" i="3" s="1"/>
  <c r="M817" i="3" s="1"/>
  <c r="Z817" i="1"/>
  <c r="T817" i="1"/>
  <c r="AB818" i="1"/>
  <c r="V818" i="1"/>
  <c r="I819" i="1"/>
  <c r="O819" i="1"/>
  <c r="W818" i="1"/>
  <c r="AC818" i="1"/>
  <c r="Y820" i="1"/>
  <c r="M821" i="1"/>
  <c r="S820" i="1"/>
  <c r="AA818" i="1"/>
  <c r="U818" i="1"/>
  <c r="Q819" i="1"/>
  <c r="K819" i="1"/>
  <c r="K817" i="3" l="1"/>
  <c r="I818" i="3"/>
  <c r="L817" i="3"/>
  <c r="I820" i="1"/>
  <c r="O820" i="1"/>
  <c r="J820" i="1"/>
  <c r="P820" i="1"/>
  <c r="X818" i="1"/>
  <c r="AD818" i="1"/>
  <c r="R819" i="1"/>
  <c r="J818" i="3" s="1"/>
  <c r="M818" i="3" s="1"/>
  <c r="AB819" i="1"/>
  <c r="V819" i="1"/>
  <c r="Q820" i="1"/>
  <c r="K820" i="1"/>
  <c r="T818" i="1"/>
  <c r="Z818" i="1"/>
  <c r="AC819" i="1"/>
  <c r="W819" i="1"/>
  <c r="S821" i="1"/>
  <c r="Y821" i="1"/>
  <c r="M822" i="1"/>
  <c r="U819" i="1"/>
  <c r="AA819" i="1"/>
  <c r="H819" i="1"/>
  <c r="N819" i="1"/>
  <c r="K818" i="3" l="1"/>
  <c r="I819" i="3"/>
  <c r="L818" i="3"/>
  <c r="V820" i="1"/>
  <c r="AB820" i="1"/>
  <c r="K821" i="1"/>
  <c r="Q821" i="1"/>
  <c r="R820" i="1"/>
  <c r="J819" i="3" s="1"/>
  <c r="M819" i="3" s="1"/>
  <c r="X819" i="1"/>
  <c r="AD819" i="1"/>
  <c r="J821" i="1"/>
  <c r="P821" i="1"/>
  <c r="T819" i="1"/>
  <c r="Z819" i="1"/>
  <c r="M823" i="1"/>
  <c r="S822" i="1"/>
  <c r="Y822" i="1"/>
  <c r="AC820" i="1"/>
  <c r="W820" i="1"/>
  <c r="U820" i="1"/>
  <c r="AA820" i="1"/>
  <c r="N820" i="1"/>
  <c r="H820" i="1"/>
  <c r="O821" i="1"/>
  <c r="I821" i="1"/>
  <c r="K819" i="3" l="1"/>
  <c r="I820" i="3"/>
  <c r="L819" i="3"/>
  <c r="N821" i="1"/>
  <c r="H821" i="1"/>
  <c r="Y823" i="1"/>
  <c r="M824" i="1"/>
  <c r="S823" i="1"/>
  <c r="P822" i="1"/>
  <c r="J822" i="1"/>
  <c r="W821" i="1"/>
  <c r="AC821" i="1"/>
  <c r="Z820" i="1"/>
  <c r="T820" i="1"/>
  <c r="K822" i="1"/>
  <c r="Q822" i="1"/>
  <c r="AA821" i="1"/>
  <c r="U821" i="1"/>
  <c r="O822" i="1"/>
  <c r="I822" i="1"/>
  <c r="V821" i="1"/>
  <c r="AB821" i="1"/>
  <c r="AD820" i="1"/>
  <c r="X820" i="1"/>
  <c r="R821" i="1"/>
  <c r="J820" i="3" s="1"/>
  <c r="M820" i="3" s="1"/>
  <c r="K820" i="3" l="1"/>
  <c r="I821" i="3"/>
  <c r="L820" i="3"/>
  <c r="Q823" i="1"/>
  <c r="K823" i="1"/>
  <c r="P823" i="1"/>
  <c r="J823" i="1"/>
  <c r="AA822" i="1"/>
  <c r="U822" i="1"/>
  <c r="AD821" i="1"/>
  <c r="X821" i="1"/>
  <c r="R822" i="1"/>
  <c r="J821" i="3" s="1"/>
  <c r="M821" i="3" s="1"/>
  <c r="AB822" i="1"/>
  <c r="V822" i="1"/>
  <c r="H822" i="1"/>
  <c r="N822" i="1"/>
  <c r="Y824" i="1"/>
  <c r="M825" i="1"/>
  <c r="S824" i="1"/>
  <c r="I823" i="1"/>
  <c r="O823" i="1"/>
  <c r="W822" i="1"/>
  <c r="AC822" i="1"/>
  <c r="Z821" i="1"/>
  <c r="T821" i="1"/>
  <c r="K821" i="3" l="1"/>
  <c r="I822" i="3"/>
  <c r="L821" i="3"/>
  <c r="H823" i="1"/>
  <c r="N823" i="1"/>
  <c r="AB823" i="1"/>
  <c r="V823" i="1"/>
  <c r="S825" i="1"/>
  <c r="Y825" i="1"/>
  <c r="M826" i="1"/>
  <c r="Q824" i="1"/>
  <c r="K824" i="1"/>
  <c r="J824" i="1"/>
  <c r="P824" i="1"/>
  <c r="U823" i="1"/>
  <c r="AA823" i="1"/>
  <c r="I824" i="1"/>
  <c r="O824" i="1"/>
  <c r="T822" i="1"/>
  <c r="Z822" i="1"/>
  <c r="X822" i="1"/>
  <c r="AD822" i="1"/>
  <c r="R823" i="1"/>
  <c r="J822" i="3" s="1"/>
  <c r="M822" i="3" s="1"/>
  <c r="AC823" i="1"/>
  <c r="W823" i="1"/>
  <c r="K822" i="3" l="1"/>
  <c r="I823" i="3"/>
  <c r="L822" i="3"/>
  <c r="AC824" i="1"/>
  <c r="W824" i="1"/>
  <c r="U824" i="1"/>
  <c r="AA824" i="1"/>
  <c r="V824" i="1"/>
  <c r="AB824" i="1"/>
  <c r="M827" i="1"/>
  <c r="S826" i="1"/>
  <c r="Y826" i="1"/>
  <c r="R824" i="1"/>
  <c r="J823" i="3" s="1"/>
  <c r="M823" i="3" s="1"/>
  <c r="X823" i="1"/>
  <c r="AD823" i="1"/>
  <c r="O825" i="1"/>
  <c r="I825" i="1"/>
  <c r="J825" i="1"/>
  <c r="P825" i="1"/>
  <c r="T823" i="1"/>
  <c r="Z823" i="1"/>
  <c r="K825" i="1"/>
  <c r="Q825" i="1"/>
  <c r="N824" i="1"/>
  <c r="H824" i="1"/>
  <c r="K823" i="3" l="1"/>
  <c r="I824" i="3"/>
  <c r="L823" i="3"/>
  <c r="K826" i="1"/>
  <c r="Q826" i="1"/>
  <c r="P826" i="1"/>
  <c r="J826" i="1"/>
  <c r="Y827" i="1"/>
  <c r="M828" i="1"/>
  <c r="S827" i="1"/>
  <c r="N825" i="1"/>
  <c r="H825" i="1"/>
  <c r="O826" i="1"/>
  <c r="I826" i="1"/>
  <c r="AD824" i="1"/>
  <c r="X824" i="1"/>
  <c r="R825" i="1"/>
  <c r="J824" i="3" s="1"/>
  <c r="M824" i="3" s="1"/>
  <c r="W825" i="1"/>
  <c r="AC825" i="1"/>
  <c r="V825" i="1"/>
  <c r="AB825" i="1"/>
  <c r="Z824" i="1"/>
  <c r="T824" i="1"/>
  <c r="AA825" i="1"/>
  <c r="U825" i="1"/>
  <c r="K824" i="3" l="1"/>
  <c r="I825" i="3"/>
  <c r="L824" i="3"/>
  <c r="AB826" i="1"/>
  <c r="V826" i="1"/>
  <c r="Z825" i="1"/>
  <c r="T825" i="1"/>
  <c r="P827" i="1"/>
  <c r="J827" i="1"/>
  <c r="I827" i="1"/>
  <c r="O827" i="1"/>
  <c r="AD825" i="1"/>
  <c r="X825" i="1"/>
  <c r="R826" i="1"/>
  <c r="J825" i="3" s="1"/>
  <c r="M825" i="3" s="1"/>
  <c r="AA826" i="1"/>
  <c r="U826" i="1"/>
  <c r="Y828" i="1"/>
  <c r="M829" i="1"/>
  <c r="S828" i="1"/>
  <c r="W826" i="1"/>
  <c r="AC826" i="1"/>
  <c r="H826" i="1"/>
  <c r="N826" i="1"/>
  <c r="Q827" i="1"/>
  <c r="K827" i="1"/>
  <c r="K825" i="3" l="1"/>
  <c r="I826" i="3"/>
  <c r="L825" i="3"/>
  <c r="U827" i="1"/>
  <c r="AA827" i="1"/>
  <c r="H827" i="1"/>
  <c r="N827" i="1"/>
  <c r="S829" i="1"/>
  <c r="Y829" i="1"/>
  <c r="M830" i="1"/>
  <c r="X826" i="1"/>
  <c r="AD826" i="1"/>
  <c r="R827" i="1"/>
  <c r="J826" i="3" s="1"/>
  <c r="M826" i="3" s="1"/>
  <c r="I828" i="1"/>
  <c r="O828" i="1"/>
  <c r="AC827" i="1"/>
  <c r="W827" i="1"/>
  <c r="T826" i="1"/>
  <c r="Z826" i="1"/>
  <c r="Q828" i="1"/>
  <c r="K828" i="1"/>
  <c r="J828" i="1"/>
  <c r="P828" i="1"/>
  <c r="AB827" i="1"/>
  <c r="V827" i="1"/>
  <c r="K826" i="3" l="1"/>
  <c r="I827" i="3"/>
  <c r="L826" i="3"/>
  <c r="T827" i="1"/>
  <c r="Z827" i="1"/>
  <c r="J829" i="1"/>
  <c r="P829" i="1"/>
  <c r="O829" i="1"/>
  <c r="I829" i="1"/>
  <c r="M831" i="1"/>
  <c r="S830" i="1"/>
  <c r="Y830" i="1"/>
  <c r="N828" i="1"/>
  <c r="H828" i="1"/>
  <c r="V828" i="1"/>
  <c r="AB828" i="1"/>
  <c r="U828" i="1"/>
  <c r="AA828" i="1"/>
  <c r="K829" i="1"/>
  <c r="Q829" i="1"/>
  <c r="R828" i="1"/>
  <c r="J827" i="3" s="1"/>
  <c r="M827" i="3" s="1"/>
  <c r="X827" i="1"/>
  <c r="AD827" i="1"/>
  <c r="AC828" i="1"/>
  <c r="W828" i="1"/>
  <c r="K827" i="3" l="1"/>
  <c r="I828" i="3"/>
  <c r="L827" i="3"/>
  <c r="N829" i="1"/>
  <c r="H829" i="1"/>
  <c r="Y831" i="1"/>
  <c r="M832" i="1"/>
  <c r="S831" i="1"/>
  <c r="P830" i="1"/>
  <c r="J830" i="1"/>
  <c r="K830" i="1"/>
  <c r="Q830" i="1"/>
  <c r="Z828" i="1"/>
  <c r="T828" i="1"/>
  <c r="O830" i="1"/>
  <c r="I830" i="1"/>
  <c r="V829" i="1"/>
  <c r="AB829" i="1"/>
  <c r="AD828" i="1"/>
  <c r="X828" i="1"/>
  <c r="R829" i="1"/>
  <c r="J828" i="3" s="1"/>
  <c r="M828" i="3" s="1"/>
  <c r="W829" i="1"/>
  <c r="AC829" i="1"/>
  <c r="AA829" i="1"/>
  <c r="U829" i="1"/>
  <c r="K828" i="3" l="1"/>
  <c r="I829" i="3"/>
  <c r="L828" i="3"/>
  <c r="P831" i="1"/>
  <c r="J831" i="1"/>
  <c r="AD829" i="1"/>
  <c r="X829" i="1"/>
  <c r="R830" i="1"/>
  <c r="J829" i="3" s="1"/>
  <c r="M829" i="3" s="1"/>
  <c r="AB830" i="1"/>
  <c r="V830" i="1"/>
  <c r="H830" i="1"/>
  <c r="N830" i="1"/>
  <c r="AA830" i="1"/>
  <c r="U830" i="1"/>
  <c r="Q831" i="1"/>
  <c r="K831" i="1"/>
  <c r="Y832" i="1"/>
  <c r="M833" i="1"/>
  <c r="S832" i="1"/>
  <c r="I831" i="1"/>
  <c r="O831" i="1"/>
  <c r="W830" i="1"/>
  <c r="AC830" i="1"/>
  <c r="Z829" i="1"/>
  <c r="T829" i="1"/>
  <c r="K829" i="3" l="1"/>
  <c r="I830" i="3"/>
  <c r="L829" i="3"/>
  <c r="AC831" i="1"/>
  <c r="W831" i="1"/>
  <c r="H831" i="1"/>
  <c r="N831" i="1"/>
  <c r="S833" i="1"/>
  <c r="Y833" i="1"/>
  <c r="M834" i="1"/>
  <c r="U831" i="1"/>
  <c r="AA831" i="1"/>
  <c r="J832" i="1"/>
  <c r="P832" i="1"/>
  <c r="I832" i="1"/>
  <c r="O832" i="1"/>
  <c r="Q832" i="1"/>
  <c r="K832" i="1"/>
  <c r="T830" i="1"/>
  <c r="Z830" i="1"/>
  <c r="X830" i="1"/>
  <c r="AD830" i="1"/>
  <c r="R831" i="1"/>
  <c r="J830" i="3" s="1"/>
  <c r="M830" i="3" s="1"/>
  <c r="AB831" i="1"/>
  <c r="V831" i="1"/>
  <c r="K830" i="3" l="1"/>
  <c r="I831" i="3"/>
  <c r="L830" i="3"/>
  <c r="R832" i="1"/>
  <c r="J831" i="3" s="1"/>
  <c r="M831" i="3" s="1"/>
  <c r="X831" i="1"/>
  <c r="AD831" i="1"/>
  <c r="O833" i="1"/>
  <c r="I833" i="1"/>
  <c r="T831" i="1"/>
  <c r="Z831" i="1"/>
  <c r="K833" i="1"/>
  <c r="Q833" i="1"/>
  <c r="V832" i="1"/>
  <c r="AB832" i="1"/>
  <c r="M835" i="1"/>
  <c r="S834" i="1"/>
  <c r="Y834" i="1"/>
  <c r="N832" i="1"/>
  <c r="H832" i="1"/>
  <c r="AC832" i="1"/>
  <c r="W832" i="1"/>
  <c r="J833" i="1"/>
  <c r="P833" i="1"/>
  <c r="U832" i="1"/>
  <c r="AA832" i="1"/>
  <c r="K831" i="3" l="1"/>
  <c r="I832" i="3"/>
  <c r="L831" i="3"/>
  <c r="V833" i="1"/>
  <c r="AB833" i="1"/>
  <c r="N833" i="1"/>
  <c r="H833" i="1"/>
  <c r="Y835" i="1"/>
  <c r="M836" i="1"/>
  <c r="S835" i="1"/>
  <c r="K834" i="1"/>
  <c r="Q834" i="1"/>
  <c r="AA833" i="1"/>
  <c r="U833" i="1"/>
  <c r="P834" i="1"/>
  <c r="J834" i="1"/>
  <c r="Z832" i="1"/>
  <c r="T832" i="1"/>
  <c r="W833" i="1"/>
  <c r="AC833" i="1"/>
  <c r="O834" i="1"/>
  <c r="I834" i="1"/>
  <c r="AD832" i="1"/>
  <c r="X832" i="1"/>
  <c r="R833" i="1"/>
  <c r="J832" i="3" s="1"/>
  <c r="M832" i="3" s="1"/>
  <c r="K832" i="3" l="1"/>
  <c r="I833" i="3"/>
  <c r="L832" i="3"/>
  <c r="AB834" i="1"/>
  <c r="V834" i="1"/>
  <c r="Q835" i="1"/>
  <c r="K835" i="1"/>
  <c r="H834" i="1"/>
  <c r="N834" i="1"/>
  <c r="I835" i="1"/>
  <c r="O835" i="1"/>
  <c r="Z833" i="1"/>
  <c r="T833" i="1"/>
  <c r="AD833" i="1"/>
  <c r="X833" i="1"/>
  <c r="R834" i="1"/>
  <c r="J833" i="3" s="1"/>
  <c r="M833" i="3" s="1"/>
  <c r="AA834" i="1"/>
  <c r="U834" i="1"/>
  <c r="Y836" i="1"/>
  <c r="M837" i="1"/>
  <c r="S836" i="1"/>
  <c r="P835" i="1"/>
  <c r="J835" i="1"/>
  <c r="W834" i="1"/>
  <c r="AC834" i="1"/>
  <c r="K833" i="3" l="1"/>
  <c r="I834" i="3"/>
  <c r="L833" i="3"/>
  <c r="U835" i="1"/>
  <c r="AA835" i="1"/>
  <c r="Q836" i="1"/>
  <c r="K836" i="1"/>
  <c r="AB835" i="1"/>
  <c r="V835" i="1"/>
  <c r="I836" i="1"/>
  <c r="O836" i="1"/>
  <c r="AC835" i="1"/>
  <c r="W835" i="1"/>
  <c r="J836" i="1"/>
  <c r="P836" i="1"/>
  <c r="T834" i="1"/>
  <c r="Z834" i="1"/>
  <c r="S837" i="1"/>
  <c r="Y837" i="1"/>
  <c r="M838" i="1"/>
  <c r="X834" i="1"/>
  <c r="AD834" i="1"/>
  <c r="R835" i="1"/>
  <c r="J834" i="3" s="1"/>
  <c r="M834" i="3" s="1"/>
  <c r="H835" i="1"/>
  <c r="N835" i="1"/>
  <c r="K834" i="3" l="1"/>
  <c r="I835" i="3"/>
  <c r="L834" i="3"/>
  <c r="N836" i="1"/>
  <c r="H836" i="1"/>
  <c r="M839" i="1"/>
  <c r="S838" i="1"/>
  <c r="Y838" i="1"/>
  <c r="R836" i="1"/>
  <c r="J835" i="3" s="1"/>
  <c r="M835" i="3" s="1"/>
  <c r="X835" i="1"/>
  <c r="AD835" i="1"/>
  <c r="V836" i="1"/>
  <c r="AB836" i="1"/>
  <c r="U836" i="1"/>
  <c r="AA836" i="1"/>
  <c r="K837" i="1"/>
  <c r="Q837" i="1"/>
  <c r="J837" i="1"/>
  <c r="P837" i="1"/>
  <c r="O837" i="1"/>
  <c r="I837" i="1"/>
  <c r="AC836" i="1"/>
  <c r="W836" i="1"/>
  <c r="T835" i="1"/>
  <c r="Z835" i="1"/>
  <c r="K835" i="3" l="1"/>
  <c r="I836" i="3"/>
  <c r="L835" i="3"/>
  <c r="V837" i="1"/>
  <c r="AB837" i="1"/>
  <c r="P838" i="1"/>
  <c r="J838" i="1"/>
  <c r="Y839" i="1"/>
  <c r="M840" i="1"/>
  <c r="S839" i="1"/>
  <c r="O838" i="1"/>
  <c r="I838" i="1"/>
  <c r="W837" i="1"/>
  <c r="AC837" i="1"/>
  <c r="AD836" i="1"/>
  <c r="X836" i="1"/>
  <c r="R837" i="1"/>
  <c r="J836" i="3" s="1"/>
  <c r="M836" i="3" s="1"/>
  <c r="N837" i="1"/>
  <c r="H837" i="1"/>
  <c r="AA837" i="1"/>
  <c r="U837" i="1"/>
  <c r="K838" i="1"/>
  <c r="Q838" i="1"/>
  <c r="Z836" i="1"/>
  <c r="T836" i="1"/>
  <c r="K836" i="3" l="1"/>
  <c r="I837" i="3"/>
  <c r="L836" i="3"/>
  <c r="I839" i="1"/>
  <c r="O839" i="1"/>
  <c r="W838" i="1"/>
  <c r="AC838" i="1"/>
  <c r="H838" i="1"/>
  <c r="N838" i="1"/>
  <c r="AA838" i="1"/>
  <c r="U838" i="1"/>
  <c r="P839" i="1"/>
  <c r="J839" i="1"/>
  <c r="Q839" i="1"/>
  <c r="K839" i="1"/>
  <c r="Z837" i="1"/>
  <c r="T837" i="1"/>
  <c r="AB838" i="1"/>
  <c r="V838" i="1"/>
  <c r="AD837" i="1"/>
  <c r="X837" i="1"/>
  <c r="R838" i="1"/>
  <c r="J837" i="3" s="1"/>
  <c r="M837" i="3" s="1"/>
  <c r="Y840" i="1"/>
  <c r="M841" i="1"/>
  <c r="S840" i="1"/>
  <c r="K837" i="3" l="1"/>
  <c r="I838" i="3"/>
  <c r="L837" i="3"/>
  <c r="Q840" i="1"/>
  <c r="K840" i="1"/>
  <c r="AC839" i="1"/>
  <c r="W839" i="1"/>
  <c r="J840" i="1"/>
  <c r="P840" i="1"/>
  <c r="T838" i="1"/>
  <c r="Z838" i="1"/>
  <c r="U839" i="1"/>
  <c r="AA839" i="1"/>
  <c r="X838" i="1"/>
  <c r="AD838" i="1"/>
  <c r="R839" i="1"/>
  <c r="J838" i="3" s="1"/>
  <c r="M838" i="3" s="1"/>
  <c r="S841" i="1"/>
  <c r="Y841" i="1"/>
  <c r="M842" i="1"/>
  <c r="AB839" i="1"/>
  <c r="V839" i="1"/>
  <c r="H839" i="1"/>
  <c r="N839" i="1"/>
  <c r="I840" i="1"/>
  <c r="O840" i="1"/>
  <c r="K838" i="3" l="1"/>
  <c r="I839" i="3"/>
  <c r="L838" i="3"/>
  <c r="T839" i="1"/>
  <c r="Z839" i="1"/>
  <c r="M843" i="1"/>
  <c r="S842" i="1"/>
  <c r="Y842" i="1"/>
  <c r="V840" i="1"/>
  <c r="AB840" i="1"/>
  <c r="K841" i="1"/>
  <c r="Q841" i="1"/>
  <c r="N840" i="1"/>
  <c r="H840" i="1"/>
  <c r="U840" i="1"/>
  <c r="AA840" i="1"/>
  <c r="O841" i="1"/>
  <c r="I841" i="1"/>
  <c r="R840" i="1"/>
  <c r="J839" i="3" s="1"/>
  <c r="M839" i="3" s="1"/>
  <c r="X839" i="1"/>
  <c r="AD839" i="1"/>
  <c r="J841" i="1"/>
  <c r="P841" i="1"/>
  <c r="AC840" i="1"/>
  <c r="W840" i="1"/>
  <c r="K839" i="3" l="1"/>
  <c r="I840" i="3"/>
  <c r="L839" i="3"/>
  <c r="K842" i="1"/>
  <c r="Q842" i="1"/>
  <c r="P842" i="1"/>
  <c r="J842" i="1"/>
  <c r="O842" i="1"/>
  <c r="I842" i="1"/>
  <c r="N841" i="1"/>
  <c r="H841" i="1"/>
  <c r="Y843" i="1"/>
  <c r="M844" i="1"/>
  <c r="S843" i="1"/>
  <c r="V841" i="1"/>
  <c r="AB841" i="1"/>
  <c r="AA841" i="1"/>
  <c r="U841" i="1"/>
  <c r="Z840" i="1"/>
  <c r="T840" i="1"/>
  <c r="AD840" i="1"/>
  <c r="X840" i="1"/>
  <c r="R841" i="1"/>
  <c r="J840" i="3" s="1"/>
  <c r="M840" i="3" s="1"/>
  <c r="W841" i="1"/>
  <c r="AC841" i="1"/>
  <c r="K840" i="3" l="1"/>
  <c r="I841" i="3"/>
  <c r="L840" i="3"/>
  <c r="AB842" i="1"/>
  <c r="V842" i="1"/>
  <c r="AD841" i="1"/>
  <c r="X841" i="1"/>
  <c r="R842" i="1"/>
  <c r="J841" i="3" s="1"/>
  <c r="M841" i="3" s="1"/>
  <c r="Z841" i="1"/>
  <c r="T841" i="1"/>
  <c r="Y844" i="1"/>
  <c r="M845" i="1"/>
  <c r="S844" i="1"/>
  <c r="I843" i="1"/>
  <c r="O843" i="1"/>
  <c r="W842" i="1"/>
  <c r="AC842" i="1"/>
  <c r="H842" i="1"/>
  <c r="N842" i="1"/>
  <c r="P843" i="1"/>
  <c r="J843" i="1"/>
  <c r="AA842" i="1"/>
  <c r="U842" i="1"/>
  <c r="Q843" i="1"/>
  <c r="K843" i="1"/>
  <c r="K841" i="3" l="1"/>
  <c r="I842" i="3"/>
  <c r="L841" i="3"/>
  <c r="T842" i="1"/>
  <c r="Z842" i="1"/>
  <c r="U843" i="1"/>
  <c r="AA843" i="1"/>
  <c r="H843" i="1"/>
  <c r="N843" i="1"/>
  <c r="I844" i="1"/>
  <c r="O844" i="1"/>
  <c r="Q844" i="1"/>
  <c r="K844" i="1"/>
  <c r="J844" i="1"/>
  <c r="P844" i="1"/>
  <c r="AC843" i="1"/>
  <c r="W843" i="1"/>
  <c r="AB843" i="1"/>
  <c r="V843" i="1"/>
  <c r="S845" i="1"/>
  <c r="Y845" i="1"/>
  <c r="M846" i="1"/>
  <c r="X842" i="1"/>
  <c r="AD842" i="1"/>
  <c r="R843" i="1"/>
  <c r="J842" i="3" s="1"/>
  <c r="M842" i="3" s="1"/>
  <c r="K842" i="3" l="1"/>
  <c r="I843" i="3"/>
  <c r="L842" i="3"/>
  <c r="V844" i="1"/>
  <c r="AB844" i="1"/>
  <c r="U844" i="1"/>
  <c r="AA844" i="1"/>
  <c r="M847" i="1"/>
  <c r="S846" i="1"/>
  <c r="Y846" i="1"/>
  <c r="J845" i="1"/>
  <c r="P845" i="1"/>
  <c r="O845" i="1"/>
  <c r="I845" i="1"/>
  <c r="R844" i="1"/>
  <c r="J843" i="3" s="1"/>
  <c r="M843" i="3" s="1"/>
  <c r="X843" i="1"/>
  <c r="AD843" i="1"/>
  <c r="K845" i="1"/>
  <c r="Q845" i="1"/>
  <c r="T843" i="1"/>
  <c r="Z843" i="1"/>
  <c r="AC844" i="1"/>
  <c r="W844" i="1"/>
  <c r="N844" i="1"/>
  <c r="H844" i="1"/>
  <c r="K843" i="3" l="1"/>
  <c r="I844" i="3"/>
  <c r="L843" i="3"/>
  <c r="AD844" i="1"/>
  <c r="X844" i="1"/>
  <c r="R845" i="1"/>
  <c r="J844" i="3" s="1"/>
  <c r="M844" i="3" s="1"/>
  <c r="W845" i="1"/>
  <c r="AC845" i="1"/>
  <c r="P846" i="1"/>
  <c r="J846" i="1"/>
  <c r="K846" i="1"/>
  <c r="Q846" i="1"/>
  <c r="O846" i="1"/>
  <c r="I846" i="1"/>
  <c r="N845" i="1"/>
  <c r="H845" i="1"/>
  <c r="AA845" i="1"/>
  <c r="U845" i="1"/>
  <c r="Z844" i="1"/>
  <c r="T844" i="1"/>
  <c r="V845" i="1"/>
  <c r="AB845" i="1"/>
  <c r="Y847" i="1"/>
  <c r="M848" i="1"/>
  <c r="S847" i="1"/>
  <c r="K844" i="3" l="1"/>
  <c r="I845" i="3"/>
  <c r="L844" i="3"/>
  <c r="I847" i="1"/>
  <c r="O847" i="1"/>
  <c r="P847" i="1"/>
  <c r="J847" i="1"/>
  <c r="AD845" i="1"/>
  <c r="X845" i="1"/>
  <c r="R846" i="1"/>
  <c r="J845" i="3" s="1"/>
  <c r="M845" i="3" s="1"/>
  <c r="Z845" i="1"/>
  <c r="T845" i="1"/>
  <c r="Q847" i="1"/>
  <c r="K847" i="1"/>
  <c r="AA846" i="1"/>
  <c r="U846" i="1"/>
  <c r="AB846" i="1"/>
  <c r="V846" i="1"/>
  <c r="Y848" i="1"/>
  <c r="M849" i="1"/>
  <c r="S848" i="1"/>
  <c r="H846" i="1"/>
  <c r="N846" i="1"/>
  <c r="W846" i="1"/>
  <c r="AC846" i="1"/>
  <c r="K845" i="3" l="1"/>
  <c r="I846" i="3"/>
  <c r="L845" i="3"/>
  <c r="S849" i="1"/>
  <c r="Y849" i="1"/>
  <c r="M850" i="1"/>
  <c r="T846" i="1"/>
  <c r="Z846" i="1"/>
  <c r="J848" i="1"/>
  <c r="P848" i="1"/>
  <c r="H847" i="1"/>
  <c r="N847" i="1"/>
  <c r="Q848" i="1"/>
  <c r="K848" i="1"/>
  <c r="X846" i="1"/>
  <c r="AD846" i="1"/>
  <c r="R847" i="1"/>
  <c r="J846" i="3" s="1"/>
  <c r="M846" i="3" s="1"/>
  <c r="AB847" i="1"/>
  <c r="V847" i="1"/>
  <c r="AC847" i="1"/>
  <c r="W847" i="1"/>
  <c r="U847" i="1"/>
  <c r="AA847" i="1"/>
  <c r="I848" i="1"/>
  <c r="O848" i="1"/>
  <c r="K846" i="3" l="1"/>
  <c r="I847" i="3"/>
  <c r="L846" i="3"/>
  <c r="N848" i="1"/>
  <c r="H848" i="1"/>
  <c r="R848" i="1"/>
  <c r="J847" i="3" s="1"/>
  <c r="M847" i="3" s="1"/>
  <c r="X847" i="1"/>
  <c r="AD847" i="1"/>
  <c r="AC848" i="1"/>
  <c r="W848" i="1"/>
  <c r="J849" i="1"/>
  <c r="P849" i="1"/>
  <c r="K849" i="1"/>
  <c r="Q849" i="1"/>
  <c r="V848" i="1"/>
  <c r="AB848" i="1"/>
  <c r="M851" i="1"/>
  <c r="S850" i="1"/>
  <c r="Y850" i="1"/>
  <c r="U848" i="1"/>
  <c r="AA848" i="1"/>
  <c r="O849" i="1"/>
  <c r="I849" i="1"/>
  <c r="T847" i="1"/>
  <c r="Z847" i="1"/>
  <c r="K847" i="3" l="1"/>
  <c r="I848" i="3"/>
  <c r="L847" i="3"/>
  <c r="AA849" i="1"/>
  <c r="U849" i="1"/>
  <c r="AD848" i="1"/>
  <c r="X848" i="1"/>
  <c r="R849" i="1"/>
  <c r="J848" i="3" s="1"/>
  <c r="M848" i="3" s="1"/>
  <c r="P850" i="1"/>
  <c r="J850" i="1"/>
  <c r="W849" i="1"/>
  <c r="AC849" i="1"/>
  <c r="Y851" i="1"/>
  <c r="M852" i="1"/>
  <c r="S851" i="1"/>
  <c r="K850" i="1"/>
  <c r="Q850" i="1"/>
  <c r="N849" i="1"/>
  <c r="H849" i="1"/>
  <c r="O850" i="1"/>
  <c r="I850" i="1"/>
  <c r="V849" i="1"/>
  <c r="AB849" i="1"/>
  <c r="Z848" i="1"/>
  <c r="T848" i="1"/>
  <c r="K848" i="3" l="1"/>
  <c r="I849" i="3"/>
  <c r="L848" i="3"/>
  <c r="Z849" i="1"/>
  <c r="T849" i="1"/>
  <c r="Y852" i="1"/>
  <c r="M853" i="1"/>
  <c r="S852" i="1"/>
  <c r="P851" i="1"/>
  <c r="J851" i="1"/>
  <c r="H850" i="1"/>
  <c r="N850" i="1"/>
  <c r="I851" i="1"/>
  <c r="O851" i="1"/>
  <c r="W850" i="1"/>
  <c r="AC850" i="1"/>
  <c r="AB850" i="1"/>
  <c r="V850" i="1"/>
  <c r="AA850" i="1"/>
  <c r="U850" i="1"/>
  <c r="Q851" i="1"/>
  <c r="K851" i="1"/>
  <c r="AD849" i="1"/>
  <c r="X849" i="1"/>
  <c r="R850" i="1"/>
  <c r="J849" i="3" s="1"/>
  <c r="M849" i="3" s="1"/>
  <c r="K849" i="3" l="1"/>
  <c r="I850" i="3"/>
  <c r="L849" i="3"/>
  <c r="Q852" i="1"/>
  <c r="K852" i="1"/>
  <c r="U851" i="1"/>
  <c r="AA851" i="1"/>
  <c r="J852" i="1"/>
  <c r="P852" i="1"/>
  <c r="H851" i="1"/>
  <c r="N851" i="1"/>
  <c r="S853" i="1"/>
  <c r="Y853" i="1"/>
  <c r="M854" i="1"/>
  <c r="X850" i="1"/>
  <c r="AD850" i="1"/>
  <c r="R851" i="1"/>
  <c r="J850" i="3" s="1"/>
  <c r="M850" i="3" s="1"/>
  <c r="AC851" i="1"/>
  <c r="W851" i="1"/>
  <c r="I852" i="1"/>
  <c r="O852" i="1"/>
  <c r="AB851" i="1"/>
  <c r="V851" i="1"/>
  <c r="T850" i="1"/>
  <c r="Z850" i="1"/>
  <c r="K850" i="3" l="1"/>
  <c r="I851" i="3"/>
  <c r="L850" i="3"/>
  <c r="T851" i="1"/>
  <c r="Z851" i="1"/>
  <c r="M855" i="1"/>
  <c r="S854" i="1"/>
  <c r="Y854" i="1"/>
  <c r="N852" i="1"/>
  <c r="H852" i="1"/>
  <c r="U852" i="1"/>
  <c r="AA852" i="1"/>
  <c r="R852" i="1"/>
  <c r="J851" i="3" s="1"/>
  <c r="M851" i="3" s="1"/>
  <c r="X851" i="1"/>
  <c r="AD851" i="1"/>
  <c r="V852" i="1"/>
  <c r="AB852" i="1"/>
  <c r="K853" i="1"/>
  <c r="Q853" i="1"/>
  <c r="O853" i="1"/>
  <c r="I853" i="1"/>
  <c r="J853" i="1"/>
  <c r="P853" i="1"/>
  <c r="AC852" i="1"/>
  <c r="W852" i="1"/>
  <c r="K851" i="3" l="1"/>
  <c r="I852" i="3"/>
  <c r="L851" i="3"/>
  <c r="N853" i="1"/>
  <c r="H853" i="1"/>
  <c r="Y855" i="1"/>
  <c r="M856" i="1"/>
  <c r="S855" i="1"/>
  <c r="P854" i="1"/>
  <c r="J854" i="1"/>
  <c r="K854" i="1"/>
  <c r="Q854" i="1"/>
  <c r="O854" i="1"/>
  <c r="I854" i="1"/>
  <c r="AD852" i="1"/>
  <c r="X852" i="1"/>
  <c r="R853" i="1"/>
  <c r="J852" i="3" s="1"/>
  <c r="M852" i="3" s="1"/>
  <c r="Z852" i="1"/>
  <c r="T852" i="1"/>
  <c r="V853" i="1"/>
  <c r="AB853" i="1"/>
  <c r="W853" i="1"/>
  <c r="AC853" i="1"/>
  <c r="AA853" i="1"/>
  <c r="U853" i="1"/>
  <c r="K852" i="3" l="1"/>
  <c r="I853" i="3"/>
  <c r="L852" i="3"/>
  <c r="Q855" i="1"/>
  <c r="K855" i="1"/>
  <c r="Y856" i="1"/>
  <c r="M857" i="1"/>
  <c r="S856" i="1"/>
  <c r="P855" i="1"/>
  <c r="J855" i="1"/>
  <c r="I855" i="1"/>
  <c r="O855" i="1"/>
  <c r="AD853" i="1"/>
  <c r="X853" i="1"/>
  <c r="R854" i="1"/>
  <c r="J853" i="3" s="1"/>
  <c r="M853" i="3" s="1"/>
  <c r="AA854" i="1"/>
  <c r="U854" i="1"/>
  <c r="AB854" i="1"/>
  <c r="V854" i="1"/>
  <c r="H854" i="1"/>
  <c r="N854" i="1"/>
  <c r="W854" i="1"/>
  <c r="AC854" i="1"/>
  <c r="Z853" i="1"/>
  <c r="T853" i="1"/>
  <c r="K853" i="3" l="1"/>
  <c r="I854" i="3"/>
  <c r="L853" i="3"/>
  <c r="X854" i="1"/>
  <c r="AD854" i="1"/>
  <c r="R855" i="1"/>
  <c r="J854" i="3" s="1"/>
  <c r="M854" i="3" s="1"/>
  <c r="I856" i="1"/>
  <c r="O856" i="1"/>
  <c r="S857" i="1"/>
  <c r="Y857" i="1"/>
  <c r="M858" i="1"/>
  <c r="J856" i="1"/>
  <c r="P856" i="1"/>
  <c r="T854" i="1"/>
  <c r="Z854" i="1"/>
  <c r="AB855" i="1"/>
  <c r="V855" i="1"/>
  <c r="Q856" i="1"/>
  <c r="K856" i="1"/>
  <c r="H855" i="1"/>
  <c r="N855" i="1"/>
  <c r="U855" i="1"/>
  <c r="AA855" i="1"/>
  <c r="AC855" i="1"/>
  <c r="W855" i="1"/>
  <c r="K854" i="3" l="1"/>
  <c r="I855" i="3"/>
  <c r="L854" i="3"/>
  <c r="K857" i="1"/>
  <c r="Q857" i="1"/>
  <c r="M859" i="1"/>
  <c r="S858" i="1"/>
  <c r="Y858" i="1"/>
  <c r="AC856" i="1"/>
  <c r="W856" i="1"/>
  <c r="R856" i="1"/>
  <c r="J855" i="3" s="1"/>
  <c r="M855" i="3" s="1"/>
  <c r="X855" i="1"/>
  <c r="AD855" i="1"/>
  <c r="O857" i="1"/>
  <c r="I857" i="1"/>
  <c r="V856" i="1"/>
  <c r="AB856" i="1"/>
  <c r="T855" i="1"/>
  <c r="Z855" i="1"/>
  <c r="N856" i="1"/>
  <c r="H856" i="1"/>
  <c r="J857" i="1"/>
  <c r="P857" i="1"/>
  <c r="U856" i="1"/>
  <c r="AA856" i="1"/>
  <c r="K855" i="3" l="1"/>
  <c r="I856" i="3"/>
  <c r="L855" i="3"/>
  <c r="Z856" i="1"/>
  <c r="T856" i="1"/>
  <c r="V857" i="1"/>
  <c r="AB857" i="1"/>
  <c r="O858" i="1"/>
  <c r="I858" i="1"/>
  <c r="AD856" i="1"/>
  <c r="X856" i="1"/>
  <c r="R857" i="1"/>
  <c r="J856" i="3" s="1"/>
  <c r="M856" i="3" s="1"/>
  <c r="AA857" i="1"/>
  <c r="U857" i="1"/>
  <c r="Y859" i="1"/>
  <c r="M860" i="1"/>
  <c r="S859" i="1"/>
  <c r="P858" i="1"/>
  <c r="J858" i="1"/>
  <c r="N857" i="1"/>
  <c r="H857" i="1"/>
  <c r="W857" i="1"/>
  <c r="AC857" i="1"/>
  <c r="K858" i="1"/>
  <c r="Q858" i="1"/>
  <c r="K856" i="3" l="1"/>
  <c r="I857" i="3"/>
  <c r="L856" i="3"/>
  <c r="P859" i="1"/>
  <c r="J859" i="1"/>
  <c r="W858" i="1"/>
  <c r="AC858" i="1"/>
  <c r="H858" i="1"/>
  <c r="N858" i="1"/>
  <c r="AB858" i="1"/>
  <c r="V858" i="1"/>
  <c r="I859" i="1"/>
  <c r="O859" i="1"/>
  <c r="Q859" i="1"/>
  <c r="K859" i="1"/>
  <c r="Z857" i="1"/>
  <c r="T857" i="1"/>
  <c r="Y860" i="1"/>
  <c r="M861" i="1"/>
  <c r="S860" i="1"/>
  <c r="AD857" i="1"/>
  <c r="X857" i="1"/>
  <c r="R858" i="1"/>
  <c r="J857" i="3" s="1"/>
  <c r="M857" i="3" s="1"/>
  <c r="AA858" i="1"/>
  <c r="U858" i="1"/>
  <c r="K857" i="3" l="1"/>
  <c r="I858" i="3"/>
  <c r="L857" i="3"/>
  <c r="X858" i="1"/>
  <c r="AD858" i="1"/>
  <c r="R859" i="1"/>
  <c r="J858" i="3" s="1"/>
  <c r="M858" i="3" s="1"/>
  <c r="S861" i="1"/>
  <c r="Y861" i="1"/>
  <c r="M862" i="1"/>
  <c r="Q860" i="1"/>
  <c r="K860" i="1"/>
  <c r="U859" i="1"/>
  <c r="AA859" i="1"/>
  <c r="T858" i="1"/>
  <c r="Z858" i="1"/>
  <c r="J860" i="1"/>
  <c r="P860" i="1"/>
  <c r="AC859" i="1"/>
  <c r="W859" i="1"/>
  <c r="I860" i="1"/>
  <c r="O860" i="1"/>
  <c r="H859" i="1"/>
  <c r="N859" i="1"/>
  <c r="AB859" i="1"/>
  <c r="V859" i="1"/>
  <c r="K858" i="3" l="1"/>
  <c r="I859" i="3"/>
  <c r="L858" i="3"/>
  <c r="K861" i="1"/>
  <c r="Q861" i="1"/>
  <c r="AC860" i="1"/>
  <c r="W860" i="1"/>
  <c r="R860" i="1"/>
  <c r="J859" i="3" s="1"/>
  <c r="M859" i="3" s="1"/>
  <c r="X859" i="1"/>
  <c r="AD859" i="1"/>
  <c r="N860" i="1"/>
  <c r="H860" i="1"/>
  <c r="U860" i="1"/>
  <c r="AA860" i="1"/>
  <c r="V860" i="1"/>
  <c r="AB860" i="1"/>
  <c r="M863" i="1"/>
  <c r="S862" i="1"/>
  <c r="Y862" i="1"/>
  <c r="T859" i="1"/>
  <c r="Z859" i="1"/>
  <c r="O861" i="1"/>
  <c r="I861" i="1"/>
  <c r="J861" i="1"/>
  <c r="P861" i="1"/>
  <c r="K859" i="3" l="1"/>
  <c r="I860" i="3"/>
  <c r="L859" i="3"/>
  <c r="AA861" i="1"/>
  <c r="U861" i="1"/>
  <c r="O862" i="1"/>
  <c r="I862" i="1"/>
  <c r="W861" i="1"/>
  <c r="AC861" i="1"/>
  <c r="Z860" i="1"/>
  <c r="T860" i="1"/>
  <c r="V861" i="1"/>
  <c r="AB861" i="1"/>
  <c r="Y863" i="1"/>
  <c r="M864" i="1"/>
  <c r="S863" i="1"/>
  <c r="P862" i="1"/>
  <c r="J862" i="1"/>
  <c r="N861" i="1"/>
  <c r="H861" i="1"/>
  <c r="AD860" i="1"/>
  <c r="X860" i="1"/>
  <c r="R861" i="1"/>
  <c r="J860" i="3" s="1"/>
  <c r="M860" i="3" s="1"/>
  <c r="K862" i="1"/>
  <c r="Q862" i="1"/>
  <c r="K860" i="3" l="1"/>
  <c r="I861" i="3"/>
  <c r="L860" i="3"/>
  <c r="I863" i="1"/>
  <c r="O863" i="1"/>
  <c r="P863" i="1"/>
  <c r="J863" i="1"/>
  <c r="AA862" i="1"/>
  <c r="U862" i="1"/>
  <c r="Q863" i="1"/>
  <c r="K863" i="1"/>
  <c r="H862" i="1"/>
  <c r="N862" i="1"/>
  <c r="AD861" i="1"/>
  <c r="X861" i="1"/>
  <c r="R862" i="1"/>
  <c r="J861" i="3" s="1"/>
  <c r="M861" i="3" s="1"/>
  <c r="Z861" i="1"/>
  <c r="T861" i="1"/>
  <c r="Y864" i="1"/>
  <c r="M865" i="1"/>
  <c r="S864" i="1"/>
  <c r="W862" i="1"/>
  <c r="AC862" i="1"/>
  <c r="AB862" i="1"/>
  <c r="V862" i="1"/>
  <c r="K861" i="3" l="1"/>
  <c r="I862" i="3"/>
  <c r="L861" i="3"/>
  <c r="Q864" i="1"/>
  <c r="K864" i="1"/>
  <c r="J864" i="1"/>
  <c r="P864" i="1"/>
  <c r="AC863" i="1"/>
  <c r="W863" i="1"/>
  <c r="AB863" i="1"/>
  <c r="V863" i="1"/>
  <c r="U863" i="1"/>
  <c r="AA863" i="1"/>
  <c r="T862" i="1"/>
  <c r="Z862" i="1"/>
  <c r="S865" i="1"/>
  <c r="Y865" i="1"/>
  <c r="M866" i="1"/>
  <c r="X862" i="1"/>
  <c r="AD862" i="1"/>
  <c r="R863" i="1"/>
  <c r="J862" i="3" s="1"/>
  <c r="M862" i="3" s="1"/>
  <c r="H863" i="1"/>
  <c r="N863" i="1"/>
  <c r="I864" i="1"/>
  <c r="O864" i="1"/>
  <c r="K862" i="3" l="1"/>
  <c r="I863" i="3"/>
  <c r="L862" i="3"/>
  <c r="T863" i="1"/>
  <c r="Z863" i="1"/>
  <c r="J865" i="1"/>
  <c r="P865" i="1"/>
  <c r="V864" i="1"/>
  <c r="AB864" i="1"/>
  <c r="N864" i="1"/>
  <c r="H864" i="1"/>
  <c r="M867" i="1"/>
  <c r="S866" i="1"/>
  <c r="Y866" i="1"/>
  <c r="U864" i="1"/>
  <c r="AA864" i="1"/>
  <c r="R864" i="1"/>
  <c r="J863" i="3" s="1"/>
  <c r="M863" i="3" s="1"/>
  <c r="X863" i="1"/>
  <c r="AD863" i="1"/>
  <c r="K865" i="1"/>
  <c r="Q865" i="1"/>
  <c r="O865" i="1"/>
  <c r="I865" i="1"/>
  <c r="AC864" i="1"/>
  <c r="W864" i="1"/>
  <c r="K863" i="3" l="1"/>
  <c r="I864" i="3"/>
  <c r="L863" i="3"/>
  <c r="N865" i="1"/>
  <c r="H865" i="1"/>
  <c r="V865" i="1"/>
  <c r="AB865" i="1"/>
  <c r="AA865" i="1"/>
  <c r="U865" i="1"/>
  <c r="Z864" i="1"/>
  <c r="T864" i="1"/>
  <c r="P866" i="1"/>
  <c r="J866" i="1"/>
  <c r="K866" i="1"/>
  <c r="Q866" i="1"/>
  <c r="O866" i="1"/>
  <c r="I866" i="1"/>
  <c r="W865" i="1"/>
  <c r="AC865" i="1"/>
  <c r="AD864" i="1"/>
  <c r="X864" i="1"/>
  <c r="R865" i="1"/>
  <c r="J864" i="3" s="1"/>
  <c r="M864" i="3" s="1"/>
  <c r="Y867" i="1"/>
  <c r="M868" i="1"/>
  <c r="S867" i="1"/>
  <c r="K864" i="3" l="1"/>
  <c r="I865" i="3"/>
  <c r="L864" i="3"/>
  <c r="AD865" i="1"/>
  <c r="X865" i="1"/>
  <c r="R866" i="1"/>
  <c r="J865" i="3" s="1"/>
  <c r="M865" i="3" s="1"/>
  <c r="W866" i="1"/>
  <c r="AC866" i="1"/>
  <c r="H866" i="1"/>
  <c r="N866" i="1"/>
  <c r="Q867" i="1"/>
  <c r="K867" i="1"/>
  <c r="I867" i="1"/>
  <c r="O867" i="1"/>
  <c r="P867" i="1"/>
  <c r="J867" i="1"/>
  <c r="Y868" i="1"/>
  <c r="M869" i="1"/>
  <c r="S868" i="1"/>
  <c r="AA866" i="1"/>
  <c r="U866" i="1"/>
  <c r="AB866" i="1"/>
  <c r="V866" i="1"/>
  <c r="Z865" i="1"/>
  <c r="T865" i="1"/>
  <c r="K865" i="3" l="1"/>
  <c r="I866" i="3"/>
  <c r="L865" i="3"/>
  <c r="S869" i="1"/>
  <c r="Y869" i="1"/>
  <c r="M870" i="1"/>
  <c r="U867" i="1"/>
  <c r="AA867" i="1"/>
  <c r="T866" i="1"/>
  <c r="Z866" i="1"/>
  <c r="X866" i="1"/>
  <c r="AD866" i="1"/>
  <c r="R867" i="1"/>
  <c r="J866" i="3" s="1"/>
  <c r="M866" i="3" s="1"/>
  <c r="AB867" i="1"/>
  <c r="V867" i="1"/>
  <c r="AC867" i="1"/>
  <c r="W867" i="1"/>
  <c r="I868" i="1"/>
  <c r="O868" i="1"/>
  <c r="H867" i="1"/>
  <c r="N867" i="1"/>
  <c r="J868" i="1"/>
  <c r="P868" i="1"/>
  <c r="Q868" i="1"/>
  <c r="K868" i="1"/>
  <c r="K866" i="3" l="1"/>
  <c r="I867" i="3"/>
  <c r="L866" i="3"/>
  <c r="J869" i="1"/>
  <c r="P869" i="1"/>
  <c r="O869" i="1"/>
  <c r="I869" i="1"/>
  <c r="M871" i="1"/>
  <c r="S870" i="1"/>
  <c r="Y870" i="1"/>
  <c r="K869" i="1"/>
  <c r="Q869" i="1"/>
  <c r="T867" i="1"/>
  <c r="Z867" i="1"/>
  <c r="V868" i="1"/>
  <c r="AB868" i="1"/>
  <c r="U868" i="1"/>
  <c r="AA868" i="1"/>
  <c r="R868" i="1"/>
  <c r="J867" i="3" s="1"/>
  <c r="M867" i="3" s="1"/>
  <c r="X867" i="1"/>
  <c r="AD867" i="1"/>
  <c r="AC868" i="1"/>
  <c r="W868" i="1"/>
  <c r="N868" i="1"/>
  <c r="H868" i="1"/>
  <c r="K867" i="3" l="1"/>
  <c r="I868" i="3"/>
  <c r="L867" i="3"/>
  <c r="AD868" i="1"/>
  <c r="X868" i="1"/>
  <c r="R869" i="1"/>
  <c r="J868" i="3" s="1"/>
  <c r="M868" i="3" s="1"/>
  <c r="K870" i="1"/>
  <c r="Q870" i="1"/>
  <c r="O870" i="1"/>
  <c r="I870" i="1"/>
  <c r="AA869" i="1"/>
  <c r="U869" i="1"/>
  <c r="N869" i="1"/>
  <c r="H869" i="1"/>
  <c r="V869" i="1"/>
  <c r="AB869" i="1"/>
  <c r="Z868" i="1"/>
  <c r="T868" i="1"/>
  <c r="W869" i="1"/>
  <c r="AC869" i="1"/>
  <c r="Y871" i="1"/>
  <c r="M872" i="1"/>
  <c r="S871" i="1"/>
  <c r="P870" i="1"/>
  <c r="J870" i="1"/>
  <c r="K868" i="3" l="1"/>
  <c r="I869" i="3"/>
  <c r="L868" i="3"/>
  <c r="H870" i="1"/>
  <c r="N870" i="1"/>
  <c r="I871" i="1"/>
  <c r="O871" i="1"/>
  <c r="AD869" i="1"/>
  <c r="X869" i="1"/>
  <c r="R870" i="1"/>
  <c r="J869" i="3" s="1"/>
  <c r="M869" i="3" s="1"/>
  <c r="Q871" i="1"/>
  <c r="K871" i="1"/>
  <c r="Y872" i="1"/>
  <c r="M873" i="1"/>
  <c r="S872" i="1"/>
  <c r="P871" i="1"/>
  <c r="J871" i="1"/>
  <c r="Z869" i="1"/>
  <c r="T869" i="1"/>
  <c r="AA870" i="1"/>
  <c r="U870" i="1"/>
  <c r="AB870" i="1"/>
  <c r="V870" i="1"/>
  <c r="W870" i="1"/>
  <c r="AC870" i="1"/>
  <c r="K869" i="3" l="1"/>
  <c r="I870" i="3"/>
  <c r="L869" i="3"/>
  <c r="AC871" i="1"/>
  <c r="W871" i="1"/>
  <c r="U871" i="1"/>
  <c r="AA871" i="1"/>
  <c r="S873" i="1"/>
  <c r="Y873" i="1"/>
  <c r="M874" i="1"/>
  <c r="X870" i="1"/>
  <c r="AD870" i="1"/>
  <c r="R871" i="1"/>
  <c r="J870" i="3" s="1"/>
  <c r="M870" i="3" s="1"/>
  <c r="I872" i="1"/>
  <c r="O872" i="1"/>
  <c r="T870" i="1"/>
  <c r="Z870" i="1"/>
  <c r="J872" i="1"/>
  <c r="P872" i="1"/>
  <c r="AB871" i="1"/>
  <c r="V871" i="1"/>
  <c r="Q872" i="1"/>
  <c r="K872" i="1"/>
  <c r="H871" i="1"/>
  <c r="N871" i="1"/>
  <c r="K870" i="3" l="1"/>
  <c r="I871" i="3"/>
  <c r="L870" i="3"/>
  <c r="AC872" i="1"/>
  <c r="W872" i="1"/>
  <c r="J873" i="1"/>
  <c r="P873" i="1"/>
  <c r="O873" i="1"/>
  <c r="I873" i="1"/>
  <c r="M875" i="1"/>
  <c r="S874" i="1"/>
  <c r="Y874" i="1"/>
  <c r="V872" i="1"/>
  <c r="AB872" i="1"/>
  <c r="U872" i="1"/>
  <c r="AA872" i="1"/>
  <c r="T871" i="1"/>
  <c r="Z871" i="1"/>
  <c r="R872" i="1"/>
  <c r="J871" i="3" s="1"/>
  <c r="M871" i="3" s="1"/>
  <c r="X871" i="1"/>
  <c r="AD871" i="1"/>
  <c r="K873" i="1"/>
  <c r="Q873" i="1"/>
  <c r="N872" i="1"/>
  <c r="H872" i="1"/>
  <c r="K871" i="3" l="1"/>
  <c r="I872" i="3"/>
  <c r="L871" i="3"/>
  <c r="V873" i="1"/>
  <c r="AB873" i="1"/>
  <c r="K874" i="1"/>
  <c r="Q874" i="1"/>
  <c r="Y875" i="1"/>
  <c r="M876" i="1"/>
  <c r="S875" i="1"/>
  <c r="P874" i="1"/>
  <c r="J874" i="1"/>
  <c r="W873" i="1"/>
  <c r="AC873" i="1"/>
  <c r="AD872" i="1"/>
  <c r="X872" i="1"/>
  <c r="R873" i="1"/>
  <c r="J872" i="3" s="1"/>
  <c r="M872" i="3" s="1"/>
  <c r="N873" i="1"/>
  <c r="H873" i="1"/>
  <c r="O874" i="1"/>
  <c r="I874" i="1"/>
  <c r="Z872" i="1"/>
  <c r="T872" i="1"/>
  <c r="AA873" i="1"/>
  <c r="U873" i="1"/>
  <c r="K872" i="3" l="1"/>
  <c r="I873" i="3"/>
  <c r="L872" i="3"/>
  <c r="H874" i="1"/>
  <c r="N874" i="1"/>
  <c r="AB874" i="1"/>
  <c r="V874" i="1"/>
  <c r="W874" i="1"/>
  <c r="AC874" i="1"/>
  <c r="Z873" i="1"/>
  <c r="T873" i="1"/>
  <c r="Q875" i="1"/>
  <c r="K875" i="1"/>
  <c r="I875" i="1"/>
  <c r="O875" i="1"/>
  <c r="AD873" i="1"/>
  <c r="X873" i="1"/>
  <c r="R874" i="1"/>
  <c r="J873" i="3" s="1"/>
  <c r="M873" i="3" s="1"/>
  <c r="Y876" i="1"/>
  <c r="M877" i="1"/>
  <c r="S876" i="1"/>
  <c r="AA874" i="1"/>
  <c r="U874" i="1"/>
  <c r="P875" i="1"/>
  <c r="J875" i="1"/>
  <c r="K873" i="3" l="1"/>
  <c r="I874" i="3"/>
  <c r="L873" i="3"/>
  <c r="U875" i="1"/>
  <c r="AA875" i="1"/>
  <c r="X874" i="1"/>
  <c r="AD874" i="1"/>
  <c r="R875" i="1"/>
  <c r="J874" i="3" s="1"/>
  <c r="M874" i="3" s="1"/>
  <c r="I876" i="1"/>
  <c r="O876" i="1"/>
  <c r="J876" i="1"/>
  <c r="P876" i="1"/>
  <c r="Q876" i="1"/>
  <c r="K876" i="1"/>
  <c r="T874" i="1"/>
  <c r="Z874" i="1"/>
  <c r="AB875" i="1"/>
  <c r="V875" i="1"/>
  <c r="S877" i="1"/>
  <c r="Y877" i="1"/>
  <c r="M878" i="1"/>
  <c r="AC875" i="1"/>
  <c r="W875" i="1"/>
  <c r="H875" i="1"/>
  <c r="N875" i="1"/>
  <c r="K874" i="3" l="1"/>
  <c r="I875" i="3"/>
  <c r="L874" i="3"/>
  <c r="K877" i="1"/>
  <c r="Q877" i="1"/>
  <c r="U876" i="1"/>
  <c r="AA876" i="1"/>
  <c r="T875" i="1"/>
  <c r="Z875" i="1"/>
  <c r="M879" i="1"/>
  <c r="S878" i="1"/>
  <c r="Y878" i="1"/>
  <c r="AC876" i="1"/>
  <c r="W876" i="1"/>
  <c r="O877" i="1"/>
  <c r="I877" i="1"/>
  <c r="J877" i="1"/>
  <c r="P877" i="1"/>
  <c r="N876" i="1"/>
  <c r="H876" i="1"/>
  <c r="V876" i="1"/>
  <c r="AB876" i="1"/>
  <c r="R876" i="1"/>
  <c r="J875" i="3" s="1"/>
  <c r="M875" i="3" s="1"/>
  <c r="X875" i="1"/>
  <c r="AD875" i="1"/>
  <c r="K875" i="3" l="1"/>
  <c r="I876" i="3"/>
  <c r="L875" i="3"/>
  <c r="V877" i="1"/>
  <c r="AB877" i="1"/>
  <c r="Y879" i="1"/>
  <c r="M880" i="1"/>
  <c r="S879" i="1"/>
  <c r="P878" i="1"/>
  <c r="J878" i="1"/>
  <c r="W877" i="1"/>
  <c r="AC877" i="1"/>
  <c r="AD876" i="1"/>
  <c r="X876" i="1"/>
  <c r="R877" i="1"/>
  <c r="J876" i="3" s="1"/>
  <c r="M876" i="3" s="1"/>
  <c r="Z876" i="1"/>
  <c r="T876" i="1"/>
  <c r="AA877" i="1"/>
  <c r="U877" i="1"/>
  <c r="N877" i="1"/>
  <c r="H877" i="1"/>
  <c r="O878" i="1"/>
  <c r="I878" i="1"/>
  <c r="K878" i="1"/>
  <c r="Q878" i="1"/>
  <c r="K876" i="3" l="1"/>
  <c r="I877" i="3"/>
  <c r="L876" i="3"/>
  <c r="AD877" i="1"/>
  <c r="X877" i="1"/>
  <c r="R878" i="1"/>
  <c r="J877" i="3" s="1"/>
  <c r="M877" i="3" s="1"/>
  <c r="P879" i="1"/>
  <c r="J879" i="1"/>
  <c r="Y880" i="1"/>
  <c r="M881" i="1"/>
  <c r="S880" i="1"/>
  <c r="AA878" i="1"/>
  <c r="U878" i="1"/>
  <c r="W878" i="1"/>
  <c r="AC878" i="1"/>
  <c r="H878" i="1"/>
  <c r="N878" i="1"/>
  <c r="AB878" i="1"/>
  <c r="V878" i="1"/>
  <c r="I879" i="1"/>
  <c r="O879" i="1"/>
  <c r="Q879" i="1"/>
  <c r="K879" i="1"/>
  <c r="Z877" i="1"/>
  <c r="T877" i="1"/>
  <c r="K877" i="3" l="1"/>
  <c r="I878" i="3"/>
  <c r="L877" i="3"/>
  <c r="Q880" i="1"/>
  <c r="K880" i="1"/>
  <c r="AB879" i="1"/>
  <c r="V879" i="1"/>
  <c r="AC879" i="1"/>
  <c r="W879" i="1"/>
  <c r="S881" i="1"/>
  <c r="Y881" i="1"/>
  <c r="M882" i="1"/>
  <c r="X878" i="1"/>
  <c r="AD878" i="1"/>
  <c r="R879" i="1"/>
  <c r="J878" i="3" s="1"/>
  <c r="M878" i="3" s="1"/>
  <c r="U879" i="1"/>
  <c r="AA879" i="1"/>
  <c r="T878" i="1"/>
  <c r="Z878" i="1"/>
  <c r="I880" i="1"/>
  <c r="O880" i="1"/>
  <c r="H879" i="1"/>
  <c r="N879" i="1"/>
  <c r="J880" i="1"/>
  <c r="P880" i="1"/>
  <c r="K878" i="3" l="1"/>
  <c r="I879" i="3"/>
  <c r="L878" i="3"/>
  <c r="N880" i="1"/>
  <c r="H880" i="1"/>
  <c r="T879" i="1"/>
  <c r="Z879" i="1"/>
  <c r="R880" i="1"/>
  <c r="J879" i="3" s="1"/>
  <c r="M879" i="3" s="1"/>
  <c r="X879" i="1"/>
  <c r="AD879" i="1"/>
  <c r="K881" i="1"/>
  <c r="Q881" i="1"/>
  <c r="V880" i="1"/>
  <c r="AB880" i="1"/>
  <c r="U880" i="1"/>
  <c r="AA880" i="1"/>
  <c r="J881" i="1"/>
  <c r="P881" i="1"/>
  <c r="O881" i="1"/>
  <c r="I881" i="1"/>
  <c r="M883" i="1"/>
  <c r="S882" i="1"/>
  <c r="Y882" i="1"/>
  <c r="AC880" i="1"/>
  <c r="W880" i="1"/>
  <c r="K879" i="3" l="1"/>
  <c r="I880" i="3"/>
  <c r="L879" i="3"/>
  <c r="K882" i="1"/>
  <c r="Q882" i="1"/>
  <c r="AA881" i="1"/>
  <c r="U881" i="1"/>
  <c r="V881" i="1"/>
  <c r="AB881" i="1"/>
  <c r="Y883" i="1"/>
  <c r="M884" i="1"/>
  <c r="S883" i="1"/>
  <c r="P882" i="1"/>
  <c r="J882" i="1"/>
  <c r="N881" i="1"/>
  <c r="H881" i="1"/>
  <c r="O882" i="1"/>
  <c r="I882" i="1"/>
  <c r="W881" i="1"/>
  <c r="AC881" i="1"/>
  <c r="AD880" i="1"/>
  <c r="X880" i="1"/>
  <c r="R881" i="1"/>
  <c r="J880" i="3" s="1"/>
  <c r="M880" i="3" s="1"/>
  <c r="Z880" i="1"/>
  <c r="T880" i="1"/>
  <c r="K880" i="3" l="1"/>
  <c r="I881" i="3"/>
  <c r="L880" i="3"/>
  <c r="I883" i="1"/>
  <c r="O883" i="1"/>
  <c r="P883" i="1"/>
  <c r="J883" i="1"/>
  <c r="AA882" i="1"/>
  <c r="U882" i="1"/>
  <c r="AB882" i="1"/>
  <c r="V882" i="1"/>
  <c r="W882" i="1"/>
  <c r="AC882" i="1"/>
  <c r="AD881" i="1"/>
  <c r="X881" i="1"/>
  <c r="R882" i="1"/>
  <c r="J881" i="3" s="1"/>
  <c r="M881" i="3" s="1"/>
  <c r="Z881" i="1"/>
  <c r="T881" i="1"/>
  <c r="Y884" i="1"/>
  <c r="M885" i="1"/>
  <c r="S884" i="1"/>
  <c r="H882" i="1"/>
  <c r="N882" i="1"/>
  <c r="Q883" i="1"/>
  <c r="K883" i="1"/>
  <c r="K881" i="3" l="1"/>
  <c r="I882" i="3"/>
  <c r="L881" i="3"/>
  <c r="AB883" i="1"/>
  <c r="V883" i="1"/>
  <c r="Q884" i="1"/>
  <c r="K884" i="1"/>
  <c r="U883" i="1"/>
  <c r="AA883" i="1"/>
  <c r="T882" i="1"/>
  <c r="Z882" i="1"/>
  <c r="J884" i="1"/>
  <c r="P884" i="1"/>
  <c r="H883" i="1"/>
  <c r="N883" i="1"/>
  <c r="AC883" i="1"/>
  <c r="W883" i="1"/>
  <c r="S885" i="1"/>
  <c r="Y885" i="1"/>
  <c r="M886" i="1"/>
  <c r="X882" i="1"/>
  <c r="AD882" i="1"/>
  <c r="R883" i="1"/>
  <c r="J882" i="3" s="1"/>
  <c r="M882" i="3" s="1"/>
  <c r="I884" i="1"/>
  <c r="O884" i="1"/>
  <c r="K882" i="3" l="1"/>
  <c r="I883" i="3"/>
  <c r="L882" i="3"/>
  <c r="N884" i="1"/>
  <c r="H884" i="1"/>
  <c r="AC884" i="1"/>
  <c r="W884" i="1"/>
  <c r="R884" i="1"/>
  <c r="J883" i="3" s="1"/>
  <c r="M883" i="3" s="1"/>
  <c r="X883" i="1"/>
  <c r="AD883" i="1"/>
  <c r="K885" i="1"/>
  <c r="Q885" i="1"/>
  <c r="U884" i="1"/>
  <c r="AA884" i="1"/>
  <c r="V884" i="1"/>
  <c r="AB884" i="1"/>
  <c r="T883" i="1"/>
  <c r="Z883" i="1"/>
  <c r="O885" i="1"/>
  <c r="I885" i="1"/>
  <c r="M887" i="1"/>
  <c r="S886" i="1"/>
  <c r="Y886" i="1"/>
  <c r="J885" i="1"/>
  <c r="P885" i="1"/>
  <c r="K883" i="3" l="1"/>
  <c r="I884" i="3"/>
  <c r="L883" i="3"/>
  <c r="K886" i="1"/>
  <c r="Q886" i="1"/>
  <c r="N885" i="1"/>
  <c r="H885" i="1"/>
  <c r="AA885" i="1"/>
  <c r="U885" i="1"/>
  <c r="V885" i="1"/>
  <c r="AB885" i="1"/>
  <c r="Y887" i="1"/>
  <c r="M888" i="1"/>
  <c r="S887" i="1"/>
  <c r="P886" i="1"/>
  <c r="J886" i="1"/>
  <c r="O886" i="1"/>
  <c r="I886" i="1"/>
  <c r="W885" i="1"/>
  <c r="AC885" i="1"/>
  <c r="AD884" i="1"/>
  <c r="X884" i="1"/>
  <c r="R885" i="1"/>
  <c r="J884" i="3" s="1"/>
  <c r="M884" i="3" s="1"/>
  <c r="Z884" i="1"/>
  <c r="T884" i="1"/>
  <c r="K884" i="3" l="1"/>
  <c r="I885" i="3"/>
  <c r="L884" i="3"/>
  <c r="AB886" i="1"/>
  <c r="V886" i="1"/>
  <c r="H886" i="1"/>
  <c r="N886" i="1"/>
  <c r="Z885" i="1"/>
  <c r="T885" i="1"/>
  <c r="AD885" i="1"/>
  <c r="X885" i="1"/>
  <c r="R886" i="1"/>
  <c r="J885" i="3" s="1"/>
  <c r="M885" i="3" s="1"/>
  <c r="W886" i="1"/>
  <c r="AC886" i="1"/>
  <c r="I887" i="1"/>
  <c r="O887" i="1"/>
  <c r="AA886" i="1"/>
  <c r="U886" i="1"/>
  <c r="Y888" i="1"/>
  <c r="M889" i="1"/>
  <c r="S888" i="1"/>
  <c r="P887" i="1"/>
  <c r="J887" i="1"/>
  <c r="Q887" i="1"/>
  <c r="K887" i="1"/>
  <c r="K885" i="3" l="1"/>
  <c r="I886" i="3"/>
  <c r="L885" i="3"/>
  <c r="T886" i="1"/>
  <c r="Z886" i="1"/>
  <c r="AB887" i="1"/>
  <c r="V887" i="1"/>
  <c r="H887" i="1"/>
  <c r="N887" i="1"/>
  <c r="J888" i="1"/>
  <c r="P888" i="1"/>
  <c r="I888" i="1"/>
  <c r="O888" i="1"/>
  <c r="Q888" i="1"/>
  <c r="K888" i="1"/>
  <c r="AC887" i="1"/>
  <c r="W887" i="1"/>
  <c r="S889" i="1"/>
  <c r="Y889" i="1"/>
  <c r="M890" i="1"/>
  <c r="U887" i="1"/>
  <c r="AA887" i="1"/>
  <c r="X886" i="1"/>
  <c r="AD886" i="1"/>
  <c r="R887" i="1"/>
  <c r="J886" i="3" s="1"/>
  <c r="M886" i="3" s="1"/>
  <c r="K886" i="3" l="1"/>
  <c r="I887" i="3"/>
  <c r="L886" i="3"/>
  <c r="K889" i="1"/>
  <c r="Q889" i="1"/>
  <c r="V888" i="1"/>
  <c r="AB888" i="1"/>
  <c r="AC888" i="1"/>
  <c r="W888" i="1"/>
  <c r="J889" i="1"/>
  <c r="P889" i="1"/>
  <c r="U888" i="1"/>
  <c r="AA888" i="1"/>
  <c r="T887" i="1"/>
  <c r="Z887" i="1"/>
  <c r="R888" i="1"/>
  <c r="J887" i="3" s="1"/>
  <c r="M887" i="3" s="1"/>
  <c r="X887" i="1"/>
  <c r="AD887" i="1"/>
  <c r="M891" i="1"/>
  <c r="S890" i="1"/>
  <c r="Y890" i="1"/>
  <c r="O889" i="1"/>
  <c r="I889" i="1"/>
  <c r="N888" i="1"/>
  <c r="H888" i="1"/>
  <c r="K887" i="3" l="1"/>
  <c r="I888" i="3"/>
  <c r="L887" i="3"/>
  <c r="P890" i="1"/>
  <c r="J890" i="1"/>
  <c r="AD888" i="1"/>
  <c r="X888" i="1"/>
  <c r="R889" i="1"/>
  <c r="J888" i="3" s="1"/>
  <c r="M888" i="3" s="1"/>
  <c r="O890" i="1"/>
  <c r="I890" i="1"/>
  <c r="Y891" i="1"/>
  <c r="M892" i="1"/>
  <c r="S891" i="1"/>
  <c r="V889" i="1"/>
  <c r="AB889" i="1"/>
  <c r="AA889" i="1"/>
  <c r="U889" i="1"/>
  <c r="N889" i="1"/>
  <c r="H889" i="1"/>
  <c r="W889" i="1"/>
  <c r="AC889" i="1"/>
  <c r="Z888" i="1"/>
  <c r="T888" i="1"/>
  <c r="K890" i="1"/>
  <c r="Q890" i="1"/>
  <c r="K888" i="3" l="1"/>
  <c r="I889" i="3"/>
  <c r="L888" i="3"/>
  <c r="H890" i="1"/>
  <c r="N890" i="1"/>
  <c r="I891" i="1"/>
  <c r="O891" i="1"/>
  <c r="Z889" i="1"/>
  <c r="T889" i="1"/>
  <c r="W890" i="1"/>
  <c r="AC890" i="1"/>
  <c r="AA890" i="1"/>
  <c r="U890" i="1"/>
  <c r="P891" i="1"/>
  <c r="J891" i="1"/>
  <c r="Q891" i="1"/>
  <c r="K891" i="1"/>
  <c r="Y892" i="1"/>
  <c r="M893" i="1"/>
  <c r="S892" i="1"/>
  <c r="AD889" i="1"/>
  <c r="X889" i="1"/>
  <c r="R890" i="1"/>
  <c r="J889" i="3" s="1"/>
  <c r="M889" i="3" s="1"/>
  <c r="AB890" i="1"/>
  <c r="V890" i="1"/>
  <c r="K889" i="3" l="1"/>
  <c r="I890" i="3"/>
  <c r="L889" i="3"/>
  <c r="X890" i="1"/>
  <c r="AD890" i="1"/>
  <c r="R891" i="1"/>
  <c r="J890" i="3" s="1"/>
  <c r="M890" i="3" s="1"/>
  <c r="AB891" i="1"/>
  <c r="V891" i="1"/>
  <c r="I892" i="1"/>
  <c r="O892" i="1"/>
  <c r="Q892" i="1"/>
  <c r="K892" i="1"/>
  <c r="T890" i="1"/>
  <c r="Z890" i="1"/>
  <c r="S893" i="1"/>
  <c r="Y893" i="1"/>
  <c r="M894" i="1"/>
  <c r="J892" i="1"/>
  <c r="P892" i="1"/>
  <c r="U891" i="1"/>
  <c r="AA891" i="1"/>
  <c r="AC891" i="1"/>
  <c r="W891" i="1"/>
  <c r="H891" i="1"/>
  <c r="N891" i="1"/>
  <c r="K890" i="3" l="1"/>
  <c r="I891" i="3"/>
  <c r="L890" i="3"/>
  <c r="N892" i="1"/>
  <c r="H892" i="1"/>
  <c r="AC892" i="1"/>
  <c r="W892" i="1"/>
  <c r="J893" i="1"/>
  <c r="P893" i="1"/>
  <c r="U892" i="1"/>
  <c r="AA892" i="1"/>
  <c r="R892" i="1"/>
  <c r="J891" i="3" s="1"/>
  <c r="M891" i="3" s="1"/>
  <c r="X891" i="1"/>
  <c r="AD891" i="1"/>
  <c r="K893" i="1"/>
  <c r="Q893" i="1"/>
  <c r="V892" i="1"/>
  <c r="AB892" i="1"/>
  <c r="T891" i="1"/>
  <c r="Z891" i="1"/>
  <c r="M895" i="1"/>
  <c r="S894" i="1"/>
  <c r="Y894" i="1"/>
  <c r="O893" i="1"/>
  <c r="I893" i="1"/>
  <c r="K891" i="3" l="1"/>
  <c r="I892" i="3"/>
  <c r="L891" i="3"/>
  <c r="O894" i="1"/>
  <c r="I894" i="1"/>
  <c r="Y895" i="1"/>
  <c r="M896" i="1"/>
  <c r="S895" i="1"/>
  <c r="V893" i="1"/>
  <c r="AB893" i="1"/>
  <c r="N893" i="1"/>
  <c r="H893" i="1"/>
  <c r="K894" i="1"/>
  <c r="Q894" i="1"/>
  <c r="AA893" i="1"/>
  <c r="U893" i="1"/>
  <c r="W893" i="1"/>
  <c r="AC893" i="1"/>
  <c r="AD892" i="1"/>
  <c r="X892" i="1"/>
  <c r="R893" i="1"/>
  <c r="J892" i="3" s="1"/>
  <c r="M892" i="3" s="1"/>
  <c r="P894" i="1"/>
  <c r="J894" i="1"/>
  <c r="Z892" i="1"/>
  <c r="T892" i="1"/>
  <c r="K892" i="3" l="1"/>
  <c r="I893" i="3"/>
  <c r="L892" i="3"/>
  <c r="P895" i="1"/>
  <c r="J895" i="1"/>
  <c r="Z893" i="1"/>
  <c r="T893" i="1"/>
  <c r="Y896" i="1"/>
  <c r="M897" i="1"/>
  <c r="S896" i="1"/>
  <c r="AB894" i="1"/>
  <c r="V894" i="1"/>
  <c r="W894" i="1"/>
  <c r="AC894" i="1"/>
  <c r="Q895" i="1"/>
  <c r="K895" i="1"/>
  <c r="I895" i="1"/>
  <c r="O895" i="1"/>
  <c r="AD893" i="1"/>
  <c r="X893" i="1"/>
  <c r="R894" i="1"/>
  <c r="J893" i="3" s="1"/>
  <c r="M893" i="3" s="1"/>
  <c r="H894" i="1"/>
  <c r="N894" i="1"/>
  <c r="AA894" i="1"/>
  <c r="U894" i="1"/>
  <c r="K893" i="3" l="1"/>
  <c r="I894" i="3"/>
  <c r="L893" i="3"/>
  <c r="T894" i="1"/>
  <c r="Z894" i="1"/>
  <c r="H895" i="1"/>
  <c r="N895" i="1"/>
  <c r="U895" i="1"/>
  <c r="AA895" i="1"/>
  <c r="X894" i="1"/>
  <c r="AD894" i="1"/>
  <c r="R895" i="1"/>
  <c r="J894" i="3" s="1"/>
  <c r="M894" i="3" s="1"/>
  <c r="I896" i="1"/>
  <c r="O896" i="1"/>
  <c r="S897" i="1"/>
  <c r="Y897" i="1"/>
  <c r="M898" i="1"/>
  <c r="J896" i="1"/>
  <c r="P896" i="1"/>
  <c r="AC895" i="1"/>
  <c r="W895" i="1"/>
  <c r="Q896" i="1"/>
  <c r="K896" i="1"/>
  <c r="AB895" i="1"/>
  <c r="V895" i="1"/>
  <c r="K894" i="3" l="1"/>
  <c r="I895" i="3"/>
  <c r="L894" i="3"/>
  <c r="T895" i="1"/>
  <c r="Z895" i="1"/>
  <c r="AC896" i="1"/>
  <c r="W896" i="1"/>
  <c r="J897" i="1"/>
  <c r="P897" i="1"/>
  <c r="U896" i="1"/>
  <c r="AA896" i="1"/>
  <c r="M899" i="1"/>
  <c r="S898" i="1"/>
  <c r="Y898" i="1"/>
  <c r="O897" i="1"/>
  <c r="I897" i="1"/>
  <c r="K897" i="1"/>
  <c r="Q897" i="1"/>
  <c r="V896" i="1"/>
  <c r="AB896" i="1"/>
  <c r="N896" i="1"/>
  <c r="H896" i="1"/>
  <c r="R896" i="1"/>
  <c r="J895" i="3" s="1"/>
  <c r="M895" i="3" s="1"/>
  <c r="X895" i="1"/>
  <c r="AD895" i="1"/>
  <c r="K895" i="3" l="1"/>
  <c r="I896" i="3"/>
  <c r="L895" i="3"/>
  <c r="AA897" i="1"/>
  <c r="U897" i="1"/>
  <c r="N897" i="1"/>
  <c r="H897" i="1"/>
  <c r="W897" i="1"/>
  <c r="AC897" i="1"/>
  <c r="Z896" i="1"/>
  <c r="T896" i="1"/>
  <c r="K898" i="1"/>
  <c r="Q898" i="1"/>
  <c r="V897" i="1"/>
  <c r="AB897" i="1"/>
  <c r="AD896" i="1"/>
  <c r="X896" i="1"/>
  <c r="R897" i="1"/>
  <c r="J896" i="3" s="1"/>
  <c r="M896" i="3" s="1"/>
  <c r="O898" i="1"/>
  <c r="I898" i="1"/>
  <c r="Y899" i="1"/>
  <c r="M900" i="1"/>
  <c r="S899" i="1"/>
  <c r="P898" i="1"/>
  <c r="J898" i="1"/>
  <c r="K896" i="3" l="1"/>
  <c r="I897" i="3"/>
  <c r="L896" i="3"/>
  <c r="Z897" i="1"/>
  <c r="T897" i="1"/>
  <c r="P899" i="1"/>
  <c r="J899" i="1"/>
  <c r="AA898" i="1"/>
  <c r="U898" i="1"/>
  <c r="H898" i="1"/>
  <c r="N898" i="1"/>
  <c r="Y900" i="1"/>
  <c r="M901" i="1"/>
  <c r="S900" i="1"/>
  <c r="AD897" i="1"/>
  <c r="X897" i="1"/>
  <c r="R898" i="1"/>
  <c r="J897" i="3" s="1"/>
  <c r="M897" i="3" s="1"/>
  <c r="W898" i="1"/>
  <c r="AC898" i="1"/>
  <c r="AB898" i="1"/>
  <c r="V898" i="1"/>
  <c r="I899" i="1"/>
  <c r="O899" i="1"/>
  <c r="Q899" i="1"/>
  <c r="K899" i="1"/>
  <c r="K897" i="3" l="1"/>
  <c r="I898" i="3"/>
  <c r="L897" i="3"/>
  <c r="H899" i="1"/>
  <c r="N899" i="1"/>
  <c r="AB899" i="1"/>
  <c r="V899" i="1"/>
  <c r="Q900" i="1"/>
  <c r="K900" i="1"/>
  <c r="U899" i="1"/>
  <c r="AA899" i="1"/>
  <c r="T898" i="1"/>
  <c r="Z898" i="1"/>
  <c r="J900" i="1"/>
  <c r="P900" i="1"/>
  <c r="I900" i="1"/>
  <c r="O900" i="1"/>
  <c r="X898" i="1"/>
  <c r="AD898" i="1"/>
  <c r="R899" i="1"/>
  <c r="J898" i="3" s="1"/>
  <c r="M898" i="3" s="1"/>
  <c r="S901" i="1"/>
  <c r="Y901" i="1"/>
  <c r="M902" i="1"/>
  <c r="AC899" i="1"/>
  <c r="W899" i="1"/>
  <c r="K898" i="3" l="1"/>
  <c r="I899" i="3"/>
  <c r="L898" i="3"/>
  <c r="M903" i="1"/>
  <c r="S902" i="1"/>
  <c r="Y902" i="1"/>
  <c r="V900" i="1"/>
  <c r="AB900" i="1"/>
  <c r="U900" i="1"/>
  <c r="AA900" i="1"/>
  <c r="K901" i="1"/>
  <c r="Q901" i="1"/>
  <c r="T899" i="1"/>
  <c r="Z899" i="1"/>
  <c r="J901" i="1"/>
  <c r="P901" i="1"/>
  <c r="R900" i="1"/>
  <c r="J899" i="3" s="1"/>
  <c r="M899" i="3" s="1"/>
  <c r="X899" i="1"/>
  <c r="AD899" i="1"/>
  <c r="O901" i="1"/>
  <c r="I901" i="1"/>
  <c r="AC900" i="1"/>
  <c r="W900" i="1"/>
  <c r="N900" i="1"/>
  <c r="H900" i="1"/>
  <c r="K899" i="3" l="1"/>
  <c r="I900" i="3"/>
  <c r="L899" i="3"/>
  <c r="P902" i="1"/>
  <c r="J902" i="1"/>
  <c r="K902" i="1"/>
  <c r="Q902" i="1"/>
  <c r="N901" i="1"/>
  <c r="H901" i="1"/>
  <c r="O902" i="1"/>
  <c r="I902" i="1"/>
  <c r="AD900" i="1"/>
  <c r="X900" i="1"/>
  <c r="R901" i="1"/>
  <c r="J900" i="3" s="1"/>
  <c r="M900" i="3" s="1"/>
  <c r="Z900" i="1"/>
  <c r="T900" i="1"/>
  <c r="AA901" i="1"/>
  <c r="U901" i="1"/>
  <c r="V901" i="1"/>
  <c r="AB901" i="1"/>
  <c r="W901" i="1"/>
  <c r="AC901" i="1"/>
  <c r="Y903" i="1"/>
  <c r="M904" i="1"/>
  <c r="S903" i="1"/>
  <c r="K900" i="3" l="1"/>
  <c r="I901" i="3"/>
  <c r="L900" i="3"/>
  <c r="AD901" i="1"/>
  <c r="X901" i="1"/>
  <c r="R902" i="1"/>
  <c r="J901" i="3" s="1"/>
  <c r="M901" i="3" s="1"/>
  <c r="AA902" i="1"/>
  <c r="U902" i="1"/>
  <c r="Q903" i="1"/>
  <c r="K903" i="1"/>
  <c r="H902" i="1"/>
  <c r="N902" i="1"/>
  <c r="P903" i="1"/>
  <c r="J903" i="1"/>
  <c r="I903" i="1"/>
  <c r="O903" i="1"/>
  <c r="W902" i="1"/>
  <c r="AC902" i="1"/>
  <c r="Y904" i="1"/>
  <c r="M905" i="1"/>
  <c r="S904" i="1"/>
  <c r="Z901" i="1"/>
  <c r="T901" i="1"/>
  <c r="AB902" i="1"/>
  <c r="V902" i="1"/>
  <c r="K901" i="3" l="1"/>
  <c r="I902" i="3"/>
  <c r="L901" i="3"/>
  <c r="I904" i="1"/>
  <c r="O904" i="1"/>
  <c r="H903" i="1"/>
  <c r="N903" i="1"/>
  <c r="J904" i="1"/>
  <c r="P904" i="1"/>
  <c r="Q904" i="1"/>
  <c r="K904" i="1"/>
  <c r="X902" i="1"/>
  <c r="AD902" i="1"/>
  <c r="R903" i="1"/>
  <c r="J902" i="3" s="1"/>
  <c r="M902" i="3" s="1"/>
  <c r="AB903" i="1"/>
  <c r="V903" i="1"/>
  <c r="AC903" i="1"/>
  <c r="W903" i="1"/>
  <c r="S905" i="1"/>
  <c r="Y905" i="1"/>
  <c r="M906" i="1"/>
  <c r="U903" i="1"/>
  <c r="AA903" i="1"/>
  <c r="T902" i="1"/>
  <c r="Z902" i="1"/>
  <c r="K902" i="3" l="1"/>
  <c r="I903" i="3"/>
  <c r="L902" i="3"/>
  <c r="K905" i="1"/>
  <c r="Q905" i="1"/>
  <c r="T903" i="1"/>
  <c r="Z903" i="1"/>
  <c r="R904" i="1"/>
  <c r="J903" i="3" s="1"/>
  <c r="M903" i="3" s="1"/>
  <c r="X903" i="1"/>
  <c r="AD903" i="1"/>
  <c r="AC904" i="1"/>
  <c r="W904" i="1"/>
  <c r="N904" i="1"/>
  <c r="H904" i="1"/>
  <c r="M907" i="1"/>
  <c r="S906" i="1"/>
  <c r="Y906" i="1"/>
  <c r="V904" i="1"/>
  <c r="AB904" i="1"/>
  <c r="U904" i="1"/>
  <c r="AA904" i="1"/>
  <c r="J905" i="1"/>
  <c r="P905" i="1"/>
  <c r="O905" i="1"/>
  <c r="I905" i="1"/>
  <c r="K903" i="3" l="1"/>
  <c r="I904" i="3"/>
  <c r="L903" i="3"/>
  <c r="V905" i="1"/>
  <c r="AB905" i="1"/>
  <c r="Y907" i="1"/>
  <c r="M908" i="1"/>
  <c r="S907" i="1"/>
  <c r="P906" i="1"/>
  <c r="J906" i="1"/>
  <c r="N905" i="1"/>
  <c r="H905" i="1"/>
  <c r="O906" i="1"/>
  <c r="I906" i="1"/>
  <c r="Z904" i="1"/>
  <c r="T904" i="1"/>
  <c r="W905" i="1"/>
  <c r="AC905" i="1"/>
  <c r="AA905" i="1"/>
  <c r="U905" i="1"/>
  <c r="AD904" i="1"/>
  <c r="X904" i="1"/>
  <c r="R905" i="1"/>
  <c r="J904" i="3" s="1"/>
  <c r="M904" i="3" s="1"/>
  <c r="K906" i="1"/>
  <c r="Q906" i="1"/>
  <c r="K904" i="3" l="1"/>
  <c r="I905" i="3"/>
  <c r="L904" i="3"/>
  <c r="I907" i="1"/>
  <c r="O907" i="1"/>
  <c r="P907" i="1"/>
  <c r="J907" i="1"/>
  <c r="Q907" i="1"/>
  <c r="K907" i="1"/>
  <c r="AD905" i="1"/>
  <c r="X905" i="1"/>
  <c r="R906" i="1"/>
  <c r="J905" i="3" s="1"/>
  <c r="M905" i="3" s="1"/>
  <c r="Z905" i="1"/>
  <c r="T905" i="1"/>
  <c r="Y908" i="1"/>
  <c r="M909" i="1"/>
  <c r="S908" i="1"/>
  <c r="W906" i="1"/>
  <c r="AC906" i="1"/>
  <c r="AA906" i="1"/>
  <c r="U906" i="1"/>
  <c r="AB906" i="1"/>
  <c r="V906" i="1"/>
  <c r="H906" i="1"/>
  <c r="N906" i="1"/>
  <c r="K905" i="3" l="1"/>
  <c r="I906" i="3"/>
  <c r="L905" i="3"/>
  <c r="AB907" i="1"/>
  <c r="V907" i="1"/>
  <c r="T906" i="1"/>
  <c r="Z906" i="1"/>
  <c r="Q908" i="1"/>
  <c r="K908" i="1"/>
  <c r="U907" i="1"/>
  <c r="AA907" i="1"/>
  <c r="J908" i="1"/>
  <c r="P908" i="1"/>
  <c r="H907" i="1"/>
  <c r="N907" i="1"/>
  <c r="S909" i="1"/>
  <c r="Y909" i="1"/>
  <c r="M910" i="1"/>
  <c r="X906" i="1"/>
  <c r="AD906" i="1"/>
  <c r="R907" i="1"/>
  <c r="J906" i="3" s="1"/>
  <c r="M906" i="3" s="1"/>
  <c r="AC907" i="1"/>
  <c r="W907" i="1"/>
  <c r="I908" i="1"/>
  <c r="O908" i="1"/>
  <c r="K906" i="3" l="1"/>
  <c r="I907" i="3"/>
  <c r="L906" i="3"/>
  <c r="M911" i="1"/>
  <c r="S910" i="1"/>
  <c r="Y910" i="1"/>
  <c r="T907" i="1"/>
  <c r="Z907" i="1"/>
  <c r="N908" i="1"/>
  <c r="H908" i="1"/>
  <c r="U908" i="1"/>
  <c r="AA908" i="1"/>
  <c r="R908" i="1"/>
  <c r="J907" i="3" s="1"/>
  <c r="M907" i="3" s="1"/>
  <c r="X907" i="1"/>
  <c r="AD907" i="1"/>
  <c r="V908" i="1"/>
  <c r="AB908" i="1"/>
  <c r="K909" i="1"/>
  <c r="Q909" i="1"/>
  <c r="O909" i="1"/>
  <c r="I909" i="1"/>
  <c r="J909" i="1"/>
  <c r="P909" i="1"/>
  <c r="AC908" i="1"/>
  <c r="W908" i="1"/>
  <c r="K907" i="3" l="1"/>
  <c r="I908" i="3"/>
  <c r="L907" i="3"/>
  <c r="N909" i="1"/>
  <c r="H909" i="1"/>
  <c r="V909" i="1"/>
  <c r="AB909" i="1"/>
  <c r="W909" i="1"/>
  <c r="AC909" i="1"/>
  <c r="O910" i="1"/>
  <c r="I910" i="1"/>
  <c r="AD908" i="1"/>
  <c r="X908" i="1"/>
  <c r="R909" i="1"/>
  <c r="J908" i="3" s="1"/>
  <c r="M908" i="3" s="1"/>
  <c r="Z908" i="1"/>
  <c r="T908" i="1"/>
  <c r="P910" i="1"/>
  <c r="J910" i="1"/>
  <c r="K910" i="1"/>
  <c r="Q910" i="1"/>
  <c r="AA909" i="1"/>
  <c r="U909" i="1"/>
  <c r="Y911" i="1"/>
  <c r="M912" i="1"/>
  <c r="S911" i="1"/>
  <c r="K908" i="3" l="1"/>
  <c r="I909" i="3"/>
  <c r="L908" i="3"/>
  <c r="P911" i="1"/>
  <c r="J911" i="1"/>
  <c r="AD909" i="1"/>
  <c r="X909" i="1"/>
  <c r="R910" i="1"/>
  <c r="J909" i="3" s="1"/>
  <c r="M909" i="3" s="1"/>
  <c r="AA910" i="1"/>
  <c r="U910" i="1"/>
  <c r="AB910" i="1"/>
  <c r="V910" i="1"/>
  <c r="H910" i="1"/>
  <c r="N910" i="1"/>
  <c r="Q911" i="1"/>
  <c r="K911" i="1"/>
  <c r="I911" i="1"/>
  <c r="O911" i="1"/>
  <c r="Y912" i="1"/>
  <c r="M913" i="1"/>
  <c r="S912" i="1"/>
  <c r="W910" i="1"/>
  <c r="AC910" i="1"/>
  <c r="Z909" i="1"/>
  <c r="T909" i="1"/>
  <c r="K909" i="3" l="1"/>
  <c r="I910" i="3"/>
  <c r="L909" i="3"/>
  <c r="I912" i="1"/>
  <c r="O912" i="1"/>
  <c r="H911" i="1"/>
  <c r="N911" i="1"/>
  <c r="J912" i="1"/>
  <c r="P912" i="1"/>
  <c r="AC911" i="1"/>
  <c r="W911" i="1"/>
  <c r="U911" i="1"/>
  <c r="AA911" i="1"/>
  <c r="T910" i="1"/>
  <c r="Z910" i="1"/>
  <c r="S913" i="1"/>
  <c r="Y913" i="1"/>
  <c r="M914" i="1"/>
  <c r="Q912" i="1"/>
  <c r="K912" i="1"/>
  <c r="X910" i="1"/>
  <c r="AD910" i="1"/>
  <c r="R911" i="1"/>
  <c r="J910" i="3" s="1"/>
  <c r="M910" i="3" s="1"/>
  <c r="AB911" i="1"/>
  <c r="V911" i="1"/>
  <c r="K910" i="3" l="1"/>
  <c r="I911" i="3"/>
  <c r="L910" i="3"/>
  <c r="T911" i="1"/>
  <c r="Z911" i="1"/>
  <c r="M915" i="1"/>
  <c r="S914" i="1"/>
  <c r="Y914" i="1"/>
  <c r="N912" i="1"/>
  <c r="H912" i="1"/>
  <c r="AC912" i="1"/>
  <c r="W912" i="1"/>
  <c r="V912" i="1"/>
  <c r="AB912" i="1"/>
  <c r="U912" i="1"/>
  <c r="AA912" i="1"/>
  <c r="R912" i="1"/>
  <c r="J911" i="3" s="1"/>
  <c r="M911" i="3" s="1"/>
  <c r="X911" i="1"/>
  <c r="AD911" i="1"/>
  <c r="K913" i="1"/>
  <c r="Q913" i="1"/>
  <c r="J913" i="1"/>
  <c r="P913" i="1"/>
  <c r="O913" i="1"/>
  <c r="I913" i="1"/>
  <c r="K911" i="3" l="1"/>
  <c r="I912" i="3"/>
  <c r="L911" i="3"/>
  <c r="N913" i="1"/>
  <c r="H913" i="1"/>
  <c r="Y915" i="1"/>
  <c r="M916" i="1"/>
  <c r="S915" i="1"/>
  <c r="V913" i="1"/>
  <c r="AB913" i="1"/>
  <c r="P914" i="1"/>
  <c r="J914" i="1"/>
  <c r="O914" i="1"/>
  <c r="I914" i="1"/>
  <c r="W913" i="1"/>
  <c r="AC913" i="1"/>
  <c r="AD912" i="1"/>
  <c r="X912" i="1"/>
  <c r="R913" i="1"/>
  <c r="J912" i="3" s="1"/>
  <c r="M912" i="3" s="1"/>
  <c r="Z912" i="1"/>
  <c r="T912" i="1"/>
  <c r="AA913" i="1"/>
  <c r="U913" i="1"/>
  <c r="K914" i="1"/>
  <c r="Q914" i="1"/>
  <c r="K912" i="3" l="1"/>
  <c r="I913" i="3"/>
  <c r="L912" i="3"/>
  <c r="AB914" i="1"/>
  <c r="V914" i="1"/>
  <c r="Y916" i="1"/>
  <c r="M917" i="1"/>
  <c r="S916" i="1"/>
  <c r="I915" i="1"/>
  <c r="O915" i="1"/>
  <c r="AA914" i="1"/>
  <c r="U914" i="1"/>
  <c r="H914" i="1"/>
  <c r="N914" i="1"/>
  <c r="AD913" i="1"/>
  <c r="X913" i="1"/>
  <c r="R914" i="1"/>
  <c r="J913" i="3" s="1"/>
  <c r="M913" i="3" s="1"/>
  <c r="W914" i="1"/>
  <c r="AC914" i="1"/>
  <c r="Q915" i="1"/>
  <c r="K915" i="1"/>
  <c r="P915" i="1"/>
  <c r="J915" i="1"/>
  <c r="Z913" i="1"/>
  <c r="T913" i="1"/>
  <c r="K913" i="3" l="1"/>
  <c r="I914" i="3"/>
  <c r="L913" i="3"/>
  <c r="J916" i="1"/>
  <c r="P916" i="1"/>
  <c r="S917" i="1"/>
  <c r="Y917" i="1"/>
  <c r="M918" i="1"/>
  <c r="AB915" i="1"/>
  <c r="V915" i="1"/>
  <c r="T914" i="1"/>
  <c r="Z914" i="1"/>
  <c r="U915" i="1"/>
  <c r="AA915" i="1"/>
  <c r="Q916" i="1"/>
  <c r="K916" i="1"/>
  <c r="X914" i="1"/>
  <c r="AD914" i="1"/>
  <c r="R915" i="1"/>
  <c r="J914" i="3" s="1"/>
  <c r="M914" i="3" s="1"/>
  <c r="H915" i="1"/>
  <c r="N915" i="1"/>
  <c r="I916" i="1"/>
  <c r="O916" i="1"/>
  <c r="AC915" i="1"/>
  <c r="W915" i="1"/>
  <c r="K914" i="3" l="1"/>
  <c r="I915" i="3"/>
  <c r="L914" i="3"/>
  <c r="O917" i="1"/>
  <c r="I917" i="1"/>
  <c r="V916" i="1"/>
  <c r="AB916" i="1"/>
  <c r="U916" i="1"/>
  <c r="AA916" i="1"/>
  <c r="R916" i="1"/>
  <c r="J915" i="3" s="1"/>
  <c r="M915" i="3" s="1"/>
  <c r="X915" i="1"/>
  <c r="AD915" i="1"/>
  <c r="AC916" i="1"/>
  <c r="W916" i="1"/>
  <c r="T915" i="1"/>
  <c r="Z915" i="1"/>
  <c r="N916" i="1"/>
  <c r="H916" i="1"/>
  <c r="K917" i="1"/>
  <c r="Q917" i="1"/>
  <c r="M919" i="1"/>
  <c r="S918" i="1"/>
  <c r="Y918" i="1"/>
  <c r="J917" i="1"/>
  <c r="P917" i="1"/>
  <c r="K915" i="3" l="1"/>
  <c r="I916" i="3"/>
  <c r="L915" i="3"/>
  <c r="AD916" i="1"/>
  <c r="X916" i="1"/>
  <c r="R917" i="1"/>
  <c r="J916" i="3" s="1"/>
  <c r="M916" i="3" s="1"/>
  <c r="V917" i="1"/>
  <c r="AB917" i="1"/>
  <c r="Y919" i="1"/>
  <c r="M920" i="1"/>
  <c r="S919" i="1"/>
  <c r="Z916" i="1"/>
  <c r="T916" i="1"/>
  <c r="O918" i="1"/>
  <c r="I918" i="1"/>
  <c r="K918" i="1"/>
  <c r="Q918" i="1"/>
  <c r="N917" i="1"/>
  <c r="H917" i="1"/>
  <c r="P918" i="1"/>
  <c r="J918" i="1"/>
  <c r="W917" i="1"/>
  <c r="AC917" i="1"/>
  <c r="AA917" i="1"/>
  <c r="U917" i="1"/>
  <c r="K916" i="3" l="1"/>
  <c r="I917" i="3"/>
  <c r="L916" i="3"/>
  <c r="Z917" i="1"/>
  <c r="T917" i="1"/>
  <c r="AA918" i="1"/>
  <c r="U918" i="1"/>
  <c r="Y920" i="1"/>
  <c r="M921" i="1"/>
  <c r="S920" i="1"/>
  <c r="AD917" i="1"/>
  <c r="X917" i="1"/>
  <c r="R918" i="1"/>
  <c r="J917" i="3" s="1"/>
  <c r="M917" i="3" s="1"/>
  <c r="H918" i="1"/>
  <c r="N918" i="1"/>
  <c r="I919" i="1"/>
  <c r="O919" i="1"/>
  <c r="P919" i="1"/>
  <c r="J919" i="1"/>
  <c r="W918" i="1"/>
  <c r="AC918" i="1"/>
  <c r="AB918" i="1"/>
  <c r="V918" i="1"/>
  <c r="Q919" i="1"/>
  <c r="K919" i="1"/>
  <c r="K917" i="3" l="1"/>
  <c r="I918" i="3"/>
  <c r="L917" i="3"/>
  <c r="J920" i="1"/>
  <c r="P920" i="1"/>
  <c r="T918" i="1"/>
  <c r="Z918" i="1"/>
  <c r="AB919" i="1"/>
  <c r="V919" i="1"/>
  <c r="H919" i="1"/>
  <c r="N919" i="1"/>
  <c r="Q920" i="1"/>
  <c r="K920" i="1"/>
  <c r="U919" i="1"/>
  <c r="AA919" i="1"/>
  <c r="X918" i="1"/>
  <c r="AD918" i="1"/>
  <c r="R919" i="1"/>
  <c r="J918" i="3" s="1"/>
  <c r="M918" i="3" s="1"/>
  <c r="S921" i="1"/>
  <c r="Y921" i="1"/>
  <c r="M922" i="1"/>
  <c r="AC919" i="1"/>
  <c r="W919" i="1"/>
  <c r="I920" i="1"/>
  <c r="O920" i="1"/>
  <c r="K918" i="3" l="1"/>
  <c r="I919" i="3"/>
  <c r="L918" i="3"/>
  <c r="N920" i="1"/>
  <c r="H920" i="1"/>
  <c r="U920" i="1"/>
  <c r="AA920" i="1"/>
  <c r="M923" i="1"/>
  <c r="S922" i="1"/>
  <c r="Y922" i="1"/>
  <c r="K921" i="1"/>
  <c r="Q921" i="1"/>
  <c r="V920" i="1"/>
  <c r="AB920" i="1"/>
  <c r="T919" i="1"/>
  <c r="Z919" i="1"/>
  <c r="R920" i="1"/>
  <c r="J919" i="3" s="1"/>
  <c r="M919" i="3" s="1"/>
  <c r="X919" i="1"/>
  <c r="AD919" i="1"/>
  <c r="O921" i="1"/>
  <c r="I921" i="1"/>
  <c r="AC920" i="1"/>
  <c r="W920" i="1"/>
  <c r="J921" i="1"/>
  <c r="P921" i="1"/>
  <c r="K919" i="3" l="1"/>
  <c r="I920" i="3"/>
  <c r="L919" i="3"/>
  <c r="K922" i="1"/>
  <c r="Q922" i="1"/>
  <c r="V921" i="1"/>
  <c r="AB921" i="1"/>
  <c r="O922" i="1"/>
  <c r="I922" i="1"/>
  <c r="AD920" i="1"/>
  <c r="X920" i="1"/>
  <c r="R921" i="1"/>
  <c r="J920" i="3" s="1"/>
  <c r="M920" i="3" s="1"/>
  <c r="N921" i="1"/>
  <c r="H921" i="1"/>
  <c r="P922" i="1"/>
  <c r="J922" i="1"/>
  <c r="AA921" i="1"/>
  <c r="U921" i="1"/>
  <c r="W921" i="1"/>
  <c r="AC921" i="1"/>
  <c r="Y923" i="1"/>
  <c r="M924" i="1"/>
  <c r="S923" i="1"/>
  <c r="Z920" i="1"/>
  <c r="T920" i="1"/>
  <c r="K920" i="3" l="1"/>
  <c r="I921" i="3"/>
  <c r="L920" i="3"/>
  <c r="AB922" i="1"/>
  <c r="V922" i="1"/>
  <c r="Y924" i="1"/>
  <c r="M925" i="1"/>
  <c r="S924" i="1"/>
  <c r="W922" i="1"/>
  <c r="AC922" i="1"/>
  <c r="H922" i="1"/>
  <c r="N922" i="1"/>
  <c r="Z921" i="1"/>
  <c r="T921" i="1"/>
  <c r="I923" i="1"/>
  <c r="O923" i="1"/>
  <c r="P923" i="1"/>
  <c r="J923" i="1"/>
  <c r="AD921" i="1"/>
  <c r="X921" i="1"/>
  <c r="R922" i="1"/>
  <c r="J921" i="3" s="1"/>
  <c r="M921" i="3" s="1"/>
  <c r="AA922" i="1"/>
  <c r="U922" i="1"/>
  <c r="Q923" i="1"/>
  <c r="K923" i="1"/>
  <c r="K921" i="3" l="1"/>
  <c r="I922" i="3"/>
  <c r="L921" i="3"/>
  <c r="I924" i="1"/>
  <c r="O924" i="1"/>
  <c r="H923" i="1"/>
  <c r="N923" i="1"/>
  <c r="S925" i="1"/>
  <c r="Y925" i="1"/>
  <c r="M926" i="1"/>
  <c r="J924" i="1"/>
  <c r="P924" i="1"/>
  <c r="AC923" i="1"/>
  <c r="W923" i="1"/>
  <c r="Q924" i="1"/>
  <c r="K924" i="1"/>
  <c r="X922" i="1"/>
  <c r="AD922" i="1"/>
  <c r="R923" i="1"/>
  <c r="J922" i="3" s="1"/>
  <c r="M922" i="3" s="1"/>
  <c r="AB923" i="1"/>
  <c r="V923" i="1"/>
  <c r="U923" i="1"/>
  <c r="AA923" i="1"/>
  <c r="T922" i="1"/>
  <c r="Z922" i="1"/>
  <c r="K922" i="3" l="1"/>
  <c r="I923" i="3"/>
  <c r="L922" i="3"/>
  <c r="R924" i="1"/>
  <c r="J923" i="3" s="1"/>
  <c r="M923" i="3" s="1"/>
  <c r="X923" i="1"/>
  <c r="AD923" i="1"/>
  <c r="T923" i="1"/>
  <c r="Z923" i="1"/>
  <c r="M927" i="1"/>
  <c r="S926" i="1"/>
  <c r="Y926" i="1"/>
  <c r="N924" i="1"/>
  <c r="H924" i="1"/>
  <c r="AC924" i="1"/>
  <c r="W924" i="1"/>
  <c r="U924" i="1"/>
  <c r="AA924" i="1"/>
  <c r="J925" i="1"/>
  <c r="P925" i="1"/>
  <c r="K925" i="1"/>
  <c r="Q925" i="1"/>
  <c r="V924" i="1"/>
  <c r="AB924" i="1"/>
  <c r="O925" i="1"/>
  <c r="I925" i="1"/>
  <c r="K923" i="3" l="1"/>
  <c r="I924" i="3"/>
  <c r="L923" i="3"/>
  <c r="O926" i="1"/>
  <c r="I926" i="1"/>
  <c r="W925" i="1"/>
  <c r="AC925" i="1"/>
  <c r="N925" i="1"/>
  <c r="H925" i="1"/>
  <c r="Y927" i="1"/>
  <c r="M928" i="1"/>
  <c r="S927" i="1"/>
  <c r="V925" i="1"/>
  <c r="AB925" i="1"/>
  <c r="P926" i="1"/>
  <c r="J926" i="1"/>
  <c r="AA925" i="1"/>
  <c r="U925" i="1"/>
  <c r="K926" i="1"/>
  <c r="Q926" i="1"/>
  <c r="Z924" i="1"/>
  <c r="T924" i="1"/>
  <c r="AD924" i="1"/>
  <c r="X924" i="1"/>
  <c r="R925" i="1"/>
  <c r="J924" i="3" s="1"/>
  <c r="M924" i="3" s="1"/>
  <c r="K924" i="3" l="1"/>
  <c r="I925" i="3"/>
  <c r="L924" i="3"/>
  <c r="Q927" i="1"/>
  <c r="K927" i="1"/>
  <c r="AB926" i="1"/>
  <c r="V926" i="1"/>
  <c r="Y928" i="1"/>
  <c r="M929" i="1"/>
  <c r="S928" i="1"/>
  <c r="AD925" i="1"/>
  <c r="X925" i="1"/>
  <c r="R926" i="1"/>
  <c r="J925" i="3" s="1"/>
  <c r="M925" i="3" s="1"/>
  <c r="H926" i="1"/>
  <c r="N926" i="1"/>
  <c r="I927" i="1"/>
  <c r="O927" i="1"/>
  <c r="W926" i="1"/>
  <c r="AC926" i="1"/>
  <c r="P927" i="1"/>
  <c r="J927" i="1"/>
  <c r="Z925" i="1"/>
  <c r="T925" i="1"/>
  <c r="AA926" i="1"/>
  <c r="U926" i="1"/>
  <c r="K925" i="3" l="1"/>
  <c r="I926" i="3"/>
  <c r="L925" i="3"/>
  <c r="T926" i="1"/>
  <c r="Z926" i="1"/>
  <c r="H927" i="1"/>
  <c r="N927" i="1"/>
  <c r="J928" i="1"/>
  <c r="P928" i="1"/>
  <c r="U927" i="1"/>
  <c r="AA927" i="1"/>
  <c r="X926" i="1"/>
  <c r="AD926" i="1"/>
  <c r="R927" i="1"/>
  <c r="J926" i="3" s="1"/>
  <c r="M926" i="3" s="1"/>
  <c r="S929" i="1"/>
  <c r="Y929" i="1"/>
  <c r="M930" i="1"/>
  <c r="Q928" i="1"/>
  <c r="K928" i="1"/>
  <c r="AB927" i="1"/>
  <c r="V927" i="1"/>
  <c r="I928" i="1"/>
  <c r="O928" i="1"/>
  <c r="AC927" i="1"/>
  <c r="W927" i="1"/>
  <c r="K926" i="3" l="1"/>
  <c r="I927" i="3"/>
  <c r="L926" i="3"/>
  <c r="T927" i="1"/>
  <c r="Z927" i="1"/>
  <c r="O929" i="1"/>
  <c r="I929" i="1"/>
  <c r="AC928" i="1"/>
  <c r="W928" i="1"/>
  <c r="R928" i="1"/>
  <c r="J927" i="3" s="1"/>
  <c r="M927" i="3" s="1"/>
  <c r="X927" i="1"/>
  <c r="AD927" i="1"/>
  <c r="N928" i="1"/>
  <c r="H928" i="1"/>
  <c r="U928" i="1"/>
  <c r="AA928" i="1"/>
  <c r="K929" i="1"/>
  <c r="Q929" i="1"/>
  <c r="M931" i="1"/>
  <c r="S930" i="1"/>
  <c r="Y930" i="1"/>
  <c r="V928" i="1"/>
  <c r="AB928" i="1"/>
  <c r="J929" i="1"/>
  <c r="P929" i="1"/>
  <c r="K927" i="3" l="1"/>
  <c r="I928" i="3"/>
  <c r="L927" i="3"/>
  <c r="W929" i="1"/>
  <c r="AC929" i="1"/>
  <c r="N929" i="1"/>
  <c r="H929" i="1"/>
  <c r="AD928" i="1"/>
  <c r="X928" i="1"/>
  <c r="R929" i="1"/>
  <c r="J928" i="3" s="1"/>
  <c r="M928" i="3" s="1"/>
  <c r="AA929" i="1"/>
  <c r="U929" i="1"/>
  <c r="O930" i="1"/>
  <c r="I930" i="1"/>
  <c r="V929" i="1"/>
  <c r="AB929" i="1"/>
  <c r="K930" i="1"/>
  <c r="Q930" i="1"/>
  <c r="Z928" i="1"/>
  <c r="T928" i="1"/>
  <c r="Y931" i="1"/>
  <c r="M932" i="1"/>
  <c r="S931" i="1"/>
  <c r="P930" i="1"/>
  <c r="J930" i="1"/>
  <c r="K928" i="3" l="1"/>
  <c r="I929" i="3"/>
  <c r="L928" i="3"/>
  <c r="H930" i="1"/>
  <c r="N930" i="1"/>
  <c r="Y932" i="1"/>
  <c r="M933" i="1"/>
  <c r="S932" i="1"/>
  <c r="W930" i="1"/>
  <c r="AC930" i="1"/>
  <c r="I931" i="1"/>
  <c r="O931" i="1"/>
  <c r="AD929" i="1"/>
  <c r="X929" i="1"/>
  <c r="R930" i="1"/>
  <c r="J929" i="3" s="1"/>
  <c r="M929" i="3" s="1"/>
  <c r="Z929" i="1"/>
  <c r="T929" i="1"/>
  <c r="P931" i="1"/>
  <c r="J931" i="1"/>
  <c r="Q931" i="1"/>
  <c r="K931" i="1"/>
  <c r="AA930" i="1"/>
  <c r="U930" i="1"/>
  <c r="AB930" i="1"/>
  <c r="V930" i="1"/>
  <c r="K929" i="3" l="1"/>
  <c r="I930" i="3"/>
  <c r="L929" i="3"/>
  <c r="J932" i="1"/>
  <c r="P932" i="1"/>
  <c r="X930" i="1"/>
  <c r="AD930" i="1"/>
  <c r="R931" i="1"/>
  <c r="J930" i="3" s="1"/>
  <c r="M930" i="3" s="1"/>
  <c r="I932" i="1"/>
  <c r="O932" i="1"/>
  <c r="S933" i="1"/>
  <c r="Y933" i="1"/>
  <c r="M934" i="1"/>
  <c r="AB931" i="1"/>
  <c r="V931" i="1"/>
  <c r="Q932" i="1"/>
  <c r="K932" i="1"/>
  <c r="T930" i="1"/>
  <c r="Z930" i="1"/>
  <c r="AC931" i="1"/>
  <c r="W931" i="1"/>
  <c r="U931" i="1"/>
  <c r="AA931" i="1"/>
  <c r="H931" i="1"/>
  <c r="N931" i="1"/>
  <c r="K930" i="3" l="1"/>
  <c r="I931" i="3"/>
  <c r="L930" i="3"/>
  <c r="O933" i="1"/>
  <c r="I933" i="1"/>
  <c r="V932" i="1"/>
  <c r="AB932" i="1"/>
  <c r="U932" i="1"/>
  <c r="AA932" i="1"/>
  <c r="T931" i="1"/>
  <c r="Z931" i="1"/>
  <c r="K933" i="1"/>
  <c r="Q933" i="1"/>
  <c r="M935" i="1"/>
  <c r="S934" i="1"/>
  <c r="Y934" i="1"/>
  <c r="N932" i="1"/>
  <c r="H932" i="1"/>
  <c r="AC932" i="1"/>
  <c r="W932" i="1"/>
  <c r="R932" i="1"/>
  <c r="J931" i="3" s="1"/>
  <c r="M931" i="3" s="1"/>
  <c r="X931" i="1"/>
  <c r="AD931" i="1"/>
  <c r="J933" i="1"/>
  <c r="P933" i="1"/>
  <c r="K931" i="3" l="1"/>
  <c r="I932" i="3"/>
  <c r="L931" i="3"/>
  <c r="N933" i="1"/>
  <c r="H933" i="1"/>
  <c r="Y935" i="1"/>
  <c r="M936" i="1"/>
  <c r="S935" i="1"/>
  <c r="V933" i="1"/>
  <c r="AB933" i="1"/>
  <c r="AD932" i="1"/>
  <c r="X932" i="1"/>
  <c r="R933" i="1"/>
  <c r="J932" i="3" s="1"/>
  <c r="M932" i="3" s="1"/>
  <c r="Z932" i="1"/>
  <c r="T932" i="1"/>
  <c r="W933" i="1"/>
  <c r="AC933" i="1"/>
  <c r="O934" i="1"/>
  <c r="I934" i="1"/>
  <c r="P934" i="1"/>
  <c r="J934" i="1"/>
  <c r="K934" i="1"/>
  <c r="Q934" i="1"/>
  <c r="AA933" i="1"/>
  <c r="U933" i="1"/>
  <c r="K932" i="3" l="1"/>
  <c r="I933" i="3"/>
  <c r="L932" i="3"/>
  <c r="W934" i="1"/>
  <c r="AC934" i="1"/>
  <c r="I935" i="1"/>
  <c r="O935" i="1"/>
  <c r="Y936" i="1"/>
  <c r="M937" i="1"/>
  <c r="S936" i="1"/>
  <c r="Q935" i="1"/>
  <c r="K935" i="1"/>
  <c r="AA934" i="1"/>
  <c r="U934" i="1"/>
  <c r="P935" i="1"/>
  <c r="J935" i="1"/>
  <c r="AD933" i="1"/>
  <c r="X933" i="1"/>
  <c r="R934" i="1"/>
  <c r="J933" i="3" s="1"/>
  <c r="M933" i="3" s="1"/>
  <c r="H934" i="1"/>
  <c r="N934" i="1"/>
  <c r="AB934" i="1"/>
  <c r="V934" i="1"/>
  <c r="Z933" i="1"/>
  <c r="T933" i="1"/>
  <c r="K933" i="3" l="1"/>
  <c r="I934" i="3"/>
  <c r="L933" i="3"/>
  <c r="X934" i="1"/>
  <c r="AD934" i="1"/>
  <c r="R935" i="1"/>
  <c r="J934" i="3" s="1"/>
  <c r="M934" i="3" s="1"/>
  <c r="AB935" i="1"/>
  <c r="V935" i="1"/>
  <c r="AC935" i="1"/>
  <c r="W935" i="1"/>
  <c r="U935" i="1"/>
  <c r="AA935" i="1"/>
  <c r="I936" i="1"/>
  <c r="O936" i="1"/>
  <c r="T934" i="1"/>
  <c r="Z934" i="1"/>
  <c r="S937" i="1"/>
  <c r="Y937" i="1"/>
  <c r="M938" i="1"/>
  <c r="H935" i="1"/>
  <c r="N935" i="1"/>
  <c r="J936" i="1"/>
  <c r="P936" i="1"/>
  <c r="Q936" i="1"/>
  <c r="K936" i="1"/>
  <c r="K934" i="3" l="1"/>
  <c r="I935" i="3"/>
  <c r="L934" i="3"/>
  <c r="R936" i="1"/>
  <c r="J935" i="3" s="1"/>
  <c r="M935" i="3" s="1"/>
  <c r="X935" i="1"/>
  <c r="AD935" i="1"/>
  <c r="V936" i="1"/>
  <c r="AB936" i="1"/>
  <c r="J937" i="1"/>
  <c r="P937" i="1"/>
  <c r="U936" i="1"/>
  <c r="AA936" i="1"/>
  <c r="K937" i="1"/>
  <c r="Q937" i="1"/>
  <c r="T935" i="1"/>
  <c r="Z935" i="1"/>
  <c r="O937" i="1"/>
  <c r="I937" i="1"/>
  <c r="M939" i="1"/>
  <c r="S938" i="1"/>
  <c r="Y938" i="1"/>
  <c r="AC936" i="1"/>
  <c r="W936" i="1"/>
  <c r="N936" i="1"/>
  <c r="H936" i="1"/>
  <c r="K935" i="3" l="1"/>
  <c r="I936" i="3"/>
  <c r="L935" i="3"/>
  <c r="Z936" i="1"/>
  <c r="T936" i="1"/>
  <c r="O938" i="1"/>
  <c r="I938" i="1"/>
  <c r="W937" i="1"/>
  <c r="AC937" i="1"/>
  <c r="V937" i="1"/>
  <c r="AB937" i="1"/>
  <c r="Y939" i="1"/>
  <c r="M940" i="1"/>
  <c r="S939" i="1"/>
  <c r="N937" i="1"/>
  <c r="H937" i="1"/>
  <c r="AA937" i="1"/>
  <c r="U937" i="1"/>
  <c r="K938" i="1"/>
  <c r="Q938" i="1"/>
  <c r="P938" i="1"/>
  <c r="J938" i="1"/>
  <c r="AD936" i="1"/>
  <c r="X936" i="1"/>
  <c r="R937" i="1"/>
  <c r="J936" i="3" s="1"/>
  <c r="M936" i="3" s="1"/>
  <c r="K936" i="3" l="1"/>
  <c r="I937" i="3"/>
  <c r="L936" i="3"/>
  <c r="AA938" i="1"/>
  <c r="U938" i="1"/>
  <c r="Q939" i="1"/>
  <c r="K939" i="1"/>
  <c r="Z937" i="1"/>
  <c r="T937" i="1"/>
  <c r="I939" i="1"/>
  <c r="O939" i="1"/>
  <c r="P939" i="1"/>
  <c r="J939" i="1"/>
  <c r="AD937" i="1"/>
  <c r="X937" i="1"/>
  <c r="R938" i="1"/>
  <c r="J937" i="3" s="1"/>
  <c r="M937" i="3" s="1"/>
  <c r="AB938" i="1"/>
  <c r="V938" i="1"/>
  <c r="Y940" i="1"/>
  <c r="M941" i="1"/>
  <c r="S940" i="1"/>
  <c r="W938" i="1"/>
  <c r="AC938" i="1"/>
  <c r="H938" i="1"/>
  <c r="N938" i="1"/>
  <c r="K937" i="3" l="1"/>
  <c r="I938" i="3"/>
  <c r="L937" i="3"/>
  <c r="U939" i="1"/>
  <c r="AA939" i="1"/>
  <c r="Q940" i="1"/>
  <c r="K940" i="1"/>
  <c r="I940" i="1"/>
  <c r="O940" i="1"/>
  <c r="AC939" i="1"/>
  <c r="W939" i="1"/>
  <c r="J940" i="1"/>
  <c r="P940" i="1"/>
  <c r="T938" i="1"/>
  <c r="Z938" i="1"/>
  <c r="H939" i="1"/>
  <c r="N939" i="1"/>
  <c r="S941" i="1"/>
  <c r="Y941" i="1"/>
  <c r="M942" i="1"/>
  <c r="X938" i="1"/>
  <c r="AD938" i="1"/>
  <c r="R939" i="1"/>
  <c r="J938" i="3" s="1"/>
  <c r="M938" i="3" s="1"/>
  <c r="AB939" i="1"/>
  <c r="V939" i="1"/>
  <c r="K938" i="3" l="1"/>
  <c r="I939" i="3"/>
  <c r="L938" i="3"/>
  <c r="R940" i="1"/>
  <c r="J939" i="3" s="1"/>
  <c r="M939" i="3" s="1"/>
  <c r="X939" i="1"/>
  <c r="AD939" i="1"/>
  <c r="AC940" i="1"/>
  <c r="W940" i="1"/>
  <c r="K941" i="1"/>
  <c r="Q941" i="1"/>
  <c r="T939" i="1"/>
  <c r="Z939" i="1"/>
  <c r="V940" i="1"/>
  <c r="AB940" i="1"/>
  <c r="U940" i="1"/>
  <c r="AA940" i="1"/>
  <c r="M943" i="1"/>
  <c r="S942" i="1"/>
  <c r="Y942" i="1"/>
  <c r="N940" i="1"/>
  <c r="H940" i="1"/>
  <c r="J941" i="1"/>
  <c r="P941" i="1"/>
  <c r="O941" i="1"/>
  <c r="I941" i="1"/>
  <c r="K939" i="3" l="1"/>
  <c r="I940" i="3"/>
  <c r="L939" i="3"/>
  <c r="W941" i="1"/>
  <c r="AC941" i="1"/>
  <c r="V941" i="1"/>
  <c r="AB941" i="1"/>
  <c r="P942" i="1"/>
  <c r="J942" i="1"/>
  <c r="O942" i="1"/>
  <c r="I942" i="1"/>
  <c r="N941" i="1"/>
  <c r="H941" i="1"/>
  <c r="Y943" i="1"/>
  <c r="M944" i="1"/>
  <c r="S943" i="1"/>
  <c r="K942" i="1"/>
  <c r="Q942" i="1"/>
  <c r="AA941" i="1"/>
  <c r="U941" i="1"/>
  <c r="Z940" i="1"/>
  <c r="T940" i="1"/>
  <c r="AD940" i="1"/>
  <c r="X940" i="1"/>
  <c r="R941" i="1"/>
  <c r="J940" i="3" s="1"/>
  <c r="M940" i="3" s="1"/>
  <c r="K940" i="3" l="1"/>
  <c r="I941" i="3"/>
  <c r="L940" i="3"/>
  <c r="Y944" i="1"/>
  <c r="M945" i="1"/>
  <c r="S944" i="1"/>
  <c r="I943" i="1"/>
  <c r="O943" i="1"/>
  <c r="W942" i="1"/>
  <c r="AC942" i="1"/>
  <c r="AA942" i="1"/>
  <c r="U942" i="1"/>
  <c r="AD941" i="1"/>
  <c r="X941" i="1"/>
  <c r="R942" i="1"/>
  <c r="J941" i="3" s="1"/>
  <c r="M941" i="3" s="1"/>
  <c r="Q943" i="1"/>
  <c r="K943" i="1"/>
  <c r="H942" i="1"/>
  <c r="N942" i="1"/>
  <c r="P943" i="1"/>
  <c r="J943" i="1"/>
  <c r="Z941" i="1"/>
  <c r="T941" i="1"/>
  <c r="AB942" i="1"/>
  <c r="V942" i="1"/>
  <c r="K941" i="3" l="1"/>
  <c r="I942" i="3"/>
  <c r="L941" i="3"/>
  <c r="T942" i="1"/>
  <c r="Z942" i="1"/>
  <c r="X942" i="1"/>
  <c r="AD942" i="1"/>
  <c r="R943" i="1"/>
  <c r="J942" i="3" s="1"/>
  <c r="M942" i="3" s="1"/>
  <c r="I944" i="1"/>
  <c r="O944" i="1"/>
  <c r="H943" i="1"/>
  <c r="N943" i="1"/>
  <c r="J944" i="1"/>
  <c r="P944" i="1"/>
  <c r="Q944" i="1"/>
  <c r="K944" i="1"/>
  <c r="S945" i="1"/>
  <c r="Y945" i="1"/>
  <c r="M946" i="1"/>
  <c r="AB943" i="1"/>
  <c r="V943" i="1"/>
  <c r="AC943" i="1"/>
  <c r="W943" i="1"/>
  <c r="U943" i="1"/>
  <c r="AA943" i="1"/>
  <c r="K942" i="3" l="1"/>
  <c r="I943" i="3"/>
  <c r="L942" i="3"/>
  <c r="N944" i="1"/>
  <c r="H944" i="1"/>
  <c r="V944" i="1"/>
  <c r="AB944" i="1"/>
  <c r="U944" i="1"/>
  <c r="AA944" i="1"/>
  <c r="J945" i="1"/>
  <c r="P945" i="1"/>
  <c r="O945" i="1"/>
  <c r="I945" i="1"/>
  <c r="M947" i="1"/>
  <c r="S946" i="1"/>
  <c r="Y946" i="1"/>
  <c r="AC944" i="1"/>
  <c r="W944" i="1"/>
  <c r="K945" i="1"/>
  <c r="Q945" i="1"/>
  <c r="T943" i="1"/>
  <c r="Z943" i="1"/>
  <c r="R944" i="1"/>
  <c r="J943" i="3" s="1"/>
  <c r="M943" i="3" s="1"/>
  <c r="X943" i="1"/>
  <c r="AD943" i="1"/>
  <c r="K943" i="3" l="1"/>
  <c r="I944" i="3"/>
  <c r="L943" i="3"/>
  <c r="V945" i="1"/>
  <c r="AB945" i="1"/>
  <c r="K946" i="1"/>
  <c r="Q946" i="1"/>
  <c r="Y947" i="1"/>
  <c r="M948" i="1"/>
  <c r="S947" i="1"/>
  <c r="P946" i="1"/>
  <c r="J946" i="1"/>
  <c r="O946" i="1"/>
  <c r="I946" i="1"/>
  <c r="N945" i="1"/>
  <c r="H945" i="1"/>
  <c r="AD944" i="1"/>
  <c r="X944" i="1"/>
  <c r="R945" i="1"/>
  <c r="J944" i="3" s="1"/>
  <c r="M944" i="3" s="1"/>
  <c r="W945" i="1"/>
  <c r="AC945" i="1"/>
  <c r="AA945" i="1"/>
  <c r="U945" i="1"/>
  <c r="Z944" i="1"/>
  <c r="T944" i="1"/>
  <c r="K944" i="3" l="1"/>
  <c r="I945" i="3"/>
  <c r="L944" i="3"/>
  <c r="AD945" i="1"/>
  <c r="X945" i="1"/>
  <c r="R946" i="1"/>
  <c r="J945" i="3" s="1"/>
  <c r="M945" i="3" s="1"/>
  <c r="Z945" i="1"/>
  <c r="T945" i="1"/>
  <c r="AB946" i="1"/>
  <c r="V946" i="1"/>
  <c r="W946" i="1"/>
  <c r="AC946" i="1"/>
  <c r="Q947" i="1"/>
  <c r="K947" i="1"/>
  <c r="I947" i="1"/>
  <c r="O947" i="1"/>
  <c r="AA946" i="1"/>
  <c r="U946" i="1"/>
  <c r="Y948" i="1"/>
  <c r="M949" i="1"/>
  <c r="S948" i="1"/>
  <c r="H946" i="1"/>
  <c r="N946" i="1"/>
  <c r="P947" i="1"/>
  <c r="J947" i="1"/>
  <c r="K945" i="3" l="1"/>
  <c r="I946" i="3"/>
  <c r="L945" i="3"/>
  <c r="H947" i="1"/>
  <c r="N947" i="1"/>
  <c r="X946" i="1"/>
  <c r="AD946" i="1"/>
  <c r="R947" i="1"/>
  <c r="J946" i="3" s="1"/>
  <c r="M946" i="3" s="1"/>
  <c r="I948" i="1"/>
  <c r="O948" i="1"/>
  <c r="AC947" i="1"/>
  <c r="W947" i="1"/>
  <c r="T946" i="1"/>
  <c r="Z946" i="1"/>
  <c r="Q948" i="1"/>
  <c r="K948" i="1"/>
  <c r="J948" i="1"/>
  <c r="P948" i="1"/>
  <c r="AB947" i="1"/>
  <c r="V947" i="1"/>
  <c r="S949" i="1"/>
  <c r="Y949" i="1"/>
  <c r="M950" i="1"/>
  <c r="U947" i="1"/>
  <c r="AA947" i="1"/>
  <c r="K946" i="3" l="1"/>
  <c r="I947" i="3"/>
  <c r="L946" i="3"/>
  <c r="M951" i="1"/>
  <c r="S950" i="1"/>
  <c r="Y950" i="1"/>
  <c r="AC948" i="1"/>
  <c r="W948" i="1"/>
  <c r="V948" i="1"/>
  <c r="AB948" i="1"/>
  <c r="U948" i="1"/>
  <c r="AA948" i="1"/>
  <c r="J949" i="1"/>
  <c r="P949" i="1"/>
  <c r="O949" i="1"/>
  <c r="I949" i="1"/>
  <c r="T947" i="1"/>
  <c r="Z947" i="1"/>
  <c r="K949" i="1"/>
  <c r="Q949" i="1"/>
  <c r="R948" i="1"/>
  <c r="J947" i="3" s="1"/>
  <c r="M947" i="3" s="1"/>
  <c r="X947" i="1"/>
  <c r="AD947" i="1"/>
  <c r="N948" i="1"/>
  <c r="H948" i="1"/>
  <c r="K947" i="3" l="1"/>
  <c r="I948" i="3"/>
  <c r="L947" i="3"/>
  <c r="V949" i="1"/>
  <c r="AB949" i="1"/>
  <c r="K950" i="1"/>
  <c r="Q950" i="1"/>
  <c r="AA949" i="1"/>
  <c r="U949" i="1"/>
  <c r="N949" i="1"/>
  <c r="H949" i="1"/>
  <c r="AD948" i="1"/>
  <c r="X948" i="1"/>
  <c r="R949" i="1"/>
  <c r="J948" i="3" s="1"/>
  <c r="M948" i="3" s="1"/>
  <c r="P950" i="1"/>
  <c r="J950" i="1"/>
  <c r="Z948" i="1"/>
  <c r="T948" i="1"/>
  <c r="W949" i="1"/>
  <c r="AC949" i="1"/>
  <c r="O950" i="1"/>
  <c r="I950" i="1"/>
  <c r="Y951" i="1"/>
  <c r="M952" i="1"/>
  <c r="S951" i="1"/>
  <c r="K948" i="3" l="1"/>
  <c r="I949" i="3"/>
  <c r="L948" i="3"/>
  <c r="AB950" i="1"/>
  <c r="V950" i="1"/>
  <c r="H950" i="1"/>
  <c r="N950" i="1"/>
  <c r="W950" i="1"/>
  <c r="AC950" i="1"/>
  <c r="I951" i="1"/>
  <c r="O951" i="1"/>
  <c r="AD949" i="1"/>
  <c r="X949" i="1"/>
  <c r="R950" i="1"/>
  <c r="J949" i="3" s="1"/>
  <c r="M949" i="3" s="1"/>
  <c r="Z949" i="1"/>
  <c r="T949" i="1"/>
  <c r="Q951" i="1"/>
  <c r="K951" i="1"/>
  <c r="AA950" i="1"/>
  <c r="U950" i="1"/>
  <c r="Y952" i="1"/>
  <c r="M953" i="1"/>
  <c r="S952" i="1"/>
  <c r="P951" i="1"/>
  <c r="J951" i="1"/>
  <c r="K949" i="3" l="1"/>
  <c r="I950" i="3"/>
  <c r="L949" i="3"/>
  <c r="U951" i="1"/>
  <c r="AA951" i="1"/>
  <c r="T950" i="1"/>
  <c r="Z950" i="1"/>
  <c r="S953" i="1"/>
  <c r="Y953" i="1"/>
  <c r="M954" i="1"/>
  <c r="Q952" i="1"/>
  <c r="K952" i="1"/>
  <c r="X950" i="1"/>
  <c r="AD950" i="1"/>
  <c r="R951" i="1"/>
  <c r="J950" i="3" s="1"/>
  <c r="M950" i="3" s="1"/>
  <c r="I952" i="1"/>
  <c r="O952" i="1"/>
  <c r="H951" i="1"/>
  <c r="N951" i="1"/>
  <c r="AB951" i="1"/>
  <c r="V951" i="1"/>
  <c r="J952" i="1"/>
  <c r="P952" i="1"/>
  <c r="AC951" i="1"/>
  <c r="W951" i="1"/>
  <c r="K950" i="3" l="1"/>
  <c r="I951" i="3"/>
  <c r="L950" i="3"/>
  <c r="O953" i="1"/>
  <c r="I953" i="1"/>
  <c r="K953" i="1"/>
  <c r="Q953" i="1"/>
  <c r="V952" i="1"/>
  <c r="AB952" i="1"/>
  <c r="T951" i="1"/>
  <c r="Z951" i="1"/>
  <c r="R952" i="1"/>
  <c r="J951" i="3" s="1"/>
  <c r="M951" i="3" s="1"/>
  <c r="X951" i="1"/>
  <c r="AD951" i="1"/>
  <c r="AC952" i="1"/>
  <c r="W952" i="1"/>
  <c r="J953" i="1"/>
  <c r="P953" i="1"/>
  <c r="N952" i="1"/>
  <c r="H952" i="1"/>
  <c r="M955" i="1"/>
  <c r="S954" i="1"/>
  <c r="Y954" i="1"/>
  <c r="U952" i="1"/>
  <c r="AA952" i="1"/>
  <c r="K951" i="3" l="1"/>
  <c r="I952" i="3"/>
  <c r="L951" i="3"/>
  <c r="N953" i="1"/>
  <c r="H953" i="1"/>
  <c r="Z952" i="1"/>
  <c r="T952" i="1"/>
  <c r="W953" i="1"/>
  <c r="AC953" i="1"/>
  <c r="K954" i="1"/>
  <c r="Q954" i="1"/>
  <c r="V953" i="1"/>
  <c r="AB953" i="1"/>
  <c r="Y955" i="1"/>
  <c r="M956" i="1"/>
  <c r="S955" i="1"/>
  <c r="P954" i="1"/>
  <c r="J954" i="1"/>
  <c r="O954" i="1"/>
  <c r="I954" i="1"/>
  <c r="AD952" i="1"/>
  <c r="X952" i="1"/>
  <c r="R953" i="1"/>
  <c r="J952" i="3" s="1"/>
  <c r="M952" i="3" s="1"/>
  <c r="AA953" i="1"/>
  <c r="U953" i="1"/>
  <c r="K952" i="3" l="1"/>
  <c r="I953" i="3"/>
  <c r="L952" i="3"/>
  <c r="AD953" i="1"/>
  <c r="X953" i="1"/>
  <c r="R954" i="1"/>
  <c r="J953" i="3" s="1"/>
  <c r="M953" i="3" s="1"/>
  <c r="AA954" i="1"/>
  <c r="U954" i="1"/>
  <c r="Y956" i="1"/>
  <c r="M957" i="1"/>
  <c r="S956" i="1"/>
  <c r="W954" i="1"/>
  <c r="AC954" i="1"/>
  <c r="P955" i="1"/>
  <c r="J955" i="1"/>
  <c r="Q955" i="1"/>
  <c r="K955" i="1"/>
  <c r="AB954" i="1"/>
  <c r="V954" i="1"/>
  <c r="H954" i="1"/>
  <c r="N954" i="1"/>
  <c r="I955" i="1"/>
  <c r="O955" i="1"/>
  <c r="Z953" i="1"/>
  <c r="T953" i="1"/>
  <c r="K953" i="3" l="1"/>
  <c r="I954" i="3"/>
  <c r="L953" i="3"/>
  <c r="J956" i="1"/>
  <c r="P956" i="1"/>
  <c r="I956" i="1"/>
  <c r="O956" i="1"/>
  <c r="AB955" i="1"/>
  <c r="V955" i="1"/>
  <c r="S957" i="1"/>
  <c r="Y957" i="1"/>
  <c r="M958" i="1"/>
  <c r="X954" i="1"/>
  <c r="AD954" i="1"/>
  <c r="R955" i="1"/>
  <c r="J954" i="3" s="1"/>
  <c r="M954" i="3" s="1"/>
  <c r="H955" i="1"/>
  <c r="N955" i="1"/>
  <c r="AC955" i="1"/>
  <c r="W955" i="1"/>
  <c r="U955" i="1"/>
  <c r="AA955" i="1"/>
  <c r="T954" i="1"/>
  <c r="Z954" i="1"/>
  <c r="Q956" i="1"/>
  <c r="K956" i="1"/>
  <c r="K954" i="3" l="1"/>
  <c r="I955" i="3"/>
  <c r="L954" i="3"/>
  <c r="R956" i="1"/>
  <c r="J955" i="3" s="1"/>
  <c r="M955" i="3" s="1"/>
  <c r="X955" i="1"/>
  <c r="AD955" i="1"/>
  <c r="U956" i="1"/>
  <c r="AA956" i="1"/>
  <c r="O957" i="1"/>
  <c r="I957" i="1"/>
  <c r="V956" i="1"/>
  <c r="AB956" i="1"/>
  <c r="K957" i="1"/>
  <c r="Q957" i="1"/>
  <c r="T955" i="1"/>
  <c r="Z955" i="1"/>
  <c r="AC956" i="1"/>
  <c r="W956" i="1"/>
  <c r="N956" i="1"/>
  <c r="H956" i="1"/>
  <c r="M959" i="1"/>
  <c r="S958" i="1"/>
  <c r="Y958" i="1"/>
  <c r="J957" i="1"/>
  <c r="P957" i="1"/>
  <c r="K955" i="3" l="1"/>
  <c r="I956" i="3"/>
  <c r="L955" i="3"/>
  <c r="O958" i="1"/>
  <c r="I958" i="1"/>
  <c r="Z956" i="1"/>
  <c r="T956" i="1"/>
  <c r="W957" i="1"/>
  <c r="AC957" i="1"/>
  <c r="V957" i="1"/>
  <c r="AB957" i="1"/>
  <c r="Y959" i="1"/>
  <c r="M960" i="1"/>
  <c r="S959" i="1"/>
  <c r="K958" i="1"/>
  <c r="Q958" i="1"/>
  <c r="AA957" i="1"/>
  <c r="U957" i="1"/>
  <c r="P958" i="1"/>
  <c r="J958" i="1"/>
  <c r="N957" i="1"/>
  <c r="H957" i="1"/>
  <c r="AD956" i="1"/>
  <c r="X956" i="1"/>
  <c r="R957" i="1"/>
  <c r="J956" i="3" s="1"/>
  <c r="M956" i="3" s="1"/>
  <c r="K956" i="3" l="1"/>
  <c r="I957" i="3"/>
  <c r="L956" i="3"/>
  <c r="H958" i="1"/>
  <c r="N958" i="1"/>
  <c r="AD957" i="1"/>
  <c r="X957" i="1"/>
  <c r="R958" i="1"/>
  <c r="J957" i="3" s="1"/>
  <c r="M957" i="3" s="1"/>
  <c r="Z957" i="1"/>
  <c r="T957" i="1"/>
  <c r="Y960" i="1"/>
  <c r="M961" i="1"/>
  <c r="S960" i="1"/>
  <c r="I959" i="1"/>
  <c r="O959" i="1"/>
  <c r="AB958" i="1"/>
  <c r="V958" i="1"/>
  <c r="Q959" i="1"/>
  <c r="K959" i="1"/>
  <c r="P959" i="1"/>
  <c r="J959" i="1"/>
  <c r="W958" i="1"/>
  <c r="AC958" i="1"/>
  <c r="AA958" i="1"/>
  <c r="U958" i="1"/>
  <c r="K957" i="3" l="1"/>
  <c r="I958" i="3"/>
  <c r="L957" i="3"/>
  <c r="Q960" i="1"/>
  <c r="K960" i="1"/>
  <c r="U959" i="1"/>
  <c r="AA959" i="1"/>
  <c r="J960" i="1"/>
  <c r="P960" i="1"/>
  <c r="T958" i="1"/>
  <c r="Z958" i="1"/>
  <c r="AC959" i="1"/>
  <c r="W959" i="1"/>
  <c r="I960" i="1"/>
  <c r="O960" i="1"/>
  <c r="AB959" i="1"/>
  <c r="V959" i="1"/>
  <c r="S961" i="1"/>
  <c r="Y961" i="1"/>
  <c r="M962" i="1"/>
  <c r="X958" i="1"/>
  <c r="AD958" i="1"/>
  <c r="R959" i="1"/>
  <c r="J958" i="3" s="1"/>
  <c r="M958" i="3" s="1"/>
  <c r="H959" i="1"/>
  <c r="N959" i="1"/>
  <c r="K958" i="3" l="1"/>
  <c r="I959" i="3"/>
  <c r="L958" i="3"/>
  <c r="R960" i="1"/>
  <c r="J959" i="3" s="1"/>
  <c r="M959" i="3" s="1"/>
  <c r="X959" i="1"/>
  <c r="AD959" i="1"/>
  <c r="U960" i="1"/>
  <c r="AA960" i="1"/>
  <c r="O961" i="1"/>
  <c r="I961" i="1"/>
  <c r="T959" i="1"/>
  <c r="Z959" i="1"/>
  <c r="K961" i="1"/>
  <c r="Q961" i="1"/>
  <c r="V960" i="1"/>
  <c r="AB960" i="1"/>
  <c r="N960" i="1"/>
  <c r="H960" i="1"/>
  <c r="M963" i="1"/>
  <c r="S962" i="1"/>
  <c r="Y962" i="1"/>
  <c r="J961" i="1"/>
  <c r="P961" i="1"/>
  <c r="AC960" i="1"/>
  <c r="W960" i="1"/>
  <c r="K959" i="3" l="1"/>
  <c r="I960" i="3"/>
  <c r="L959" i="3"/>
  <c r="P962" i="1"/>
  <c r="J962" i="1"/>
  <c r="N961" i="1"/>
  <c r="H961" i="1"/>
  <c r="W961" i="1"/>
  <c r="AC961" i="1"/>
  <c r="O962" i="1"/>
  <c r="I962" i="1"/>
  <c r="V961" i="1"/>
  <c r="AB961" i="1"/>
  <c r="Y963" i="1"/>
  <c r="M964" i="1"/>
  <c r="S963" i="1"/>
  <c r="Z960" i="1"/>
  <c r="T960" i="1"/>
  <c r="K962" i="1"/>
  <c r="Q962" i="1"/>
  <c r="AA961" i="1"/>
  <c r="U961" i="1"/>
  <c r="AD960" i="1"/>
  <c r="X960" i="1"/>
  <c r="R961" i="1"/>
  <c r="J960" i="3" s="1"/>
  <c r="M960" i="3" s="1"/>
  <c r="K960" i="3" l="1"/>
  <c r="I961" i="3"/>
  <c r="L960" i="3"/>
  <c r="Q963" i="1"/>
  <c r="K963" i="1"/>
  <c r="I963" i="1"/>
  <c r="O963" i="1"/>
  <c r="H962" i="1"/>
  <c r="N962" i="1"/>
  <c r="Z961" i="1"/>
  <c r="T961" i="1"/>
  <c r="W962" i="1"/>
  <c r="AC962" i="1"/>
  <c r="Y964" i="1"/>
  <c r="M965" i="1"/>
  <c r="S964" i="1"/>
  <c r="AA962" i="1"/>
  <c r="U962" i="1"/>
  <c r="AD961" i="1"/>
  <c r="X961" i="1"/>
  <c r="R962" i="1"/>
  <c r="J961" i="3" s="1"/>
  <c r="M961" i="3" s="1"/>
  <c r="P963" i="1"/>
  <c r="J963" i="1"/>
  <c r="AB962" i="1"/>
  <c r="V962" i="1"/>
  <c r="K961" i="3" l="1"/>
  <c r="I962" i="3"/>
  <c r="L961" i="3"/>
  <c r="J964" i="1"/>
  <c r="P964" i="1"/>
  <c r="S965" i="1"/>
  <c r="Y965" i="1"/>
  <c r="M966" i="1"/>
  <c r="I964" i="1"/>
  <c r="O964" i="1"/>
  <c r="U963" i="1"/>
  <c r="AA963" i="1"/>
  <c r="AB963" i="1"/>
  <c r="V963" i="1"/>
  <c r="X962" i="1"/>
  <c r="AD962" i="1"/>
  <c r="R963" i="1"/>
  <c r="J962" i="3" s="1"/>
  <c r="M962" i="3" s="1"/>
  <c r="T962" i="1"/>
  <c r="Z962" i="1"/>
  <c r="Q964" i="1"/>
  <c r="K964" i="1"/>
  <c r="H963" i="1"/>
  <c r="N963" i="1"/>
  <c r="AC963" i="1"/>
  <c r="W963" i="1"/>
  <c r="K962" i="3" l="1"/>
  <c r="I963" i="3"/>
  <c r="L962" i="3"/>
  <c r="N964" i="1"/>
  <c r="H964" i="1"/>
  <c r="U964" i="1"/>
  <c r="AA964" i="1"/>
  <c r="K965" i="1"/>
  <c r="Q965" i="1"/>
  <c r="O965" i="1"/>
  <c r="I965" i="1"/>
  <c r="V964" i="1"/>
  <c r="AB964" i="1"/>
  <c r="T963" i="1"/>
  <c r="Z963" i="1"/>
  <c r="R964" i="1"/>
  <c r="J963" i="3" s="1"/>
  <c r="M963" i="3" s="1"/>
  <c r="X963" i="1"/>
  <c r="AD963" i="1"/>
  <c r="AC964" i="1"/>
  <c r="W964" i="1"/>
  <c r="M967" i="1"/>
  <c r="S966" i="1"/>
  <c r="Y966" i="1"/>
  <c r="J965" i="1"/>
  <c r="P965" i="1"/>
  <c r="K963" i="3" l="1"/>
  <c r="I964" i="3"/>
  <c r="L963" i="3"/>
  <c r="O966" i="1"/>
  <c r="I966" i="1"/>
  <c r="AA965" i="1"/>
  <c r="U965" i="1"/>
  <c r="V965" i="1"/>
  <c r="AB965" i="1"/>
  <c r="Y967" i="1"/>
  <c r="M968" i="1"/>
  <c r="S967" i="1"/>
  <c r="W965" i="1"/>
  <c r="AC965" i="1"/>
  <c r="N965" i="1"/>
  <c r="H965" i="1"/>
  <c r="P966" i="1"/>
  <c r="J966" i="1"/>
  <c r="AD964" i="1"/>
  <c r="X964" i="1"/>
  <c r="R965" i="1"/>
  <c r="J964" i="3" s="1"/>
  <c r="M964" i="3" s="1"/>
  <c r="K966" i="1"/>
  <c r="Q966" i="1"/>
  <c r="Z964" i="1"/>
  <c r="T964" i="1"/>
  <c r="K964" i="3" l="1"/>
  <c r="I965" i="3"/>
  <c r="L964" i="3"/>
  <c r="H966" i="1"/>
  <c r="N966" i="1"/>
  <c r="W966" i="1"/>
  <c r="AC966" i="1"/>
  <c r="Z965" i="1"/>
  <c r="T965" i="1"/>
  <c r="Y968" i="1"/>
  <c r="M969" i="1"/>
  <c r="S968" i="1"/>
  <c r="Q967" i="1"/>
  <c r="K967" i="1"/>
  <c r="P967" i="1"/>
  <c r="J967" i="1"/>
  <c r="AD965" i="1"/>
  <c r="X965" i="1"/>
  <c r="R966" i="1"/>
  <c r="J965" i="3" s="1"/>
  <c r="M965" i="3" s="1"/>
  <c r="AB966" i="1"/>
  <c r="V966" i="1"/>
  <c r="I967" i="1"/>
  <c r="O967" i="1"/>
  <c r="AA966" i="1"/>
  <c r="U966" i="1"/>
  <c r="K965" i="3" l="1"/>
  <c r="I966" i="3"/>
  <c r="L965" i="3"/>
  <c r="Q968" i="1"/>
  <c r="K968" i="1"/>
  <c r="X966" i="1"/>
  <c r="AD966" i="1"/>
  <c r="R967" i="1"/>
  <c r="J966" i="3" s="1"/>
  <c r="M966" i="3" s="1"/>
  <c r="AB967" i="1"/>
  <c r="V967" i="1"/>
  <c r="I968" i="1"/>
  <c r="O968" i="1"/>
  <c r="AC967" i="1"/>
  <c r="W967" i="1"/>
  <c r="T966" i="1"/>
  <c r="Z966" i="1"/>
  <c r="U967" i="1"/>
  <c r="AA967" i="1"/>
  <c r="S969" i="1"/>
  <c r="Y969" i="1"/>
  <c r="M970" i="1"/>
  <c r="J968" i="1"/>
  <c r="P968" i="1"/>
  <c r="H967" i="1"/>
  <c r="N967" i="1"/>
  <c r="K966" i="3" l="1"/>
  <c r="I967" i="3"/>
  <c r="L966" i="3"/>
  <c r="O969" i="1"/>
  <c r="I969" i="1"/>
  <c r="J969" i="1"/>
  <c r="P969" i="1"/>
  <c r="K969" i="1"/>
  <c r="Q969" i="1"/>
  <c r="V968" i="1"/>
  <c r="AB968" i="1"/>
  <c r="T967" i="1"/>
  <c r="Z967" i="1"/>
  <c r="M971" i="1"/>
  <c r="S970" i="1"/>
  <c r="Y970" i="1"/>
  <c r="N968" i="1"/>
  <c r="H968" i="1"/>
  <c r="U968" i="1"/>
  <c r="AA968" i="1"/>
  <c r="R968" i="1"/>
  <c r="J967" i="3" s="1"/>
  <c r="M967" i="3" s="1"/>
  <c r="X967" i="1"/>
  <c r="AD967" i="1"/>
  <c r="AC968" i="1"/>
  <c r="W968" i="1"/>
  <c r="K967" i="3" l="1"/>
  <c r="I968" i="3"/>
  <c r="L967" i="3"/>
  <c r="P970" i="1"/>
  <c r="J970" i="1"/>
  <c r="AD968" i="1"/>
  <c r="X968" i="1"/>
  <c r="R969" i="1"/>
  <c r="J968" i="3" s="1"/>
  <c r="M968" i="3" s="1"/>
  <c r="Z968" i="1"/>
  <c r="T968" i="1"/>
  <c r="W969" i="1"/>
  <c r="AC969" i="1"/>
  <c r="O970" i="1"/>
  <c r="I970" i="1"/>
  <c r="V969" i="1"/>
  <c r="AB969" i="1"/>
  <c r="N969" i="1"/>
  <c r="H969" i="1"/>
  <c r="Y971" i="1"/>
  <c r="M972" i="1"/>
  <c r="S971" i="1"/>
  <c r="K970" i="1"/>
  <c r="Q970" i="1"/>
  <c r="AA969" i="1"/>
  <c r="U969" i="1"/>
  <c r="K968" i="3" l="1"/>
  <c r="I969" i="3"/>
  <c r="L968" i="3"/>
  <c r="Q971" i="1"/>
  <c r="K971" i="1"/>
  <c r="W970" i="1"/>
  <c r="AC970" i="1"/>
  <c r="H970" i="1"/>
  <c r="N970" i="1"/>
  <c r="I971" i="1"/>
  <c r="O971" i="1"/>
  <c r="Z969" i="1"/>
  <c r="T969" i="1"/>
  <c r="AA970" i="1"/>
  <c r="U970" i="1"/>
  <c r="P971" i="1"/>
  <c r="J971" i="1"/>
  <c r="Y972" i="1"/>
  <c r="M973" i="1"/>
  <c r="S972" i="1"/>
  <c r="AD969" i="1"/>
  <c r="X969" i="1"/>
  <c r="R970" i="1"/>
  <c r="J969" i="3" s="1"/>
  <c r="M969" i="3" s="1"/>
  <c r="AB970" i="1"/>
  <c r="V970" i="1"/>
  <c r="K969" i="3" l="1"/>
  <c r="I970" i="3"/>
  <c r="L969" i="3"/>
  <c r="U971" i="1"/>
  <c r="AA971" i="1"/>
  <c r="I972" i="1"/>
  <c r="O972" i="1"/>
  <c r="T970" i="1"/>
  <c r="Z970" i="1"/>
  <c r="Q972" i="1"/>
  <c r="K972" i="1"/>
  <c r="X970" i="1"/>
  <c r="AD970" i="1"/>
  <c r="R971" i="1"/>
  <c r="J970" i="3" s="1"/>
  <c r="M970" i="3" s="1"/>
  <c r="S973" i="1"/>
  <c r="Y973" i="1"/>
  <c r="M974" i="1"/>
  <c r="J972" i="1"/>
  <c r="P972" i="1"/>
  <c r="AB971" i="1"/>
  <c r="V971" i="1"/>
  <c r="H971" i="1"/>
  <c r="N971" i="1"/>
  <c r="AC971" i="1"/>
  <c r="W971" i="1"/>
  <c r="K970" i="3" l="1"/>
  <c r="I971" i="3"/>
  <c r="L970" i="3"/>
  <c r="T971" i="1"/>
  <c r="Z971" i="1"/>
  <c r="V972" i="1"/>
  <c r="AB972" i="1"/>
  <c r="K973" i="1"/>
  <c r="Q973" i="1"/>
  <c r="U972" i="1"/>
  <c r="AA972" i="1"/>
  <c r="N972" i="1"/>
  <c r="H972" i="1"/>
  <c r="J973" i="1"/>
  <c r="P973" i="1"/>
  <c r="R972" i="1"/>
  <c r="J971" i="3" s="1"/>
  <c r="M971" i="3" s="1"/>
  <c r="X971" i="1"/>
  <c r="AD971" i="1"/>
  <c r="AC972" i="1"/>
  <c r="W972" i="1"/>
  <c r="O973" i="1"/>
  <c r="I973" i="1"/>
  <c r="M975" i="1"/>
  <c r="S974" i="1"/>
  <c r="Y974" i="1"/>
  <c r="K971" i="3" l="1"/>
  <c r="I972" i="3"/>
  <c r="L971" i="3"/>
  <c r="Y975" i="1"/>
  <c r="M976" i="1"/>
  <c r="S975" i="1"/>
  <c r="V973" i="1"/>
  <c r="AB973" i="1"/>
  <c r="O974" i="1"/>
  <c r="I974" i="1"/>
  <c r="P974" i="1"/>
  <c r="J974" i="1"/>
  <c r="AA973" i="1"/>
  <c r="U973" i="1"/>
  <c r="N973" i="1"/>
  <c r="H973" i="1"/>
  <c r="W973" i="1"/>
  <c r="AC973" i="1"/>
  <c r="AD972" i="1"/>
  <c r="X972" i="1"/>
  <c r="R973" i="1"/>
  <c r="J972" i="3" s="1"/>
  <c r="M972" i="3" s="1"/>
  <c r="Z972" i="1"/>
  <c r="T972" i="1"/>
  <c r="K974" i="1"/>
  <c r="Q974" i="1"/>
  <c r="K972" i="3" l="1"/>
  <c r="I973" i="3"/>
  <c r="L972" i="3"/>
  <c r="Z973" i="1"/>
  <c r="T973" i="1"/>
  <c r="AB974" i="1"/>
  <c r="V974" i="1"/>
  <c r="AA974" i="1"/>
  <c r="U974" i="1"/>
  <c r="Y976" i="1"/>
  <c r="M977" i="1"/>
  <c r="S976" i="1"/>
  <c r="I975" i="1"/>
  <c r="O975" i="1"/>
  <c r="W974" i="1"/>
  <c r="AC974" i="1"/>
  <c r="AD973" i="1"/>
  <c r="X973" i="1"/>
  <c r="R974" i="1"/>
  <c r="J973" i="3" s="1"/>
  <c r="M973" i="3" s="1"/>
  <c r="Q975" i="1"/>
  <c r="K975" i="1"/>
  <c r="H974" i="1"/>
  <c r="N974" i="1"/>
  <c r="P975" i="1"/>
  <c r="J975" i="1"/>
  <c r="K973" i="3" l="1"/>
  <c r="I974" i="3"/>
  <c r="L973" i="3"/>
  <c r="S977" i="1"/>
  <c r="Y977" i="1"/>
  <c r="M978" i="1"/>
  <c r="U975" i="1"/>
  <c r="AA975" i="1"/>
  <c r="T974" i="1"/>
  <c r="Z974" i="1"/>
  <c r="X974" i="1"/>
  <c r="AD974" i="1"/>
  <c r="R975" i="1"/>
  <c r="J974" i="3" s="1"/>
  <c r="M974" i="3" s="1"/>
  <c r="H975" i="1"/>
  <c r="N975" i="1"/>
  <c r="J976" i="1"/>
  <c r="P976" i="1"/>
  <c r="Q976" i="1"/>
  <c r="K976" i="1"/>
  <c r="I976" i="1"/>
  <c r="O976" i="1"/>
  <c r="AB975" i="1"/>
  <c r="V975" i="1"/>
  <c r="AC975" i="1"/>
  <c r="W975" i="1"/>
  <c r="K974" i="3" l="1"/>
  <c r="I975" i="3"/>
  <c r="L974" i="3"/>
  <c r="K977" i="1"/>
  <c r="Q977" i="1"/>
  <c r="T975" i="1"/>
  <c r="Z975" i="1"/>
  <c r="AC976" i="1"/>
  <c r="W976" i="1"/>
  <c r="N976" i="1"/>
  <c r="H976" i="1"/>
  <c r="M979" i="1"/>
  <c r="S978" i="1"/>
  <c r="Y978" i="1"/>
  <c r="U976" i="1"/>
  <c r="AA976" i="1"/>
  <c r="V976" i="1"/>
  <c r="AB976" i="1"/>
  <c r="R976" i="1"/>
  <c r="J975" i="3" s="1"/>
  <c r="M975" i="3" s="1"/>
  <c r="X975" i="1"/>
  <c r="AD975" i="1"/>
  <c r="O977" i="1"/>
  <c r="I977" i="1"/>
  <c r="J977" i="1"/>
  <c r="P977" i="1"/>
  <c r="K975" i="3" l="1"/>
  <c r="I976" i="3"/>
  <c r="L975" i="3"/>
  <c r="N977" i="1"/>
  <c r="H977" i="1"/>
  <c r="AA977" i="1"/>
  <c r="U977" i="1"/>
  <c r="Z976" i="1"/>
  <c r="T976" i="1"/>
  <c r="O978" i="1"/>
  <c r="I978" i="1"/>
  <c r="AD976" i="1"/>
  <c r="X976" i="1"/>
  <c r="R977" i="1"/>
  <c r="J976" i="3" s="1"/>
  <c r="M976" i="3" s="1"/>
  <c r="V977" i="1"/>
  <c r="AB977" i="1"/>
  <c r="W977" i="1"/>
  <c r="AC977" i="1"/>
  <c r="P978" i="1"/>
  <c r="J978" i="1"/>
  <c r="Y979" i="1"/>
  <c r="M980" i="1"/>
  <c r="S979" i="1"/>
  <c r="K978" i="1"/>
  <c r="Q978" i="1"/>
  <c r="K976" i="3" l="1"/>
  <c r="I977" i="3"/>
  <c r="L976" i="3"/>
  <c r="AB978" i="1"/>
  <c r="V978" i="1"/>
  <c r="Y980" i="1"/>
  <c r="M981" i="1"/>
  <c r="S980" i="1"/>
  <c r="AD977" i="1"/>
  <c r="X977" i="1"/>
  <c r="R978" i="1"/>
  <c r="J977" i="3" s="1"/>
  <c r="M977" i="3" s="1"/>
  <c r="AA978" i="1"/>
  <c r="U978" i="1"/>
  <c r="H978" i="1"/>
  <c r="N978" i="1"/>
  <c r="I979" i="1"/>
  <c r="O979" i="1"/>
  <c r="W978" i="1"/>
  <c r="AC978" i="1"/>
  <c r="Q979" i="1"/>
  <c r="K979" i="1"/>
  <c r="P979" i="1"/>
  <c r="J979" i="1"/>
  <c r="Z977" i="1"/>
  <c r="T977" i="1"/>
  <c r="K977" i="3" l="1"/>
  <c r="I978" i="3"/>
  <c r="L977" i="3"/>
  <c r="J980" i="1"/>
  <c r="P980" i="1"/>
  <c r="T978" i="1"/>
  <c r="Z978" i="1"/>
  <c r="X978" i="1"/>
  <c r="AD978" i="1"/>
  <c r="R979" i="1"/>
  <c r="J978" i="3" s="1"/>
  <c r="M978" i="3" s="1"/>
  <c r="S981" i="1"/>
  <c r="Y981" i="1"/>
  <c r="M982" i="1"/>
  <c r="AB979" i="1"/>
  <c r="V979" i="1"/>
  <c r="H979" i="1"/>
  <c r="N979" i="1"/>
  <c r="Q980" i="1"/>
  <c r="K980" i="1"/>
  <c r="U979" i="1"/>
  <c r="AA979" i="1"/>
  <c r="AC979" i="1"/>
  <c r="W979" i="1"/>
  <c r="I980" i="1"/>
  <c r="O980" i="1"/>
  <c r="K978" i="3" l="1"/>
  <c r="I979" i="3"/>
  <c r="L978" i="3"/>
  <c r="K981" i="1"/>
  <c r="Q981" i="1"/>
  <c r="AC980" i="1"/>
  <c r="W980" i="1"/>
  <c r="R980" i="1"/>
  <c r="J979" i="3" s="1"/>
  <c r="M979" i="3" s="1"/>
  <c r="X979" i="1"/>
  <c r="AD979" i="1"/>
  <c r="U980" i="1"/>
  <c r="AA980" i="1"/>
  <c r="T979" i="1"/>
  <c r="Z979" i="1"/>
  <c r="M983" i="1"/>
  <c r="S982" i="1"/>
  <c r="Y982" i="1"/>
  <c r="V980" i="1"/>
  <c r="AB980" i="1"/>
  <c r="O981" i="1"/>
  <c r="I981" i="1"/>
  <c r="N980" i="1"/>
  <c r="H980" i="1"/>
  <c r="J981" i="1"/>
  <c r="P981" i="1"/>
  <c r="K979" i="3" l="1"/>
  <c r="I980" i="3"/>
  <c r="L979" i="3"/>
  <c r="N981" i="1"/>
  <c r="H981" i="1"/>
  <c r="Y983" i="1"/>
  <c r="M984" i="1"/>
  <c r="S983" i="1"/>
  <c r="Z980" i="1"/>
  <c r="T980" i="1"/>
  <c r="V981" i="1"/>
  <c r="AB981" i="1"/>
  <c r="O982" i="1"/>
  <c r="I982" i="1"/>
  <c r="W981" i="1"/>
  <c r="AC981" i="1"/>
  <c r="P982" i="1"/>
  <c r="J982" i="1"/>
  <c r="AA981" i="1"/>
  <c r="U981" i="1"/>
  <c r="AD980" i="1"/>
  <c r="X980" i="1"/>
  <c r="R981" i="1"/>
  <c r="J980" i="3" s="1"/>
  <c r="M980" i="3" s="1"/>
  <c r="K982" i="1"/>
  <c r="Q982" i="1"/>
  <c r="K980" i="3" l="1"/>
  <c r="I981" i="3"/>
  <c r="L980" i="3"/>
  <c r="P983" i="1"/>
  <c r="J983" i="1"/>
  <c r="I983" i="1"/>
  <c r="O983" i="1"/>
  <c r="Y984" i="1"/>
  <c r="M985" i="1"/>
  <c r="S984" i="1"/>
  <c r="W982" i="1"/>
  <c r="AC982" i="1"/>
  <c r="AB982" i="1"/>
  <c r="V982" i="1"/>
  <c r="AA982" i="1"/>
  <c r="U982" i="1"/>
  <c r="H982" i="1"/>
  <c r="N982" i="1"/>
  <c r="AD981" i="1"/>
  <c r="X981" i="1"/>
  <c r="R982" i="1"/>
  <c r="J981" i="3" s="1"/>
  <c r="M981" i="3" s="1"/>
  <c r="Q983" i="1"/>
  <c r="K983" i="1"/>
  <c r="Z981" i="1"/>
  <c r="T981" i="1"/>
  <c r="K981" i="3" l="1"/>
  <c r="I982" i="3"/>
  <c r="L981" i="3"/>
  <c r="U983" i="1"/>
  <c r="AA983" i="1"/>
  <c r="AC983" i="1"/>
  <c r="W983" i="1"/>
  <c r="T982" i="1"/>
  <c r="Z982" i="1"/>
  <c r="I984" i="1"/>
  <c r="O984" i="1"/>
  <c r="Q984" i="1"/>
  <c r="K984" i="1"/>
  <c r="X982" i="1"/>
  <c r="AD982" i="1"/>
  <c r="R983" i="1"/>
  <c r="J982" i="3" s="1"/>
  <c r="M982" i="3" s="1"/>
  <c r="H983" i="1"/>
  <c r="N983" i="1"/>
  <c r="S985" i="1"/>
  <c r="Y985" i="1"/>
  <c r="M986" i="1"/>
  <c r="J984" i="1"/>
  <c r="P984" i="1"/>
  <c r="AB983" i="1"/>
  <c r="V983" i="1"/>
  <c r="K982" i="3" l="1"/>
  <c r="I983" i="3"/>
  <c r="L982" i="3"/>
  <c r="U984" i="1"/>
  <c r="AA984" i="1"/>
  <c r="O985" i="1"/>
  <c r="I985" i="1"/>
  <c r="V984" i="1"/>
  <c r="AB984" i="1"/>
  <c r="J985" i="1"/>
  <c r="P985" i="1"/>
  <c r="T983" i="1"/>
  <c r="Z983" i="1"/>
  <c r="M987" i="1"/>
  <c r="S986" i="1"/>
  <c r="Y986" i="1"/>
  <c r="N984" i="1"/>
  <c r="H984" i="1"/>
  <c r="K985" i="1"/>
  <c r="Q985" i="1"/>
  <c r="R984" i="1"/>
  <c r="J983" i="3" s="1"/>
  <c r="M983" i="3" s="1"/>
  <c r="X983" i="1"/>
  <c r="AD983" i="1"/>
  <c r="AC984" i="1"/>
  <c r="W984" i="1"/>
  <c r="K983" i="3" l="1"/>
  <c r="I984" i="3"/>
  <c r="L983" i="3"/>
  <c r="K986" i="1"/>
  <c r="Q986" i="1"/>
  <c r="N985" i="1"/>
  <c r="H985" i="1"/>
  <c r="Y987" i="1"/>
  <c r="M988" i="1"/>
  <c r="S987" i="1"/>
  <c r="P986" i="1"/>
  <c r="J986" i="1"/>
  <c r="AA985" i="1"/>
  <c r="U985" i="1"/>
  <c r="V985" i="1"/>
  <c r="AB985" i="1"/>
  <c r="O986" i="1"/>
  <c r="I986" i="1"/>
  <c r="AD984" i="1"/>
  <c r="X984" i="1"/>
  <c r="R985" i="1"/>
  <c r="J984" i="3" s="1"/>
  <c r="M984" i="3" s="1"/>
  <c r="Z984" i="1"/>
  <c r="T984" i="1"/>
  <c r="W985" i="1"/>
  <c r="AC985" i="1"/>
  <c r="K984" i="3" l="1"/>
  <c r="I985" i="3"/>
  <c r="L984" i="3"/>
  <c r="AB986" i="1"/>
  <c r="V986" i="1"/>
  <c r="H986" i="1"/>
  <c r="N986" i="1"/>
  <c r="I987" i="1"/>
  <c r="O987" i="1"/>
  <c r="Z985" i="1"/>
  <c r="T985" i="1"/>
  <c r="AD985" i="1"/>
  <c r="X985" i="1"/>
  <c r="R986" i="1"/>
  <c r="J985" i="3" s="1"/>
  <c r="M985" i="3" s="1"/>
  <c r="AA986" i="1"/>
  <c r="U986" i="1"/>
  <c r="Y988" i="1"/>
  <c r="M989" i="1"/>
  <c r="S988" i="1"/>
  <c r="W986" i="1"/>
  <c r="AC986" i="1"/>
  <c r="P987" i="1"/>
  <c r="J987" i="1"/>
  <c r="Q987" i="1"/>
  <c r="K987" i="1"/>
  <c r="K985" i="3" l="1"/>
  <c r="I986" i="3"/>
  <c r="L985" i="3"/>
  <c r="T986" i="1"/>
  <c r="Z986" i="1"/>
  <c r="AB987" i="1"/>
  <c r="V987" i="1"/>
  <c r="S989" i="1"/>
  <c r="Y989" i="1"/>
  <c r="M990" i="1"/>
  <c r="X986" i="1"/>
  <c r="AD986" i="1"/>
  <c r="R987" i="1"/>
  <c r="J986" i="3" s="1"/>
  <c r="M986" i="3" s="1"/>
  <c r="H987" i="1"/>
  <c r="N987" i="1"/>
  <c r="U987" i="1"/>
  <c r="AA987" i="1"/>
  <c r="J988" i="1"/>
  <c r="P988" i="1"/>
  <c r="Q988" i="1"/>
  <c r="K988" i="1"/>
  <c r="AC987" i="1"/>
  <c r="W987" i="1"/>
  <c r="I988" i="1"/>
  <c r="O988" i="1"/>
  <c r="K986" i="3" l="1"/>
  <c r="I987" i="3"/>
  <c r="L986" i="3"/>
  <c r="O989" i="1"/>
  <c r="I989" i="1"/>
  <c r="AC988" i="1"/>
  <c r="W988" i="1"/>
  <c r="V988" i="1"/>
  <c r="AB988" i="1"/>
  <c r="T987" i="1"/>
  <c r="Z987" i="1"/>
  <c r="J989" i="1"/>
  <c r="P989" i="1"/>
  <c r="N988" i="1"/>
  <c r="H988" i="1"/>
  <c r="M991" i="1"/>
  <c r="S990" i="1"/>
  <c r="Y990" i="1"/>
  <c r="U988" i="1"/>
  <c r="AA988" i="1"/>
  <c r="K989" i="1"/>
  <c r="Q989" i="1"/>
  <c r="R988" i="1"/>
  <c r="J987" i="3" s="1"/>
  <c r="M987" i="3" s="1"/>
  <c r="X987" i="1"/>
  <c r="AD987" i="1"/>
  <c r="K987" i="3" l="1"/>
  <c r="I988" i="3"/>
  <c r="L987" i="3"/>
  <c r="N989" i="1"/>
  <c r="H989" i="1"/>
  <c r="W989" i="1"/>
  <c r="AC989" i="1"/>
  <c r="Z988" i="1"/>
  <c r="T988" i="1"/>
  <c r="K990" i="1"/>
  <c r="Q990" i="1"/>
  <c r="V989" i="1"/>
  <c r="AB989" i="1"/>
  <c r="O990" i="1"/>
  <c r="I990" i="1"/>
  <c r="AD988" i="1"/>
  <c r="X988" i="1"/>
  <c r="R989" i="1"/>
  <c r="J988" i="3" s="1"/>
  <c r="M988" i="3" s="1"/>
  <c r="Y991" i="1"/>
  <c r="M992" i="1"/>
  <c r="S991" i="1"/>
  <c r="P990" i="1"/>
  <c r="J990" i="1"/>
  <c r="AA989" i="1"/>
  <c r="U989" i="1"/>
  <c r="K988" i="3" l="1"/>
  <c r="I989" i="3"/>
  <c r="L988" i="3"/>
  <c r="I991" i="1"/>
  <c r="O991" i="1"/>
  <c r="AB990" i="1"/>
  <c r="V990" i="1"/>
  <c r="Q991" i="1"/>
  <c r="K991" i="1"/>
  <c r="H990" i="1"/>
  <c r="N990" i="1"/>
  <c r="P991" i="1"/>
  <c r="J991" i="1"/>
  <c r="W990" i="1"/>
  <c r="AC990" i="1"/>
  <c r="AD989" i="1"/>
  <c r="X989" i="1"/>
  <c r="R990" i="1"/>
  <c r="J989" i="3" s="1"/>
  <c r="M989" i="3" s="1"/>
  <c r="AA990" i="1"/>
  <c r="U990" i="1"/>
  <c r="Y992" i="1"/>
  <c r="M993" i="1"/>
  <c r="S992" i="1"/>
  <c r="Z989" i="1"/>
  <c r="T989" i="1"/>
  <c r="K989" i="3" l="1"/>
  <c r="I990" i="3"/>
  <c r="L989" i="3"/>
  <c r="T990" i="1"/>
  <c r="Z990" i="1"/>
  <c r="H991" i="1"/>
  <c r="N991" i="1"/>
  <c r="S993" i="1"/>
  <c r="Y993" i="1"/>
  <c r="M994" i="1"/>
  <c r="X990" i="1"/>
  <c r="AD990" i="1"/>
  <c r="R991" i="1"/>
  <c r="J990" i="3" s="1"/>
  <c r="M990" i="3" s="1"/>
  <c r="J992" i="1"/>
  <c r="P992" i="1"/>
  <c r="Q992" i="1"/>
  <c r="K992" i="1"/>
  <c r="U991" i="1"/>
  <c r="AA991" i="1"/>
  <c r="AB991" i="1"/>
  <c r="V991" i="1"/>
  <c r="AC991" i="1"/>
  <c r="W991" i="1"/>
  <c r="I992" i="1"/>
  <c r="O992" i="1"/>
  <c r="K990" i="3" l="1"/>
  <c r="I991" i="3"/>
  <c r="L990" i="3"/>
  <c r="J993" i="1"/>
  <c r="P993" i="1"/>
  <c r="M995" i="1"/>
  <c r="S994" i="1"/>
  <c r="Y994" i="1"/>
  <c r="N992" i="1"/>
  <c r="H992" i="1"/>
  <c r="T991" i="1"/>
  <c r="Z991" i="1"/>
  <c r="U992" i="1"/>
  <c r="AA992" i="1"/>
  <c r="K993" i="1"/>
  <c r="Q993" i="1"/>
  <c r="R992" i="1"/>
  <c r="J991" i="3" s="1"/>
  <c r="M991" i="3" s="1"/>
  <c r="X991" i="1"/>
  <c r="AD991" i="1"/>
  <c r="V992" i="1"/>
  <c r="AB992" i="1"/>
  <c r="O993" i="1"/>
  <c r="I993" i="1"/>
  <c r="AC992" i="1"/>
  <c r="W992" i="1"/>
  <c r="K991" i="3" l="1"/>
  <c r="I992" i="3"/>
  <c r="L991" i="3"/>
  <c r="N993" i="1"/>
  <c r="H993" i="1"/>
  <c r="Y995" i="1"/>
  <c r="M996" i="1"/>
  <c r="S995" i="1"/>
  <c r="AA993" i="1"/>
  <c r="U993" i="1"/>
  <c r="AD992" i="1"/>
  <c r="X992" i="1"/>
  <c r="R993" i="1"/>
  <c r="J992" i="3" s="1"/>
  <c r="M992" i="3" s="1"/>
  <c r="Z992" i="1"/>
  <c r="T992" i="1"/>
  <c r="V993" i="1"/>
  <c r="AB993" i="1"/>
  <c r="O994" i="1"/>
  <c r="I994" i="1"/>
  <c r="K994" i="1"/>
  <c r="Q994" i="1"/>
  <c r="W993" i="1"/>
  <c r="AC993" i="1"/>
  <c r="P994" i="1"/>
  <c r="J994" i="1"/>
  <c r="K992" i="3" l="1"/>
  <c r="I993" i="3"/>
  <c r="L992" i="3"/>
  <c r="Y996" i="1"/>
  <c r="M997" i="1"/>
  <c r="S996" i="1"/>
  <c r="I995" i="1"/>
  <c r="O995" i="1"/>
  <c r="AA994" i="1"/>
  <c r="U994" i="1"/>
  <c r="P995" i="1"/>
  <c r="J995" i="1"/>
  <c r="W994" i="1"/>
  <c r="AC994" i="1"/>
  <c r="AD993" i="1"/>
  <c r="X993" i="1"/>
  <c r="R994" i="1"/>
  <c r="J993" i="3" s="1"/>
  <c r="M993" i="3" s="1"/>
  <c r="H994" i="1"/>
  <c r="N994" i="1"/>
  <c r="AB994" i="1"/>
  <c r="V994" i="1"/>
  <c r="Q995" i="1"/>
  <c r="K995" i="1"/>
  <c r="Z993" i="1"/>
  <c r="T993" i="1"/>
  <c r="K993" i="3" l="1"/>
  <c r="I994" i="3"/>
  <c r="L993" i="3"/>
  <c r="Q996" i="1"/>
  <c r="K996" i="1"/>
  <c r="T994" i="1"/>
  <c r="Z994" i="1"/>
  <c r="AB995" i="1"/>
  <c r="V995" i="1"/>
  <c r="I996" i="1"/>
  <c r="O996" i="1"/>
  <c r="AC995" i="1"/>
  <c r="W995" i="1"/>
  <c r="H995" i="1"/>
  <c r="N995" i="1"/>
  <c r="X994" i="1"/>
  <c r="AD994" i="1"/>
  <c r="R995" i="1"/>
  <c r="J994" i="3" s="1"/>
  <c r="M994" i="3" s="1"/>
  <c r="S997" i="1"/>
  <c r="Y997" i="1"/>
  <c r="M998" i="1"/>
  <c r="J996" i="1"/>
  <c r="P996" i="1"/>
  <c r="U995" i="1"/>
  <c r="AA995" i="1"/>
  <c r="K994" i="3" l="1"/>
  <c r="I995" i="3"/>
  <c r="L994" i="3"/>
  <c r="T995" i="1"/>
  <c r="Z995" i="1"/>
  <c r="U996" i="1"/>
  <c r="AA996" i="1"/>
  <c r="J997" i="1"/>
  <c r="P997" i="1"/>
  <c r="R996" i="1"/>
  <c r="J995" i="3" s="1"/>
  <c r="M995" i="3" s="1"/>
  <c r="X995" i="1"/>
  <c r="AD995" i="1"/>
  <c r="N996" i="1"/>
  <c r="H996" i="1"/>
  <c r="O997" i="1"/>
  <c r="I997" i="1"/>
  <c r="V996" i="1"/>
  <c r="AB996" i="1"/>
  <c r="M999" i="1"/>
  <c r="S998" i="1"/>
  <c r="Y998" i="1"/>
  <c r="K997" i="1"/>
  <c r="Q997" i="1"/>
  <c r="AC996" i="1"/>
  <c r="W996" i="1"/>
  <c r="K995" i="3" l="1"/>
  <c r="I996" i="3"/>
  <c r="L995" i="3"/>
  <c r="K998" i="1"/>
  <c r="Q998" i="1"/>
  <c r="N997" i="1"/>
  <c r="H997" i="1"/>
  <c r="AD996" i="1"/>
  <c r="X996" i="1"/>
  <c r="R997" i="1"/>
  <c r="J996" i="3" s="1"/>
  <c r="M996" i="3" s="1"/>
  <c r="W997" i="1"/>
  <c r="AC997" i="1"/>
  <c r="Y999" i="1"/>
  <c r="M1000" i="1"/>
  <c r="S999" i="1"/>
  <c r="AA997" i="1"/>
  <c r="U997" i="1"/>
  <c r="Z996" i="1"/>
  <c r="T996" i="1"/>
  <c r="V997" i="1"/>
  <c r="AB997" i="1"/>
  <c r="O998" i="1"/>
  <c r="I998" i="1"/>
  <c r="P998" i="1"/>
  <c r="J998" i="1"/>
  <c r="K996" i="3" l="1"/>
  <c r="I997" i="3"/>
  <c r="L996" i="3"/>
  <c r="H998" i="1"/>
  <c r="N998" i="1"/>
  <c r="AA998" i="1"/>
  <c r="U998" i="1"/>
  <c r="Y1000" i="1"/>
  <c r="M1001" i="1"/>
  <c r="S1000" i="1"/>
  <c r="AD997" i="1"/>
  <c r="X997" i="1"/>
  <c r="R998" i="1"/>
  <c r="J997" i="3" s="1"/>
  <c r="M997" i="3" s="1"/>
  <c r="Z997" i="1"/>
  <c r="T997" i="1"/>
  <c r="P999" i="1"/>
  <c r="J999" i="1"/>
  <c r="W998" i="1"/>
  <c r="AC998" i="1"/>
  <c r="I999" i="1"/>
  <c r="O999" i="1"/>
  <c r="AB998" i="1"/>
  <c r="V998" i="1"/>
  <c r="Q999" i="1"/>
  <c r="K999" i="1"/>
  <c r="K997" i="3" l="1"/>
  <c r="I998" i="3"/>
  <c r="L997" i="3"/>
  <c r="Q1000" i="1"/>
  <c r="K1000" i="1"/>
  <c r="U999" i="1"/>
  <c r="AA999" i="1"/>
  <c r="J1000" i="1"/>
  <c r="P1000" i="1"/>
  <c r="X998" i="1"/>
  <c r="AD998" i="1"/>
  <c r="R999" i="1"/>
  <c r="J998" i="3" s="1"/>
  <c r="M998" i="3" s="1"/>
  <c r="M1002" i="1"/>
  <c r="S1001" i="1"/>
  <c r="Y1001" i="1"/>
  <c r="T998" i="1"/>
  <c r="Z998" i="1"/>
  <c r="AC999" i="1"/>
  <c r="W999" i="1"/>
  <c r="I1000" i="1"/>
  <c r="O1000" i="1"/>
  <c r="AB999" i="1"/>
  <c r="V999" i="1"/>
  <c r="H999" i="1"/>
  <c r="N999" i="1"/>
  <c r="K998" i="3" l="1"/>
  <c r="I999" i="3"/>
  <c r="L998" i="3"/>
  <c r="T999" i="1"/>
  <c r="Z999" i="1"/>
  <c r="U1000" i="1"/>
  <c r="AA1000" i="1"/>
  <c r="Y1002" i="1"/>
  <c r="M1003" i="1"/>
  <c r="S1002" i="1"/>
  <c r="V1000" i="1"/>
  <c r="AB1000" i="1"/>
  <c r="K1001" i="1"/>
  <c r="Q1001" i="1"/>
  <c r="N1000" i="1"/>
  <c r="H1000" i="1"/>
  <c r="O1001" i="1"/>
  <c r="I1001" i="1"/>
  <c r="R1000" i="1"/>
  <c r="J999" i="3" s="1"/>
  <c r="M999" i="3" s="1"/>
  <c r="X999" i="1"/>
  <c r="AD999" i="1"/>
  <c r="J1001" i="1"/>
  <c r="P1001" i="1"/>
  <c r="AC1000" i="1"/>
  <c r="W1000" i="1"/>
  <c r="K999" i="3" l="1"/>
  <c r="I1000" i="3"/>
  <c r="L999" i="3"/>
  <c r="AB1001" i="1"/>
  <c r="V1001" i="1"/>
  <c r="Z1000" i="1"/>
  <c r="T1000" i="1"/>
  <c r="P1002" i="1"/>
  <c r="J1002" i="1"/>
  <c r="I1002" i="1"/>
  <c r="O1002" i="1"/>
  <c r="AC1001" i="1"/>
  <c r="W1001" i="1"/>
  <c r="AA1001" i="1"/>
  <c r="U1001" i="1"/>
  <c r="Q1002" i="1"/>
  <c r="K1002" i="1"/>
  <c r="M1004" i="1"/>
  <c r="Y1003" i="1"/>
  <c r="S1003" i="1"/>
  <c r="AD1000" i="1"/>
  <c r="X1000" i="1"/>
  <c r="R1001" i="1"/>
  <c r="J1000" i="3" s="1"/>
  <c r="M1000" i="3" s="1"/>
  <c r="N1001" i="1"/>
  <c r="H1001" i="1"/>
  <c r="K1000" i="3" l="1"/>
  <c r="I1001" i="3"/>
  <c r="L1000" i="3"/>
  <c r="U1002" i="1"/>
  <c r="AA1002" i="1"/>
  <c r="S1004" i="1"/>
  <c r="M1005" i="1"/>
  <c r="Y1004" i="1"/>
  <c r="O1003" i="1"/>
  <c r="I1003" i="1"/>
  <c r="X1001" i="1"/>
  <c r="AD1001" i="1"/>
  <c r="R1002" i="1"/>
  <c r="J1001" i="3" s="1"/>
  <c r="M1001" i="3" s="1"/>
  <c r="J1003" i="1"/>
  <c r="P1003" i="1"/>
  <c r="N1002" i="1"/>
  <c r="H1002" i="1"/>
  <c r="Q1003" i="1"/>
  <c r="K1003" i="1"/>
  <c r="Z1001" i="1"/>
  <c r="T1001" i="1"/>
  <c r="AC1002" i="1"/>
  <c r="W1002" i="1"/>
  <c r="V1002" i="1"/>
  <c r="AB1002" i="1"/>
  <c r="K1001" i="3" l="1"/>
  <c r="I1002" i="3"/>
  <c r="L1001" i="3"/>
  <c r="M1006" i="1"/>
  <c r="Y1005" i="1"/>
  <c r="S1005" i="1"/>
  <c r="AC1003" i="1"/>
  <c r="W1003" i="1"/>
  <c r="P1004" i="1"/>
  <c r="J1004" i="1"/>
  <c r="O1004" i="1"/>
  <c r="I1004" i="1"/>
  <c r="K1004" i="1"/>
  <c r="Q1004" i="1"/>
  <c r="V1003" i="1"/>
  <c r="AB1003" i="1"/>
  <c r="N1003" i="1"/>
  <c r="H1003" i="1"/>
  <c r="AD1002" i="1"/>
  <c r="X1002" i="1"/>
  <c r="R1003" i="1"/>
  <c r="J1002" i="3" s="1"/>
  <c r="M1002" i="3" s="1"/>
  <c r="AA1003" i="1"/>
  <c r="U1003" i="1"/>
  <c r="Z1002" i="1"/>
  <c r="T1002" i="1"/>
  <c r="K1002" i="3" l="1"/>
  <c r="I1003" i="3"/>
  <c r="L1002" i="3"/>
  <c r="AA1004" i="1"/>
  <c r="U1004" i="1"/>
  <c r="H1004" i="1"/>
  <c r="N1004" i="1"/>
  <c r="P1005" i="1"/>
  <c r="J1005" i="1"/>
  <c r="W1004" i="1"/>
  <c r="AC1004" i="1"/>
  <c r="AD1003" i="1"/>
  <c r="X1003" i="1"/>
  <c r="R1004" i="1"/>
  <c r="J1003" i="3" s="1"/>
  <c r="M1003" i="3" s="1"/>
  <c r="Z1003" i="1"/>
  <c r="T1003" i="1"/>
  <c r="K1005" i="1"/>
  <c r="Q1005" i="1"/>
  <c r="AB1004" i="1"/>
  <c r="V1004" i="1"/>
  <c r="O1005" i="1"/>
  <c r="I1005" i="1"/>
  <c r="Y1006" i="1"/>
  <c r="S1006" i="1"/>
  <c r="M1007" i="1"/>
  <c r="K1003" i="3" l="1"/>
  <c r="I1004" i="3"/>
  <c r="L1003" i="3"/>
  <c r="H1005" i="1"/>
  <c r="N1005" i="1"/>
  <c r="Z1004" i="1"/>
  <c r="T1004" i="1"/>
  <c r="I1006" i="1"/>
  <c r="O1006" i="1"/>
  <c r="AC1005" i="1"/>
  <c r="W1005" i="1"/>
  <c r="X1004" i="1"/>
  <c r="R1005" i="1"/>
  <c r="J1004" i="3" s="1"/>
  <c r="M1004" i="3" s="1"/>
  <c r="AD1004" i="1"/>
  <c r="M1008" i="1"/>
  <c r="Y1007" i="1"/>
  <c r="S1007" i="1"/>
  <c r="U1005" i="1"/>
  <c r="AA1005" i="1"/>
  <c r="Q1006" i="1"/>
  <c r="K1006" i="1"/>
  <c r="P1006" i="1"/>
  <c r="J1006" i="1"/>
  <c r="AB1005" i="1"/>
  <c r="V1005" i="1"/>
  <c r="K1004" i="3" l="1"/>
  <c r="I1005" i="3"/>
  <c r="L1004" i="3"/>
  <c r="J1007" i="1"/>
  <c r="P1007" i="1"/>
  <c r="S1008" i="1"/>
  <c r="M1009" i="1"/>
  <c r="Y1008" i="1"/>
  <c r="AB1006" i="1"/>
  <c r="V1006" i="1"/>
  <c r="Q1007" i="1"/>
  <c r="K1007" i="1"/>
  <c r="X1005" i="1"/>
  <c r="R1006" i="1"/>
  <c r="J1005" i="3" s="1"/>
  <c r="M1005" i="3" s="1"/>
  <c r="AD1005" i="1"/>
  <c r="U1006" i="1"/>
  <c r="AA1006" i="1"/>
  <c r="T1005" i="1"/>
  <c r="Z1005" i="1"/>
  <c r="AC1006" i="1"/>
  <c r="W1006" i="1"/>
  <c r="O1007" i="1"/>
  <c r="I1007" i="1"/>
  <c r="N1006" i="1"/>
  <c r="H1006" i="1"/>
  <c r="K1005" i="3" l="1"/>
  <c r="I1006" i="3"/>
  <c r="L1005" i="3"/>
  <c r="O1008" i="1"/>
  <c r="I1008" i="1"/>
  <c r="W1007" i="1"/>
  <c r="AC1007" i="1"/>
  <c r="M1010" i="1"/>
  <c r="Y1009" i="1"/>
  <c r="S1009" i="1"/>
  <c r="AA1007" i="1"/>
  <c r="U1007" i="1"/>
  <c r="V1007" i="1"/>
  <c r="AB1007" i="1"/>
  <c r="AD1006" i="1"/>
  <c r="X1006" i="1"/>
  <c r="R1007" i="1"/>
  <c r="J1006" i="3" s="1"/>
  <c r="M1006" i="3" s="1"/>
  <c r="N1007" i="1"/>
  <c r="H1007" i="1"/>
  <c r="Z1006" i="1"/>
  <c r="T1006" i="1"/>
  <c r="K1008" i="1"/>
  <c r="Q1008" i="1"/>
  <c r="P1008" i="1"/>
  <c r="J1008" i="1"/>
  <c r="K1006" i="3" l="1"/>
  <c r="I1007" i="3"/>
  <c r="L1006" i="3"/>
  <c r="W1008" i="1"/>
  <c r="AC1008" i="1"/>
  <c r="Z1007" i="1"/>
  <c r="T1007" i="1"/>
  <c r="P1009" i="1"/>
  <c r="J1009" i="1"/>
  <c r="AD1007" i="1"/>
  <c r="R1008" i="1"/>
  <c r="J1007" i="3" s="1"/>
  <c r="M1007" i="3" s="1"/>
  <c r="X1007" i="1"/>
  <c r="I1009" i="1"/>
  <c r="O1009" i="1"/>
  <c r="N1008" i="1"/>
  <c r="H1008" i="1"/>
  <c r="Q1009" i="1"/>
  <c r="K1009" i="1"/>
  <c r="V1008" i="1"/>
  <c r="AB1008" i="1"/>
  <c r="Y1010" i="1"/>
  <c r="M1011" i="1"/>
  <c r="S1010" i="1"/>
  <c r="AA1008" i="1"/>
  <c r="U1008" i="1"/>
  <c r="K1007" i="3" l="1"/>
  <c r="I1008" i="3"/>
  <c r="L1007" i="3"/>
  <c r="Y1011" i="1"/>
  <c r="M1012" i="1"/>
  <c r="S1011" i="1"/>
  <c r="Q1010" i="1"/>
  <c r="K1010" i="1"/>
  <c r="AA1009" i="1"/>
  <c r="U1009" i="1"/>
  <c r="Z1008" i="1"/>
  <c r="T1008" i="1"/>
  <c r="AD1008" i="1"/>
  <c r="X1008" i="1"/>
  <c r="R1009" i="1"/>
  <c r="J1008" i="3" s="1"/>
  <c r="M1008" i="3" s="1"/>
  <c r="W1009" i="1"/>
  <c r="AC1009" i="1"/>
  <c r="I1010" i="1"/>
  <c r="O1010" i="1"/>
  <c r="P1010" i="1"/>
  <c r="J1010" i="1"/>
  <c r="H1009" i="1"/>
  <c r="N1009" i="1"/>
  <c r="AB1009" i="1"/>
  <c r="V1009" i="1"/>
  <c r="K1008" i="3" l="1"/>
  <c r="I1009" i="3"/>
  <c r="L1008" i="3"/>
  <c r="U1010" i="1"/>
  <c r="AA1010" i="1"/>
  <c r="I1011" i="1"/>
  <c r="O1011" i="1"/>
  <c r="J1011" i="1"/>
  <c r="P1011" i="1"/>
  <c r="S1012" i="1"/>
  <c r="M1013" i="1"/>
  <c r="Y1012" i="1"/>
  <c r="T1009" i="1"/>
  <c r="Z1009" i="1"/>
  <c r="X1009" i="1"/>
  <c r="AD1009" i="1"/>
  <c r="R1010" i="1"/>
  <c r="J1009" i="3" s="1"/>
  <c r="M1009" i="3" s="1"/>
  <c r="AC1010" i="1"/>
  <c r="W1010" i="1"/>
  <c r="H1010" i="1"/>
  <c r="N1010" i="1"/>
  <c r="AB1010" i="1"/>
  <c r="V1010" i="1"/>
  <c r="Q1011" i="1"/>
  <c r="K1011" i="1"/>
  <c r="K1009" i="3" l="1"/>
  <c r="I1010" i="3"/>
  <c r="L1009" i="3"/>
  <c r="U1011" i="1"/>
  <c r="AA1011" i="1"/>
  <c r="O1012" i="1"/>
  <c r="I1012" i="1"/>
  <c r="V1011" i="1"/>
  <c r="AB1011" i="1"/>
  <c r="M1014" i="1"/>
  <c r="S1013" i="1"/>
  <c r="Y1013" i="1"/>
  <c r="K1012" i="1"/>
  <c r="Q1012" i="1"/>
  <c r="T1010" i="1"/>
  <c r="Z1010" i="1"/>
  <c r="X1010" i="1"/>
  <c r="AD1010" i="1"/>
  <c r="R1011" i="1"/>
  <c r="J1010" i="3" s="1"/>
  <c r="M1010" i="3" s="1"/>
  <c r="AC1011" i="1"/>
  <c r="W1011" i="1"/>
  <c r="N1011" i="1"/>
  <c r="H1011" i="1"/>
  <c r="J1012" i="1"/>
  <c r="P1012" i="1"/>
  <c r="K1010" i="3" l="1"/>
  <c r="I1011" i="3"/>
  <c r="L1010" i="3"/>
  <c r="O1013" i="1"/>
  <c r="I1013" i="1"/>
  <c r="Z1011" i="1"/>
  <c r="T1011" i="1"/>
  <c r="W1012" i="1"/>
  <c r="AC1012" i="1"/>
  <c r="Y1014" i="1"/>
  <c r="M1015" i="1"/>
  <c r="S1014" i="1"/>
  <c r="AA1012" i="1"/>
  <c r="U1012" i="1"/>
  <c r="K1013" i="1"/>
  <c r="Q1013" i="1"/>
  <c r="N1012" i="1"/>
  <c r="H1012" i="1"/>
  <c r="AD1011" i="1"/>
  <c r="X1011" i="1"/>
  <c r="R1012" i="1"/>
  <c r="J1011" i="3" s="1"/>
  <c r="M1011" i="3" s="1"/>
  <c r="V1012" i="1"/>
  <c r="AB1012" i="1"/>
  <c r="P1013" i="1"/>
  <c r="J1013" i="1"/>
  <c r="K1011" i="3" l="1"/>
  <c r="I1012" i="3"/>
  <c r="L1011" i="3"/>
  <c r="W1013" i="1"/>
  <c r="AC1013" i="1"/>
  <c r="Q1014" i="1"/>
  <c r="K1014" i="1"/>
  <c r="Y1015" i="1"/>
  <c r="M1016" i="1"/>
  <c r="S1015" i="1"/>
  <c r="H1013" i="1"/>
  <c r="N1013" i="1"/>
  <c r="P1014" i="1"/>
  <c r="J1014" i="1"/>
  <c r="AD1012" i="1"/>
  <c r="X1012" i="1"/>
  <c r="R1013" i="1"/>
  <c r="J1012" i="3" s="1"/>
  <c r="M1012" i="3" s="1"/>
  <c r="Z1012" i="1"/>
  <c r="T1012" i="1"/>
  <c r="I1014" i="1"/>
  <c r="O1014" i="1"/>
  <c r="AB1013" i="1"/>
  <c r="V1013" i="1"/>
  <c r="AA1013" i="1"/>
  <c r="U1013" i="1"/>
  <c r="K1012" i="3" l="1"/>
  <c r="I1013" i="3"/>
  <c r="L1012" i="3"/>
  <c r="AC1014" i="1"/>
  <c r="W1014" i="1"/>
  <c r="H1014" i="1"/>
  <c r="N1014" i="1"/>
  <c r="Q1015" i="1"/>
  <c r="K1015" i="1"/>
  <c r="J1015" i="1"/>
  <c r="P1015" i="1"/>
  <c r="U1014" i="1"/>
  <c r="AA1014" i="1"/>
  <c r="X1013" i="1"/>
  <c r="AD1013" i="1"/>
  <c r="R1014" i="1"/>
  <c r="J1013" i="3" s="1"/>
  <c r="M1013" i="3" s="1"/>
  <c r="AB1014" i="1"/>
  <c r="V1014" i="1"/>
  <c r="S1016" i="1"/>
  <c r="M1017" i="1"/>
  <c r="Y1016" i="1"/>
  <c r="I1015" i="1"/>
  <c r="O1015" i="1"/>
  <c r="T1013" i="1"/>
  <c r="Z1013" i="1"/>
  <c r="K1013" i="3" l="1"/>
  <c r="I1014" i="3"/>
  <c r="L1013" i="3"/>
  <c r="V1015" i="1"/>
  <c r="AB1015" i="1"/>
  <c r="T1014" i="1"/>
  <c r="Z1014" i="1"/>
  <c r="O1016" i="1"/>
  <c r="I1016" i="1"/>
  <c r="J1016" i="1"/>
  <c r="P1016" i="1"/>
  <c r="N1015" i="1"/>
  <c r="H1015" i="1"/>
  <c r="K1016" i="1"/>
  <c r="Q1016" i="1"/>
  <c r="U1015" i="1"/>
  <c r="AA1015" i="1"/>
  <c r="M1018" i="1"/>
  <c r="S1017" i="1"/>
  <c r="Y1017" i="1"/>
  <c r="X1014" i="1"/>
  <c r="AD1014" i="1"/>
  <c r="R1015" i="1"/>
  <c r="J1014" i="3" s="1"/>
  <c r="M1014" i="3" s="1"/>
  <c r="AC1015" i="1"/>
  <c r="W1015" i="1"/>
  <c r="K1014" i="3" l="1"/>
  <c r="I1015" i="3"/>
  <c r="L1014" i="3"/>
  <c r="W1016" i="1"/>
  <c r="AC1016" i="1"/>
  <c r="V1016" i="1"/>
  <c r="AB1016" i="1"/>
  <c r="Y1018" i="1"/>
  <c r="M1019" i="1"/>
  <c r="S1018" i="1"/>
  <c r="K1017" i="1"/>
  <c r="Q1017" i="1"/>
  <c r="P1017" i="1"/>
  <c r="J1017" i="1"/>
  <c r="N1016" i="1"/>
  <c r="H1016" i="1"/>
  <c r="O1017" i="1"/>
  <c r="I1017" i="1"/>
  <c r="AD1015" i="1"/>
  <c r="X1015" i="1"/>
  <c r="R1016" i="1"/>
  <c r="J1015" i="3" s="1"/>
  <c r="M1015" i="3" s="1"/>
  <c r="Z1015" i="1"/>
  <c r="T1015" i="1"/>
  <c r="AA1016" i="1"/>
  <c r="U1016" i="1"/>
  <c r="K1015" i="3" l="1"/>
  <c r="I1016" i="3"/>
  <c r="L1015" i="3"/>
  <c r="Q1018" i="1"/>
  <c r="K1018" i="1"/>
  <c r="P1018" i="1"/>
  <c r="J1018" i="1"/>
  <c r="Z1016" i="1"/>
  <c r="T1016" i="1"/>
  <c r="I1018" i="1"/>
  <c r="O1018" i="1"/>
  <c r="AD1016" i="1"/>
  <c r="X1016" i="1"/>
  <c r="R1017" i="1"/>
  <c r="J1016" i="3" s="1"/>
  <c r="M1016" i="3" s="1"/>
  <c r="AA1017" i="1"/>
  <c r="U1017" i="1"/>
  <c r="AB1017" i="1"/>
  <c r="V1017" i="1"/>
  <c r="Y1019" i="1"/>
  <c r="M1020" i="1"/>
  <c r="S1019" i="1"/>
  <c r="H1017" i="1"/>
  <c r="N1017" i="1"/>
  <c r="W1017" i="1"/>
  <c r="AC1017" i="1"/>
  <c r="K1016" i="3" l="1"/>
  <c r="I1017" i="3"/>
  <c r="L1016" i="3"/>
  <c r="T1017" i="1"/>
  <c r="Z1017" i="1"/>
  <c r="U1018" i="1"/>
  <c r="AA1018" i="1"/>
  <c r="J1019" i="1"/>
  <c r="P1019" i="1"/>
  <c r="H1018" i="1"/>
  <c r="N1018" i="1"/>
  <c r="X1017" i="1"/>
  <c r="AD1017" i="1"/>
  <c r="R1018" i="1"/>
  <c r="J1017" i="3" s="1"/>
  <c r="M1017" i="3" s="1"/>
  <c r="I1019" i="1"/>
  <c r="O1019" i="1"/>
  <c r="AB1018" i="1"/>
  <c r="V1018" i="1"/>
  <c r="Q1019" i="1"/>
  <c r="K1019" i="1"/>
  <c r="S1020" i="1"/>
  <c r="M1021" i="1"/>
  <c r="Y1020" i="1"/>
  <c r="AC1018" i="1"/>
  <c r="W1018" i="1"/>
  <c r="K1017" i="3" l="1"/>
  <c r="I1018" i="3"/>
  <c r="L1017" i="3"/>
  <c r="X1018" i="1"/>
  <c r="AD1018" i="1"/>
  <c r="R1019" i="1"/>
  <c r="J1018" i="3" s="1"/>
  <c r="M1018" i="3" s="1"/>
  <c r="N1019" i="1"/>
  <c r="H1019" i="1"/>
  <c r="O1020" i="1"/>
  <c r="I1020" i="1"/>
  <c r="V1019" i="1"/>
  <c r="AB1019" i="1"/>
  <c r="AC1019" i="1"/>
  <c r="W1019" i="1"/>
  <c r="T1018" i="1"/>
  <c r="Z1018" i="1"/>
  <c r="M1022" i="1"/>
  <c r="S1021" i="1"/>
  <c r="Y1021" i="1"/>
  <c r="K1020" i="1"/>
  <c r="Q1020" i="1"/>
  <c r="U1019" i="1"/>
  <c r="AA1019" i="1"/>
  <c r="J1020" i="1"/>
  <c r="P1020" i="1"/>
  <c r="K1018" i="3" l="1"/>
  <c r="I1019" i="3"/>
  <c r="L1018" i="3"/>
  <c r="O1021" i="1"/>
  <c r="I1021" i="1"/>
  <c r="AD1019" i="1"/>
  <c r="X1019" i="1"/>
  <c r="R1020" i="1"/>
  <c r="J1019" i="3" s="1"/>
  <c r="M1019" i="3" s="1"/>
  <c r="V1020" i="1"/>
  <c r="AB1020" i="1"/>
  <c r="W1020" i="1"/>
  <c r="AC1020" i="1"/>
  <c r="Y1022" i="1"/>
  <c r="M1023" i="1"/>
  <c r="S1022" i="1"/>
  <c r="AA1020" i="1"/>
  <c r="U1020" i="1"/>
  <c r="Z1019" i="1"/>
  <c r="T1019" i="1"/>
  <c r="P1021" i="1"/>
  <c r="J1021" i="1"/>
  <c r="K1021" i="1"/>
  <c r="Q1021" i="1"/>
  <c r="N1020" i="1"/>
  <c r="H1020" i="1"/>
  <c r="K1019" i="3" l="1"/>
  <c r="I1020" i="3"/>
  <c r="L1019" i="3"/>
  <c r="Q1022" i="1"/>
  <c r="K1022" i="1"/>
  <c r="Y1023" i="1"/>
  <c r="M1024" i="1"/>
  <c r="S1023" i="1"/>
  <c r="H1021" i="1"/>
  <c r="N1021" i="1"/>
  <c r="I1022" i="1"/>
  <c r="O1022" i="1"/>
  <c r="W1021" i="1"/>
  <c r="AC1021" i="1"/>
  <c r="P1022" i="1"/>
  <c r="J1022" i="1"/>
  <c r="Z1020" i="1"/>
  <c r="T1020" i="1"/>
  <c r="AB1021" i="1"/>
  <c r="V1021" i="1"/>
  <c r="AD1020" i="1"/>
  <c r="X1020" i="1"/>
  <c r="R1021" i="1"/>
  <c r="J1020" i="3" s="1"/>
  <c r="M1020" i="3" s="1"/>
  <c r="AA1021" i="1"/>
  <c r="U1021" i="1"/>
  <c r="K1020" i="3" l="1"/>
  <c r="I1021" i="3"/>
  <c r="L1020" i="3"/>
  <c r="T1021" i="1"/>
  <c r="Z1021" i="1"/>
  <c r="J1023" i="1"/>
  <c r="P1023" i="1"/>
  <c r="X1021" i="1"/>
  <c r="AD1021" i="1"/>
  <c r="R1022" i="1"/>
  <c r="J1021" i="3" s="1"/>
  <c r="M1021" i="3" s="1"/>
  <c r="AB1022" i="1"/>
  <c r="V1022" i="1"/>
  <c r="I1023" i="1"/>
  <c r="O1023" i="1"/>
  <c r="S1024" i="1"/>
  <c r="M1025" i="1"/>
  <c r="Y1024" i="1"/>
  <c r="H1022" i="1"/>
  <c r="N1022" i="1"/>
  <c r="Q1023" i="1"/>
  <c r="K1023" i="1"/>
  <c r="U1022" i="1"/>
  <c r="AA1022" i="1"/>
  <c r="AC1022" i="1"/>
  <c r="W1022" i="1"/>
  <c r="K1021" i="3" l="1"/>
  <c r="I1022" i="3"/>
  <c r="L1021" i="3"/>
  <c r="T1022" i="1"/>
  <c r="Z1022" i="1"/>
  <c r="N1023" i="1"/>
  <c r="H1023" i="1"/>
  <c r="U1023" i="1"/>
  <c r="AA1023" i="1"/>
  <c r="X1022" i="1"/>
  <c r="AD1022" i="1"/>
  <c r="R1023" i="1"/>
  <c r="J1022" i="3" s="1"/>
  <c r="M1022" i="3" s="1"/>
  <c r="J1024" i="1"/>
  <c r="P1024" i="1"/>
  <c r="V1023" i="1"/>
  <c r="AB1023" i="1"/>
  <c r="K1024" i="1"/>
  <c r="Q1024" i="1"/>
  <c r="O1024" i="1"/>
  <c r="I1024" i="1"/>
  <c r="AC1023" i="1"/>
  <c r="W1023" i="1"/>
  <c r="M1026" i="1"/>
  <c r="S1025" i="1"/>
  <c r="Y1025" i="1"/>
  <c r="K1022" i="3" l="1"/>
  <c r="I1023" i="3"/>
  <c r="L1022" i="3"/>
  <c r="Y1026" i="1"/>
  <c r="M1027" i="1"/>
  <c r="S1026" i="1"/>
  <c r="AA1024" i="1"/>
  <c r="U1024" i="1"/>
  <c r="W1024" i="1"/>
  <c r="AC1024" i="1"/>
  <c r="V1024" i="1"/>
  <c r="AB1024" i="1"/>
  <c r="Z1023" i="1"/>
  <c r="T1023" i="1"/>
  <c r="N1024" i="1"/>
  <c r="H1024" i="1"/>
  <c r="K1025" i="1"/>
  <c r="Q1025" i="1"/>
  <c r="P1025" i="1"/>
  <c r="J1025" i="1"/>
  <c r="O1025" i="1"/>
  <c r="I1025" i="1"/>
  <c r="AD1023" i="1"/>
  <c r="X1023" i="1"/>
  <c r="R1024" i="1"/>
  <c r="J1023" i="3" s="1"/>
  <c r="M1023" i="3" s="1"/>
  <c r="K1023" i="3" l="1"/>
  <c r="I1024" i="3"/>
  <c r="L1023" i="3"/>
  <c r="I1026" i="1"/>
  <c r="O1026" i="1"/>
  <c r="W1025" i="1"/>
  <c r="AC1025" i="1"/>
  <c r="Z1024" i="1"/>
  <c r="T1024" i="1"/>
  <c r="AD1024" i="1"/>
  <c r="X1024" i="1"/>
  <c r="R1025" i="1"/>
  <c r="J1024" i="3" s="1"/>
  <c r="M1024" i="3" s="1"/>
  <c r="AA1025" i="1"/>
  <c r="U1025" i="1"/>
  <c r="Q1026" i="1"/>
  <c r="K1026" i="1"/>
  <c r="Y1027" i="1"/>
  <c r="M1028" i="1"/>
  <c r="S1027" i="1"/>
  <c r="AB1025" i="1"/>
  <c r="V1025" i="1"/>
  <c r="P1026" i="1"/>
  <c r="J1026" i="1"/>
  <c r="H1025" i="1"/>
  <c r="N1025" i="1"/>
  <c r="K1024" i="3" l="1"/>
  <c r="I1025" i="3"/>
  <c r="L1024" i="3"/>
  <c r="AC1026" i="1"/>
  <c r="W1026" i="1"/>
  <c r="AB1026" i="1"/>
  <c r="V1026" i="1"/>
  <c r="S1028" i="1"/>
  <c r="M1029" i="1"/>
  <c r="Y1028" i="1"/>
  <c r="T1025" i="1"/>
  <c r="Z1025" i="1"/>
  <c r="U1026" i="1"/>
  <c r="AA1026" i="1"/>
  <c r="J1027" i="1"/>
  <c r="P1027" i="1"/>
  <c r="H1026" i="1"/>
  <c r="N1026" i="1"/>
  <c r="Q1027" i="1"/>
  <c r="K1027" i="1"/>
  <c r="X1025" i="1"/>
  <c r="AD1025" i="1"/>
  <c r="R1026" i="1"/>
  <c r="J1025" i="3" s="1"/>
  <c r="M1025" i="3" s="1"/>
  <c r="I1027" i="1"/>
  <c r="O1027" i="1"/>
  <c r="K1025" i="3" l="1"/>
  <c r="I1026" i="3"/>
  <c r="L1025" i="3"/>
  <c r="N1027" i="1"/>
  <c r="H1027" i="1"/>
  <c r="X1026" i="1"/>
  <c r="AD1026" i="1"/>
  <c r="R1027" i="1"/>
  <c r="J1026" i="3" s="1"/>
  <c r="M1026" i="3" s="1"/>
  <c r="AC1027" i="1"/>
  <c r="W1027" i="1"/>
  <c r="J1028" i="1"/>
  <c r="P1028" i="1"/>
  <c r="T1026" i="1"/>
  <c r="Z1026" i="1"/>
  <c r="U1027" i="1"/>
  <c r="AA1027" i="1"/>
  <c r="M1030" i="1"/>
  <c r="S1029" i="1"/>
  <c r="Y1029" i="1"/>
  <c r="O1028" i="1"/>
  <c r="I1028" i="1"/>
  <c r="K1028" i="1"/>
  <c r="Q1028" i="1"/>
  <c r="V1027" i="1"/>
  <c r="AB1027" i="1"/>
  <c r="K1026" i="3" l="1"/>
  <c r="I1027" i="3"/>
  <c r="L1026" i="3"/>
  <c r="W1028" i="1"/>
  <c r="AC1028" i="1"/>
  <c r="O1029" i="1"/>
  <c r="I1029" i="1"/>
  <c r="Y1030" i="1"/>
  <c r="M1031" i="1"/>
  <c r="S1030" i="1"/>
  <c r="P1029" i="1"/>
  <c r="J1029" i="1"/>
  <c r="K1029" i="1"/>
  <c r="Q1029" i="1"/>
  <c r="N1028" i="1"/>
  <c r="H1028" i="1"/>
  <c r="AA1028" i="1"/>
  <c r="U1028" i="1"/>
  <c r="V1028" i="1"/>
  <c r="AB1028" i="1"/>
  <c r="AD1027" i="1"/>
  <c r="X1027" i="1"/>
  <c r="R1028" i="1"/>
  <c r="J1027" i="3" s="1"/>
  <c r="M1027" i="3" s="1"/>
  <c r="Z1027" i="1"/>
  <c r="T1027" i="1"/>
  <c r="K1027" i="3" l="1"/>
  <c r="I1028" i="3"/>
  <c r="L1027" i="3"/>
  <c r="AD1028" i="1"/>
  <c r="X1028" i="1"/>
  <c r="R1029" i="1"/>
  <c r="J1028" i="3" s="1"/>
  <c r="M1028" i="3" s="1"/>
  <c r="Z1028" i="1"/>
  <c r="T1028" i="1"/>
  <c r="AB1029" i="1"/>
  <c r="V1029" i="1"/>
  <c r="I1030" i="1"/>
  <c r="O1030" i="1"/>
  <c r="W1029" i="1"/>
  <c r="AC1029" i="1"/>
  <c r="Q1030" i="1"/>
  <c r="K1030" i="1"/>
  <c r="Y1031" i="1"/>
  <c r="M1032" i="1"/>
  <c r="S1031" i="1"/>
  <c r="AA1029" i="1"/>
  <c r="U1029" i="1"/>
  <c r="H1029" i="1"/>
  <c r="N1029" i="1"/>
  <c r="P1030" i="1"/>
  <c r="J1030" i="1"/>
  <c r="K1028" i="3" l="1"/>
  <c r="I1029" i="3"/>
  <c r="L1028" i="3"/>
  <c r="AC1030" i="1"/>
  <c r="W1030" i="1"/>
  <c r="I1031" i="1"/>
  <c r="O1031" i="1"/>
  <c r="H1030" i="1"/>
  <c r="N1030" i="1"/>
  <c r="S1032" i="1"/>
  <c r="M1033" i="1"/>
  <c r="Y1032" i="1"/>
  <c r="T1029" i="1"/>
  <c r="Z1029" i="1"/>
  <c r="X1029" i="1"/>
  <c r="AD1029" i="1"/>
  <c r="R1030" i="1"/>
  <c r="J1029" i="3" s="1"/>
  <c r="M1029" i="3" s="1"/>
  <c r="J1031" i="1"/>
  <c r="P1031" i="1"/>
  <c r="AB1030" i="1"/>
  <c r="V1030" i="1"/>
  <c r="Q1031" i="1"/>
  <c r="K1031" i="1"/>
  <c r="U1030" i="1"/>
  <c r="AA1030" i="1"/>
  <c r="K1029" i="3" l="1"/>
  <c r="I1030" i="3"/>
  <c r="L1029" i="3"/>
  <c r="M1034" i="1"/>
  <c r="S1033" i="1"/>
  <c r="Y1033" i="1"/>
  <c r="U1031" i="1"/>
  <c r="AA1031" i="1"/>
  <c r="AC1031" i="1"/>
  <c r="W1031" i="1"/>
  <c r="J1032" i="1"/>
  <c r="P1032" i="1"/>
  <c r="O1032" i="1"/>
  <c r="I1032" i="1"/>
  <c r="K1032" i="1"/>
  <c r="Q1032" i="1"/>
  <c r="V1031" i="1"/>
  <c r="AB1031" i="1"/>
  <c r="X1030" i="1"/>
  <c r="AD1030" i="1"/>
  <c r="R1031" i="1"/>
  <c r="J1030" i="3" s="1"/>
  <c r="M1030" i="3" s="1"/>
  <c r="T1030" i="1"/>
  <c r="Z1030" i="1"/>
  <c r="N1031" i="1"/>
  <c r="H1031" i="1"/>
  <c r="K1030" i="3" l="1"/>
  <c r="I1031" i="3"/>
  <c r="L1030" i="3"/>
  <c r="K1033" i="1"/>
  <c r="Q1033" i="1"/>
  <c r="P1033" i="1"/>
  <c r="J1033" i="1"/>
  <c r="AA1032" i="1"/>
  <c r="U1032" i="1"/>
  <c r="O1033" i="1"/>
  <c r="I1033" i="1"/>
  <c r="N1032" i="1"/>
  <c r="H1032" i="1"/>
  <c r="AD1031" i="1"/>
  <c r="X1031" i="1"/>
  <c r="R1032" i="1"/>
  <c r="J1031" i="3" s="1"/>
  <c r="M1031" i="3" s="1"/>
  <c r="Z1031" i="1"/>
  <c r="T1031" i="1"/>
  <c r="W1032" i="1"/>
  <c r="AC1032" i="1"/>
  <c r="V1032" i="1"/>
  <c r="AB1032" i="1"/>
  <c r="Y1034" i="1"/>
  <c r="M1035" i="1"/>
  <c r="S1034" i="1"/>
  <c r="K1031" i="3" l="1"/>
  <c r="I1032" i="3"/>
  <c r="L1031" i="3"/>
  <c r="AA1033" i="1"/>
  <c r="U1033" i="1"/>
  <c r="AB1033" i="1"/>
  <c r="V1033" i="1"/>
  <c r="I1034" i="1"/>
  <c r="O1034" i="1"/>
  <c r="P1034" i="1"/>
  <c r="J1034" i="1"/>
  <c r="H1033" i="1"/>
  <c r="N1033" i="1"/>
  <c r="W1033" i="1"/>
  <c r="AC1033" i="1"/>
  <c r="Y1035" i="1"/>
  <c r="M1036" i="1"/>
  <c r="S1035" i="1"/>
  <c r="AD1032" i="1"/>
  <c r="X1032" i="1"/>
  <c r="R1033" i="1"/>
  <c r="J1032" i="3" s="1"/>
  <c r="M1032" i="3" s="1"/>
  <c r="Z1032" i="1"/>
  <c r="T1032" i="1"/>
  <c r="Q1034" i="1"/>
  <c r="K1034" i="1"/>
  <c r="K1032" i="3" l="1"/>
  <c r="I1033" i="3"/>
  <c r="L1032" i="3"/>
  <c r="AB1034" i="1"/>
  <c r="V1034" i="1"/>
  <c r="J1035" i="1"/>
  <c r="P1035" i="1"/>
  <c r="X1033" i="1"/>
  <c r="AD1033" i="1"/>
  <c r="R1034" i="1"/>
  <c r="J1033" i="3" s="1"/>
  <c r="M1033" i="3" s="1"/>
  <c r="T1033" i="1"/>
  <c r="Z1033" i="1"/>
  <c r="U1034" i="1"/>
  <c r="AA1034" i="1"/>
  <c r="Q1035" i="1"/>
  <c r="K1035" i="1"/>
  <c r="M1037" i="1"/>
  <c r="S1036" i="1"/>
  <c r="Y1036" i="1"/>
  <c r="AC1034" i="1"/>
  <c r="W1034" i="1"/>
  <c r="H1034" i="1"/>
  <c r="N1034" i="1"/>
  <c r="I1035" i="1"/>
  <c r="O1035" i="1"/>
  <c r="K1033" i="3" l="1"/>
  <c r="I1034" i="3"/>
  <c r="L1033" i="3"/>
  <c r="T1034" i="1"/>
  <c r="Z1034" i="1"/>
  <c r="AC1035" i="1"/>
  <c r="W1035" i="1"/>
  <c r="X1034" i="1"/>
  <c r="AD1034" i="1"/>
  <c r="R1035" i="1"/>
  <c r="J1034" i="3" s="1"/>
  <c r="M1034" i="3" s="1"/>
  <c r="J1036" i="1"/>
  <c r="P1036" i="1"/>
  <c r="V1035" i="1"/>
  <c r="AB1035" i="1"/>
  <c r="N1035" i="1"/>
  <c r="H1035" i="1"/>
  <c r="U1035" i="1"/>
  <c r="AA1035" i="1"/>
  <c r="Y1037" i="1"/>
  <c r="M1038" i="1"/>
  <c r="S1037" i="1"/>
  <c r="O1036" i="1"/>
  <c r="I1036" i="1"/>
  <c r="K1036" i="1"/>
  <c r="Q1036" i="1"/>
  <c r="K1034" i="3" l="1"/>
  <c r="I1035" i="3"/>
  <c r="L1034" i="3"/>
  <c r="Q1037" i="1"/>
  <c r="K1037" i="1"/>
  <c r="Y1038" i="1"/>
  <c r="M1039" i="1"/>
  <c r="S1038" i="1"/>
  <c r="N1036" i="1"/>
  <c r="H1036" i="1"/>
  <c r="V1036" i="1"/>
  <c r="AB1036" i="1"/>
  <c r="O1037" i="1"/>
  <c r="I1037" i="1"/>
  <c r="Z1035" i="1"/>
  <c r="T1035" i="1"/>
  <c r="P1037" i="1"/>
  <c r="J1037" i="1"/>
  <c r="AA1036" i="1"/>
  <c r="U1036" i="1"/>
  <c r="AD1035" i="1"/>
  <c r="X1035" i="1"/>
  <c r="R1036" i="1"/>
  <c r="J1035" i="3" s="1"/>
  <c r="M1035" i="3" s="1"/>
  <c r="W1036" i="1"/>
  <c r="AC1036" i="1"/>
  <c r="K1035" i="3" l="1"/>
  <c r="I1036" i="3"/>
  <c r="L1035" i="3"/>
  <c r="AD1036" i="1"/>
  <c r="X1036" i="1"/>
  <c r="R1037" i="1"/>
  <c r="J1036" i="3" s="1"/>
  <c r="M1036" i="3" s="1"/>
  <c r="S1039" i="1"/>
  <c r="Y1039" i="1"/>
  <c r="M1040" i="1"/>
  <c r="J1038" i="1"/>
  <c r="P1038" i="1"/>
  <c r="H1037" i="1"/>
  <c r="N1037" i="1"/>
  <c r="I1038" i="1"/>
  <c r="O1038" i="1"/>
  <c r="AB1037" i="1"/>
  <c r="V1037" i="1"/>
  <c r="U1037" i="1"/>
  <c r="AA1037" i="1"/>
  <c r="Z1036" i="1"/>
  <c r="T1036" i="1"/>
  <c r="Q1038" i="1"/>
  <c r="K1038" i="1"/>
  <c r="AC1037" i="1"/>
  <c r="W1037" i="1"/>
  <c r="K1036" i="3" l="1"/>
  <c r="I1037" i="3"/>
  <c r="L1036" i="3"/>
  <c r="U1038" i="1"/>
  <c r="AA1038" i="1"/>
  <c r="V1038" i="1"/>
  <c r="AB1038" i="1"/>
  <c r="AC1038" i="1"/>
  <c r="W1038" i="1"/>
  <c r="O1039" i="1"/>
  <c r="I1039" i="1"/>
  <c r="J1039" i="1"/>
  <c r="P1039" i="1"/>
  <c r="R1038" i="1"/>
  <c r="J1037" i="3" s="1"/>
  <c r="M1037" i="3" s="1"/>
  <c r="X1037" i="1"/>
  <c r="AD1037" i="1"/>
  <c r="K1039" i="1"/>
  <c r="Q1039" i="1"/>
  <c r="T1037" i="1"/>
  <c r="Z1037" i="1"/>
  <c r="M1041" i="1"/>
  <c r="S1040" i="1"/>
  <c r="Y1040" i="1"/>
  <c r="N1038" i="1"/>
  <c r="H1038" i="1"/>
  <c r="K1037" i="3" l="1"/>
  <c r="I1038" i="3"/>
  <c r="L1037" i="3"/>
  <c r="AD1038" i="1"/>
  <c r="X1038" i="1"/>
  <c r="R1039" i="1"/>
  <c r="J1038" i="3" s="1"/>
  <c r="M1038" i="3" s="1"/>
  <c r="N1039" i="1"/>
  <c r="H1039" i="1"/>
  <c r="K1040" i="1"/>
  <c r="Q1040" i="1"/>
  <c r="V1039" i="1"/>
  <c r="AB1039" i="1"/>
  <c r="O1040" i="1"/>
  <c r="I1040" i="1"/>
  <c r="W1039" i="1"/>
  <c r="AC1039" i="1"/>
  <c r="AA1039" i="1"/>
  <c r="U1039" i="1"/>
  <c r="Y1041" i="1"/>
  <c r="M1042" i="1"/>
  <c r="S1041" i="1"/>
  <c r="Z1038" i="1"/>
  <c r="T1038" i="1"/>
  <c r="P1040" i="1"/>
  <c r="J1040" i="1"/>
  <c r="K1038" i="3" l="1"/>
  <c r="I1039" i="3"/>
  <c r="L1038" i="3"/>
  <c r="I1041" i="1"/>
  <c r="O1041" i="1"/>
  <c r="W1040" i="1"/>
  <c r="AC1040" i="1"/>
  <c r="AD1039" i="1"/>
  <c r="X1039" i="1"/>
  <c r="R1040" i="1"/>
  <c r="J1039" i="3" s="1"/>
  <c r="M1039" i="3" s="1"/>
  <c r="Z1039" i="1"/>
  <c r="T1039" i="1"/>
  <c r="P1041" i="1"/>
  <c r="J1041" i="1"/>
  <c r="AA1040" i="1"/>
  <c r="U1040" i="1"/>
  <c r="Q1041" i="1"/>
  <c r="K1041" i="1"/>
  <c r="AB1040" i="1"/>
  <c r="V1040" i="1"/>
  <c r="Y1042" i="1"/>
  <c r="M1043" i="1"/>
  <c r="S1042" i="1"/>
  <c r="H1040" i="1"/>
  <c r="N1040" i="1"/>
  <c r="K1039" i="3" l="1"/>
  <c r="I1040" i="3"/>
  <c r="L1039" i="3"/>
  <c r="S1043" i="1"/>
  <c r="Y1043" i="1"/>
  <c r="M1044" i="1"/>
  <c r="Q1042" i="1"/>
  <c r="K1042" i="1"/>
  <c r="J1042" i="1"/>
  <c r="P1042" i="1"/>
  <c r="X1040" i="1"/>
  <c r="AD1040" i="1"/>
  <c r="R1041" i="1"/>
  <c r="J1040" i="3" s="1"/>
  <c r="M1040" i="3" s="1"/>
  <c r="T1040" i="1"/>
  <c r="Z1040" i="1"/>
  <c r="AC1041" i="1"/>
  <c r="W1041" i="1"/>
  <c r="AB1041" i="1"/>
  <c r="V1041" i="1"/>
  <c r="U1041" i="1"/>
  <c r="AA1041" i="1"/>
  <c r="H1041" i="1"/>
  <c r="N1041" i="1"/>
  <c r="I1042" i="1"/>
  <c r="O1042" i="1"/>
  <c r="K1040" i="3" l="1"/>
  <c r="I1041" i="3"/>
  <c r="L1040" i="3"/>
  <c r="T1041" i="1"/>
  <c r="Z1041" i="1"/>
  <c r="V1042" i="1"/>
  <c r="AB1042" i="1"/>
  <c r="M1045" i="1"/>
  <c r="S1044" i="1"/>
  <c r="Y1044" i="1"/>
  <c r="AC1042" i="1"/>
  <c r="W1042" i="1"/>
  <c r="N1042" i="1"/>
  <c r="H1042" i="1"/>
  <c r="U1042" i="1"/>
  <c r="AA1042" i="1"/>
  <c r="R1042" i="1"/>
  <c r="J1041" i="3" s="1"/>
  <c r="M1041" i="3" s="1"/>
  <c r="X1041" i="1"/>
  <c r="AD1041" i="1"/>
  <c r="J1043" i="1"/>
  <c r="P1043" i="1"/>
  <c r="O1043" i="1"/>
  <c r="I1043" i="1"/>
  <c r="K1043" i="1"/>
  <c r="Q1043" i="1"/>
  <c r="K1041" i="3" l="1"/>
  <c r="I1042" i="3"/>
  <c r="L1041" i="3"/>
  <c r="N1043" i="1"/>
  <c r="H1043" i="1"/>
  <c r="AA1043" i="1"/>
  <c r="U1043" i="1"/>
  <c r="W1043" i="1"/>
  <c r="AC1043" i="1"/>
  <c r="V1043" i="1"/>
  <c r="AB1043" i="1"/>
  <c r="AD1042" i="1"/>
  <c r="X1042" i="1"/>
  <c r="R1043" i="1"/>
  <c r="J1042" i="3" s="1"/>
  <c r="M1042" i="3" s="1"/>
  <c r="Z1042" i="1"/>
  <c r="T1042" i="1"/>
  <c r="O1044" i="1"/>
  <c r="I1044" i="1"/>
  <c r="K1044" i="1"/>
  <c r="Q1044" i="1"/>
  <c r="P1044" i="1"/>
  <c r="J1044" i="1"/>
  <c r="Y1045" i="1"/>
  <c r="M1046" i="1"/>
  <c r="S1045" i="1"/>
  <c r="K1042" i="3" l="1"/>
  <c r="I1043" i="3"/>
  <c r="L1042" i="3"/>
  <c r="Q1045" i="1"/>
  <c r="K1045" i="1"/>
  <c r="P1045" i="1"/>
  <c r="J1045" i="1"/>
  <c r="AD1043" i="1"/>
  <c r="X1043" i="1"/>
  <c r="R1044" i="1"/>
  <c r="J1043" i="3" s="1"/>
  <c r="M1043" i="3" s="1"/>
  <c r="AB1044" i="1"/>
  <c r="V1044" i="1"/>
  <c r="AA1044" i="1"/>
  <c r="U1044" i="1"/>
  <c r="H1044" i="1"/>
  <c r="N1044" i="1"/>
  <c r="I1045" i="1"/>
  <c r="O1045" i="1"/>
  <c r="Y1046" i="1"/>
  <c r="M1047" i="1"/>
  <c r="S1046" i="1"/>
  <c r="W1044" i="1"/>
  <c r="AC1044" i="1"/>
  <c r="Z1043" i="1"/>
  <c r="T1043" i="1"/>
  <c r="K1043" i="3" l="1"/>
  <c r="I1044" i="3"/>
  <c r="L1043" i="3"/>
  <c r="U1045" i="1"/>
  <c r="AA1045" i="1"/>
  <c r="X1044" i="1"/>
  <c r="AD1044" i="1"/>
  <c r="R1045" i="1"/>
  <c r="J1044" i="3" s="1"/>
  <c r="M1044" i="3" s="1"/>
  <c r="AB1045" i="1"/>
  <c r="V1045" i="1"/>
  <c r="Q1046" i="1"/>
  <c r="K1046" i="1"/>
  <c r="H1045" i="1"/>
  <c r="N1045" i="1"/>
  <c r="J1046" i="1"/>
  <c r="P1046" i="1"/>
  <c r="I1046" i="1"/>
  <c r="O1046" i="1"/>
  <c r="S1047" i="1"/>
  <c r="Y1047" i="1"/>
  <c r="M1048" i="1"/>
  <c r="T1044" i="1"/>
  <c r="Z1044" i="1"/>
  <c r="AC1045" i="1"/>
  <c r="W1045" i="1"/>
  <c r="K1044" i="3" l="1"/>
  <c r="I1045" i="3"/>
  <c r="L1044" i="3"/>
  <c r="J1047" i="1"/>
  <c r="P1047" i="1"/>
  <c r="AC1046" i="1"/>
  <c r="W1046" i="1"/>
  <c r="M1049" i="1"/>
  <c r="S1048" i="1"/>
  <c r="Y1048" i="1"/>
  <c r="O1047" i="1"/>
  <c r="I1047" i="1"/>
  <c r="N1046" i="1"/>
  <c r="H1046" i="1"/>
  <c r="U1046" i="1"/>
  <c r="AA1046" i="1"/>
  <c r="T1045" i="1"/>
  <c r="Z1045" i="1"/>
  <c r="V1046" i="1"/>
  <c r="AB1046" i="1"/>
  <c r="K1047" i="1"/>
  <c r="Q1047" i="1"/>
  <c r="R1046" i="1"/>
  <c r="J1045" i="3" s="1"/>
  <c r="M1045" i="3" s="1"/>
  <c r="X1045" i="1"/>
  <c r="AD1045" i="1"/>
  <c r="K1045" i="3" l="1"/>
  <c r="I1046" i="3"/>
  <c r="L1045" i="3"/>
  <c r="AD1046" i="1"/>
  <c r="X1046" i="1"/>
  <c r="R1047" i="1"/>
  <c r="J1046" i="3" s="1"/>
  <c r="M1046" i="3" s="1"/>
  <c r="AA1047" i="1"/>
  <c r="U1047" i="1"/>
  <c r="W1047" i="1"/>
  <c r="AC1047" i="1"/>
  <c r="N1047" i="1"/>
  <c r="H1047" i="1"/>
  <c r="K1048" i="1"/>
  <c r="Q1048" i="1"/>
  <c r="Z1046" i="1"/>
  <c r="T1046" i="1"/>
  <c r="V1047" i="1"/>
  <c r="AB1047" i="1"/>
  <c r="O1048" i="1"/>
  <c r="I1048" i="1"/>
  <c r="Y1049" i="1"/>
  <c r="M1050" i="1"/>
  <c r="S1049" i="1"/>
  <c r="P1048" i="1"/>
  <c r="J1048" i="1"/>
  <c r="K1046" i="3" l="1"/>
  <c r="I1047" i="3"/>
  <c r="L1046" i="3"/>
  <c r="AA1048" i="1"/>
  <c r="U1048" i="1"/>
  <c r="Z1047" i="1"/>
  <c r="T1047" i="1"/>
  <c r="Y1050" i="1"/>
  <c r="M1051" i="1"/>
  <c r="S1050" i="1"/>
  <c r="W1048" i="1"/>
  <c r="AC1048" i="1"/>
  <c r="AD1047" i="1"/>
  <c r="X1047" i="1"/>
  <c r="R1048" i="1"/>
  <c r="J1047" i="3" s="1"/>
  <c r="M1047" i="3" s="1"/>
  <c r="P1049" i="1"/>
  <c r="J1049" i="1"/>
  <c r="Q1049" i="1"/>
  <c r="K1049" i="1"/>
  <c r="AB1048" i="1"/>
  <c r="V1048" i="1"/>
  <c r="I1049" i="1"/>
  <c r="O1049" i="1"/>
  <c r="H1048" i="1"/>
  <c r="N1048" i="1"/>
  <c r="K1047" i="3" l="1"/>
  <c r="I1048" i="3"/>
  <c r="L1047" i="3"/>
  <c r="I1050" i="1"/>
  <c r="O1050" i="1"/>
  <c r="AC1049" i="1"/>
  <c r="W1049" i="1"/>
  <c r="U1049" i="1"/>
  <c r="AA1049" i="1"/>
  <c r="X1048" i="1"/>
  <c r="AD1048" i="1"/>
  <c r="R1049" i="1"/>
  <c r="J1048" i="3" s="1"/>
  <c r="M1048" i="3" s="1"/>
  <c r="T1048" i="1"/>
  <c r="Z1048" i="1"/>
  <c r="Q1050" i="1"/>
  <c r="K1050" i="1"/>
  <c r="J1050" i="1"/>
  <c r="P1050" i="1"/>
  <c r="S1051" i="1"/>
  <c r="Y1051" i="1"/>
  <c r="M1052" i="1"/>
  <c r="H1049" i="1"/>
  <c r="N1049" i="1"/>
  <c r="AB1049" i="1"/>
  <c r="V1049" i="1"/>
  <c r="K1048" i="3" l="1"/>
  <c r="I1049" i="3"/>
  <c r="L1048" i="3"/>
  <c r="AC1050" i="1"/>
  <c r="W1050" i="1"/>
  <c r="N1050" i="1"/>
  <c r="H1050" i="1"/>
  <c r="M1053" i="1"/>
  <c r="S1052" i="1"/>
  <c r="Y1052" i="1"/>
  <c r="J1051" i="1"/>
  <c r="P1051" i="1"/>
  <c r="U1050" i="1"/>
  <c r="AA1050" i="1"/>
  <c r="T1049" i="1"/>
  <c r="Z1049" i="1"/>
  <c r="V1050" i="1"/>
  <c r="AB1050" i="1"/>
  <c r="K1051" i="1"/>
  <c r="Q1051" i="1"/>
  <c r="R1050" i="1"/>
  <c r="J1049" i="3" s="1"/>
  <c r="M1049" i="3" s="1"/>
  <c r="X1049" i="1"/>
  <c r="AD1049" i="1"/>
  <c r="O1051" i="1"/>
  <c r="I1051" i="1"/>
  <c r="K1049" i="3" l="1"/>
  <c r="I1050" i="3"/>
  <c r="L1049" i="3"/>
  <c r="P1052" i="1"/>
  <c r="J1052" i="1"/>
  <c r="N1051" i="1"/>
  <c r="H1051" i="1"/>
  <c r="Z1050" i="1"/>
  <c r="T1050" i="1"/>
  <c r="K1052" i="1"/>
  <c r="Q1052" i="1"/>
  <c r="O1052" i="1"/>
  <c r="I1052" i="1"/>
  <c r="AD1050" i="1"/>
  <c r="X1050" i="1"/>
  <c r="R1051" i="1"/>
  <c r="J1050" i="3" s="1"/>
  <c r="M1050" i="3" s="1"/>
  <c r="AA1051" i="1"/>
  <c r="U1051" i="1"/>
  <c r="W1051" i="1"/>
  <c r="AC1051" i="1"/>
  <c r="V1051" i="1"/>
  <c r="AB1051" i="1"/>
  <c r="Y1053" i="1"/>
  <c r="M1054" i="1"/>
  <c r="S1053" i="1"/>
  <c r="K1050" i="3" l="1"/>
  <c r="I1051" i="3"/>
  <c r="L1050" i="3"/>
  <c r="W1052" i="1"/>
  <c r="AC1052" i="1"/>
  <c r="H1052" i="1"/>
  <c r="N1052" i="1"/>
  <c r="Q1053" i="1"/>
  <c r="K1053" i="1"/>
  <c r="Z1051" i="1"/>
  <c r="T1051" i="1"/>
  <c r="I1053" i="1"/>
  <c r="O1053" i="1"/>
  <c r="P1053" i="1"/>
  <c r="J1053" i="1"/>
  <c r="Y1054" i="1"/>
  <c r="M1055" i="1"/>
  <c r="S1054" i="1"/>
  <c r="AD1051" i="1"/>
  <c r="X1051" i="1"/>
  <c r="R1052" i="1"/>
  <c r="J1051" i="3" s="1"/>
  <c r="M1051" i="3" s="1"/>
  <c r="AA1052" i="1"/>
  <c r="U1052" i="1"/>
  <c r="AB1052" i="1"/>
  <c r="V1052" i="1"/>
  <c r="K1051" i="3" l="1"/>
  <c r="I1052" i="3"/>
  <c r="L1051" i="3"/>
  <c r="J1054" i="1"/>
  <c r="P1054" i="1"/>
  <c r="AB1053" i="1"/>
  <c r="V1053" i="1"/>
  <c r="H1053" i="1"/>
  <c r="N1053" i="1"/>
  <c r="T1052" i="1"/>
  <c r="Z1052" i="1"/>
  <c r="X1052" i="1"/>
  <c r="AD1052" i="1"/>
  <c r="R1053" i="1"/>
  <c r="J1052" i="3" s="1"/>
  <c r="M1052" i="3" s="1"/>
  <c r="S1055" i="1"/>
  <c r="Y1055" i="1"/>
  <c r="M1056" i="1"/>
  <c r="U1053" i="1"/>
  <c r="AA1053" i="1"/>
  <c r="Q1054" i="1"/>
  <c r="K1054" i="1"/>
  <c r="I1054" i="1"/>
  <c r="O1054" i="1"/>
  <c r="AC1053" i="1"/>
  <c r="W1053" i="1"/>
  <c r="K1052" i="3" l="1"/>
  <c r="I1053" i="3"/>
  <c r="L1052" i="3"/>
  <c r="O1055" i="1"/>
  <c r="I1055" i="1"/>
  <c r="K1055" i="1"/>
  <c r="Q1055" i="1"/>
  <c r="M1057" i="1"/>
  <c r="S1056" i="1"/>
  <c r="Y1056" i="1"/>
  <c r="T1053" i="1"/>
  <c r="Z1053" i="1"/>
  <c r="V1054" i="1"/>
  <c r="AB1054" i="1"/>
  <c r="U1054" i="1"/>
  <c r="AA1054" i="1"/>
  <c r="R1054" i="1"/>
  <c r="J1053" i="3" s="1"/>
  <c r="M1053" i="3" s="1"/>
  <c r="X1053" i="1"/>
  <c r="AD1053" i="1"/>
  <c r="AC1054" i="1"/>
  <c r="W1054" i="1"/>
  <c r="N1054" i="1"/>
  <c r="H1054" i="1"/>
  <c r="J1055" i="1"/>
  <c r="P1055" i="1"/>
  <c r="K1053" i="3" l="1"/>
  <c r="I1054" i="3"/>
  <c r="L1053" i="3"/>
  <c r="W1055" i="1"/>
  <c r="AC1055" i="1"/>
  <c r="Z1054" i="1"/>
  <c r="T1054" i="1"/>
  <c r="K1056" i="1"/>
  <c r="Q1056" i="1"/>
  <c r="N1055" i="1"/>
  <c r="H1055" i="1"/>
  <c r="AD1054" i="1"/>
  <c r="X1054" i="1"/>
  <c r="R1055" i="1"/>
  <c r="J1054" i="3" s="1"/>
  <c r="M1054" i="3" s="1"/>
  <c r="O1056" i="1"/>
  <c r="I1056" i="1"/>
  <c r="V1055" i="1"/>
  <c r="AB1055" i="1"/>
  <c r="P1056" i="1"/>
  <c r="J1056" i="1"/>
  <c r="Y1057" i="1"/>
  <c r="M1058" i="1"/>
  <c r="S1057" i="1"/>
  <c r="AA1055" i="1"/>
  <c r="U1055" i="1"/>
  <c r="K1054" i="3" l="1"/>
  <c r="I1055" i="3"/>
  <c r="L1054" i="3"/>
  <c r="AB1056" i="1"/>
  <c r="V1056" i="1"/>
  <c r="AA1056" i="1"/>
  <c r="U1056" i="1"/>
  <c r="H1056" i="1"/>
  <c r="N1056" i="1"/>
  <c r="Y1058" i="1"/>
  <c r="M1059" i="1"/>
  <c r="S1058" i="1"/>
  <c r="AD1055" i="1"/>
  <c r="X1055" i="1"/>
  <c r="R1056" i="1"/>
  <c r="J1055" i="3" s="1"/>
  <c r="M1055" i="3" s="1"/>
  <c r="Z1055" i="1"/>
  <c r="T1055" i="1"/>
  <c r="W1056" i="1"/>
  <c r="AC1056" i="1"/>
  <c r="P1057" i="1"/>
  <c r="J1057" i="1"/>
  <c r="I1057" i="1"/>
  <c r="O1057" i="1"/>
  <c r="Q1057" i="1"/>
  <c r="K1057" i="1"/>
  <c r="K1055" i="3" l="1"/>
  <c r="I1056" i="3"/>
  <c r="L1055" i="3"/>
  <c r="AC1057" i="1"/>
  <c r="W1057" i="1"/>
  <c r="AB1057" i="1"/>
  <c r="V1057" i="1"/>
  <c r="U1057" i="1"/>
  <c r="AA1057" i="1"/>
  <c r="X1056" i="1"/>
  <c r="AD1056" i="1"/>
  <c r="R1057" i="1"/>
  <c r="J1056" i="3" s="1"/>
  <c r="M1056" i="3" s="1"/>
  <c r="S1059" i="1"/>
  <c r="Y1059" i="1"/>
  <c r="M1060" i="1"/>
  <c r="I1058" i="1"/>
  <c r="O1058" i="1"/>
  <c r="Q1058" i="1"/>
  <c r="K1058" i="1"/>
  <c r="J1058" i="1"/>
  <c r="P1058" i="1"/>
  <c r="T1056" i="1"/>
  <c r="Z1056" i="1"/>
  <c r="H1057" i="1"/>
  <c r="N1057" i="1"/>
  <c r="K1056" i="3" l="1"/>
  <c r="I1057" i="3"/>
  <c r="L1056" i="3"/>
  <c r="M1061" i="1"/>
  <c r="S1060" i="1"/>
  <c r="Y1060" i="1"/>
  <c r="K1059" i="1"/>
  <c r="Q1059" i="1"/>
  <c r="AC1058" i="1"/>
  <c r="W1058" i="1"/>
  <c r="T1057" i="1"/>
  <c r="Z1057" i="1"/>
  <c r="V1058" i="1"/>
  <c r="AB1058" i="1"/>
  <c r="U1058" i="1"/>
  <c r="AA1058" i="1"/>
  <c r="N1058" i="1"/>
  <c r="H1058" i="1"/>
  <c r="J1059" i="1"/>
  <c r="P1059" i="1"/>
  <c r="O1059" i="1"/>
  <c r="I1059" i="1"/>
  <c r="R1058" i="1"/>
  <c r="J1057" i="3" s="1"/>
  <c r="M1057" i="3" s="1"/>
  <c r="X1057" i="1"/>
  <c r="AD1057" i="1"/>
  <c r="K1057" i="3" l="1"/>
  <c r="I1058" i="3"/>
  <c r="L1057" i="3"/>
  <c r="AD1058" i="1"/>
  <c r="X1058" i="1"/>
  <c r="R1059" i="1"/>
  <c r="J1058" i="3" s="1"/>
  <c r="M1058" i="3" s="1"/>
  <c r="P1060" i="1"/>
  <c r="J1060" i="1"/>
  <c r="K1060" i="1"/>
  <c r="Q1060" i="1"/>
  <c r="O1060" i="1"/>
  <c r="I1060" i="1"/>
  <c r="N1059" i="1"/>
  <c r="H1059" i="1"/>
  <c r="AA1059" i="1"/>
  <c r="U1059" i="1"/>
  <c r="Z1058" i="1"/>
  <c r="T1058" i="1"/>
  <c r="V1059" i="1"/>
  <c r="AB1059" i="1"/>
  <c r="W1059" i="1"/>
  <c r="AC1059" i="1"/>
  <c r="Y1061" i="1"/>
  <c r="M1062" i="1"/>
  <c r="S1061" i="1"/>
  <c r="K1058" i="3" l="1"/>
  <c r="I1059" i="3"/>
  <c r="L1058" i="3"/>
  <c r="AA1060" i="1"/>
  <c r="U1060" i="1"/>
  <c r="AB1060" i="1"/>
  <c r="V1060" i="1"/>
  <c r="H1060" i="1"/>
  <c r="N1060" i="1"/>
  <c r="W1060" i="1"/>
  <c r="AC1060" i="1"/>
  <c r="AD1059" i="1"/>
  <c r="X1059" i="1"/>
  <c r="R1060" i="1"/>
  <c r="J1059" i="3" s="1"/>
  <c r="M1059" i="3" s="1"/>
  <c r="Z1059" i="1"/>
  <c r="T1059" i="1"/>
  <c r="Q1061" i="1"/>
  <c r="K1061" i="1"/>
  <c r="Y1062" i="1"/>
  <c r="M1063" i="1"/>
  <c r="S1062" i="1"/>
  <c r="I1061" i="1"/>
  <c r="O1061" i="1"/>
  <c r="P1061" i="1"/>
  <c r="J1061" i="1"/>
  <c r="K1059" i="3" l="1"/>
  <c r="I1060" i="3"/>
  <c r="L1059" i="3"/>
  <c r="J1062" i="1"/>
  <c r="P1062" i="1"/>
  <c r="U1061" i="1"/>
  <c r="AA1061" i="1"/>
  <c r="I1062" i="1"/>
  <c r="O1062" i="1"/>
  <c r="Q1062" i="1"/>
  <c r="K1062" i="1"/>
  <c r="X1060" i="1"/>
  <c r="AD1060" i="1"/>
  <c r="R1061" i="1"/>
  <c r="J1060" i="3" s="1"/>
  <c r="M1060" i="3" s="1"/>
  <c r="AC1061" i="1"/>
  <c r="W1061" i="1"/>
  <c r="T1060" i="1"/>
  <c r="Z1060" i="1"/>
  <c r="AB1061" i="1"/>
  <c r="V1061" i="1"/>
  <c r="S1063" i="1"/>
  <c r="Y1063" i="1"/>
  <c r="M1064" i="1"/>
  <c r="H1061" i="1"/>
  <c r="N1061" i="1"/>
  <c r="K1060" i="3" l="1"/>
  <c r="I1061" i="3"/>
  <c r="L1060" i="3"/>
  <c r="M1065" i="1"/>
  <c r="S1064" i="1"/>
  <c r="Y1064" i="1"/>
  <c r="K1063" i="1"/>
  <c r="Q1063" i="1"/>
  <c r="R1062" i="1"/>
  <c r="J1061" i="3" s="1"/>
  <c r="M1061" i="3" s="1"/>
  <c r="X1061" i="1"/>
  <c r="AD1061" i="1"/>
  <c r="AC1062" i="1"/>
  <c r="W1062" i="1"/>
  <c r="N1062" i="1"/>
  <c r="H1062" i="1"/>
  <c r="T1061" i="1"/>
  <c r="Z1061" i="1"/>
  <c r="U1062" i="1"/>
  <c r="AA1062" i="1"/>
  <c r="V1062" i="1"/>
  <c r="AB1062" i="1"/>
  <c r="O1063" i="1"/>
  <c r="I1063" i="1"/>
  <c r="J1063" i="1"/>
  <c r="P1063" i="1"/>
  <c r="K1061" i="3" l="1"/>
  <c r="I1062" i="3"/>
  <c r="L1061" i="3"/>
  <c r="O1064" i="1"/>
  <c r="I1064" i="1"/>
  <c r="K1064" i="1"/>
  <c r="Q1064" i="1"/>
  <c r="Z1062" i="1"/>
  <c r="T1062" i="1"/>
  <c r="N1063" i="1"/>
  <c r="H1063" i="1"/>
  <c r="AA1063" i="1"/>
  <c r="U1063" i="1"/>
  <c r="V1063" i="1"/>
  <c r="AB1063" i="1"/>
  <c r="AD1062" i="1"/>
  <c r="X1062" i="1"/>
  <c r="R1063" i="1"/>
  <c r="J1062" i="3" s="1"/>
  <c r="M1062" i="3" s="1"/>
  <c r="P1064" i="1"/>
  <c r="J1064" i="1"/>
  <c r="W1063" i="1"/>
  <c r="AC1063" i="1"/>
  <c r="Y1065" i="1"/>
  <c r="M1066" i="1"/>
  <c r="S1065" i="1"/>
  <c r="K1062" i="3" l="1"/>
  <c r="I1063" i="3"/>
  <c r="L1062" i="3"/>
  <c r="AB1064" i="1"/>
  <c r="V1064" i="1"/>
  <c r="H1064" i="1"/>
  <c r="N1064" i="1"/>
  <c r="W1064" i="1"/>
  <c r="AC1064" i="1"/>
  <c r="AD1063" i="1"/>
  <c r="X1063" i="1"/>
  <c r="R1064" i="1"/>
  <c r="J1063" i="3" s="1"/>
  <c r="M1063" i="3" s="1"/>
  <c r="Z1063" i="1"/>
  <c r="T1063" i="1"/>
  <c r="Q1065" i="1"/>
  <c r="K1065" i="1"/>
  <c r="I1065" i="1"/>
  <c r="O1065" i="1"/>
  <c r="Y1066" i="1"/>
  <c r="M1067" i="1"/>
  <c r="S1066" i="1"/>
  <c r="P1065" i="1"/>
  <c r="J1065" i="1"/>
  <c r="AA1064" i="1"/>
  <c r="U1064" i="1"/>
  <c r="K1063" i="3" l="1"/>
  <c r="I1064" i="3"/>
  <c r="L1063" i="3"/>
  <c r="T1064" i="1"/>
  <c r="Z1064" i="1"/>
  <c r="AB1065" i="1"/>
  <c r="V1065" i="1"/>
  <c r="U1065" i="1"/>
  <c r="AA1065" i="1"/>
  <c r="H1065" i="1"/>
  <c r="N1065" i="1"/>
  <c r="J1066" i="1"/>
  <c r="P1066" i="1"/>
  <c r="AC1065" i="1"/>
  <c r="W1065" i="1"/>
  <c r="I1066" i="1"/>
  <c r="O1066" i="1"/>
  <c r="S1067" i="1"/>
  <c r="Y1067" i="1"/>
  <c r="M1068" i="1"/>
  <c r="Q1066" i="1"/>
  <c r="K1066" i="1"/>
  <c r="X1064" i="1"/>
  <c r="AD1064" i="1"/>
  <c r="R1065" i="1"/>
  <c r="J1064" i="3" s="1"/>
  <c r="M1064" i="3" s="1"/>
  <c r="K1064" i="3" l="1"/>
  <c r="I1065" i="3"/>
  <c r="L1064" i="3"/>
  <c r="N1066" i="1"/>
  <c r="H1066" i="1"/>
  <c r="T1065" i="1"/>
  <c r="Z1065" i="1"/>
  <c r="K1067" i="1"/>
  <c r="Q1067" i="1"/>
  <c r="R1066" i="1"/>
  <c r="J1065" i="3" s="1"/>
  <c r="M1065" i="3" s="1"/>
  <c r="X1065" i="1"/>
  <c r="AD1065" i="1"/>
  <c r="AC1066" i="1"/>
  <c r="W1066" i="1"/>
  <c r="U1066" i="1"/>
  <c r="AA1066" i="1"/>
  <c r="V1066" i="1"/>
  <c r="AB1066" i="1"/>
  <c r="M1069" i="1"/>
  <c r="S1068" i="1"/>
  <c r="Y1068" i="1"/>
  <c r="O1067" i="1"/>
  <c r="I1067" i="1"/>
  <c r="J1067" i="1"/>
  <c r="P1067" i="1"/>
  <c r="K1065" i="3" l="1"/>
  <c r="I1066" i="3"/>
  <c r="L1065" i="3"/>
  <c r="O1068" i="1"/>
  <c r="I1068" i="1"/>
  <c r="M1070" i="1"/>
  <c r="Y1069" i="1"/>
  <c r="S1069" i="1"/>
  <c r="V1067" i="1"/>
  <c r="AB1067" i="1"/>
  <c r="W1067" i="1"/>
  <c r="AC1067" i="1"/>
  <c r="N1067" i="1"/>
  <c r="H1067" i="1"/>
  <c r="AA1067" i="1"/>
  <c r="U1067" i="1"/>
  <c r="AD1066" i="1"/>
  <c r="X1066" i="1"/>
  <c r="R1067" i="1"/>
  <c r="J1066" i="3" s="1"/>
  <c r="M1066" i="3" s="1"/>
  <c r="P1068" i="1"/>
  <c r="J1068" i="1"/>
  <c r="K1068" i="1"/>
  <c r="Q1068" i="1"/>
  <c r="Z1066" i="1"/>
  <c r="T1066" i="1"/>
  <c r="K1066" i="3" l="1"/>
  <c r="I1067" i="3"/>
  <c r="L1066" i="3"/>
  <c r="H1068" i="1"/>
  <c r="N1068" i="1"/>
  <c r="Y1070" i="1"/>
  <c r="S1070" i="1"/>
  <c r="M1071" i="1"/>
  <c r="Q1069" i="1"/>
  <c r="K1069" i="1"/>
  <c r="P1069" i="1"/>
  <c r="J1069" i="1"/>
  <c r="Z1067" i="1"/>
  <c r="T1067" i="1"/>
  <c r="I1069" i="1"/>
  <c r="O1069" i="1"/>
  <c r="W1068" i="1"/>
  <c r="AC1068" i="1"/>
  <c r="AD1067" i="1"/>
  <c r="X1067" i="1"/>
  <c r="R1068" i="1"/>
  <c r="J1067" i="3" s="1"/>
  <c r="M1067" i="3" s="1"/>
  <c r="AB1068" i="1"/>
  <c r="V1068" i="1"/>
  <c r="AA1068" i="1"/>
  <c r="U1068" i="1"/>
  <c r="K1067" i="3" l="1"/>
  <c r="I1068" i="3"/>
  <c r="L1067" i="3"/>
  <c r="X1068" i="1"/>
  <c r="AD1068" i="1"/>
  <c r="R1069" i="1"/>
  <c r="J1068" i="3" s="1"/>
  <c r="M1068" i="3" s="1"/>
  <c r="AC1069" i="1"/>
  <c r="W1069" i="1"/>
  <c r="T1068" i="1"/>
  <c r="Z1068" i="1"/>
  <c r="I1070" i="1"/>
  <c r="O1070" i="1"/>
  <c r="AB1069" i="1"/>
  <c r="V1069" i="1"/>
  <c r="Q1070" i="1"/>
  <c r="K1070" i="1"/>
  <c r="U1069" i="1"/>
  <c r="AA1069" i="1"/>
  <c r="P1070" i="1"/>
  <c r="J1070" i="1"/>
  <c r="M1072" i="1"/>
  <c r="Y1071" i="1"/>
  <c r="S1071" i="1"/>
  <c r="H1069" i="1"/>
  <c r="N1069" i="1"/>
  <c r="K1068" i="3" l="1"/>
  <c r="I1069" i="3"/>
  <c r="L1068" i="3"/>
  <c r="AB1070" i="1"/>
  <c r="V1070" i="1"/>
  <c r="AC1070" i="1"/>
  <c r="W1070" i="1"/>
  <c r="O1071" i="1"/>
  <c r="I1071" i="1"/>
  <c r="X1069" i="1"/>
  <c r="AD1069" i="1"/>
  <c r="R1070" i="1"/>
  <c r="J1069" i="3" s="1"/>
  <c r="M1069" i="3" s="1"/>
  <c r="Z1069" i="1"/>
  <c r="T1069" i="1"/>
  <c r="M1073" i="1"/>
  <c r="S1072" i="1"/>
  <c r="Y1072" i="1"/>
  <c r="N1070" i="1"/>
  <c r="H1070" i="1"/>
  <c r="J1071" i="1"/>
  <c r="P1071" i="1"/>
  <c r="Q1071" i="1"/>
  <c r="K1071" i="1"/>
  <c r="U1070" i="1"/>
  <c r="AA1070" i="1"/>
  <c r="K1069" i="3" l="1"/>
  <c r="I1070" i="3"/>
  <c r="L1069" i="3"/>
  <c r="N1071" i="1"/>
  <c r="H1071" i="1"/>
  <c r="W1071" i="1"/>
  <c r="AC1071" i="1"/>
  <c r="Z1070" i="1"/>
  <c r="T1070" i="1"/>
  <c r="V1071" i="1"/>
  <c r="AB1071" i="1"/>
  <c r="O1072" i="1"/>
  <c r="I1072" i="1"/>
  <c r="K1072" i="1"/>
  <c r="Q1072" i="1"/>
  <c r="Y1073" i="1"/>
  <c r="M1074" i="1"/>
  <c r="S1073" i="1"/>
  <c r="P1072" i="1"/>
  <c r="J1072" i="1"/>
  <c r="AD1070" i="1"/>
  <c r="X1070" i="1"/>
  <c r="R1071" i="1"/>
  <c r="J1070" i="3" s="1"/>
  <c r="M1070" i="3" s="1"/>
  <c r="AA1071" i="1"/>
  <c r="U1071" i="1"/>
  <c r="K1070" i="3" l="1"/>
  <c r="I1071" i="3"/>
  <c r="L1070" i="3"/>
  <c r="AD1071" i="1"/>
  <c r="X1071" i="1"/>
  <c r="R1072" i="1"/>
  <c r="J1071" i="3" s="1"/>
  <c r="M1071" i="3" s="1"/>
  <c r="AB1072" i="1"/>
  <c r="V1072" i="1"/>
  <c r="W1072" i="1"/>
  <c r="AC1072" i="1"/>
  <c r="Q1073" i="1"/>
  <c r="K1073" i="1"/>
  <c r="Y1074" i="1"/>
  <c r="M1075" i="1"/>
  <c r="S1074" i="1"/>
  <c r="I1073" i="1"/>
  <c r="O1073" i="1"/>
  <c r="N1072" i="1"/>
  <c r="H1072" i="1"/>
  <c r="P1073" i="1"/>
  <c r="J1073" i="1"/>
  <c r="AA1072" i="1"/>
  <c r="U1072" i="1"/>
  <c r="Z1071" i="1"/>
  <c r="T1071" i="1"/>
  <c r="K1071" i="3" l="1"/>
  <c r="I1072" i="3"/>
  <c r="L1071" i="3"/>
  <c r="J1074" i="1"/>
  <c r="P1074" i="1"/>
  <c r="U1073" i="1"/>
  <c r="AA1073" i="1"/>
  <c r="H1073" i="1"/>
  <c r="N1073" i="1"/>
  <c r="AC1073" i="1"/>
  <c r="W1073" i="1"/>
  <c r="T1072" i="1"/>
  <c r="Z1072" i="1"/>
  <c r="S1075" i="1"/>
  <c r="Y1075" i="1"/>
  <c r="M1076" i="1"/>
  <c r="X1072" i="1"/>
  <c r="AD1072" i="1"/>
  <c r="R1073" i="1"/>
  <c r="J1072" i="3" s="1"/>
  <c r="M1072" i="3" s="1"/>
  <c r="AB1073" i="1"/>
  <c r="V1073" i="1"/>
  <c r="I1074" i="1"/>
  <c r="O1074" i="1"/>
  <c r="Q1074" i="1"/>
  <c r="K1074" i="1"/>
  <c r="K1072" i="3" l="1"/>
  <c r="I1073" i="3"/>
  <c r="L1072" i="3"/>
  <c r="O1075" i="1"/>
  <c r="I1075" i="1"/>
  <c r="K1075" i="1"/>
  <c r="Q1075" i="1"/>
  <c r="T1073" i="1"/>
  <c r="Z1073" i="1"/>
  <c r="V1074" i="1"/>
  <c r="AB1074" i="1"/>
  <c r="U1074" i="1"/>
  <c r="AA1074" i="1"/>
  <c r="R1074" i="1"/>
  <c r="J1073" i="3" s="1"/>
  <c r="M1073" i="3" s="1"/>
  <c r="X1073" i="1"/>
  <c r="AD1073" i="1"/>
  <c r="AC1074" i="1"/>
  <c r="W1074" i="1"/>
  <c r="M1077" i="1"/>
  <c r="S1076" i="1"/>
  <c r="Y1076" i="1"/>
  <c r="N1074" i="1"/>
  <c r="H1074" i="1"/>
  <c r="J1075" i="1"/>
  <c r="P1075" i="1"/>
  <c r="K1073" i="3" l="1"/>
  <c r="I1074" i="3"/>
  <c r="L1073" i="3"/>
  <c r="W1075" i="1"/>
  <c r="AC1075" i="1"/>
  <c r="Z1074" i="1"/>
  <c r="T1074" i="1"/>
  <c r="AD1074" i="1"/>
  <c r="X1074" i="1"/>
  <c r="R1075" i="1"/>
  <c r="J1074" i="3" s="1"/>
  <c r="M1074" i="3" s="1"/>
  <c r="K1076" i="1"/>
  <c r="Q1076" i="1"/>
  <c r="V1075" i="1"/>
  <c r="AB1075" i="1"/>
  <c r="O1076" i="1"/>
  <c r="I1076" i="1"/>
  <c r="N1075" i="1"/>
  <c r="H1075" i="1"/>
  <c r="Y1077" i="1"/>
  <c r="M1078" i="1"/>
  <c r="S1077" i="1"/>
  <c r="P1076" i="1"/>
  <c r="J1076" i="1"/>
  <c r="AA1075" i="1"/>
  <c r="U1075" i="1"/>
  <c r="K1074" i="3" l="1"/>
  <c r="I1075" i="3"/>
  <c r="L1074" i="3"/>
  <c r="AB1076" i="1"/>
  <c r="V1076" i="1"/>
  <c r="H1076" i="1"/>
  <c r="N1076" i="1"/>
  <c r="AD1075" i="1"/>
  <c r="X1075" i="1"/>
  <c r="R1076" i="1"/>
  <c r="J1075" i="3" s="1"/>
  <c r="M1075" i="3" s="1"/>
  <c r="Z1075" i="1"/>
  <c r="T1075" i="1"/>
  <c r="P1077" i="1"/>
  <c r="J1077" i="1"/>
  <c r="AA1076" i="1"/>
  <c r="U1076" i="1"/>
  <c r="Q1077" i="1"/>
  <c r="K1077" i="1"/>
  <c r="Y1078" i="1"/>
  <c r="M1079" i="1"/>
  <c r="S1078" i="1"/>
  <c r="I1077" i="1"/>
  <c r="O1077" i="1"/>
  <c r="W1076" i="1"/>
  <c r="AC1076" i="1"/>
  <c r="K1075" i="3" l="1"/>
  <c r="I1076" i="3"/>
  <c r="L1075" i="3"/>
  <c r="U1077" i="1"/>
  <c r="AA1077" i="1"/>
  <c r="T1076" i="1"/>
  <c r="Z1076" i="1"/>
  <c r="I1078" i="1"/>
  <c r="O1078" i="1"/>
  <c r="Q1078" i="1"/>
  <c r="K1078" i="1"/>
  <c r="J1078" i="1"/>
  <c r="P1078" i="1"/>
  <c r="X1076" i="1"/>
  <c r="AD1076" i="1"/>
  <c r="R1077" i="1"/>
  <c r="J1076" i="3" s="1"/>
  <c r="M1076" i="3" s="1"/>
  <c r="H1077" i="1"/>
  <c r="N1077" i="1"/>
  <c r="AC1077" i="1"/>
  <c r="W1077" i="1"/>
  <c r="AB1077" i="1"/>
  <c r="V1077" i="1"/>
  <c r="S1079" i="1"/>
  <c r="Y1079" i="1"/>
  <c r="M1080" i="1"/>
  <c r="K1076" i="3" l="1"/>
  <c r="I1077" i="3"/>
  <c r="L1076" i="3"/>
  <c r="K1079" i="1"/>
  <c r="Q1079" i="1"/>
  <c r="AC1078" i="1"/>
  <c r="W1078" i="1"/>
  <c r="M1081" i="1"/>
  <c r="S1080" i="1"/>
  <c r="Y1080" i="1"/>
  <c r="N1078" i="1"/>
  <c r="H1078" i="1"/>
  <c r="V1078" i="1"/>
  <c r="AB1078" i="1"/>
  <c r="U1078" i="1"/>
  <c r="AA1078" i="1"/>
  <c r="T1077" i="1"/>
  <c r="Z1077" i="1"/>
  <c r="R1078" i="1"/>
  <c r="J1077" i="3" s="1"/>
  <c r="M1077" i="3" s="1"/>
  <c r="X1077" i="1"/>
  <c r="AD1077" i="1"/>
  <c r="J1079" i="1"/>
  <c r="P1079" i="1"/>
  <c r="O1079" i="1"/>
  <c r="I1079" i="1"/>
  <c r="K1077" i="3" l="1"/>
  <c r="I1078" i="3"/>
  <c r="L1077" i="3"/>
  <c r="Z1078" i="1"/>
  <c r="T1078" i="1"/>
  <c r="P1080" i="1"/>
  <c r="J1080" i="1"/>
  <c r="W1079" i="1"/>
  <c r="AC1079" i="1"/>
  <c r="V1079" i="1"/>
  <c r="AB1079" i="1"/>
  <c r="AD1078" i="1"/>
  <c r="X1078" i="1"/>
  <c r="R1079" i="1"/>
  <c r="J1078" i="3" s="1"/>
  <c r="M1078" i="3" s="1"/>
  <c r="O1080" i="1"/>
  <c r="I1080" i="1"/>
  <c r="AA1079" i="1"/>
  <c r="U1079" i="1"/>
  <c r="N1079" i="1"/>
  <c r="H1079" i="1"/>
  <c r="Y1081" i="1"/>
  <c r="M1082" i="1"/>
  <c r="S1081" i="1"/>
  <c r="K1080" i="1"/>
  <c r="Q1080" i="1"/>
  <c r="K1078" i="3" l="1"/>
  <c r="I1079" i="3"/>
  <c r="L1078" i="3"/>
  <c r="Z1079" i="1"/>
  <c r="T1079" i="1"/>
  <c r="AA1080" i="1"/>
  <c r="U1080" i="1"/>
  <c r="P1081" i="1"/>
  <c r="J1081" i="1"/>
  <c r="Y1082" i="1"/>
  <c r="M1083" i="1"/>
  <c r="S1082" i="1"/>
  <c r="AB1080" i="1"/>
  <c r="V1080" i="1"/>
  <c r="W1080" i="1"/>
  <c r="AC1080" i="1"/>
  <c r="AD1079" i="1"/>
  <c r="X1079" i="1"/>
  <c r="R1080" i="1"/>
  <c r="J1079" i="3" s="1"/>
  <c r="M1079" i="3" s="1"/>
  <c r="Q1081" i="1"/>
  <c r="K1081" i="1"/>
  <c r="H1080" i="1"/>
  <c r="N1080" i="1"/>
  <c r="I1081" i="1"/>
  <c r="O1081" i="1"/>
  <c r="K1079" i="3" l="1"/>
  <c r="I1080" i="3"/>
  <c r="L1079" i="3"/>
  <c r="S1083" i="1"/>
  <c r="Y1083" i="1"/>
  <c r="M1084" i="1"/>
  <c r="H1081" i="1"/>
  <c r="N1081" i="1"/>
  <c r="U1081" i="1"/>
  <c r="AA1081" i="1"/>
  <c r="Q1082" i="1"/>
  <c r="K1082" i="1"/>
  <c r="J1082" i="1"/>
  <c r="P1082" i="1"/>
  <c r="T1080" i="1"/>
  <c r="Z1080" i="1"/>
  <c r="X1080" i="1"/>
  <c r="AD1080" i="1"/>
  <c r="R1081" i="1"/>
  <c r="J1080" i="3" s="1"/>
  <c r="M1080" i="3" s="1"/>
  <c r="I1082" i="1"/>
  <c r="O1082" i="1"/>
  <c r="AC1081" i="1"/>
  <c r="W1081" i="1"/>
  <c r="AB1081" i="1"/>
  <c r="V1081" i="1"/>
  <c r="K1080" i="3" l="1"/>
  <c r="I1081" i="3"/>
  <c r="L1080" i="3"/>
  <c r="R1082" i="1"/>
  <c r="J1081" i="3" s="1"/>
  <c r="M1081" i="3" s="1"/>
  <c r="X1081" i="1"/>
  <c r="AD1081" i="1"/>
  <c r="N1082" i="1"/>
  <c r="H1082" i="1"/>
  <c r="V1082" i="1"/>
  <c r="AB1082" i="1"/>
  <c r="M1085" i="1"/>
  <c r="S1084" i="1"/>
  <c r="Y1084" i="1"/>
  <c r="U1082" i="1"/>
  <c r="AA1082" i="1"/>
  <c r="AC1082" i="1"/>
  <c r="W1082" i="1"/>
  <c r="J1083" i="1"/>
  <c r="P1083" i="1"/>
  <c r="O1083" i="1"/>
  <c r="I1083" i="1"/>
  <c r="K1083" i="1"/>
  <c r="Q1083" i="1"/>
  <c r="T1081" i="1"/>
  <c r="Z1081" i="1"/>
  <c r="K1081" i="3" l="1"/>
  <c r="I1082" i="3"/>
  <c r="L1081" i="3"/>
  <c r="O1084" i="1"/>
  <c r="I1084" i="1"/>
  <c r="W1083" i="1"/>
  <c r="AC1083" i="1"/>
  <c r="V1083" i="1"/>
  <c r="AB1083" i="1"/>
  <c r="Y1085" i="1"/>
  <c r="M1086" i="1"/>
  <c r="S1085" i="1"/>
  <c r="Z1082" i="1"/>
  <c r="T1082" i="1"/>
  <c r="K1084" i="1"/>
  <c r="Q1084" i="1"/>
  <c r="P1084" i="1"/>
  <c r="J1084" i="1"/>
  <c r="AA1083" i="1"/>
  <c r="U1083" i="1"/>
  <c r="N1083" i="1"/>
  <c r="H1083" i="1"/>
  <c r="AD1082" i="1"/>
  <c r="X1082" i="1"/>
  <c r="R1083" i="1"/>
  <c r="J1082" i="3" s="1"/>
  <c r="M1082" i="3" s="1"/>
  <c r="K1082" i="3" l="1"/>
  <c r="I1083" i="3"/>
  <c r="L1082" i="3"/>
  <c r="Q1085" i="1"/>
  <c r="K1085" i="1"/>
  <c r="Y1086" i="1"/>
  <c r="M1087" i="1"/>
  <c r="S1086" i="1"/>
  <c r="H1084" i="1"/>
  <c r="N1084" i="1"/>
  <c r="P1085" i="1"/>
  <c r="J1085" i="1"/>
  <c r="AD1083" i="1"/>
  <c r="X1083" i="1"/>
  <c r="R1084" i="1"/>
  <c r="J1083" i="3" s="1"/>
  <c r="M1083" i="3" s="1"/>
  <c r="Z1083" i="1"/>
  <c r="T1083" i="1"/>
  <c r="AB1084" i="1"/>
  <c r="V1084" i="1"/>
  <c r="I1085" i="1"/>
  <c r="O1085" i="1"/>
  <c r="W1084" i="1"/>
  <c r="AC1084" i="1"/>
  <c r="AA1084" i="1"/>
  <c r="U1084" i="1"/>
  <c r="K1083" i="3" l="1"/>
  <c r="I1084" i="3"/>
  <c r="L1083" i="3"/>
  <c r="S1087" i="1"/>
  <c r="Y1087" i="1"/>
  <c r="M1088" i="1"/>
  <c r="U1085" i="1"/>
  <c r="AA1085" i="1"/>
  <c r="H1085" i="1"/>
  <c r="N1085" i="1"/>
  <c r="Q1086" i="1"/>
  <c r="K1086" i="1"/>
  <c r="X1084" i="1"/>
  <c r="AD1084" i="1"/>
  <c r="R1085" i="1"/>
  <c r="J1084" i="3" s="1"/>
  <c r="M1084" i="3" s="1"/>
  <c r="AB1085" i="1"/>
  <c r="V1085" i="1"/>
  <c r="T1084" i="1"/>
  <c r="Z1084" i="1"/>
  <c r="I1086" i="1"/>
  <c r="O1086" i="1"/>
  <c r="J1086" i="1"/>
  <c r="P1086" i="1"/>
  <c r="AC1085" i="1"/>
  <c r="W1085" i="1"/>
  <c r="K1084" i="3" l="1"/>
  <c r="I1085" i="3"/>
  <c r="L1084" i="3"/>
  <c r="T1085" i="1"/>
  <c r="Z1085" i="1"/>
  <c r="U1086" i="1"/>
  <c r="AA1086" i="1"/>
  <c r="N1086" i="1"/>
  <c r="H1086" i="1"/>
  <c r="V1086" i="1"/>
  <c r="AB1086" i="1"/>
  <c r="R1086" i="1"/>
  <c r="J1085" i="3" s="1"/>
  <c r="M1085" i="3" s="1"/>
  <c r="X1085" i="1"/>
  <c r="AD1085" i="1"/>
  <c r="AC1086" i="1"/>
  <c r="W1086" i="1"/>
  <c r="J1087" i="1"/>
  <c r="P1087" i="1"/>
  <c r="M1089" i="1"/>
  <c r="S1088" i="1"/>
  <c r="Y1088" i="1"/>
  <c r="O1087" i="1"/>
  <c r="I1087" i="1"/>
  <c r="K1087" i="1"/>
  <c r="Q1087" i="1"/>
  <c r="K1085" i="3" l="1"/>
  <c r="I1086" i="3"/>
  <c r="L1085" i="3"/>
  <c r="K1088" i="1"/>
  <c r="Q1088" i="1"/>
  <c r="O1088" i="1"/>
  <c r="I1088" i="1"/>
  <c r="Y1089" i="1"/>
  <c r="M1090" i="1"/>
  <c r="S1089" i="1"/>
  <c r="AA1087" i="1"/>
  <c r="U1087" i="1"/>
  <c r="V1087" i="1"/>
  <c r="AB1087" i="1"/>
  <c r="W1087" i="1"/>
  <c r="AC1087" i="1"/>
  <c r="P1088" i="1"/>
  <c r="J1088" i="1"/>
  <c r="N1087" i="1"/>
  <c r="H1087" i="1"/>
  <c r="AD1086" i="1"/>
  <c r="X1086" i="1"/>
  <c r="R1087" i="1"/>
  <c r="J1086" i="3" s="1"/>
  <c r="M1086" i="3" s="1"/>
  <c r="Z1086" i="1"/>
  <c r="T1086" i="1"/>
  <c r="K1086" i="3" l="1"/>
  <c r="I1087" i="3"/>
  <c r="L1086" i="3"/>
  <c r="I1089" i="1"/>
  <c r="O1089" i="1"/>
  <c r="AA1088" i="1"/>
  <c r="U1088" i="1"/>
  <c r="P1089" i="1"/>
  <c r="J1089" i="1"/>
  <c r="Y1090" i="1"/>
  <c r="M1091" i="1"/>
  <c r="S1090" i="1"/>
  <c r="W1088" i="1"/>
  <c r="AC1088" i="1"/>
  <c r="AD1087" i="1"/>
  <c r="X1087" i="1"/>
  <c r="R1088" i="1"/>
  <c r="J1087" i="3" s="1"/>
  <c r="M1087" i="3" s="1"/>
  <c r="Z1087" i="1"/>
  <c r="T1087" i="1"/>
  <c r="AB1088" i="1"/>
  <c r="V1088" i="1"/>
  <c r="H1088" i="1"/>
  <c r="N1088" i="1"/>
  <c r="Q1089" i="1"/>
  <c r="K1089" i="1"/>
  <c r="K1087" i="3" l="1"/>
  <c r="I1088" i="3"/>
  <c r="L1087" i="3"/>
  <c r="T1088" i="1"/>
  <c r="Z1088" i="1"/>
  <c r="H1089" i="1"/>
  <c r="N1089" i="1"/>
  <c r="Q1090" i="1"/>
  <c r="K1090" i="1"/>
  <c r="X1088" i="1"/>
  <c r="AD1088" i="1"/>
  <c r="R1089" i="1"/>
  <c r="J1088" i="3" s="1"/>
  <c r="M1088" i="3" s="1"/>
  <c r="J1090" i="1"/>
  <c r="P1090" i="1"/>
  <c r="U1089" i="1"/>
  <c r="AA1089" i="1"/>
  <c r="S1091" i="1"/>
  <c r="Y1091" i="1"/>
  <c r="M1092" i="1"/>
  <c r="AC1089" i="1"/>
  <c r="W1089" i="1"/>
  <c r="AB1089" i="1"/>
  <c r="V1089" i="1"/>
  <c r="I1090" i="1"/>
  <c r="O1090" i="1"/>
  <c r="K1088" i="3" l="1"/>
  <c r="I1089" i="3"/>
  <c r="L1088" i="3"/>
  <c r="T1089" i="1"/>
  <c r="Z1089" i="1"/>
  <c r="V1090" i="1"/>
  <c r="AB1090" i="1"/>
  <c r="M1093" i="1"/>
  <c r="S1092" i="1"/>
  <c r="Y1092" i="1"/>
  <c r="N1090" i="1"/>
  <c r="H1090" i="1"/>
  <c r="U1090" i="1"/>
  <c r="AA1090" i="1"/>
  <c r="J1091" i="1"/>
  <c r="P1091" i="1"/>
  <c r="K1091" i="1"/>
  <c r="Q1091" i="1"/>
  <c r="O1091" i="1"/>
  <c r="I1091" i="1"/>
  <c r="R1090" i="1"/>
  <c r="J1089" i="3" s="1"/>
  <c r="M1089" i="3" s="1"/>
  <c r="X1089" i="1"/>
  <c r="AD1089" i="1"/>
  <c r="AC1090" i="1"/>
  <c r="W1090" i="1"/>
  <c r="K1089" i="3" l="1"/>
  <c r="I1090" i="3"/>
  <c r="L1089" i="3"/>
  <c r="AA1091" i="1"/>
  <c r="U1091" i="1"/>
  <c r="P1092" i="1"/>
  <c r="J1092" i="1"/>
  <c r="Z1090" i="1"/>
  <c r="T1090" i="1"/>
  <c r="W1091" i="1"/>
  <c r="AC1091" i="1"/>
  <c r="AD1090" i="1"/>
  <c r="X1090" i="1"/>
  <c r="R1091" i="1"/>
  <c r="J1090" i="3" s="1"/>
  <c r="M1090" i="3" s="1"/>
  <c r="K1092" i="1"/>
  <c r="Q1092" i="1"/>
  <c r="O1092" i="1"/>
  <c r="I1092" i="1"/>
  <c r="V1091" i="1"/>
  <c r="AB1091" i="1"/>
  <c r="N1091" i="1"/>
  <c r="H1091" i="1"/>
  <c r="Y1093" i="1"/>
  <c r="M1094" i="1"/>
  <c r="S1093" i="1"/>
  <c r="K1090" i="3" l="1"/>
  <c r="I1091" i="3"/>
  <c r="L1090" i="3"/>
  <c r="Q1093" i="1"/>
  <c r="K1093" i="1"/>
  <c r="P1093" i="1"/>
  <c r="J1093" i="1"/>
  <c r="H1092" i="1"/>
  <c r="N1092" i="1"/>
  <c r="I1093" i="1"/>
  <c r="O1093" i="1"/>
  <c r="AD1091" i="1"/>
  <c r="X1091" i="1"/>
  <c r="R1092" i="1"/>
  <c r="J1091" i="3" s="1"/>
  <c r="M1091" i="3" s="1"/>
  <c r="AB1092" i="1"/>
  <c r="V1092" i="1"/>
  <c r="Z1091" i="1"/>
  <c r="T1091" i="1"/>
  <c r="AA1092" i="1"/>
  <c r="U1092" i="1"/>
  <c r="Y1094" i="1"/>
  <c r="M1095" i="1"/>
  <c r="S1094" i="1"/>
  <c r="W1092" i="1"/>
  <c r="AC1092" i="1"/>
  <c r="K1091" i="3" l="1"/>
  <c r="I1092" i="3"/>
  <c r="L1091" i="3"/>
  <c r="X1092" i="1"/>
  <c r="AD1092" i="1"/>
  <c r="R1093" i="1"/>
  <c r="J1092" i="3" s="1"/>
  <c r="M1092" i="3" s="1"/>
  <c r="I1094" i="1"/>
  <c r="O1094" i="1"/>
  <c r="AB1093" i="1"/>
  <c r="V1093" i="1"/>
  <c r="T1092" i="1"/>
  <c r="Z1092" i="1"/>
  <c r="Q1094" i="1"/>
  <c r="K1094" i="1"/>
  <c r="U1093" i="1"/>
  <c r="AA1093" i="1"/>
  <c r="J1094" i="1"/>
  <c r="P1094" i="1"/>
  <c r="S1095" i="1"/>
  <c r="Y1095" i="1"/>
  <c r="M1096" i="1"/>
  <c r="H1093" i="1"/>
  <c r="N1093" i="1"/>
  <c r="AC1093" i="1"/>
  <c r="W1093" i="1"/>
  <c r="K1092" i="3" l="1"/>
  <c r="I1093" i="3"/>
  <c r="L1092" i="3"/>
  <c r="T1093" i="1"/>
  <c r="Z1093" i="1"/>
  <c r="O1095" i="1"/>
  <c r="I1095" i="1"/>
  <c r="N1094" i="1"/>
  <c r="H1094" i="1"/>
  <c r="V1094" i="1"/>
  <c r="AB1094" i="1"/>
  <c r="K1095" i="1"/>
  <c r="Q1095" i="1"/>
  <c r="R1094" i="1"/>
  <c r="J1093" i="3" s="1"/>
  <c r="M1093" i="3" s="1"/>
  <c r="X1093" i="1"/>
  <c r="AD1093" i="1"/>
  <c r="M1097" i="1"/>
  <c r="S1096" i="1"/>
  <c r="Y1096" i="1"/>
  <c r="J1095" i="1"/>
  <c r="P1095" i="1"/>
  <c r="AC1094" i="1"/>
  <c r="W1094" i="1"/>
  <c r="U1094" i="1"/>
  <c r="AA1094" i="1"/>
  <c r="K1093" i="3" l="1"/>
  <c r="I1094" i="3"/>
  <c r="L1093" i="3"/>
  <c r="AD1094" i="1"/>
  <c r="X1094" i="1"/>
  <c r="R1095" i="1"/>
  <c r="J1094" i="3" s="1"/>
  <c r="M1094" i="3" s="1"/>
  <c r="AA1095" i="1"/>
  <c r="U1095" i="1"/>
  <c r="V1095" i="1"/>
  <c r="AB1095" i="1"/>
  <c r="Y1097" i="1"/>
  <c r="M1098" i="1"/>
  <c r="S1097" i="1"/>
  <c r="W1095" i="1"/>
  <c r="AC1095" i="1"/>
  <c r="N1095" i="1"/>
  <c r="H1095" i="1"/>
  <c r="O1096" i="1"/>
  <c r="I1096" i="1"/>
  <c r="P1096" i="1"/>
  <c r="J1096" i="1"/>
  <c r="K1096" i="1"/>
  <c r="Q1096" i="1"/>
  <c r="Z1094" i="1"/>
  <c r="T1094" i="1"/>
  <c r="K1094" i="3" l="1"/>
  <c r="I1095" i="3"/>
  <c r="L1094" i="3"/>
  <c r="W1096" i="1"/>
  <c r="AC1096" i="1"/>
  <c r="I1097" i="1"/>
  <c r="O1097" i="1"/>
  <c r="Q1097" i="1"/>
  <c r="K1097" i="1"/>
  <c r="AA1096" i="1"/>
  <c r="U1096" i="1"/>
  <c r="P1097" i="1"/>
  <c r="J1097" i="1"/>
  <c r="H1096" i="1"/>
  <c r="N1096" i="1"/>
  <c r="AD1095" i="1"/>
  <c r="X1095" i="1"/>
  <c r="R1096" i="1"/>
  <c r="J1095" i="3" s="1"/>
  <c r="M1095" i="3" s="1"/>
  <c r="AB1096" i="1"/>
  <c r="V1096" i="1"/>
  <c r="Z1095" i="1"/>
  <c r="T1095" i="1"/>
  <c r="Y1098" i="1"/>
  <c r="M1099" i="1"/>
  <c r="S1098" i="1"/>
  <c r="K1095" i="3" l="1"/>
  <c r="I1096" i="3"/>
  <c r="L1095" i="3"/>
  <c r="T1096" i="1"/>
  <c r="Z1096" i="1"/>
  <c r="J1098" i="1"/>
  <c r="P1098" i="1"/>
  <c r="Q1098" i="1"/>
  <c r="K1098" i="1"/>
  <c r="U1097" i="1"/>
  <c r="AA1097" i="1"/>
  <c r="X1096" i="1"/>
  <c r="AD1096" i="1"/>
  <c r="R1097" i="1"/>
  <c r="J1096" i="3" s="1"/>
  <c r="M1096" i="3" s="1"/>
  <c r="H1097" i="1"/>
  <c r="N1097" i="1"/>
  <c r="I1098" i="1"/>
  <c r="O1098" i="1"/>
  <c r="S1099" i="1"/>
  <c r="Y1099" i="1"/>
  <c r="M1100" i="1"/>
  <c r="AB1097" i="1"/>
  <c r="V1097" i="1"/>
  <c r="AC1097" i="1"/>
  <c r="W1097" i="1"/>
  <c r="K1096" i="3" l="1"/>
  <c r="I1097" i="3"/>
  <c r="L1096" i="3"/>
  <c r="N1098" i="1"/>
  <c r="H1098" i="1"/>
  <c r="V1098" i="1"/>
  <c r="AB1098" i="1"/>
  <c r="U1098" i="1"/>
  <c r="AA1098" i="1"/>
  <c r="R1098" i="1"/>
  <c r="J1097" i="3" s="1"/>
  <c r="M1097" i="3" s="1"/>
  <c r="X1097" i="1"/>
  <c r="AD1097" i="1"/>
  <c r="J1099" i="1"/>
  <c r="P1099" i="1"/>
  <c r="M1101" i="1"/>
  <c r="S1100" i="1"/>
  <c r="Y1100" i="1"/>
  <c r="O1099" i="1"/>
  <c r="I1099" i="1"/>
  <c r="K1099" i="1"/>
  <c r="Q1099" i="1"/>
  <c r="T1097" i="1"/>
  <c r="Z1097" i="1"/>
  <c r="AC1098" i="1"/>
  <c r="W1098" i="1"/>
  <c r="K1097" i="3" l="1"/>
  <c r="I1098" i="3"/>
  <c r="L1097" i="3"/>
  <c r="O1100" i="1"/>
  <c r="I1100" i="1"/>
  <c r="Y1101" i="1"/>
  <c r="M1102" i="1"/>
  <c r="S1101" i="1"/>
  <c r="AA1099" i="1"/>
  <c r="U1099" i="1"/>
  <c r="V1099" i="1"/>
  <c r="AB1099" i="1"/>
  <c r="AD1098" i="1"/>
  <c r="X1098" i="1"/>
  <c r="R1099" i="1"/>
  <c r="J1098" i="3" s="1"/>
  <c r="M1098" i="3" s="1"/>
  <c r="W1099" i="1"/>
  <c r="AC1099" i="1"/>
  <c r="P1100" i="1"/>
  <c r="J1100" i="1"/>
  <c r="N1099" i="1"/>
  <c r="H1099" i="1"/>
  <c r="K1100" i="1"/>
  <c r="Q1100" i="1"/>
  <c r="Z1098" i="1"/>
  <c r="T1098" i="1"/>
  <c r="K1098" i="3" l="1"/>
  <c r="I1099" i="3"/>
  <c r="L1098" i="3"/>
  <c r="Y1102" i="1"/>
  <c r="M1103" i="1"/>
  <c r="S1102" i="1"/>
  <c r="Q1101" i="1"/>
  <c r="K1101" i="1"/>
  <c r="AB1100" i="1"/>
  <c r="V1100" i="1"/>
  <c r="H1100" i="1"/>
  <c r="N1100" i="1"/>
  <c r="I1101" i="1"/>
  <c r="O1101" i="1"/>
  <c r="W1100" i="1"/>
  <c r="AC1100" i="1"/>
  <c r="P1101" i="1"/>
  <c r="J1101" i="1"/>
  <c r="AD1099" i="1"/>
  <c r="X1099" i="1"/>
  <c r="R1100" i="1"/>
  <c r="J1099" i="3" s="1"/>
  <c r="M1099" i="3" s="1"/>
  <c r="Z1099" i="1"/>
  <c r="T1099" i="1"/>
  <c r="AA1100" i="1"/>
  <c r="U1100" i="1"/>
  <c r="K1099" i="3" l="1"/>
  <c r="I1100" i="3"/>
  <c r="L1099" i="3"/>
  <c r="H1101" i="1"/>
  <c r="N1101" i="1"/>
  <c r="AC1101" i="1"/>
  <c r="W1101" i="1"/>
  <c r="J1102" i="1"/>
  <c r="P1102" i="1"/>
  <c r="U1101" i="1"/>
  <c r="AA1101" i="1"/>
  <c r="X1100" i="1"/>
  <c r="AD1100" i="1"/>
  <c r="R1101" i="1"/>
  <c r="J1100" i="3" s="1"/>
  <c r="M1100" i="3" s="1"/>
  <c r="AB1101" i="1"/>
  <c r="V1101" i="1"/>
  <c r="I1102" i="1"/>
  <c r="O1102" i="1"/>
  <c r="S1103" i="1"/>
  <c r="Y1103" i="1"/>
  <c r="M1104" i="1"/>
  <c r="T1100" i="1"/>
  <c r="Z1100" i="1"/>
  <c r="Q1102" i="1"/>
  <c r="K1102" i="1"/>
  <c r="K1100" i="3" l="1"/>
  <c r="I1101" i="3"/>
  <c r="L1100" i="3"/>
  <c r="K1103" i="1"/>
  <c r="Q1103" i="1"/>
  <c r="M1105" i="1"/>
  <c r="S1104" i="1"/>
  <c r="Y1104" i="1"/>
  <c r="O1103" i="1"/>
  <c r="I1103" i="1"/>
  <c r="V1102" i="1"/>
  <c r="AB1102" i="1"/>
  <c r="T1101" i="1"/>
  <c r="Z1101" i="1"/>
  <c r="U1102" i="1"/>
  <c r="AA1102" i="1"/>
  <c r="R1102" i="1"/>
  <c r="J1101" i="3" s="1"/>
  <c r="M1101" i="3" s="1"/>
  <c r="X1101" i="1"/>
  <c r="AD1101" i="1"/>
  <c r="AC1102" i="1"/>
  <c r="W1102" i="1"/>
  <c r="J1103" i="1"/>
  <c r="P1103" i="1"/>
  <c r="N1102" i="1"/>
  <c r="H1102" i="1"/>
  <c r="K1101" i="3" l="1"/>
  <c r="I1102" i="3"/>
  <c r="L1101" i="3"/>
  <c r="V1103" i="1"/>
  <c r="AB1103" i="1"/>
  <c r="P1104" i="1"/>
  <c r="J1104" i="1"/>
  <c r="Y1105" i="1"/>
  <c r="M1106" i="1"/>
  <c r="S1105" i="1"/>
  <c r="AD1102" i="1"/>
  <c r="X1102" i="1"/>
  <c r="R1103" i="1"/>
  <c r="J1102" i="3" s="1"/>
  <c r="M1102" i="3" s="1"/>
  <c r="O1104" i="1"/>
  <c r="I1104" i="1"/>
  <c r="N1103" i="1"/>
  <c r="H1103" i="1"/>
  <c r="AA1103" i="1"/>
  <c r="U1103" i="1"/>
  <c r="W1103" i="1"/>
  <c r="AC1103" i="1"/>
  <c r="Z1102" i="1"/>
  <c r="T1102" i="1"/>
  <c r="K1104" i="1"/>
  <c r="Q1104" i="1"/>
  <c r="K1102" i="3" l="1"/>
  <c r="I1103" i="3"/>
  <c r="L1102" i="3"/>
  <c r="I1105" i="1"/>
  <c r="O1105" i="1"/>
  <c r="P1105" i="1"/>
  <c r="J1105" i="1"/>
  <c r="AA1104" i="1"/>
  <c r="U1104" i="1"/>
  <c r="AB1104" i="1"/>
  <c r="V1104" i="1"/>
  <c r="W1104" i="1"/>
  <c r="AC1104" i="1"/>
  <c r="H1104" i="1"/>
  <c r="N1104" i="1"/>
  <c r="AD1103" i="1"/>
  <c r="X1103" i="1"/>
  <c r="R1104" i="1"/>
  <c r="J1103" i="3" s="1"/>
  <c r="M1103" i="3" s="1"/>
  <c r="Y1106" i="1"/>
  <c r="M1107" i="1"/>
  <c r="S1106" i="1"/>
  <c r="Q1105" i="1"/>
  <c r="K1105" i="1"/>
  <c r="Z1103" i="1"/>
  <c r="T1103" i="1"/>
  <c r="K1103" i="3" l="1"/>
  <c r="I1104" i="3"/>
  <c r="L1103" i="3"/>
  <c r="U1105" i="1"/>
  <c r="AA1105" i="1"/>
  <c r="Q1106" i="1"/>
  <c r="K1106" i="1"/>
  <c r="T1104" i="1"/>
  <c r="Z1104" i="1"/>
  <c r="J1106" i="1"/>
  <c r="P1106" i="1"/>
  <c r="AC1105" i="1"/>
  <c r="W1105" i="1"/>
  <c r="X1104" i="1"/>
  <c r="AD1104" i="1"/>
  <c r="R1105" i="1"/>
  <c r="J1104" i="3" s="1"/>
  <c r="M1104" i="3" s="1"/>
  <c r="H1105" i="1"/>
  <c r="N1105" i="1"/>
  <c r="AB1105" i="1"/>
  <c r="V1105" i="1"/>
  <c r="S1107" i="1"/>
  <c r="Y1107" i="1"/>
  <c r="M1108" i="1"/>
  <c r="I1106" i="1"/>
  <c r="O1106" i="1"/>
  <c r="K1104" i="3" l="1"/>
  <c r="I1105" i="3"/>
  <c r="L1104" i="3"/>
  <c r="M1109" i="1"/>
  <c r="S1108" i="1"/>
  <c r="Y1108" i="1"/>
  <c r="V1106" i="1"/>
  <c r="AB1106" i="1"/>
  <c r="K1107" i="1"/>
  <c r="Q1107" i="1"/>
  <c r="T1105" i="1"/>
  <c r="Z1105" i="1"/>
  <c r="J1107" i="1"/>
  <c r="P1107" i="1"/>
  <c r="AC1106" i="1"/>
  <c r="W1106" i="1"/>
  <c r="U1106" i="1"/>
  <c r="AA1106" i="1"/>
  <c r="N1106" i="1"/>
  <c r="H1106" i="1"/>
  <c r="O1107" i="1"/>
  <c r="I1107" i="1"/>
  <c r="R1106" i="1"/>
  <c r="J1105" i="3" s="1"/>
  <c r="M1105" i="3" s="1"/>
  <c r="X1105" i="1"/>
  <c r="AD1105" i="1"/>
  <c r="K1105" i="3" l="1"/>
  <c r="I1106" i="3"/>
  <c r="L1105" i="3"/>
  <c r="AD1106" i="1"/>
  <c r="X1106" i="1"/>
  <c r="R1107" i="1"/>
  <c r="J1106" i="3" s="1"/>
  <c r="M1106" i="3" s="1"/>
  <c r="Z1106" i="1"/>
  <c r="T1106" i="1"/>
  <c r="O1108" i="1"/>
  <c r="I1108" i="1"/>
  <c r="V1107" i="1"/>
  <c r="AB1107" i="1"/>
  <c r="W1107" i="1"/>
  <c r="AC1107" i="1"/>
  <c r="AA1107" i="1"/>
  <c r="U1107" i="1"/>
  <c r="P1108" i="1"/>
  <c r="J1108" i="1"/>
  <c r="K1108" i="1"/>
  <c r="Q1108" i="1"/>
  <c r="N1107" i="1"/>
  <c r="H1107" i="1"/>
  <c r="Y1109" i="1"/>
  <c r="M1110" i="1"/>
  <c r="S1109" i="1"/>
  <c r="K1106" i="3" l="1"/>
  <c r="I1107" i="3"/>
  <c r="L1106" i="3"/>
  <c r="H1108" i="1"/>
  <c r="N1108" i="1"/>
  <c r="P1109" i="1"/>
  <c r="J1109" i="1"/>
  <c r="I1109" i="1"/>
  <c r="O1109" i="1"/>
  <c r="AD1107" i="1"/>
  <c r="X1107" i="1"/>
  <c r="R1108" i="1"/>
  <c r="J1107" i="3" s="1"/>
  <c r="M1107" i="3" s="1"/>
  <c r="AA1108" i="1"/>
  <c r="U1108" i="1"/>
  <c r="Q1109" i="1"/>
  <c r="K1109" i="1"/>
  <c r="Z1107" i="1"/>
  <c r="T1107" i="1"/>
  <c r="AB1108" i="1"/>
  <c r="V1108" i="1"/>
  <c r="Y1110" i="1"/>
  <c r="M1111" i="1"/>
  <c r="S1110" i="1"/>
  <c r="W1108" i="1"/>
  <c r="AC1108" i="1"/>
  <c r="K1107" i="3" l="1"/>
  <c r="I1108" i="3"/>
  <c r="L1107" i="3"/>
  <c r="AC1109" i="1"/>
  <c r="W1109" i="1"/>
  <c r="AB1109" i="1"/>
  <c r="V1109" i="1"/>
  <c r="U1109" i="1"/>
  <c r="AA1109" i="1"/>
  <c r="T1108" i="1"/>
  <c r="Z1108" i="1"/>
  <c r="J1110" i="1"/>
  <c r="P1110" i="1"/>
  <c r="S1111" i="1"/>
  <c r="Y1111" i="1"/>
  <c r="M1112" i="1"/>
  <c r="Q1110" i="1"/>
  <c r="K1110" i="1"/>
  <c r="X1108" i="1"/>
  <c r="AD1108" i="1"/>
  <c r="R1109" i="1"/>
  <c r="J1108" i="3" s="1"/>
  <c r="M1108" i="3" s="1"/>
  <c r="I1110" i="1"/>
  <c r="O1110" i="1"/>
  <c r="H1109" i="1"/>
  <c r="N1109" i="1"/>
  <c r="K1108" i="3" l="1"/>
  <c r="I1109" i="3"/>
  <c r="L1108" i="3"/>
  <c r="U1110" i="1"/>
  <c r="AA1110" i="1"/>
  <c r="T1109" i="1"/>
  <c r="Z1109" i="1"/>
  <c r="V1110" i="1"/>
  <c r="AB1110" i="1"/>
  <c r="O1111" i="1"/>
  <c r="I1111" i="1"/>
  <c r="K1111" i="1"/>
  <c r="Q1111" i="1"/>
  <c r="R1110" i="1"/>
  <c r="J1109" i="3" s="1"/>
  <c r="M1109" i="3" s="1"/>
  <c r="X1109" i="1"/>
  <c r="AD1109" i="1"/>
  <c r="AC1110" i="1"/>
  <c r="W1110" i="1"/>
  <c r="N1110" i="1"/>
  <c r="H1110" i="1"/>
  <c r="M1113" i="1"/>
  <c r="S1112" i="1"/>
  <c r="Y1112" i="1"/>
  <c r="J1111" i="1"/>
  <c r="P1111" i="1"/>
  <c r="K1109" i="3" l="1"/>
  <c r="I1110" i="3"/>
  <c r="L1109" i="3"/>
  <c r="AD1110" i="1"/>
  <c r="X1110" i="1"/>
  <c r="R1111" i="1"/>
  <c r="J1110" i="3" s="1"/>
  <c r="M1110" i="3" s="1"/>
  <c r="AA1111" i="1"/>
  <c r="U1111" i="1"/>
  <c r="V1111" i="1"/>
  <c r="AB1111" i="1"/>
  <c r="Y1113" i="1"/>
  <c r="M1114" i="1"/>
  <c r="S1113" i="1"/>
  <c r="W1111" i="1"/>
  <c r="AC1111" i="1"/>
  <c r="Z1110" i="1"/>
  <c r="T1110" i="1"/>
  <c r="O1112" i="1"/>
  <c r="I1112" i="1"/>
  <c r="P1112" i="1"/>
  <c r="J1112" i="1"/>
  <c r="N1111" i="1"/>
  <c r="H1111" i="1"/>
  <c r="K1112" i="1"/>
  <c r="Q1112" i="1"/>
  <c r="K1110" i="3" l="1"/>
  <c r="I1111" i="3"/>
  <c r="L1110" i="3"/>
  <c r="H1112" i="1"/>
  <c r="N1112" i="1"/>
  <c r="I1113" i="1"/>
  <c r="O1113" i="1"/>
  <c r="Z1111" i="1"/>
  <c r="T1111" i="1"/>
  <c r="AA1112" i="1"/>
  <c r="U1112" i="1"/>
  <c r="AD1111" i="1"/>
  <c r="X1111" i="1"/>
  <c r="R1112" i="1"/>
  <c r="J1111" i="3" s="1"/>
  <c r="M1111" i="3" s="1"/>
  <c r="W1112" i="1"/>
  <c r="AC1112" i="1"/>
  <c r="P1113" i="1"/>
  <c r="J1113" i="1"/>
  <c r="Q1113" i="1"/>
  <c r="K1113" i="1"/>
  <c r="AB1112" i="1"/>
  <c r="V1112" i="1"/>
  <c r="Y1114" i="1"/>
  <c r="M1115" i="1"/>
  <c r="S1114" i="1"/>
  <c r="K1111" i="3" l="1"/>
  <c r="I1112" i="3"/>
  <c r="L1111" i="3"/>
  <c r="AC1113" i="1"/>
  <c r="W1113" i="1"/>
  <c r="U1113" i="1"/>
  <c r="AA1113" i="1"/>
  <c r="AB1113" i="1"/>
  <c r="V1113" i="1"/>
  <c r="T1112" i="1"/>
  <c r="Z1112" i="1"/>
  <c r="J1114" i="1"/>
  <c r="P1114" i="1"/>
  <c r="X1112" i="1"/>
  <c r="AD1112" i="1"/>
  <c r="R1113" i="1"/>
  <c r="J1112" i="3" s="1"/>
  <c r="M1112" i="3" s="1"/>
  <c r="I1114" i="1"/>
  <c r="O1114" i="1"/>
  <c r="S1115" i="1"/>
  <c r="Y1115" i="1"/>
  <c r="M1116" i="1"/>
  <c r="Q1114" i="1"/>
  <c r="K1114" i="1"/>
  <c r="H1113" i="1"/>
  <c r="N1113" i="1"/>
  <c r="K1112" i="3" l="1"/>
  <c r="I1113" i="3"/>
  <c r="L1112" i="3"/>
  <c r="AC1114" i="1"/>
  <c r="W1114" i="1"/>
  <c r="U1114" i="1"/>
  <c r="AA1114" i="1"/>
  <c r="T1113" i="1"/>
  <c r="Z1113" i="1"/>
  <c r="M1117" i="1"/>
  <c r="S1116" i="1"/>
  <c r="Y1116" i="1"/>
  <c r="O1115" i="1"/>
  <c r="I1115" i="1"/>
  <c r="V1114" i="1"/>
  <c r="AB1114" i="1"/>
  <c r="K1115" i="1"/>
  <c r="Q1115" i="1"/>
  <c r="N1114" i="1"/>
  <c r="H1114" i="1"/>
  <c r="R1114" i="1"/>
  <c r="J1113" i="3" s="1"/>
  <c r="M1113" i="3" s="1"/>
  <c r="X1113" i="1"/>
  <c r="AD1113" i="1"/>
  <c r="J1115" i="1"/>
  <c r="P1115" i="1"/>
  <c r="K1113" i="3" l="1"/>
  <c r="I1114" i="3"/>
  <c r="L1113" i="3"/>
  <c r="Z1114" i="1"/>
  <c r="T1114" i="1"/>
  <c r="Y1117" i="1"/>
  <c r="M1118" i="1"/>
  <c r="S1117" i="1"/>
  <c r="AD1114" i="1"/>
  <c r="X1114" i="1"/>
  <c r="R1115" i="1"/>
  <c r="J1114" i="3" s="1"/>
  <c r="M1114" i="3" s="1"/>
  <c r="AA1115" i="1"/>
  <c r="U1115" i="1"/>
  <c r="W1115" i="1"/>
  <c r="AC1115" i="1"/>
  <c r="O1116" i="1"/>
  <c r="I1116" i="1"/>
  <c r="V1115" i="1"/>
  <c r="AB1115" i="1"/>
  <c r="K1116" i="1"/>
  <c r="Q1116" i="1"/>
  <c r="P1116" i="1"/>
  <c r="J1116" i="1"/>
  <c r="N1115" i="1"/>
  <c r="H1115" i="1"/>
  <c r="K1114" i="3" l="1"/>
  <c r="I1115" i="3"/>
  <c r="L1114" i="3"/>
  <c r="P1117" i="1"/>
  <c r="J1117" i="1"/>
  <c r="AD1115" i="1"/>
  <c r="X1115" i="1"/>
  <c r="R1116" i="1"/>
  <c r="J1115" i="3" s="1"/>
  <c r="M1115" i="3" s="1"/>
  <c r="Y1118" i="1"/>
  <c r="M1119" i="1"/>
  <c r="S1118" i="1"/>
  <c r="AB1116" i="1"/>
  <c r="V1116" i="1"/>
  <c r="H1116" i="1"/>
  <c r="N1116" i="1"/>
  <c r="W1116" i="1"/>
  <c r="AC1116" i="1"/>
  <c r="I1117" i="1"/>
  <c r="O1117" i="1"/>
  <c r="Z1115" i="1"/>
  <c r="T1115" i="1"/>
  <c r="Q1117" i="1"/>
  <c r="K1117" i="1"/>
  <c r="AA1116" i="1"/>
  <c r="U1116" i="1"/>
  <c r="K1115" i="3" l="1"/>
  <c r="I1116" i="3"/>
  <c r="L1115" i="3"/>
  <c r="Q1118" i="1"/>
  <c r="K1118" i="1"/>
  <c r="U1117" i="1"/>
  <c r="AA1117" i="1"/>
  <c r="T1116" i="1"/>
  <c r="Z1116" i="1"/>
  <c r="J1118" i="1"/>
  <c r="P1118" i="1"/>
  <c r="AC1117" i="1"/>
  <c r="W1117" i="1"/>
  <c r="I1118" i="1"/>
  <c r="O1118" i="1"/>
  <c r="H1117" i="1"/>
  <c r="N1117" i="1"/>
  <c r="S1119" i="1"/>
  <c r="Y1119" i="1"/>
  <c r="M1120" i="1"/>
  <c r="X1116" i="1"/>
  <c r="AD1116" i="1"/>
  <c r="R1117" i="1"/>
  <c r="J1116" i="3" s="1"/>
  <c r="M1116" i="3" s="1"/>
  <c r="AB1117" i="1"/>
  <c r="V1117" i="1"/>
  <c r="K1116" i="3" l="1"/>
  <c r="I1117" i="3"/>
  <c r="L1116" i="3"/>
  <c r="R1118" i="1"/>
  <c r="J1117" i="3" s="1"/>
  <c r="M1117" i="3" s="1"/>
  <c r="X1117" i="1"/>
  <c r="AD1117" i="1"/>
  <c r="U1118" i="1"/>
  <c r="AA1118" i="1"/>
  <c r="V1118" i="1"/>
  <c r="AB1118" i="1"/>
  <c r="J1119" i="1"/>
  <c r="P1119" i="1"/>
  <c r="K1119" i="1"/>
  <c r="Q1119" i="1"/>
  <c r="O1119" i="1"/>
  <c r="I1119" i="1"/>
  <c r="T1117" i="1"/>
  <c r="Z1117" i="1"/>
  <c r="M1121" i="1"/>
  <c r="S1120" i="1"/>
  <c r="Y1120" i="1"/>
  <c r="N1118" i="1"/>
  <c r="H1118" i="1"/>
  <c r="AC1118" i="1"/>
  <c r="W1118" i="1"/>
  <c r="K1117" i="3" l="1"/>
  <c r="I1118" i="3"/>
  <c r="L1117" i="3"/>
  <c r="N1119" i="1"/>
  <c r="H1119" i="1"/>
  <c r="Y1121" i="1"/>
  <c r="M1122" i="1"/>
  <c r="S1121" i="1"/>
  <c r="AA1119" i="1"/>
  <c r="U1119" i="1"/>
  <c r="P1120" i="1"/>
  <c r="J1120" i="1"/>
  <c r="Z1118" i="1"/>
  <c r="T1118" i="1"/>
  <c r="W1119" i="1"/>
  <c r="AC1119" i="1"/>
  <c r="K1120" i="1"/>
  <c r="Q1120" i="1"/>
  <c r="O1120" i="1"/>
  <c r="I1120" i="1"/>
  <c r="V1119" i="1"/>
  <c r="AB1119" i="1"/>
  <c r="AD1118" i="1"/>
  <c r="X1118" i="1"/>
  <c r="R1119" i="1"/>
  <c r="J1118" i="3" s="1"/>
  <c r="M1118" i="3" s="1"/>
  <c r="K1118" i="3" l="1"/>
  <c r="I1119" i="3"/>
  <c r="L1118" i="3"/>
  <c r="AA1120" i="1"/>
  <c r="U1120" i="1"/>
  <c r="AB1120" i="1"/>
  <c r="V1120" i="1"/>
  <c r="Y1122" i="1"/>
  <c r="M1123" i="1"/>
  <c r="S1122" i="1"/>
  <c r="W1120" i="1"/>
  <c r="AC1120" i="1"/>
  <c r="AD1119" i="1"/>
  <c r="X1119" i="1"/>
  <c r="R1120" i="1"/>
  <c r="J1119" i="3" s="1"/>
  <c r="M1119" i="3" s="1"/>
  <c r="Q1121" i="1"/>
  <c r="K1121" i="1"/>
  <c r="H1120" i="1"/>
  <c r="N1120" i="1"/>
  <c r="I1121" i="1"/>
  <c r="O1121" i="1"/>
  <c r="P1121" i="1"/>
  <c r="J1121" i="1"/>
  <c r="Z1119" i="1"/>
  <c r="T1119" i="1"/>
  <c r="K1119" i="3" l="1"/>
  <c r="I1120" i="3"/>
  <c r="L1119" i="3"/>
  <c r="AB1121" i="1"/>
  <c r="V1121" i="1"/>
  <c r="H1121" i="1"/>
  <c r="N1121" i="1"/>
  <c r="J1122" i="1"/>
  <c r="P1122" i="1"/>
  <c r="T1120" i="1"/>
  <c r="Z1120" i="1"/>
  <c r="X1120" i="1"/>
  <c r="AD1120" i="1"/>
  <c r="R1121" i="1"/>
  <c r="J1120" i="3" s="1"/>
  <c r="M1120" i="3" s="1"/>
  <c r="U1121" i="1"/>
  <c r="AA1121" i="1"/>
  <c r="Q1122" i="1"/>
  <c r="K1122" i="1"/>
  <c r="S1123" i="1"/>
  <c r="Y1123" i="1"/>
  <c r="M1124" i="1"/>
  <c r="I1122" i="1"/>
  <c r="O1122" i="1"/>
  <c r="AC1121" i="1"/>
  <c r="W1121" i="1"/>
  <c r="K1120" i="3" l="1"/>
  <c r="I1121" i="3"/>
  <c r="L1120" i="3"/>
  <c r="N1122" i="1"/>
  <c r="H1122" i="1"/>
  <c r="T1121" i="1"/>
  <c r="Z1121" i="1"/>
  <c r="O1123" i="1"/>
  <c r="I1123" i="1"/>
  <c r="K1123" i="1"/>
  <c r="Q1123" i="1"/>
  <c r="R1122" i="1"/>
  <c r="J1121" i="3" s="1"/>
  <c r="M1121" i="3" s="1"/>
  <c r="X1121" i="1"/>
  <c r="AD1121" i="1"/>
  <c r="M1125" i="1"/>
  <c r="S1124" i="1"/>
  <c r="Y1124" i="1"/>
  <c r="U1122" i="1"/>
  <c r="AA1122" i="1"/>
  <c r="AC1122" i="1"/>
  <c r="W1122" i="1"/>
  <c r="V1122" i="1"/>
  <c r="AB1122" i="1"/>
  <c r="J1123" i="1"/>
  <c r="P1123" i="1"/>
  <c r="K1121" i="3" l="1"/>
  <c r="I1122" i="3"/>
  <c r="L1121" i="3"/>
  <c r="Y1125" i="1"/>
  <c r="M1126" i="1"/>
  <c r="S1125" i="1"/>
  <c r="W1123" i="1"/>
  <c r="AC1123" i="1"/>
  <c r="O1124" i="1"/>
  <c r="I1124" i="1"/>
  <c r="N1123" i="1"/>
  <c r="H1123" i="1"/>
  <c r="K1124" i="1"/>
  <c r="Q1124" i="1"/>
  <c r="V1123" i="1"/>
  <c r="AB1123" i="1"/>
  <c r="P1124" i="1"/>
  <c r="J1124" i="1"/>
  <c r="AD1122" i="1"/>
  <c r="X1122" i="1"/>
  <c r="R1123" i="1"/>
  <c r="J1122" i="3" s="1"/>
  <c r="M1122" i="3" s="1"/>
  <c r="AA1123" i="1"/>
  <c r="U1123" i="1"/>
  <c r="Z1122" i="1"/>
  <c r="T1122" i="1"/>
  <c r="K1122" i="3" l="1"/>
  <c r="I1123" i="3"/>
  <c r="L1122" i="3"/>
  <c r="Z1123" i="1"/>
  <c r="T1123" i="1"/>
  <c r="P1125" i="1"/>
  <c r="J1125" i="1"/>
  <c r="W1124" i="1"/>
  <c r="AC1124" i="1"/>
  <c r="I1125" i="1"/>
  <c r="O1125" i="1"/>
  <c r="AD1123" i="1"/>
  <c r="X1123" i="1"/>
  <c r="R1124" i="1"/>
  <c r="J1123" i="3" s="1"/>
  <c r="M1123" i="3" s="1"/>
  <c r="AB1124" i="1"/>
  <c r="V1124" i="1"/>
  <c r="Q1125" i="1"/>
  <c r="K1125" i="1"/>
  <c r="AA1124" i="1"/>
  <c r="U1124" i="1"/>
  <c r="Y1126" i="1"/>
  <c r="M1127" i="1"/>
  <c r="S1126" i="1"/>
  <c r="H1124" i="1"/>
  <c r="N1124" i="1"/>
  <c r="K1123" i="3" l="1"/>
  <c r="I1124" i="3"/>
  <c r="L1123" i="3"/>
  <c r="U1125" i="1"/>
  <c r="AA1125" i="1"/>
  <c r="J1126" i="1"/>
  <c r="P1126" i="1"/>
  <c r="S1127" i="1"/>
  <c r="Y1127" i="1"/>
  <c r="M1128" i="1"/>
  <c r="Q1126" i="1"/>
  <c r="K1126" i="1"/>
  <c r="X1124" i="1"/>
  <c r="AD1124" i="1"/>
  <c r="R1125" i="1"/>
  <c r="J1124" i="3" s="1"/>
  <c r="M1124" i="3" s="1"/>
  <c r="I1126" i="1"/>
  <c r="O1126" i="1"/>
  <c r="AB1125" i="1"/>
  <c r="V1125" i="1"/>
  <c r="T1124" i="1"/>
  <c r="Z1124" i="1"/>
  <c r="AC1125" i="1"/>
  <c r="W1125" i="1"/>
  <c r="H1125" i="1"/>
  <c r="N1125" i="1"/>
  <c r="K1124" i="3" l="1"/>
  <c r="I1125" i="3"/>
  <c r="L1124" i="3"/>
  <c r="O1127" i="1"/>
  <c r="I1127" i="1"/>
  <c r="K1127" i="1"/>
  <c r="Q1127" i="1"/>
  <c r="R1126" i="1"/>
  <c r="J1125" i="3" s="1"/>
  <c r="M1125" i="3" s="1"/>
  <c r="X1125" i="1"/>
  <c r="AD1125" i="1"/>
  <c r="AC1126" i="1"/>
  <c r="W1126" i="1"/>
  <c r="V1126" i="1"/>
  <c r="AB1126" i="1"/>
  <c r="M1129" i="1"/>
  <c r="S1128" i="1"/>
  <c r="Y1128" i="1"/>
  <c r="J1127" i="1"/>
  <c r="P1127" i="1"/>
  <c r="T1125" i="1"/>
  <c r="Z1125" i="1"/>
  <c r="U1126" i="1"/>
  <c r="AA1126" i="1"/>
  <c r="N1126" i="1"/>
  <c r="H1126" i="1"/>
  <c r="K1125" i="3" l="1"/>
  <c r="I1126" i="3"/>
  <c r="L1125" i="3"/>
  <c r="V1127" i="1"/>
  <c r="AB1127" i="1"/>
  <c r="Y1129" i="1"/>
  <c r="M1130" i="1"/>
  <c r="S1129" i="1"/>
  <c r="W1127" i="1"/>
  <c r="AC1127" i="1"/>
  <c r="P1128" i="1"/>
  <c r="J1128" i="1"/>
  <c r="K1128" i="1"/>
  <c r="Q1128" i="1"/>
  <c r="O1128" i="1"/>
  <c r="I1128" i="1"/>
  <c r="N1127" i="1"/>
  <c r="H1127" i="1"/>
  <c r="Z1126" i="1"/>
  <c r="T1126" i="1"/>
  <c r="AD1126" i="1"/>
  <c r="X1126" i="1"/>
  <c r="R1127" i="1"/>
  <c r="J1126" i="3" s="1"/>
  <c r="M1126" i="3" s="1"/>
  <c r="AA1127" i="1"/>
  <c r="U1127" i="1"/>
  <c r="K1126" i="3" l="1"/>
  <c r="I1127" i="3"/>
  <c r="L1126" i="3"/>
  <c r="P1129" i="1"/>
  <c r="J1129" i="1"/>
  <c r="H1128" i="1"/>
  <c r="N1128" i="1"/>
  <c r="W1128" i="1"/>
  <c r="AC1128" i="1"/>
  <c r="I1129" i="1"/>
  <c r="O1129" i="1"/>
  <c r="AD1127" i="1"/>
  <c r="X1127" i="1"/>
  <c r="R1128" i="1"/>
  <c r="J1127" i="3" s="1"/>
  <c r="M1127" i="3" s="1"/>
  <c r="AA1128" i="1"/>
  <c r="U1128" i="1"/>
  <c r="AB1128" i="1"/>
  <c r="V1128" i="1"/>
  <c r="Y1130" i="1"/>
  <c r="M1131" i="1"/>
  <c r="S1130" i="1"/>
  <c r="Z1127" i="1"/>
  <c r="T1127" i="1"/>
  <c r="Q1129" i="1"/>
  <c r="K1129" i="1"/>
  <c r="K1127" i="3" l="1"/>
  <c r="I1128" i="3"/>
  <c r="L1127" i="3"/>
  <c r="U1129" i="1"/>
  <c r="AA1129" i="1"/>
  <c r="T1128" i="1"/>
  <c r="Z1128" i="1"/>
  <c r="X1128" i="1"/>
  <c r="AD1128" i="1"/>
  <c r="R1129" i="1"/>
  <c r="J1128" i="3" s="1"/>
  <c r="M1128" i="3" s="1"/>
  <c r="I1130" i="1"/>
  <c r="O1130" i="1"/>
  <c r="H1129" i="1"/>
  <c r="N1129" i="1"/>
  <c r="J1130" i="1"/>
  <c r="P1130" i="1"/>
  <c r="Q1130" i="1"/>
  <c r="K1130" i="1"/>
  <c r="AC1129" i="1"/>
  <c r="W1129" i="1"/>
  <c r="S1131" i="1"/>
  <c r="Y1131" i="1"/>
  <c r="M1132" i="1"/>
  <c r="AB1129" i="1"/>
  <c r="V1129" i="1"/>
  <c r="K1128" i="3" l="1"/>
  <c r="I1129" i="3"/>
  <c r="L1128" i="3"/>
  <c r="V1130" i="1"/>
  <c r="AB1130" i="1"/>
  <c r="U1130" i="1"/>
  <c r="AA1130" i="1"/>
  <c r="M1133" i="1"/>
  <c r="S1132" i="1"/>
  <c r="Y1132" i="1"/>
  <c r="J1131" i="1"/>
  <c r="P1131" i="1"/>
  <c r="O1131" i="1"/>
  <c r="I1131" i="1"/>
  <c r="K1131" i="1"/>
  <c r="Q1131" i="1"/>
  <c r="T1129" i="1"/>
  <c r="Z1129" i="1"/>
  <c r="R1130" i="1"/>
  <c r="J1129" i="3" s="1"/>
  <c r="M1129" i="3" s="1"/>
  <c r="X1129" i="1"/>
  <c r="AD1129" i="1"/>
  <c r="AC1130" i="1"/>
  <c r="W1130" i="1"/>
  <c r="N1130" i="1"/>
  <c r="H1130" i="1"/>
  <c r="K1129" i="3" l="1"/>
  <c r="I1130" i="3"/>
  <c r="L1129" i="3"/>
  <c r="AD1130" i="1"/>
  <c r="X1130" i="1"/>
  <c r="R1131" i="1"/>
  <c r="J1130" i="3" s="1"/>
  <c r="M1130" i="3" s="1"/>
  <c r="K1132" i="1"/>
  <c r="Q1132" i="1"/>
  <c r="P1132" i="1"/>
  <c r="J1132" i="1"/>
  <c r="O1132" i="1"/>
  <c r="I1132" i="1"/>
  <c r="AA1131" i="1"/>
  <c r="U1131" i="1"/>
  <c r="N1131" i="1"/>
  <c r="H1131" i="1"/>
  <c r="Z1130" i="1"/>
  <c r="T1130" i="1"/>
  <c r="W1131" i="1"/>
  <c r="AC1131" i="1"/>
  <c r="V1131" i="1"/>
  <c r="AB1131" i="1"/>
  <c r="Y1133" i="1"/>
  <c r="M1134" i="1"/>
  <c r="S1133" i="1"/>
  <c r="K1130" i="3" l="1"/>
  <c r="I1131" i="3"/>
  <c r="L1130" i="3"/>
  <c r="P1133" i="1"/>
  <c r="J1133" i="1"/>
  <c r="AD1131" i="1"/>
  <c r="X1131" i="1"/>
  <c r="R1132" i="1"/>
  <c r="J1131" i="3" s="1"/>
  <c r="M1131" i="3" s="1"/>
  <c r="Z1131" i="1"/>
  <c r="T1131" i="1"/>
  <c r="AA1132" i="1"/>
  <c r="U1132" i="1"/>
  <c r="Q1133" i="1"/>
  <c r="K1133" i="1"/>
  <c r="AB1132" i="1"/>
  <c r="V1132" i="1"/>
  <c r="Y1134" i="1"/>
  <c r="M1135" i="1"/>
  <c r="S1134" i="1"/>
  <c r="H1132" i="1"/>
  <c r="N1132" i="1"/>
  <c r="I1133" i="1"/>
  <c r="O1133" i="1"/>
  <c r="W1132" i="1"/>
  <c r="AC1132" i="1"/>
  <c r="K1131" i="3" l="1"/>
  <c r="I1132" i="3"/>
  <c r="L1131" i="3"/>
  <c r="H1133" i="1"/>
  <c r="N1133" i="1"/>
  <c r="U1133" i="1"/>
  <c r="AA1133" i="1"/>
  <c r="I1134" i="1"/>
  <c r="O1134" i="1"/>
  <c r="S1135" i="1"/>
  <c r="Y1135" i="1"/>
  <c r="M1136" i="1"/>
  <c r="Q1134" i="1"/>
  <c r="K1134" i="1"/>
  <c r="T1132" i="1"/>
  <c r="Z1132" i="1"/>
  <c r="AC1133" i="1"/>
  <c r="W1133" i="1"/>
  <c r="J1134" i="1"/>
  <c r="P1134" i="1"/>
  <c r="X1132" i="1"/>
  <c r="AD1132" i="1"/>
  <c r="R1133" i="1"/>
  <c r="J1132" i="3" s="1"/>
  <c r="M1132" i="3" s="1"/>
  <c r="AB1133" i="1"/>
  <c r="V1133" i="1"/>
  <c r="K1132" i="3" l="1"/>
  <c r="I1133" i="3"/>
  <c r="L1132" i="3"/>
  <c r="R1134" i="1"/>
  <c r="J1133" i="3" s="1"/>
  <c r="M1133" i="3" s="1"/>
  <c r="X1133" i="1"/>
  <c r="AD1133" i="1"/>
  <c r="J1135" i="1"/>
  <c r="P1135" i="1"/>
  <c r="K1135" i="1"/>
  <c r="Q1135" i="1"/>
  <c r="AC1134" i="1"/>
  <c r="W1134" i="1"/>
  <c r="U1134" i="1"/>
  <c r="AA1134" i="1"/>
  <c r="T1133" i="1"/>
  <c r="Z1133" i="1"/>
  <c r="V1134" i="1"/>
  <c r="AB1134" i="1"/>
  <c r="M1137" i="1"/>
  <c r="S1136" i="1"/>
  <c r="Y1136" i="1"/>
  <c r="O1135" i="1"/>
  <c r="I1135" i="1"/>
  <c r="N1134" i="1"/>
  <c r="H1134" i="1"/>
  <c r="K1133" i="3" l="1"/>
  <c r="I1134" i="3"/>
  <c r="L1133" i="3"/>
  <c r="Z1134" i="1"/>
  <c r="T1134" i="1"/>
  <c r="O1136" i="1"/>
  <c r="I1136" i="1"/>
  <c r="Y1137" i="1"/>
  <c r="M1138" i="1"/>
  <c r="S1137" i="1"/>
  <c r="P1136" i="1"/>
  <c r="J1136" i="1"/>
  <c r="AA1135" i="1"/>
  <c r="U1135" i="1"/>
  <c r="W1135" i="1"/>
  <c r="AC1135" i="1"/>
  <c r="K1136" i="1"/>
  <c r="Q1136" i="1"/>
  <c r="N1135" i="1"/>
  <c r="H1135" i="1"/>
  <c r="V1135" i="1"/>
  <c r="AB1135" i="1"/>
  <c r="AD1134" i="1"/>
  <c r="X1134" i="1"/>
  <c r="R1135" i="1"/>
  <c r="J1134" i="3" s="1"/>
  <c r="M1134" i="3" s="1"/>
  <c r="K1134" i="3" l="1"/>
  <c r="I1135" i="3"/>
  <c r="L1134" i="3"/>
  <c r="AB1136" i="1"/>
  <c r="V1136" i="1"/>
  <c r="I1137" i="1"/>
  <c r="O1137" i="1"/>
  <c r="W1136" i="1"/>
  <c r="AC1136" i="1"/>
  <c r="AA1136" i="1"/>
  <c r="U1136" i="1"/>
  <c r="AD1135" i="1"/>
  <c r="X1135" i="1"/>
  <c r="R1136" i="1"/>
  <c r="J1135" i="3" s="1"/>
  <c r="M1135" i="3" s="1"/>
  <c r="Q1137" i="1"/>
  <c r="K1137" i="1"/>
  <c r="Y1138" i="1"/>
  <c r="M1139" i="1"/>
  <c r="S1138" i="1"/>
  <c r="Z1135" i="1"/>
  <c r="T1135" i="1"/>
  <c r="H1136" i="1"/>
  <c r="N1136" i="1"/>
  <c r="P1137" i="1"/>
  <c r="J1137" i="1"/>
  <c r="K1135" i="3" l="1"/>
  <c r="I1136" i="3"/>
  <c r="L1135" i="3"/>
  <c r="U1137" i="1"/>
  <c r="AA1137" i="1"/>
  <c r="H1137" i="1"/>
  <c r="N1137" i="1"/>
  <c r="S1139" i="1"/>
  <c r="M1140" i="1"/>
  <c r="Y1139" i="1"/>
  <c r="X1136" i="1"/>
  <c r="AD1136" i="1"/>
  <c r="R1137" i="1"/>
  <c r="J1136" i="3" s="1"/>
  <c r="M1136" i="3" s="1"/>
  <c r="I1138" i="1"/>
  <c r="O1138" i="1"/>
  <c r="T1136" i="1"/>
  <c r="Z1136" i="1"/>
  <c r="AC1137" i="1"/>
  <c r="W1137" i="1"/>
  <c r="J1138" i="1"/>
  <c r="P1138" i="1"/>
  <c r="AB1137" i="1"/>
  <c r="V1137" i="1"/>
  <c r="Q1138" i="1"/>
  <c r="K1138" i="1"/>
  <c r="K1136" i="3" l="1"/>
  <c r="I1137" i="3"/>
  <c r="L1136" i="3"/>
  <c r="U1138" i="1"/>
  <c r="AA1138" i="1"/>
  <c r="T1137" i="1"/>
  <c r="Z1137" i="1"/>
  <c r="N1138" i="1"/>
  <c r="H1138" i="1"/>
  <c r="O1139" i="1"/>
  <c r="I1139" i="1"/>
  <c r="K1139" i="1"/>
  <c r="Q1139" i="1"/>
  <c r="V1138" i="1"/>
  <c r="AB1138" i="1"/>
  <c r="R1138" i="1"/>
  <c r="J1137" i="3" s="1"/>
  <c r="M1137" i="3" s="1"/>
  <c r="X1137" i="1"/>
  <c r="AD1137" i="1"/>
  <c r="M1141" i="1"/>
  <c r="S1140" i="1"/>
  <c r="Y1140" i="1"/>
  <c r="AC1138" i="1"/>
  <c r="W1138" i="1"/>
  <c r="J1139" i="1"/>
  <c r="P1139" i="1"/>
  <c r="K1137" i="3" l="1"/>
  <c r="I1138" i="3"/>
  <c r="L1137" i="3"/>
  <c r="AA1139" i="1"/>
  <c r="U1139" i="1"/>
  <c r="Y1141" i="1"/>
  <c r="M1142" i="1"/>
  <c r="S1141" i="1"/>
  <c r="O1140" i="1"/>
  <c r="I1140" i="1"/>
  <c r="V1139" i="1"/>
  <c r="AB1139" i="1"/>
  <c r="W1139" i="1"/>
  <c r="AC1139" i="1"/>
  <c r="N1139" i="1"/>
  <c r="H1139" i="1"/>
  <c r="P1140" i="1"/>
  <c r="J1140" i="1"/>
  <c r="AD1138" i="1"/>
  <c r="X1138" i="1"/>
  <c r="R1139" i="1"/>
  <c r="J1138" i="3" s="1"/>
  <c r="M1138" i="3" s="1"/>
  <c r="K1140" i="1"/>
  <c r="Q1140" i="1"/>
  <c r="Z1138" i="1"/>
  <c r="T1138" i="1"/>
  <c r="K1138" i="3" l="1"/>
  <c r="I1139" i="3"/>
  <c r="L1138" i="3"/>
  <c r="Y1142" i="1"/>
  <c r="M1143" i="1"/>
  <c r="S1142" i="1"/>
  <c r="Q1141" i="1"/>
  <c r="K1141" i="1"/>
  <c r="P1141" i="1"/>
  <c r="J1141" i="1"/>
  <c r="I1141" i="1"/>
  <c r="O1141" i="1"/>
  <c r="AD1139" i="1"/>
  <c r="X1139" i="1"/>
  <c r="R1140" i="1"/>
  <c r="J1139" i="3" s="1"/>
  <c r="M1139" i="3" s="1"/>
  <c r="AB1140" i="1"/>
  <c r="V1140" i="1"/>
  <c r="AA1140" i="1"/>
  <c r="U1140" i="1"/>
  <c r="W1140" i="1"/>
  <c r="AC1140" i="1"/>
  <c r="Z1139" i="1"/>
  <c r="T1139" i="1"/>
  <c r="H1140" i="1"/>
  <c r="N1140" i="1"/>
  <c r="K1139" i="3" l="1"/>
  <c r="I1140" i="3"/>
  <c r="L1139" i="3"/>
  <c r="X1140" i="1"/>
  <c r="R1141" i="1"/>
  <c r="J1140" i="3" s="1"/>
  <c r="M1140" i="3" s="1"/>
  <c r="AD1140" i="1"/>
  <c r="I1142" i="1"/>
  <c r="O1142" i="1"/>
  <c r="AC1141" i="1"/>
  <c r="W1141" i="1"/>
  <c r="J1142" i="1"/>
  <c r="P1142" i="1"/>
  <c r="AB1141" i="1"/>
  <c r="V1141" i="1"/>
  <c r="S1143" i="1"/>
  <c r="M1144" i="1"/>
  <c r="Y1143" i="1"/>
  <c r="T1140" i="1"/>
  <c r="Z1140" i="1"/>
  <c r="H1141" i="1"/>
  <c r="N1141" i="1"/>
  <c r="U1141" i="1"/>
  <c r="AA1141" i="1"/>
  <c r="Q1142" i="1"/>
  <c r="K1142" i="1"/>
  <c r="K1140" i="3" l="1"/>
  <c r="I1141" i="3"/>
  <c r="L1140" i="3"/>
  <c r="J1143" i="1"/>
  <c r="P1143" i="1"/>
  <c r="O1143" i="1"/>
  <c r="I1143" i="1"/>
  <c r="K1143" i="1"/>
  <c r="Q1143" i="1"/>
  <c r="T1141" i="1"/>
  <c r="Z1141" i="1"/>
  <c r="R1142" i="1"/>
  <c r="J1141" i="3" s="1"/>
  <c r="M1141" i="3" s="1"/>
  <c r="X1141" i="1"/>
  <c r="AD1141" i="1"/>
  <c r="AC1142" i="1"/>
  <c r="W1142" i="1"/>
  <c r="N1142" i="1"/>
  <c r="H1142" i="1"/>
  <c r="M1145" i="1"/>
  <c r="S1144" i="1"/>
  <c r="Y1144" i="1"/>
  <c r="V1142" i="1"/>
  <c r="AB1142" i="1"/>
  <c r="U1142" i="1"/>
  <c r="AA1142" i="1"/>
  <c r="K1141" i="3" l="1"/>
  <c r="I1142" i="3"/>
  <c r="L1141" i="3"/>
  <c r="Y1145" i="1"/>
  <c r="M1146" i="1"/>
  <c r="S1145" i="1"/>
  <c r="O1144" i="1"/>
  <c r="I1144" i="1"/>
  <c r="N1143" i="1"/>
  <c r="H1143" i="1"/>
  <c r="AA1143" i="1"/>
  <c r="U1143" i="1"/>
  <c r="Z1142" i="1"/>
  <c r="T1142" i="1"/>
  <c r="W1143" i="1"/>
  <c r="AC1143" i="1"/>
  <c r="V1143" i="1"/>
  <c r="AB1143" i="1"/>
  <c r="AD1142" i="1"/>
  <c r="X1142" i="1"/>
  <c r="R1143" i="1"/>
  <c r="J1142" i="3" s="1"/>
  <c r="M1142" i="3" s="1"/>
  <c r="K1144" i="1"/>
  <c r="Q1144" i="1"/>
  <c r="P1144" i="1"/>
  <c r="J1144" i="1"/>
  <c r="K1142" i="3" l="1"/>
  <c r="I1143" i="3"/>
  <c r="L1142" i="3"/>
  <c r="AA1144" i="1"/>
  <c r="U1144" i="1"/>
  <c r="Q1145" i="1"/>
  <c r="K1145" i="1"/>
  <c r="AB1144" i="1"/>
  <c r="V1144" i="1"/>
  <c r="W1144" i="1"/>
  <c r="AC1144" i="1"/>
  <c r="H1144" i="1"/>
  <c r="N1144" i="1"/>
  <c r="P1145" i="1"/>
  <c r="J1145" i="1"/>
  <c r="AD1143" i="1"/>
  <c r="X1143" i="1"/>
  <c r="R1144" i="1"/>
  <c r="J1143" i="3" s="1"/>
  <c r="M1143" i="3" s="1"/>
  <c r="Z1143" i="1"/>
  <c r="T1143" i="1"/>
  <c r="Y1146" i="1"/>
  <c r="M1147" i="1"/>
  <c r="S1146" i="1"/>
  <c r="I1145" i="1"/>
  <c r="O1145" i="1"/>
  <c r="K1143" i="3" l="1"/>
  <c r="I1144" i="3"/>
  <c r="L1143" i="3"/>
  <c r="J1146" i="1"/>
  <c r="P1146" i="1"/>
  <c r="Q1146" i="1"/>
  <c r="K1146" i="1"/>
  <c r="S1147" i="1"/>
  <c r="M1148" i="1"/>
  <c r="Y1147" i="1"/>
  <c r="X1144" i="1"/>
  <c r="AD1144" i="1"/>
  <c r="R1145" i="1"/>
  <c r="J1144" i="3" s="1"/>
  <c r="M1144" i="3" s="1"/>
  <c r="AB1145" i="1"/>
  <c r="V1145" i="1"/>
  <c r="AC1145" i="1"/>
  <c r="W1145" i="1"/>
  <c r="U1145" i="1"/>
  <c r="AA1145" i="1"/>
  <c r="T1144" i="1"/>
  <c r="Z1144" i="1"/>
  <c r="I1146" i="1"/>
  <c r="O1146" i="1"/>
  <c r="H1145" i="1"/>
  <c r="N1145" i="1"/>
  <c r="K1144" i="3" l="1"/>
  <c r="I1145" i="3"/>
  <c r="L1144" i="3"/>
  <c r="U1146" i="1"/>
  <c r="AA1146" i="1"/>
  <c r="K1147" i="1"/>
  <c r="Q1147" i="1"/>
  <c r="O1147" i="1"/>
  <c r="I1147" i="1"/>
  <c r="AC1146" i="1"/>
  <c r="W1146" i="1"/>
  <c r="T1145" i="1"/>
  <c r="Z1145" i="1"/>
  <c r="R1146" i="1"/>
  <c r="J1145" i="3" s="1"/>
  <c r="M1145" i="3" s="1"/>
  <c r="X1145" i="1"/>
  <c r="AD1145" i="1"/>
  <c r="M1149" i="1"/>
  <c r="S1148" i="1"/>
  <c r="Y1148" i="1"/>
  <c r="V1146" i="1"/>
  <c r="AB1146" i="1"/>
  <c r="N1146" i="1"/>
  <c r="H1146" i="1"/>
  <c r="J1147" i="1"/>
  <c r="P1147" i="1"/>
  <c r="K1145" i="3" l="1"/>
  <c r="I1146" i="3"/>
  <c r="L1145" i="3"/>
  <c r="N1147" i="1"/>
  <c r="H1147" i="1"/>
  <c r="W1147" i="1"/>
  <c r="AC1147" i="1"/>
  <c r="Z1146" i="1"/>
  <c r="T1146" i="1"/>
  <c r="AD1146" i="1"/>
  <c r="X1146" i="1"/>
  <c r="R1147" i="1"/>
  <c r="J1146" i="3" s="1"/>
  <c r="M1146" i="3" s="1"/>
  <c r="K1148" i="1"/>
  <c r="Q1148" i="1"/>
  <c r="V1147" i="1"/>
  <c r="AB1147" i="1"/>
  <c r="Y1149" i="1"/>
  <c r="M1150" i="1"/>
  <c r="S1149" i="1"/>
  <c r="O1148" i="1"/>
  <c r="I1148" i="1"/>
  <c r="P1148" i="1"/>
  <c r="J1148" i="1"/>
  <c r="AA1147" i="1"/>
  <c r="U1147" i="1"/>
  <c r="K1146" i="3" l="1"/>
  <c r="I1147" i="3"/>
  <c r="L1146" i="3"/>
  <c r="P1149" i="1"/>
  <c r="J1149" i="1"/>
  <c r="I1149" i="1"/>
  <c r="O1149" i="1"/>
  <c r="Q1149" i="1"/>
  <c r="K1149" i="1"/>
  <c r="H1148" i="1"/>
  <c r="N1148" i="1"/>
  <c r="AB1148" i="1"/>
  <c r="V1148" i="1"/>
  <c r="Y1150" i="1"/>
  <c r="M1151" i="1"/>
  <c r="S1150" i="1"/>
  <c r="W1148" i="1"/>
  <c r="AC1148" i="1"/>
  <c r="AA1148" i="1"/>
  <c r="U1148" i="1"/>
  <c r="AD1147" i="1"/>
  <c r="X1147" i="1"/>
  <c r="R1148" i="1"/>
  <c r="J1147" i="3" s="1"/>
  <c r="M1147" i="3" s="1"/>
  <c r="Z1147" i="1"/>
  <c r="T1147" i="1"/>
  <c r="K1147" i="3" l="1"/>
  <c r="I1148" i="3"/>
  <c r="L1147" i="3"/>
  <c r="H1149" i="1"/>
  <c r="N1149" i="1"/>
  <c r="I1150" i="1"/>
  <c r="O1150" i="1"/>
  <c r="Q1150" i="1"/>
  <c r="K1150" i="1"/>
  <c r="J1150" i="1"/>
  <c r="P1150" i="1"/>
  <c r="X1148" i="1"/>
  <c r="R1149" i="1"/>
  <c r="J1148" i="3" s="1"/>
  <c r="M1148" i="3" s="1"/>
  <c r="AD1148" i="1"/>
  <c r="S1151" i="1"/>
  <c r="M1152" i="1"/>
  <c r="Y1151" i="1"/>
  <c r="T1148" i="1"/>
  <c r="Z1148" i="1"/>
  <c r="U1149" i="1"/>
  <c r="AA1149" i="1"/>
  <c r="AC1149" i="1"/>
  <c r="W1149" i="1"/>
  <c r="AB1149" i="1"/>
  <c r="V1149" i="1"/>
  <c r="K1148" i="3" l="1"/>
  <c r="I1149" i="3"/>
  <c r="L1148" i="3"/>
  <c r="J1151" i="1"/>
  <c r="P1151" i="1"/>
  <c r="O1151" i="1"/>
  <c r="I1151" i="1"/>
  <c r="V1150" i="1"/>
  <c r="AB1150" i="1"/>
  <c r="U1150" i="1"/>
  <c r="AA1150" i="1"/>
  <c r="R1150" i="1"/>
  <c r="J1149" i="3" s="1"/>
  <c r="M1149" i="3" s="1"/>
  <c r="X1149" i="1"/>
  <c r="AD1149" i="1"/>
  <c r="K1151" i="1"/>
  <c r="Q1151" i="1"/>
  <c r="T1149" i="1"/>
  <c r="Z1149" i="1"/>
  <c r="M1153" i="1"/>
  <c r="S1152" i="1"/>
  <c r="Y1152" i="1"/>
  <c r="AC1150" i="1"/>
  <c r="W1150" i="1"/>
  <c r="N1150" i="1"/>
  <c r="H1150" i="1"/>
  <c r="K1149" i="3" l="1"/>
  <c r="I1150" i="3"/>
  <c r="L1149" i="3"/>
  <c r="K1152" i="1"/>
  <c r="Q1152" i="1"/>
  <c r="AA1151" i="1"/>
  <c r="U1151" i="1"/>
  <c r="V1151" i="1"/>
  <c r="AB1151" i="1"/>
  <c r="Y1153" i="1"/>
  <c r="M1154" i="1"/>
  <c r="S1153" i="1"/>
  <c r="O1152" i="1"/>
  <c r="I1152" i="1"/>
  <c r="N1151" i="1"/>
  <c r="H1151" i="1"/>
  <c r="Z1150" i="1"/>
  <c r="T1150" i="1"/>
  <c r="W1151" i="1"/>
  <c r="AC1151" i="1"/>
  <c r="AD1150" i="1"/>
  <c r="X1150" i="1"/>
  <c r="R1151" i="1"/>
  <c r="J1150" i="3" s="1"/>
  <c r="M1150" i="3" s="1"/>
  <c r="P1152" i="1"/>
  <c r="J1152" i="1"/>
  <c r="K1150" i="3" l="1"/>
  <c r="I1151" i="3"/>
  <c r="L1150" i="3"/>
  <c r="AB1152" i="1"/>
  <c r="V1152" i="1"/>
  <c r="H1152" i="1"/>
  <c r="N1152" i="1"/>
  <c r="AD1151" i="1"/>
  <c r="X1151" i="1"/>
  <c r="R1152" i="1"/>
  <c r="J1151" i="3" s="1"/>
  <c r="M1151" i="3" s="1"/>
  <c r="I1153" i="1"/>
  <c r="O1153" i="1"/>
  <c r="Z1151" i="1"/>
  <c r="T1151" i="1"/>
  <c r="Y1154" i="1"/>
  <c r="M1155" i="1"/>
  <c r="S1154" i="1"/>
  <c r="P1153" i="1"/>
  <c r="J1153" i="1"/>
  <c r="AA1152" i="1"/>
  <c r="U1152" i="1"/>
  <c r="W1152" i="1"/>
  <c r="AC1152" i="1"/>
  <c r="Q1153" i="1"/>
  <c r="K1153" i="1"/>
  <c r="K1151" i="3" l="1"/>
  <c r="I1152" i="3"/>
  <c r="L1151" i="3"/>
  <c r="Q1154" i="1"/>
  <c r="K1154" i="1"/>
  <c r="J1154" i="1"/>
  <c r="P1154" i="1"/>
  <c r="I1154" i="1"/>
  <c r="O1154" i="1"/>
  <c r="T1152" i="1"/>
  <c r="Z1152" i="1"/>
  <c r="AB1153" i="1"/>
  <c r="V1153" i="1"/>
  <c r="X1152" i="1"/>
  <c r="AD1152" i="1"/>
  <c r="R1153" i="1"/>
  <c r="J1152" i="3" s="1"/>
  <c r="M1152" i="3" s="1"/>
  <c r="H1153" i="1"/>
  <c r="N1153" i="1"/>
  <c r="AC1153" i="1"/>
  <c r="W1153" i="1"/>
  <c r="S1155" i="1"/>
  <c r="M1156" i="1"/>
  <c r="Y1155" i="1"/>
  <c r="U1153" i="1"/>
  <c r="AA1153" i="1"/>
  <c r="K1152" i="3" l="1"/>
  <c r="I1153" i="3"/>
  <c r="L1152" i="3"/>
  <c r="V1154" i="1"/>
  <c r="AB1154" i="1"/>
  <c r="M1157" i="1"/>
  <c r="S1156" i="1"/>
  <c r="Y1156" i="1"/>
  <c r="T1153" i="1"/>
  <c r="Z1153" i="1"/>
  <c r="J1155" i="1"/>
  <c r="P1155" i="1"/>
  <c r="N1154" i="1"/>
  <c r="H1154" i="1"/>
  <c r="U1154" i="1"/>
  <c r="AA1154" i="1"/>
  <c r="K1155" i="1"/>
  <c r="Q1155" i="1"/>
  <c r="R1154" i="1"/>
  <c r="J1153" i="3" s="1"/>
  <c r="M1153" i="3" s="1"/>
  <c r="X1153" i="1"/>
  <c r="AD1153" i="1"/>
  <c r="O1155" i="1"/>
  <c r="I1155" i="1"/>
  <c r="AC1154" i="1"/>
  <c r="W1154" i="1"/>
  <c r="K1153" i="3" l="1"/>
  <c r="I1154" i="3"/>
  <c r="L1153" i="3"/>
  <c r="O1156" i="1"/>
  <c r="I1156" i="1"/>
  <c r="AD1154" i="1"/>
  <c r="X1154" i="1"/>
  <c r="R1155" i="1"/>
  <c r="J1154" i="3" s="1"/>
  <c r="M1154" i="3" s="1"/>
  <c r="P1156" i="1"/>
  <c r="J1156" i="1"/>
  <c r="AA1155" i="1"/>
  <c r="U1155" i="1"/>
  <c r="W1155" i="1"/>
  <c r="AC1155" i="1"/>
  <c r="N1155" i="1"/>
  <c r="H1155" i="1"/>
  <c r="Y1157" i="1"/>
  <c r="M1158" i="1"/>
  <c r="S1157" i="1"/>
  <c r="K1156" i="1"/>
  <c r="Q1156" i="1"/>
  <c r="Z1154" i="1"/>
  <c r="T1154" i="1"/>
  <c r="V1155" i="1"/>
  <c r="AB1155" i="1"/>
  <c r="K1154" i="3" l="1"/>
  <c r="I1155" i="3"/>
  <c r="L1154" i="3"/>
  <c r="Y1158" i="1"/>
  <c r="M1159" i="1"/>
  <c r="S1158" i="1"/>
  <c r="P1157" i="1"/>
  <c r="J1157" i="1"/>
  <c r="W1156" i="1"/>
  <c r="AC1156" i="1"/>
  <c r="AB1156" i="1"/>
  <c r="V1156" i="1"/>
  <c r="I1157" i="1"/>
  <c r="O1157" i="1"/>
  <c r="Z1155" i="1"/>
  <c r="T1155" i="1"/>
  <c r="Q1157" i="1"/>
  <c r="K1157" i="1"/>
  <c r="H1156" i="1"/>
  <c r="N1156" i="1"/>
  <c r="AD1155" i="1"/>
  <c r="X1155" i="1"/>
  <c r="R1156" i="1"/>
  <c r="J1155" i="3" s="1"/>
  <c r="M1155" i="3" s="1"/>
  <c r="AA1156" i="1"/>
  <c r="U1156" i="1"/>
  <c r="K1155" i="3" l="1"/>
  <c r="I1156" i="3"/>
  <c r="L1155" i="3"/>
  <c r="Q1158" i="1"/>
  <c r="K1158" i="1"/>
  <c r="U1157" i="1"/>
  <c r="AA1157" i="1"/>
  <c r="AC1157" i="1"/>
  <c r="W1157" i="1"/>
  <c r="I1158" i="1"/>
  <c r="O1158" i="1"/>
  <c r="S1159" i="1"/>
  <c r="M1160" i="1"/>
  <c r="Y1159" i="1"/>
  <c r="X1156" i="1"/>
  <c r="R1157" i="1"/>
  <c r="J1156" i="3" s="1"/>
  <c r="M1156" i="3" s="1"/>
  <c r="AD1156" i="1"/>
  <c r="H1157" i="1"/>
  <c r="N1157" i="1"/>
  <c r="AB1157" i="1"/>
  <c r="V1157" i="1"/>
  <c r="T1156" i="1"/>
  <c r="Z1156" i="1"/>
  <c r="J1158" i="1"/>
  <c r="P1158" i="1"/>
  <c r="K1156" i="3" l="1"/>
  <c r="I1157" i="3"/>
  <c r="L1156" i="3"/>
  <c r="U1158" i="1"/>
  <c r="AA1158" i="1"/>
  <c r="V1158" i="1"/>
  <c r="AB1158" i="1"/>
  <c r="K1159" i="1"/>
  <c r="Q1159" i="1"/>
  <c r="T1157" i="1"/>
  <c r="Z1157" i="1"/>
  <c r="N1158" i="1"/>
  <c r="H1158" i="1"/>
  <c r="O1159" i="1"/>
  <c r="I1159" i="1"/>
  <c r="M1161" i="1"/>
  <c r="S1160" i="1"/>
  <c r="Y1160" i="1"/>
  <c r="J1159" i="1"/>
  <c r="P1159" i="1"/>
  <c r="R1158" i="1"/>
  <c r="J1157" i="3" s="1"/>
  <c r="M1157" i="3" s="1"/>
  <c r="X1157" i="1"/>
  <c r="AD1157" i="1"/>
  <c r="AC1158" i="1"/>
  <c r="W1158" i="1"/>
  <c r="K1157" i="3" l="1"/>
  <c r="I1158" i="3"/>
  <c r="L1157" i="3"/>
  <c r="AA1159" i="1"/>
  <c r="U1159" i="1"/>
  <c r="N1159" i="1"/>
  <c r="H1159" i="1"/>
  <c r="W1159" i="1"/>
  <c r="AC1159" i="1"/>
  <c r="P1160" i="1"/>
  <c r="J1160" i="1"/>
  <c r="O1160" i="1"/>
  <c r="I1160" i="1"/>
  <c r="AD1158" i="1"/>
  <c r="X1158" i="1"/>
  <c r="R1159" i="1"/>
  <c r="J1158" i="3" s="1"/>
  <c r="M1158" i="3" s="1"/>
  <c r="V1159" i="1"/>
  <c r="AB1159" i="1"/>
  <c r="Y1161" i="1"/>
  <c r="M1162" i="1"/>
  <c r="S1161" i="1"/>
  <c r="Z1158" i="1"/>
  <c r="T1158" i="1"/>
  <c r="K1160" i="1"/>
  <c r="Q1160" i="1"/>
  <c r="K1158" i="3" l="1"/>
  <c r="I1159" i="3"/>
  <c r="L1158" i="3"/>
  <c r="P1161" i="1"/>
  <c r="J1161" i="1"/>
  <c r="Z1159" i="1"/>
  <c r="T1159" i="1"/>
  <c r="H1160" i="1"/>
  <c r="N1160" i="1"/>
  <c r="AB1160" i="1"/>
  <c r="V1160" i="1"/>
  <c r="W1160" i="1"/>
  <c r="AC1160" i="1"/>
  <c r="I1161" i="1"/>
  <c r="O1161" i="1"/>
  <c r="Q1161" i="1"/>
  <c r="K1161" i="1"/>
  <c r="Y1162" i="1"/>
  <c r="M1163" i="1"/>
  <c r="S1162" i="1"/>
  <c r="AD1159" i="1"/>
  <c r="X1159" i="1"/>
  <c r="R1160" i="1"/>
  <c r="J1159" i="3" s="1"/>
  <c r="M1159" i="3" s="1"/>
  <c r="AA1160" i="1"/>
  <c r="U1160" i="1"/>
  <c r="K1159" i="3" l="1"/>
  <c r="I1160" i="3"/>
  <c r="L1159" i="3"/>
  <c r="X1160" i="1"/>
  <c r="AD1160" i="1"/>
  <c r="R1161" i="1"/>
  <c r="J1160" i="3" s="1"/>
  <c r="M1160" i="3" s="1"/>
  <c r="S1163" i="1"/>
  <c r="M1164" i="1"/>
  <c r="Y1163" i="1"/>
  <c r="U1161" i="1"/>
  <c r="AA1161" i="1"/>
  <c r="Q1162" i="1"/>
  <c r="K1162" i="1"/>
  <c r="T1160" i="1"/>
  <c r="Z1160" i="1"/>
  <c r="J1162" i="1"/>
  <c r="P1162" i="1"/>
  <c r="I1162" i="1"/>
  <c r="O1162" i="1"/>
  <c r="AC1161" i="1"/>
  <c r="W1161" i="1"/>
  <c r="H1161" i="1"/>
  <c r="N1161" i="1"/>
  <c r="AB1161" i="1"/>
  <c r="V1161" i="1"/>
  <c r="K1160" i="3" l="1"/>
  <c r="I1161" i="3"/>
  <c r="L1160" i="3"/>
  <c r="T1161" i="1"/>
  <c r="Z1161" i="1"/>
  <c r="U1162" i="1"/>
  <c r="AA1162" i="1"/>
  <c r="V1162" i="1"/>
  <c r="AB1162" i="1"/>
  <c r="K1163" i="1"/>
  <c r="Q1163" i="1"/>
  <c r="N1162" i="1"/>
  <c r="H1162" i="1"/>
  <c r="O1163" i="1"/>
  <c r="I1163" i="1"/>
  <c r="R1162" i="1"/>
  <c r="J1161" i="3" s="1"/>
  <c r="M1161" i="3" s="1"/>
  <c r="X1161" i="1"/>
  <c r="AD1161" i="1"/>
  <c r="J1163" i="1"/>
  <c r="P1163" i="1"/>
  <c r="AC1162" i="1"/>
  <c r="W1162" i="1"/>
  <c r="M1165" i="1"/>
  <c r="S1164" i="1"/>
  <c r="Y1164" i="1"/>
  <c r="K1161" i="3" l="1"/>
  <c r="I1162" i="3"/>
  <c r="L1161" i="3"/>
  <c r="AA1163" i="1"/>
  <c r="U1163" i="1"/>
  <c r="K1164" i="1"/>
  <c r="Q1164" i="1"/>
  <c r="N1163" i="1"/>
  <c r="H1163" i="1"/>
  <c r="Y1165" i="1"/>
  <c r="M1166" i="1"/>
  <c r="S1165" i="1"/>
  <c r="P1164" i="1"/>
  <c r="J1164" i="1"/>
  <c r="O1164" i="1"/>
  <c r="I1164" i="1"/>
  <c r="W1163" i="1"/>
  <c r="AC1163" i="1"/>
  <c r="V1163" i="1"/>
  <c r="AB1163" i="1"/>
  <c r="AD1162" i="1"/>
  <c r="X1162" i="1"/>
  <c r="R1163" i="1"/>
  <c r="J1162" i="3" s="1"/>
  <c r="M1162" i="3" s="1"/>
  <c r="Z1162" i="1"/>
  <c r="T1162" i="1"/>
  <c r="K1162" i="3" l="1"/>
  <c r="I1163" i="3"/>
  <c r="L1162" i="3"/>
  <c r="AD1163" i="1"/>
  <c r="X1163" i="1"/>
  <c r="R1164" i="1"/>
  <c r="J1163" i="3" s="1"/>
  <c r="M1163" i="3" s="1"/>
  <c r="P1165" i="1"/>
  <c r="J1165" i="1"/>
  <c r="Q1165" i="1"/>
  <c r="K1165" i="1"/>
  <c r="AB1164" i="1"/>
  <c r="V1164" i="1"/>
  <c r="H1164" i="1"/>
  <c r="N1164" i="1"/>
  <c r="AA1164" i="1"/>
  <c r="U1164" i="1"/>
  <c r="Y1166" i="1"/>
  <c r="M1167" i="1"/>
  <c r="S1166" i="1"/>
  <c r="W1164" i="1"/>
  <c r="AC1164" i="1"/>
  <c r="I1165" i="1"/>
  <c r="O1165" i="1"/>
  <c r="Z1163" i="1"/>
  <c r="T1163" i="1"/>
  <c r="K1163" i="3" l="1"/>
  <c r="I1164" i="3"/>
  <c r="L1163" i="3"/>
  <c r="U1165" i="1"/>
  <c r="AA1165" i="1"/>
  <c r="AB1165" i="1"/>
  <c r="V1165" i="1"/>
  <c r="I1166" i="1"/>
  <c r="O1166" i="1"/>
  <c r="M1168" i="1"/>
  <c r="Y1167" i="1"/>
  <c r="S1167" i="1"/>
  <c r="T1164" i="1"/>
  <c r="Z1164" i="1"/>
  <c r="Q1166" i="1"/>
  <c r="K1166" i="1"/>
  <c r="X1164" i="1"/>
  <c r="AD1164" i="1"/>
  <c r="R1165" i="1"/>
  <c r="J1164" i="3" s="1"/>
  <c r="M1164" i="3" s="1"/>
  <c r="H1165" i="1"/>
  <c r="N1165" i="1"/>
  <c r="AC1165" i="1"/>
  <c r="W1165" i="1"/>
  <c r="J1166" i="1"/>
  <c r="P1166" i="1"/>
  <c r="K1164" i="3" l="1"/>
  <c r="I1165" i="3"/>
  <c r="L1164" i="3"/>
  <c r="U1166" i="1"/>
  <c r="AA1166" i="1"/>
  <c r="R1166" i="1"/>
  <c r="J1165" i="3" s="1"/>
  <c r="M1165" i="3" s="1"/>
  <c r="X1165" i="1"/>
  <c r="AD1165" i="1"/>
  <c r="AC1166" i="1"/>
  <c r="W1166" i="1"/>
  <c r="Y1168" i="1"/>
  <c r="S1168" i="1"/>
  <c r="M1169" i="1"/>
  <c r="V1166" i="1"/>
  <c r="AB1166" i="1"/>
  <c r="T1165" i="1"/>
  <c r="Z1165" i="1"/>
  <c r="P1167" i="1"/>
  <c r="J1167" i="1"/>
  <c r="N1166" i="1"/>
  <c r="H1166" i="1"/>
  <c r="K1167" i="1"/>
  <c r="Q1167" i="1"/>
  <c r="O1167" i="1"/>
  <c r="I1167" i="1"/>
  <c r="K1165" i="3" l="1"/>
  <c r="I1166" i="3"/>
  <c r="L1165" i="3"/>
  <c r="Q1168" i="1"/>
  <c r="K1168" i="1"/>
  <c r="AB1167" i="1"/>
  <c r="V1167" i="1"/>
  <c r="AD1166" i="1"/>
  <c r="R1167" i="1"/>
  <c r="J1166" i="3" s="1"/>
  <c r="M1166" i="3" s="1"/>
  <c r="X1166" i="1"/>
  <c r="I1168" i="1"/>
  <c r="O1168" i="1"/>
  <c r="N1167" i="1"/>
  <c r="H1167" i="1"/>
  <c r="S1169" i="1"/>
  <c r="M1170" i="1"/>
  <c r="Y1169" i="1"/>
  <c r="W1167" i="1"/>
  <c r="AC1167" i="1"/>
  <c r="J1168" i="1"/>
  <c r="P1168" i="1"/>
  <c r="U1167" i="1"/>
  <c r="AA1167" i="1"/>
  <c r="Z1166" i="1"/>
  <c r="T1166" i="1"/>
  <c r="K1166" i="3" l="1"/>
  <c r="I1167" i="3"/>
  <c r="L1166" i="3"/>
  <c r="I1169" i="1"/>
  <c r="O1169" i="1"/>
  <c r="Q1169" i="1"/>
  <c r="K1169" i="1"/>
  <c r="N1168" i="1"/>
  <c r="H1168" i="1"/>
  <c r="AB1168" i="1"/>
  <c r="V1168" i="1"/>
  <c r="T1167" i="1"/>
  <c r="Z1167" i="1"/>
  <c r="X1167" i="1"/>
  <c r="R1168" i="1"/>
  <c r="J1167" i="3" s="1"/>
  <c r="M1167" i="3" s="1"/>
  <c r="AD1167" i="1"/>
  <c r="J1169" i="1"/>
  <c r="P1169" i="1"/>
  <c r="S1170" i="1"/>
  <c r="M1171" i="1"/>
  <c r="Y1170" i="1"/>
  <c r="U1168" i="1"/>
  <c r="AA1168" i="1"/>
  <c r="AC1168" i="1"/>
  <c r="W1168" i="1"/>
  <c r="K1167" i="3" l="1"/>
  <c r="I1168" i="3"/>
  <c r="L1167" i="3"/>
  <c r="K1170" i="1"/>
  <c r="Q1170" i="1"/>
  <c r="W1169" i="1"/>
  <c r="AC1169" i="1"/>
  <c r="P1170" i="1"/>
  <c r="J1170" i="1"/>
  <c r="N1169" i="1"/>
  <c r="H1169" i="1"/>
  <c r="AA1169" i="1"/>
  <c r="U1169" i="1"/>
  <c r="AD1168" i="1"/>
  <c r="X1168" i="1"/>
  <c r="R1169" i="1"/>
  <c r="J1168" i="3" s="1"/>
  <c r="M1168" i="3" s="1"/>
  <c r="V1169" i="1"/>
  <c r="AB1169" i="1"/>
  <c r="M1172" i="1"/>
  <c r="S1171" i="1"/>
  <c r="Y1171" i="1"/>
  <c r="T1168" i="1"/>
  <c r="Z1168" i="1"/>
  <c r="O1170" i="1"/>
  <c r="I1170" i="1"/>
  <c r="K1168" i="3" l="1"/>
  <c r="I1169" i="3"/>
  <c r="L1168" i="3"/>
  <c r="Z1169" i="1"/>
  <c r="T1169" i="1"/>
  <c r="P1171" i="1"/>
  <c r="J1171" i="1"/>
  <c r="W1170" i="1"/>
  <c r="AC1170" i="1"/>
  <c r="Y1172" i="1"/>
  <c r="M1173" i="1"/>
  <c r="S1172" i="1"/>
  <c r="N1170" i="1"/>
  <c r="H1170" i="1"/>
  <c r="I1171" i="1"/>
  <c r="O1171" i="1"/>
  <c r="AA1170" i="1"/>
  <c r="U1170" i="1"/>
  <c r="AD1169" i="1"/>
  <c r="X1169" i="1"/>
  <c r="R1170" i="1"/>
  <c r="J1169" i="3" s="1"/>
  <c r="M1169" i="3" s="1"/>
  <c r="AB1170" i="1"/>
  <c r="V1170" i="1"/>
  <c r="Q1171" i="1"/>
  <c r="K1171" i="1"/>
  <c r="K1169" i="3" l="1"/>
  <c r="I1170" i="3"/>
  <c r="L1169" i="3"/>
  <c r="I1172" i="1"/>
  <c r="O1172" i="1"/>
  <c r="M1174" i="1"/>
  <c r="Y1173" i="1"/>
  <c r="S1173" i="1"/>
  <c r="P1172" i="1"/>
  <c r="J1172" i="1"/>
  <c r="H1171" i="1"/>
  <c r="N1171" i="1"/>
  <c r="AB1171" i="1"/>
  <c r="V1171" i="1"/>
  <c r="Q1172" i="1"/>
  <c r="K1172" i="1"/>
  <c r="AD1170" i="1"/>
  <c r="X1170" i="1"/>
  <c r="R1171" i="1"/>
  <c r="J1170" i="3" s="1"/>
  <c r="M1170" i="3" s="1"/>
  <c r="Z1170" i="1"/>
  <c r="T1170" i="1"/>
  <c r="AC1171" i="1"/>
  <c r="W1171" i="1"/>
  <c r="AA1171" i="1"/>
  <c r="U1171" i="1"/>
  <c r="K1170" i="3" l="1"/>
  <c r="I1171" i="3"/>
  <c r="L1170" i="3"/>
  <c r="X1171" i="1"/>
  <c r="R1172" i="1"/>
  <c r="J1171" i="3" s="1"/>
  <c r="M1171" i="3" s="1"/>
  <c r="AD1171" i="1"/>
  <c r="AC1172" i="1"/>
  <c r="W1172" i="1"/>
  <c r="H1172" i="1"/>
  <c r="N1172" i="1"/>
  <c r="J1173" i="1"/>
  <c r="P1173" i="1"/>
  <c r="S1174" i="1"/>
  <c r="Y1174" i="1"/>
  <c r="M1175" i="1"/>
  <c r="V1172" i="1"/>
  <c r="AB1172" i="1"/>
  <c r="U1172" i="1"/>
  <c r="AA1172" i="1"/>
  <c r="Q1173" i="1"/>
  <c r="K1173" i="1"/>
  <c r="T1171" i="1"/>
  <c r="Z1171" i="1"/>
  <c r="O1173" i="1"/>
  <c r="I1173" i="1"/>
  <c r="K1171" i="3" l="1"/>
  <c r="I1172" i="3"/>
  <c r="L1171" i="3"/>
  <c r="AA1173" i="1"/>
  <c r="U1173" i="1"/>
  <c r="AC1173" i="1"/>
  <c r="W1173" i="1"/>
  <c r="M1176" i="1"/>
  <c r="Y1175" i="1"/>
  <c r="S1175" i="1"/>
  <c r="J1174" i="1"/>
  <c r="P1174" i="1"/>
  <c r="Z1172" i="1"/>
  <c r="T1172" i="1"/>
  <c r="O1174" i="1"/>
  <c r="I1174" i="1"/>
  <c r="K1174" i="1"/>
  <c r="Q1174" i="1"/>
  <c r="N1173" i="1"/>
  <c r="H1173" i="1"/>
  <c r="AD1172" i="1"/>
  <c r="X1172" i="1"/>
  <c r="R1173" i="1"/>
  <c r="J1172" i="3" s="1"/>
  <c r="M1172" i="3" s="1"/>
  <c r="V1173" i="1"/>
  <c r="AB1173" i="1"/>
  <c r="K1172" i="3" l="1"/>
  <c r="I1173" i="3"/>
  <c r="L1172" i="3"/>
  <c r="AD1173" i="1"/>
  <c r="X1173" i="1"/>
  <c r="R1174" i="1"/>
  <c r="J1173" i="3" s="1"/>
  <c r="M1173" i="3" s="1"/>
  <c r="Z1173" i="1"/>
  <c r="T1173" i="1"/>
  <c r="AA1174" i="1"/>
  <c r="U1174" i="1"/>
  <c r="P1175" i="1"/>
  <c r="J1175" i="1"/>
  <c r="W1174" i="1"/>
  <c r="AC1174" i="1"/>
  <c r="K1175" i="1"/>
  <c r="Q1175" i="1"/>
  <c r="H1174" i="1"/>
  <c r="N1174" i="1"/>
  <c r="O1175" i="1"/>
  <c r="I1175" i="1"/>
  <c r="AB1174" i="1"/>
  <c r="V1174" i="1"/>
  <c r="Y1176" i="1"/>
  <c r="S1176" i="1"/>
  <c r="M1177" i="1"/>
  <c r="K1173" i="3" l="1"/>
  <c r="I1174" i="3"/>
  <c r="L1173" i="3"/>
  <c r="U1175" i="1"/>
  <c r="AA1175" i="1"/>
  <c r="Q1176" i="1"/>
  <c r="K1176" i="1"/>
  <c r="AB1175" i="1"/>
  <c r="V1175" i="1"/>
  <c r="Y1177" i="1"/>
  <c r="M1178" i="1"/>
  <c r="S1177" i="1"/>
  <c r="H1175" i="1"/>
  <c r="N1175" i="1"/>
  <c r="Z1174" i="1"/>
  <c r="T1174" i="1"/>
  <c r="X1174" i="1"/>
  <c r="R1175" i="1"/>
  <c r="J1174" i="3" s="1"/>
  <c r="M1174" i="3" s="1"/>
  <c r="AD1174" i="1"/>
  <c r="I1176" i="1"/>
  <c r="O1176" i="1"/>
  <c r="AC1175" i="1"/>
  <c r="W1175" i="1"/>
  <c r="P1176" i="1"/>
  <c r="J1176" i="1"/>
  <c r="K1174" i="3" l="1"/>
  <c r="I1175" i="3"/>
  <c r="L1174" i="3"/>
  <c r="S1178" i="1"/>
  <c r="M1179" i="1"/>
  <c r="Y1178" i="1"/>
  <c r="Q1177" i="1"/>
  <c r="K1177" i="1"/>
  <c r="X1175" i="1"/>
  <c r="R1176" i="1"/>
  <c r="J1175" i="3" s="1"/>
  <c r="M1175" i="3" s="1"/>
  <c r="AD1175" i="1"/>
  <c r="T1175" i="1"/>
  <c r="Z1175" i="1"/>
  <c r="AC1176" i="1"/>
  <c r="W1176" i="1"/>
  <c r="J1177" i="1"/>
  <c r="P1177" i="1"/>
  <c r="U1176" i="1"/>
  <c r="AA1176" i="1"/>
  <c r="N1176" i="1"/>
  <c r="H1176" i="1"/>
  <c r="AB1176" i="1"/>
  <c r="V1176" i="1"/>
  <c r="I1177" i="1"/>
  <c r="O1177" i="1"/>
  <c r="K1175" i="3" l="1"/>
  <c r="I1176" i="3"/>
  <c r="L1175" i="3"/>
  <c r="AD1176" i="1"/>
  <c r="X1176" i="1"/>
  <c r="R1177" i="1"/>
  <c r="J1176" i="3" s="1"/>
  <c r="M1176" i="3" s="1"/>
  <c r="AA1177" i="1"/>
  <c r="U1177" i="1"/>
  <c r="N1177" i="1"/>
  <c r="H1177" i="1"/>
  <c r="V1177" i="1"/>
  <c r="AB1177" i="1"/>
  <c r="M1180" i="1"/>
  <c r="Y1179" i="1"/>
  <c r="S1179" i="1"/>
  <c r="W1177" i="1"/>
  <c r="AC1177" i="1"/>
  <c r="O1178" i="1"/>
  <c r="I1178" i="1"/>
  <c r="Z1176" i="1"/>
  <c r="T1176" i="1"/>
  <c r="P1178" i="1"/>
  <c r="J1178" i="1"/>
  <c r="K1178" i="1"/>
  <c r="Q1178" i="1"/>
  <c r="K1176" i="3" l="1"/>
  <c r="I1177" i="3"/>
  <c r="L1176" i="3"/>
  <c r="Y1180" i="1"/>
  <c r="M1181" i="1"/>
  <c r="S1180" i="1"/>
  <c r="Z1177" i="1"/>
  <c r="T1177" i="1"/>
  <c r="P1179" i="1"/>
  <c r="J1179" i="1"/>
  <c r="I1179" i="1"/>
  <c r="O1179" i="1"/>
  <c r="V1178" i="1"/>
  <c r="AB1178" i="1"/>
  <c r="AA1178" i="1"/>
  <c r="U1178" i="1"/>
  <c r="N1178" i="1"/>
  <c r="H1178" i="1"/>
  <c r="AD1177" i="1"/>
  <c r="X1177" i="1"/>
  <c r="R1178" i="1"/>
  <c r="J1177" i="3" s="1"/>
  <c r="M1177" i="3" s="1"/>
  <c r="W1178" i="1"/>
  <c r="AC1178" i="1"/>
  <c r="Q1179" i="1"/>
  <c r="K1179" i="1"/>
  <c r="K1177" i="3" l="1"/>
  <c r="I1178" i="3"/>
  <c r="L1177" i="3"/>
  <c r="I1180" i="1"/>
  <c r="O1180" i="1"/>
  <c r="Q1180" i="1"/>
  <c r="K1180" i="1"/>
  <c r="AD1178" i="1"/>
  <c r="X1178" i="1"/>
  <c r="R1179" i="1"/>
  <c r="J1178" i="3" s="1"/>
  <c r="M1178" i="3" s="1"/>
  <c r="Z1178" i="1"/>
  <c r="T1178" i="1"/>
  <c r="AB1179" i="1"/>
  <c r="V1179" i="1"/>
  <c r="M1182" i="1"/>
  <c r="Y1181" i="1"/>
  <c r="S1181" i="1"/>
  <c r="H1179" i="1"/>
  <c r="N1179" i="1"/>
  <c r="P1180" i="1"/>
  <c r="J1180" i="1"/>
  <c r="AC1179" i="1"/>
  <c r="W1179" i="1"/>
  <c r="AA1179" i="1"/>
  <c r="U1179" i="1"/>
  <c r="K1178" i="3" l="1"/>
  <c r="I1179" i="3"/>
  <c r="L1178" i="3"/>
  <c r="T1179" i="1"/>
  <c r="Z1179" i="1"/>
  <c r="S1182" i="1"/>
  <c r="M1183" i="1"/>
  <c r="Y1182" i="1"/>
  <c r="K1181" i="1"/>
  <c r="Q1181" i="1"/>
  <c r="N1180" i="1"/>
  <c r="H1180" i="1"/>
  <c r="J1181" i="1"/>
  <c r="P1181" i="1"/>
  <c r="U1180" i="1"/>
  <c r="AA1180" i="1"/>
  <c r="X1179" i="1"/>
  <c r="AD1179" i="1"/>
  <c r="R1180" i="1"/>
  <c r="J1179" i="3" s="1"/>
  <c r="M1179" i="3" s="1"/>
  <c r="AC1180" i="1"/>
  <c r="W1180" i="1"/>
  <c r="V1180" i="1"/>
  <c r="AB1180" i="1"/>
  <c r="O1181" i="1"/>
  <c r="I1181" i="1"/>
  <c r="K1179" i="3" l="1"/>
  <c r="I1180" i="3"/>
  <c r="L1179" i="3"/>
  <c r="Z1180" i="1"/>
  <c r="T1180" i="1"/>
  <c r="M1184" i="1"/>
  <c r="Y1183" i="1"/>
  <c r="S1183" i="1"/>
  <c r="V1181" i="1"/>
  <c r="AB1181" i="1"/>
  <c r="AC1181" i="1"/>
  <c r="W1181" i="1"/>
  <c r="O1182" i="1"/>
  <c r="I1182" i="1"/>
  <c r="J1182" i="1"/>
  <c r="P1182" i="1"/>
  <c r="K1182" i="1"/>
  <c r="Q1182" i="1"/>
  <c r="X1180" i="1"/>
  <c r="AD1180" i="1"/>
  <c r="R1181" i="1"/>
  <c r="J1180" i="3" s="1"/>
  <c r="M1180" i="3" s="1"/>
  <c r="AA1181" i="1"/>
  <c r="U1181" i="1"/>
  <c r="N1181" i="1"/>
  <c r="H1181" i="1"/>
  <c r="K1180" i="3" l="1"/>
  <c r="I1181" i="3"/>
  <c r="L1180" i="3"/>
  <c r="P1183" i="1"/>
  <c r="J1183" i="1"/>
  <c r="W1182" i="1"/>
  <c r="AC1182" i="1"/>
  <c r="O1183" i="1"/>
  <c r="I1183" i="1"/>
  <c r="Y1184" i="1"/>
  <c r="S1184" i="1"/>
  <c r="M1185" i="1"/>
  <c r="H1182" i="1"/>
  <c r="N1182" i="1"/>
  <c r="AD1181" i="1"/>
  <c r="X1181" i="1"/>
  <c r="R1182" i="1"/>
  <c r="J1181" i="3" s="1"/>
  <c r="M1181" i="3" s="1"/>
  <c r="K1183" i="1"/>
  <c r="Q1183" i="1"/>
  <c r="AA1182" i="1"/>
  <c r="U1182" i="1"/>
  <c r="Z1181" i="1"/>
  <c r="T1181" i="1"/>
  <c r="AB1182" i="1"/>
  <c r="V1182" i="1"/>
  <c r="K1181" i="3" l="1"/>
  <c r="I1182" i="3"/>
  <c r="L1181" i="3"/>
  <c r="S1185" i="1"/>
  <c r="M1186" i="1"/>
  <c r="Y1185" i="1"/>
  <c r="U1183" i="1"/>
  <c r="AA1183" i="1"/>
  <c r="AB1183" i="1"/>
  <c r="V1183" i="1"/>
  <c r="AC1183" i="1"/>
  <c r="W1183" i="1"/>
  <c r="Q1184" i="1"/>
  <c r="K1184" i="1"/>
  <c r="T1182" i="1"/>
  <c r="Z1182" i="1"/>
  <c r="X1182" i="1"/>
  <c r="R1183" i="1"/>
  <c r="J1182" i="3" s="1"/>
  <c r="M1182" i="3" s="1"/>
  <c r="AD1182" i="1"/>
  <c r="H1183" i="1"/>
  <c r="N1183" i="1"/>
  <c r="I1184" i="1"/>
  <c r="O1184" i="1"/>
  <c r="P1184" i="1"/>
  <c r="J1184" i="1"/>
  <c r="K1182" i="3" l="1"/>
  <c r="I1183" i="3"/>
  <c r="L1182" i="3"/>
  <c r="AB1184" i="1"/>
  <c r="V1184" i="1"/>
  <c r="N1184" i="1"/>
  <c r="H1184" i="1"/>
  <c r="X1183" i="1"/>
  <c r="R1184" i="1"/>
  <c r="J1183" i="3" s="1"/>
  <c r="M1183" i="3" s="1"/>
  <c r="AD1183" i="1"/>
  <c r="Q1185" i="1"/>
  <c r="K1185" i="1"/>
  <c r="U1184" i="1"/>
  <c r="AA1184" i="1"/>
  <c r="I1185" i="1"/>
  <c r="O1185" i="1"/>
  <c r="J1185" i="1"/>
  <c r="P1185" i="1"/>
  <c r="T1183" i="1"/>
  <c r="Z1183" i="1"/>
  <c r="AC1184" i="1"/>
  <c r="W1184" i="1"/>
  <c r="S1186" i="1"/>
  <c r="M1187" i="1"/>
  <c r="Y1186" i="1"/>
  <c r="K1183" i="3" l="1"/>
  <c r="I1184" i="3"/>
  <c r="L1183" i="3"/>
  <c r="O1186" i="1"/>
  <c r="I1186" i="1"/>
  <c r="W1185" i="1"/>
  <c r="AC1185" i="1"/>
  <c r="N1185" i="1"/>
  <c r="H1185" i="1"/>
  <c r="M1188" i="1"/>
  <c r="Y1187" i="1"/>
  <c r="S1187" i="1"/>
  <c r="AA1185" i="1"/>
  <c r="U1185" i="1"/>
  <c r="K1186" i="1"/>
  <c r="Q1186" i="1"/>
  <c r="V1185" i="1"/>
  <c r="AB1185" i="1"/>
  <c r="Z1184" i="1"/>
  <c r="T1184" i="1"/>
  <c r="P1186" i="1"/>
  <c r="J1186" i="1"/>
  <c r="AD1184" i="1"/>
  <c r="X1184" i="1"/>
  <c r="R1185" i="1"/>
  <c r="J1184" i="3" s="1"/>
  <c r="M1184" i="3" s="1"/>
  <c r="K1184" i="3" l="1"/>
  <c r="I1185" i="3"/>
  <c r="L1184" i="3"/>
  <c r="Y1188" i="1"/>
  <c r="M1189" i="1"/>
  <c r="S1188" i="1"/>
  <c r="Q1187" i="1"/>
  <c r="K1187" i="1"/>
  <c r="P1187" i="1"/>
  <c r="J1187" i="1"/>
  <c r="AD1185" i="1"/>
  <c r="R1186" i="1"/>
  <c r="J1185" i="3" s="1"/>
  <c r="M1185" i="3" s="1"/>
  <c r="X1185" i="1"/>
  <c r="AB1186" i="1"/>
  <c r="V1186" i="1"/>
  <c r="N1186" i="1"/>
  <c r="H1186" i="1"/>
  <c r="I1187" i="1"/>
  <c r="O1187" i="1"/>
  <c r="W1186" i="1"/>
  <c r="AC1186" i="1"/>
  <c r="Z1185" i="1"/>
  <c r="T1185" i="1"/>
  <c r="AA1186" i="1"/>
  <c r="U1186" i="1"/>
  <c r="K1185" i="3" l="1"/>
  <c r="I1186" i="3"/>
  <c r="L1185" i="3"/>
  <c r="AC1187" i="1"/>
  <c r="W1187" i="1"/>
  <c r="I1188" i="1"/>
  <c r="O1188" i="1"/>
  <c r="P1188" i="1"/>
  <c r="J1188" i="1"/>
  <c r="AA1187" i="1"/>
  <c r="U1187" i="1"/>
  <c r="AB1187" i="1"/>
  <c r="V1187" i="1"/>
  <c r="M1190" i="1"/>
  <c r="Y1189" i="1"/>
  <c r="S1189" i="1"/>
  <c r="H1187" i="1"/>
  <c r="N1187" i="1"/>
  <c r="Z1186" i="1"/>
  <c r="T1186" i="1"/>
  <c r="AD1186" i="1"/>
  <c r="X1186" i="1"/>
  <c r="R1187" i="1"/>
  <c r="J1186" i="3" s="1"/>
  <c r="M1186" i="3" s="1"/>
  <c r="Q1188" i="1"/>
  <c r="K1188" i="1"/>
  <c r="K1186" i="3" l="1"/>
  <c r="I1187" i="3"/>
  <c r="L1186" i="3"/>
  <c r="U1188" i="1"/>
  <c r="AA1188" i="1"/>
  <c r="T1187" i="1"/>
  <c r="Z1187" i="1"/>
  <c r="S1190" i="1"/>
  <c r="M1191" i="1"/>
  <c r="Y1190" i="1"/>
  <c r="O1189" i="1"/>
  <c r="I1189" i="1"/>
  <c r="J1189" i="1"/>
  <c r="P1189" i="1"/>
  <c r="X1187" i="1"/>
  <c r="R1188" i="1"/>
  <c r="J1187" i="3" s="1"/>
  <c r="M1187" i="3" s="1"/>
  <c r="AD1187" i="1"/>
  <c r="K1189" i="1"/>
  <c r="Q1189" i="1"/>
  <c r="H1188" i="1"/>
  <c r="N1188" i="1"/>
  <c r="AC1188" i="1"/>
  <c r="W1188" i="1"/>
  <c r="V1188" i="1"/>
  <c r="AB1188" i="1"/>
  <c r="K1187" i="3" l="1"/>
  <c r="I1188" i="3"/>
  <c r="L1187" i="3"/>
  <c r="U1189" i="1"/>
  <c r="AA1189" i="1"/>
  <c r="K1190" i="1"/>
  <c r="Q1190" i="1"/>
  <c r="V1189" i="1"/>
  <c r="AB1189" i="1"/>
  <c r="N1189" i="1"/>
  <c r="H1189" i="1"/>
  <c r="AD1188" i="1"/>
  <c r="X1188" i="1"/>
  <c r="R1189" i="1"/>
  <c r="J1188" i="3" s="1"/>
  <c r="M1188" i="3" s="1"/>
  <c r="AC1189" i="1"/>
  <c r="W1189" i="1"/>
  <c r="Z1188" i="1"/>
  <c r="T1188" i="1"/>
  <c r="P1190" i="1"/>
  <c r="J1190" i="1"/>
  <c r="M1192" i="1"/>
  <c r="Y1191" i="1"/>
  <c r="S1191" i="1"/>
  <c r="O1190" i="1"/>
  <c r="I1190" i="1"/>
  <c r="K1188" i="3" l="1"/>
  <c r="I1189" i="3"/>
  <c r="L1188" i="3"/>
  <c r="AA1190" i="1"/>
  <c r="U1190" i="1"/>
  <c r="P1191" i="1"/>
  <c r="J1191" i="1"/>
  <c r="AD1189" i="1"/>
  <c r="X1189" i="1"/>
  <c r="R1190" i="1"/>
  <c r="J1189" i="3" s="1"/>
  <c r="M1189" i="3" s="1"/>
  <c r="Z1189" i="1"/>
  <c r="T1189" i="1"/>
  <c r="K1191" i="1"/>
  <c r="Q1191" i="1"/>
  <c r="AB1190" i="1"/>
  <c r="V1190" i="1"/>
  <c r="H1190" i="1"/>
  <c r="N1190" i="1"/>
  <c r="W1190" i="1"/>
  <c r="AC1190" i="1"/>
  <c r="O1191" i="1"/>
  <c r="I1191" i="1"/>
  <c r="Y1192" i="1"/>
  <c r="S1192" i="1"/>
  <c r="M1193" i="1"/>
  <c r="K1189" i="3" l="1"/>
  <c r="I1190" i="3"/>
  <c r="L1189" i="3"/>
  <c r="P1192" i="1"/>
  <c r="J1192" i="1"/>
  <c r="I1192" i="1"/>
  <c r="O1192" i="1"/>
  <c r="Z1190" i="1"/>
  <c r="T1190" i="1"/>
  <c r="W1191" i="1"/>
  <c r="AC1191" i="1"/>
  <c r="X1190" i="1"/>
  <c r="R1191" i="1"/>
  <c r="J1190" i="3" s="1"/>
  <c r="M1190" i="3" s="1"/>
  <c r="AD1190" i="1"/>
  <c r="AB1191" i="1"/>
  <c r="V1191" i="1"/>
  <c r="M1194" i="1"/>
  <c r="Y1193" i="1"/>
  <c r="S1193" i="1"/>
  <c r="H1191" i="1"/>
  <c r="N1191" i="1"/>
  <c r="Q1192" i="1"/>
  <c r="K1192" i="1"/>
  <c r="U1191" i="1"/>
  <c r="AA1191" i="1"/>
  <c r="K1190" i="3" l="1"/>
  <c r="I1191" i="3"/>
  <c r="L1190" i="3"/>
  <c r="Q1193" i="1"/>
  <c r="K1193" i="1"/>
  <c r="O1193" i="1"/>
  <c r="I1193" i="1"/>
  <c r="U1192" i="1"/>
  <c r="AA1192" i="1"/>
  <c r="AC1192" i="1"/>
  <c r="W1192" i="1"/>
  <c r="T1191" i="1"/>
  <c r="Z1191" i="1"/>
  <c r="S1194" i="1"/>
  <c r="M1195" i="1"/>
  <c r="Y1194" i="1"/>
  <c r="X1191" i="1"/>
  <c r="R1192" i="1"/>
  <c r="J1191" i="3" s="1"/>
  <c r="M1191" i="3" s="1"/>
  <c r="AD1191" i="1"/>
  <c r="J1193" i="1"/>
  <c r="P1193" i="1"/>
  <c r="N1192" i="1"/>
  <c r="H1192" i="1"/>
  <c r="AB1192" i="1"/>
  <c r="V1192" i="1"/>
  <c r="K1191" i="3" l="1"/>
  <c r="I1192" i="3"/>
  <c r="L1191" i="3"/>
  <c r="O1194" i="1"/>
  <c r="I1194" i="1"/>
  <c r="T1192" i="1"/>
  <c r="Z1192" i="1"/>
  <c r="AD1192" i="1"/>
  <c r="X1192" i="1"/>
  <c r="R1193" i="1"/>
  <c r="J1192" i="3" s="1"/>
  <c r="M1192" i="3" s="1"/>
  <c r="AA1193" i="1"/>
  <c r="U1193" i="1"/>
  <c r="V1193" i="1"/>
  <c r="AB1193" i="1"/>
  <c r="K1194" i="1"/>
  <c r="Q1194" i="1"/>
  <c r="N1193" i="1"/>
  <c r="H1193" i="1"/>
  <c r="M1196" i="1"/>
  <c r="S1195" i="1"/>
  <c r="Y1195" i="1"/>
  <c r="P1194" i="1"/>
  <c r="J1194" i="1"/>
  <c r="W1193" i="1"/>
  <c r="AC1193" i="1"/>
  <c r="K1192" i="3" l="1"/>
  <c r="I1193" i="3"/>
  <c r="L1192" i="3"/>
  <c r="Z1193" i="1"/>
  <c r="T1193" i="1"/>
  <c r="P1195" i="1"/>
  <c r="J1195" i="1"/>
  <c r="Y1196" i="1"/>
  <c r="M1197" i="1"/>
  <c r="S1196" i="1"/>
  <c r="Q1195" i="1"/>
  <c r="K1195" i="1"/>
  <c r="V1194" i="1"/>
  <c r="AB1194" i="1"/>
  <c r="N1194" i="1"/>
  <c r="H1194" i="1"/>
  <c r="AD1193" i="1"/>
  <c r="X1193" i="1"/>
  <c r="R1194" i="1"/>
  <c r="J1193" i="3" s="1"/>
  <c r="M1193" i="3" s="1"/>
  <c r="I1195" i="1"/>
  <c r="O1195" i="1"/>
  <c r="W1194" i="1"/>
  <c r="AC1194" i="1"/>
  <c r="AA1194" i="1"/>
  <c r="U1194" i="1"/>
  <c r="K1193" i="3" l="1"/>
  <c r="I1194" i="3"/>
  <c r="L1193" i="3"/>
  <c r="AB1195" i="1"/>
  <c r="V1195" i="1"/>
  <c r="AD1194" i="1"/>
  <c r="X1194" i="1"/>
  <c r="R1195" i="1"/>
  <c r="J1194" i="3" s="1"/>
  <c r="M1194" i="3" s="1"/>
  <c r="Z1194" i="1"/>
  <c r="T1194" i="1"/>
  <c r="AC1195" i="1"/>
  <c r="W1195" i="1"/>
  <c r="P1196" i="1"/>
  <c r="J1196" i="1"/>
  <c r="AA1195" i="1"/>
  <c r="U1195" i="1"/>
  <c r="M1198" i="1"/>
  <c r="Y1197" i="1"/>
  <c r="S1197" i="1"/>
  <c r="I1196" i="1"/>
  <c r="O1196" i="1"/>
  <c r="H1195" i="1"/>
  <c r="N1195" i="1"/>
  <c r="Q1196" i="1"/>
  <c r="K1196" i="1"/>
  <c r="K1194" i="3" l="1"/>
  <c r="I1195" i="3"/>
  <c r="L1194" i="3"/>
  <c r="N1196" i="1"/>
  <c r="H1196" i="1"/>
  <c r="J1197" i="1"/>
  <c r="P1197" i="1"/>
  <c r="K1197" i="1"/>
  <c r="Q1197" i="1"/>
  <c r="U1196" i="1"/>
  <c r="AA1196" i="1"/>
  <c r="S1198" i="1"/>
  <c r="M1199" i="1"/>
  <c r="Y1198" i="1"/>
  <c r="V1196" i="1"/>
  <c r="AB1196" i="1"/>
  <c r="T1195" i="1"/>
  <c r="Z1195" i="1"/>
  <c r="AC1196" i="1"/>
  <c r="W1196" i="1"/>
  <c r="O1197" i="1"/>
  <c r="I1197" i="1"/>
  <c r="X1195" i="1"/>
  <c r="R1196" i="1"/>
  <c r="J1195" i="3" s="1"/>
  <c r="M1195" i="3" s="1"/>
  <c r="AD1195" i="1"/>
  <c r="K1195" i="3" l="1"/>
  <c r="I1196" i="3"/>
  <c r="L1195" i="3"/>
  <c r="V1197" i="1"/>
  <c r="AB1197" i="1"/>
  <c r="O1198" i="1"/>
  <c r="I1198" i="1"/>
  <c r="J1198" i="1"/>
  <c r="P1198" i="1"/>
  <c r="AA1197" i="1"/>
  <c r="U1197" i="1"/>
  <c r="M1200" i="1"/>
  <c r="Y1199" i="1"/>
  <c r="S1199" i="1"/>
  <c r="AC1197" i="1"/>
  <c r="W1197" i="1"/>
  <c r="N1197" i="1"/>
  <c r="H1197" i="1"/>
  <c r="X1196" i="1"/>
  <c r="AD1196" i="1"/>
  <c r="R1197" i="1"/>
  <c r="J1196" i="3" s="1"/>
  <c r="M1196" i="3" s="1"/>
  <c r="K1198" i="1"/>
  <c r="Q1198" i="1"/>
  <c r="Z1196" i="1"/>
  <c r="T1196" i="1"/>
  <c r="K1196" i="3" l="1"/>
  <c r="I1197" i="3"/>
  <c r="L1196" i="3"/>
  <c r="AA1198" i="1"/>
  <c r="U1198" i="1"/>
  <c r="W1198" i="1"/>
  <c r="AC1198" i="1"/>
  <c r="O1199" i="1"/>
  <c r="I1199" i="1"/>
  <c r="K1199" i="1"/>
  <c r="Q1199" i="1"/>
  <c r="H1198" i="1"/>
  <c r="N1198" i="1"/>
  <c r="AD1197" i="1"/>
  <c r="X1197" i="1"/>
  <c r="R1198" i="1"/>
  <c r="J1197" i="3" s="1"/>
  <c r="M1197" i="3" s="1"/>
  <c r="Z1197" i="1"/>
  <c r="T1197" i="1"/>
  <c r="AB1198" i="1"/>
  <c r="V1198" i="1"/>
  <c r="Y1200" i="1"/>
  <c r="S1200" i="1"/>
  <c r="M1201" i="1"/>
  <c r="P1199" i="1"/>
  <c r="J1199" i="1"/>
  <c r="K1197" i="3" l="1"/>
  <c r="I1198" i="3"/>
  <c r="L1197" i="3"/>
  <c r="S1201" i="1"/>
  <c r="M1202" i="1"/>
  <c r="Y1201" i="1"/>
  <c r="Q1200" i="1"/>
  <c r="K1200" i="1"/>
  <c r="AC1199" i="1"/>
  <c r="W1199" i="1"/>
  <c r="P1200" i="1"/>
  <c r="J1200" i="1"/>
  <c r="T1198" i="1"/>
  <c r="Z1198" i="1"/>
  <c r="I1200" i="1"/>
  <c r="O1200" i="1"/>
  <c r="AB1199" i="1"/>
  <c r="V1199" i="1"/>
  <c r="X1198" i="1"/>
  <c r="R1199" i="1"/>
  <c r="J1198" i="3" s="1"/>
  <c r="M1198" i="3" s="1"/>
  <c r="AD1198" i="1"/>
  <c r="H1199" i="1"/>
  <c r="N1199" i="1"/>
  <c r="U1199" i="1"/>
  <c r="AA1199" i="1"/>
  <c r="K1198" i="3" l="1"/>
  <c r="I1199" i="3"/>
  <c r="L1198" i="3"/>
  <c r="T1199" i="1"/>
  <c r="Z1199" i="1"/>
  <c r="I1201" i="1"/>
  <c r="O1201" i="1"/>
  <c r="AC1200" i="1"/>
  <c r="W1200" i="1"/>
  <c r="N1200" i="1"/>
  <c r="H1200" i="1"/>
  <c r="AB1200" i="1"/>
  <c r="V1200" i="1"/>
  <c r="S1202" i="1"/>
  <c r="M1203" i="1"/>
  <c r="Y1202" i="1"/>
  <c r="X1199" i="1"/>
  <c r="R1200" i="1"/>
  <c r="J1199" i="3" s="1"/>
  <c r="M1199" i="3" s="1"/>
  <c r="AD1199" i="1"/>
  <c r="U1200" i="1"/>
  <c r="AA1200" i="1"/>
  <c r="J1201" i="1"/>
  <c r="P1201" i="1"/>
  <c r="Q1201" i="1"/>
  <c r="K1201" i="1"/>
  <c r="K1199" i="3" l="1"/>
  <c r="I1200" i="3"/>
  <c r="L1199" i="3"/>
  <c r="W1201" i="1"/>
  <c r="AC1201" i="1"/>
  <c r="V1201" i="1"/>
  <c r="AB1201" i="1"/>
  <c r="M1204" i="1"/>
  <c r="Y1203" i="1"/>
  <c r="S1203" i="1"/>
  <c r="N1201" i="1"/>
  <c r="H1201" i="1"/>
  <c r="AA1201" i="1"/>
  <c r="U1201" i="1"/>
  <c r="P1202" i="1"/>
  <c r="J1202" i="1"/>
  <c r="AD1200" i="1"/>
  <c r="X1200" i="1"/>
  <c r="R1201" i="1"/>
  <c r="J1200" i="3" s="1"/>
  <c r="M1200" i="3" s="1"/>
  <c r="Z1200" i="1"/>
  <c r="T1200" i="1"/>
  <c r="O1202" i="1"/>
  <c r="I1202" i="1"/>
  <c r="K1202" i="1"/>
  <c r="Q1202" i="1"/>
  <c r="K1200" i="3" l="1"/>
  <c r="I1201" i="3"/>
  <c r="L1200" i="3"/>
  <c r="AD1201" i="1"/>
  <c r="R1202" i="1"/>
  <c r="J1201" i="3" s="1"/>
  <c r="M1201" i="3" s="1"/>
  <c r="X1201" i="1"/>
  <c r="Z1201" i="1"/>
  <c r="T1201" i="1"/>
  <c r="AA1202" i="1"/>
  <c r="U1202" i="1"/>
  <c r="I1203" i="1"/>
  <c r="O1203" i="1"/>
  <c r="AB1202" i="1"/>
  <c r="V1202" i="1"/>
  <c r="W1202" i="1"/>
  <c r="AC1202" i="1"/>
  <c r="Q1203" i="1"/>
  <c r="K1203" i="1"/>
  <c r="P1203" i="1"/>
  <c r="J1203" i="1"/>
  <c r="N1202" i="1"/>
  <c r="H1202" i="1"/>
  <c r="Y1204" i="1"/>
  <c r="M1205" i="1"/>
  <c r="S1204" i="1"/>
  <c r="K1201" i="3" l="1"/>
  <c r="I1202" i="3"/>
  <c r="L1201" i="3"/>
  <c r="I1204" i="1"/>
  <c r="O1204" i="1"/>
  <c r="H1203" i="1"/>
  <c r="N1203" i="1"/>
  <c r="Q1204" i="1"/>
  <c r="K1204" i="1"/>
  <c r="Z1202" i="1"/>
  <c r="T1202" i="1"/>
  <c r="AC1203" i="1"/>
  <c r="W1203" i="1"/>
  <c r="AD1202" i="1"/>
  <c r="X1202" i="1"/>
  <c r="R1203" i="1"/>
  <c r="J1202" i="3" s="1"/>
  <c r="M1202" i="3" s="1"/>
  <c r="AB1203" i="1"/>
  <c r="V1203" i="1"/>
  <c r="S1205" i="1"/>
  <c r="M1206" i="1"/>
  <c r="Y1205" i="1"/>
  <c r="J1204" i="1"/>
  <c r="P1204" i="1"/>
  <c r="AA1203" i="1"/>
  <c r="U1203" i="1"/>
  <c r="K1202" i="3" l="1"/>
  <c r="I1203" i="3"/>
  <c r="L1202" i="3"/>
  <c r="N1204" i="1"/>
  <c r="H1204" i="1"/>
  <c r="V1204" i="1"/>
  <c r="AB1204" i="1"/>
  <c r="T1203" i="1"/>
  <c r="Z1203" i="1"/>
  <c r="J1205" i="1"/>
  <c r="P1205" i="1"/>
  <c r="K1205" i="1"/>
  <c r="Q1205" i="1"/>
  <c r="U1204" i="1"/>
  <c r="AA1204" i="1"/>
  <c r="M1207" i="1"/>
  <c r="S1206" i="1"/>
  <c r="Y1206" i="1"/>
  <c r="R1204" i="1"/>
  <c r="J1203" i="3" s="1"/>
  <c r="M1203" i="3" s="1"/>
  <c r="X1203" i="1"/>
  <c r="AD1203" i="1"/>
  <c r="AC1204" i="1"/>
  <c r="W1204" i="1"/>
  <c r="O1205" i="1"/>
  <c r="I1205" i="1"/>
  <c r="K1203" i="3" l="1"/>
  <c r="I1204" i="3"/>
  <c r="L1203" i="3"/>
  <c r="AA1205" i="1"/>
  <c r="U1205" i="1"/>
  <c r="AD1204" i="1"/>
  <c r="X1204" i="1"/>
  <c r="R1205" i="1"/>
  <c r="J1204" i="3" s="1"/>
  <c r="M1204" i="3" s="1"/>
  <c r="V1205" i="1"/>
  <c r="AB1205" i="1"/>
  <c r="P1206" i="1"/>
  <c r="J1206" i="1"/>
  <c r="O1206" i="1"/>
  <c r="I1206" i="1"/>
  <c r="W1205" i="1"/>
  <c r="AC1205" i="1"/>
  <c r="N1205" i="1"/>
  <c r="H1205" i="1"/>
  <c r="Y1207" i="1"/>
  <c r="M1208" i="1"/>
  <c r="S1207" i="1"/>
  <c r="K1206" i="1"/>
  <c r="Q1206" i="1"/>
  <c r="Z1204" i="1"/>
  <c r="T1204" i="1"/>
  <c r="K1204" i="3" l="1"/>
  <c r="I1205" i="3"/>
  <c r="L1204" i="3"/>
  <c r="W1206" i="1"/>
  <c r="AC1206" i="1"/>
  <c r="AB1206" i="1"/>
  <c r="V1206" i="1"/>
  <c r="Q1207" i="1"/>
  <c r="K1207" i="1"/>
  <c r="H1206" i="1"/>
  <c r="N1206" i="1"/>
  <c r="I1207" i="1"/>
  <c r="O1207" i="1"/>
  <c r="Z1205" i="1"/>
  <c r="T1205" i="1"/>
  <c r="AA1206" i="1"/>
  <c r="U1206" i="1"/>
  <c r="Y1208" i="1"/>
  <c r="M1209" i="1"/>
  <c r="S1208" i="1"/>
  <c r="P1207" i="1"/>
  <c r="J1207" i="1"/>
  <c r="AD1205" i="1"/>
  <c r="X1205" i="1"/>
  <c r="R1206" i="1"/>
  <c r="J1205" i="3" s="1"/>
  <c r="M1205" i="3" s="1"/>
  <c r="K1205" i="3" l="1"/>
  <c r="I1206" i="3"/>
  <c r="L1205" i="3"/>
  <c r="S1209" i="1"/>
  <c r="M1210" i="1"/>
  <c r="Y1209" i="1"/>
  <c r="J1208" i="1"/>
  <c r="P1208" i="1"/>
  <c r="H1207" i="1"/>
  <c r="N1207" i="1"/>
  <c r="T1206" i="1"/>
  <c r="Z1206" i="1"/>
  <c r="X1206" i="1"/>
  <c r="R1207" i="1"/>
  <c r="J1206" i="3" s="1"/>
  <c r="M1206" i="3" s="1"/>
  <c r="AD1206" i="1"/>
  <c r="AB1207" i="1"/>
  <c r="V1207" i="1"/>
  <c r="U1207" i="1"/>
  <c r="AA1207" i="1"/>
  <c r="Q1208" i="1"/>
  <c r="K1208" i="1"/>
  <c r="I1208" i="1"/>
  <c r="O1208" i="1"/>
  <c r="AC1207" i="1"/>
  <c r="W1207" i="1"/>
  <c r="K1206" i="3" l="1"/>
  <c r="I1207" i="3"/>
  <c r="L1206" i="3"/>
  <c r="J1209" i="1"/>
  <c r="P1209" i="1"/>
  <c r="O1209" i="1"/>
  <c r="I1209" i="1"/>
  <c r="R1208" i="1"/>
  <c r="J1207" i="3" s="1"/>
  <c r="M1207" i="3" s="1"/>
  <c r="X1207" i="1"/>
  <c r="AD1207" i="1"/>
  <c r="T1207" i="1"/>
  <c r="Z1207" i="1"/>
  <c r="K1209" i="1"/>
  <c r="Q1209" i="1"/>
  <c r="N1208" i="1"/>
  <c r="H1208" i="1"/>
  <c r="M1211" i="1"/>
  <c r="S1210" i="1"/>
  <c r="Y1210" i="1"/>
  <c r="U1208" i="1"/>
  <c r="AA1208" i="1"/>
  <c r="AC1208" i="1"/>
  <c r="W1208" i="1"/>
  <c r="V1208" i="1"/>
  <c r="AB1208" i="1"/>
  <c r="K1207" i="3" l="1"/>
  <c r="I1208" i="3"/>
  <c r="L1207" i="3"/>
  <c r="O1210" i="1"/>
  <c r="I1210" i="1"/>
  <c r="W1209" i="1"/>
  <c r="AC1209" i="1"/>
  <c r="AA1209" i="1"/>
  <c r="U1209" i="1"/>
  <c r="Z1208" i="1"/>
  <c r="T1208" i="1"/>
  <c r="Y1211" i="1"/>
  <c r="M1212" i="1"/>
  <c r="S1211" i="1"/>
  <c r="K1210" i="1"/>
  <c r="Q1210" i="1"/>
  <c r="V1209" i="1"/>
  <c r="AB1209" i="1"/>
  <c r="N1209" i="1"/>
  <c r="H1209" i="1"/>
  <c r="AD1208" i="1"/>
  <c r="X1208" i="1"/>
  <c r="R1209" i="1"/>
  <c r="J1208" i="3" s="1"/>
  <c r="M1208" i="3" s="1"/>
  <c r="P1210" i="1"/>
  <c r="J1210" i="1"/>
  <c r="K1208" i="3" l="1"/>
  <c r="I1209" i="3"/>
  <c r="L1208" i="3"/>
  <c r="Q1211" i="1"/>
  <c r="K1211" i="1"/>
  <c r="AD1209" i="1"/>
  <c r="X1209" i="1"/>
  <c r="R1210" i="1"/>
  <c r="J1209" i="3" s="1"/>
  <c r="M1209" i="3" s="1"/>
  <c r="Z1209" i="1"/>
  <c r="T1209" i="1"/>
  <c r="P1211" i="1"/>
  <c r="J1211" i="1"/>
  <c r="I1211" i="1"/>
  <c r="O1211" i="1"/>
  <c r="Y1212" i="1"/>
  <c r="M1213" i="1"/>
  <c r="S1212" i="1"/>
  <c r="AB1210" i="1"/>
  <c r="V1210" i="1"/>
  <c r="H1210" i="1"/>
  <c r="N1210" i="1"/>
  <c r="W1210" i="1"/>
  <c r="AC1210" i="1"/>
  <c r="AA1210" i="1"/>
  <c r="U1210" i="1"/>
  <c r="K1209" i="3" l="1"/>
  <c r="I1210" i="3"/>
  <c r="L1209" i="3"/>
  <c r="AB1211" i="1"/>
  <c r="V1211" i="1"/>
  <c r="U1211" i="1"/>
  <c r="AA1211" i="1"/>
  <c r="I1212" i="1"/>
  <c r="O1212" i="1"/>
  <c r="Q1212" i="1"/>
  <c r="K1212" i="1"/>
  <c r="T1210" i="1"/>
  <c r="Z1210" i="1"/>
  <c r="H1211" i="1"/>
  <c r="N1211" i="1"/>
  <c r="S1213" i="1"/>
  <c r="M1214" i="1"/>
  <c r="Y1213" i="1"/>
  <c r="J1212" i="1"/>
  <c r="P1212" i="1"/>
  <c r="X1210" i="1"/>
  <c r="R1211" i="1"/>
  <c r="J1210" i="3" s="1"/>
  <c r="M1210" i="3" s="1"/>
  <c r="AD1210" i="1"/>
  <c r="AC1211" i="1"/>
  <c r="W1211" i="1"/>
  <c r="K1210" i="3" l="1"/>
  <c r="I1211" i="3"/>
  <c r="L1210" i="3"/>
  <c r="V1212" i="1"/>
  <c r="AB1212" i="1"/>
  <c r="J1213" i="1"/>
  <c r="P1213" i="1"/>
  <c r="T1211" i="1"/>
  <c r="Z1211" i="1"/>
  <c r="K1213" i="1"/>
  <c r="Q1213" i="1"/>
  <c r="R1212" i="1"/>
  <c r="J1211" i="3" s="1"/>
  <c r="M1211" i="3" s="1"/>
  <c r="X1211" i="1"/>
  <c r="AD1211" i="1"/>
  <c r="N1212" i="1"/>
  <c r="H1212" i="1"/>
  <c r="AC1212" i="1"/>
  <c r="W1212" i="1"/>
  <c r="M1215" i="1"/>
  <c r="S1214" i="1"/>
  <c r="Y1214" i="1"/>
  <c r="U1212" i="1"/>
  <c r="AA1212" i="1"/>
  <c r="O1213" i="1"/>
  <c r="I1213" i="1"/>
  <c r="K1211" i="3" l="1"/>
  <c r="I1212" i="3"/>
  <c r="L1211" i="3"/>
  <c r="K1214" i="1"/>
  <c r="Q1214" i="1"/>
  <c r="P1214" i="1"/>
  <c r="J1214" i="1"/>
  <c r="N1213" i="1"/>
  <c r="H1213" i="1"/>
  <c r="AD1212" i="1"/>
  <c r="X1212" i="1"/>
  <c r="R1213" i="1"/>
  <c r="J1212" i="3" s="1"/>
  <c r="M1212" i="3" s="1"/>
  <c r="Y1215" i="1"/>
  <c r="M1216" i="1"/>
  <c r="S1215" i="1"/>
  <c r="Z1212" i="1"/>
  <c r="T1212" i="1"/>
  <c r="W1213" i="1"/>
  <c r="AC1213" i="1"/>
  <c r="V1213" i="1"/>
  <c r="AB1213" i="1"/>
  <c r="O1214" i="1"/>
  <c r="I1214" i="1"/>
  <c r="AA1213" i="1"/>
  <c r="U1213" i="1"/>
  <c r="K1212" i="3" l="1"/>
  <c r="I1213" i="3"/>
  <c r="L1212" i="3"/>
  <c r="I1215" i="1"/>
  <c r="O1215" i="1"/>
  <c r="P1215" i="1"/>
  <c r="J1215" i="1"/>
  <c r="AA1214" i="1"/>
  <c r="U1214" i="1"/>
  <c r="Y1216" i="1"/>
  <c r="M1217" i="1"/>
  <c r="S1216" i="1"/>
  <c r="AB1214" i="1"/>
  <c r="V1214" i="1"/>
  <c r="H1214" i="1"/>
  <c r="N1214" i="1"/>
  <c r="W1214" i="1"/>
  <c r="AC1214" i="1"/>
  <c r="AD1213" i="1"/>
  <c r="X1213" i="1"/>
  <c r="R1214" i="1"/>
  <c r="J1213" i="3" s="1"/>
  <c r="M1213" i="3" s="1"/>
  <c r="Z1213" i="1"/>
  <c r="T1213" i="1"/>
  <c r="Q1215" i="1"/>
  <c r="K1215" i="1"/>
  <c r="K1213" i="3" l="1"/>
  <c r="I1214" i="3"/>
  <c r="L1213" i="3"/>
  <c r="H1215" i="1"/>
  <c r="N1215" i="1"/>
  <c r="S1217" i="1"/>
  <c r="M1218" i="1"/>
  <c r="Y1217" i="1"/>
  <c r="J1216" i="1"/>
  <c r="P1216" i="1"/>
  <c r="AB1215" i="1"/>
  <c r="V1215" i="1"/>
  <c r="AC1215" i="1"/>
  <c r="W1215" i="1"/>
  <c r="Q1216" i="1"/>
  <c r="K1216" i="1"/>
  <c r="X1214" i="1"/>
  <c r="R1215" i="1"/>
  <c r="J1214" i="3" s="1"/>
  <c r="M1214" i="3" s="1"/>
  <c r="AD1214" i="1"/>
  <c r="U1215" i="1"/>
  <c r="AA1215" i="1"/>
  <c r="T1214" i="1"/>
  <c r="Z1214" i="1"/>
  <c r="I1216" i="1"/>
  <c r="O1216" i="1"/>
  <c r="K1214" i="3" l="1"/>
  <c r="I1215" i="3"/>
  <c r="L1214" i="3"/>
  <c r="AC1216" i="1"/>
  <c r="W1216" i="1"/>
  <c r="V1216" i="1"/>
  <c r="AB1216" i="1"/>
  <c r="R1216" i="1"/>
  <c r="J1215" i="3" s="1"/>
  <c r="M1215" i="3" s="1"/>
  <c r="X1215" i="1"/>
  <c r="AD1215" i="1"/>
  <c r="U1216" i="1"/>
  <c r="AA1216" i="1"/>
  <c r="J1217" i="1"/>
  <c r="P1217" i="1"/>
  <c r="T1215" i="1"/>
  <c r="Z1215" i="1"/>
  <c r="M1219" i="1"/>
  <c r="S1218" i="1"/>
  <c r="Y1218" i="1"/>
  <c r="O1217" i="1"/>
  <c r="I1217" i="1"/>
  <c r="K1217" i="1"/>
  <c r="Q1217" i="1"/>
  <c r="N1216" i="1"/>
  <c r="H1216" i="1"/>
  <c r="K1215" i="3" l="1"/>
  <c r="I1216" i="3"/>
  <c r="L1215" i="3"/>
  <c r="W1217" i="1"/>
  <c r="AC1217" i="1"/>
  <c r="V1217" i="1"/>
  <c r="AB1217" i="1"/>
  <c r="N1217" i="1"/>
  <c r="H1217" i="1"/>
  <c r="O1218" i="1"/>
  <c r="I1218" i="1"/>
  <c r="Y1219" i="1"/>
  <c r="M1220" i="1"/>
  <c r="S1219" i="1"/>
  <c r="P1218" i="1"/>
  <c r="J1218" i="1"/>
  <c r="K1218" i="1"/>
  <c r="Q1218" i="1"/>
  <c r="Z1216" i="1"/>
  <c r="T1216" i="1"/>
  <c r="AA1217" i="1"/>
  <c r="U1217" i="1"/>
  <c r="AD1216" i="1"/>
  <c r="X1216" i="1"/>
  <c r="R1217" i="1"/>
  <c r="J1216" i="3" s="1"/>
  <c r="M1216" i="3" s="1"/>
  <c r="K1216" i="3" l="1"/>
  <c r="I1217" i="3"/>
  <c r="L1216" i="3"/>
  <c r="W1218" i="1"/>
  <c r="AC1218" i="1"/>
  <c r="AB1218" i="1"/>
  <c r="V1218" i="1"/>
  <c r="I1219" i="1"/>
  <c r="O1219" i="1"/>
  <c r="AA1218" i="1"/>
  <c r="U1218" i="1"/>
  <c r="AD1217" i="1"/>
  <c r="X1217" i="1"/>
  <c r="R1218" i="1"/>
  <c r="J1217" i="3" s="1"/>
  <c r="M1217" i="3" s="1"/>
  <c r="Q1219" i="1"/>
  <c r="K1219" i="1"/>
  <c r="Y1220" i="1"/>
  <c r="M1221" i="1"/>
  <c r="S1220" i="1"/>
  <c r="H1218" i="1"/>
  <c r="N1218" i="1"/>
  <c r="P1219" i="1"/>
  <c r="J1219" i="1"/>
  <c r="Z1217" i="1"/>
  <c r="T1217" i="1"/>
  <c r="K1217" i="3" l="1"/>
  <c r="I1218" i="3"/>
  <c r="L1217" i="3"/>
  <c r="J1220" i="1"/>
  <c r="P1220" i="1"/>
  <c r="AB1219" i="1"/>
  <c r="V1219" i="1"/>
  <c r="S1221" i="1"/>
  <c r="M1222" i="1"/>
  <c r="Y1221" i="1"/>
  <c r="X1218" i="1"/>
  <c r="R1219" i="1"/>
  <c r="J1218" i="3" s="1"/>
  <c r="M1218" i="3" s="1"/>
  <c r="AD1218" i="1"/>
  <c r="AC1219" i="1"/>
  <c r="W1219" i="1"/>
  <c r="T1218" i="1"/>
  <c r="Z1218" i="1"/>
  <c r="U1219" i="1"/>
  <c r="AA1219" i="1"/>
  <c r="H1219" i="1"/>
  <c r="N1219" i="1"/>
  <c r="Q1220" i="1"/>
  <c r="K1220" i="1"/>
  <c r="I1220" i="1"/>
  <c r="O1220" i="1"/>
  <c r="K1218" i="3" l="1"/>
  <c r="I1219" i="3"/>
  <c r="L1218" i="3"/>
  <c r="K1221" i="1"/>
  <c r="Q1221" i="1"/>
  <c r="AC1220" i="1"/>
  <c r="W1220" i="1"/>
  <c r="U1220" i="1"/>
  <c r="AA1220" i="1"/>
  <c r="T1219" i="1"/>
  <c r="Z1219" i="1"/>
  <c r="M1223" i="1"/>
  <c r="S1222" i="1"/>
  <c r="Y1222" i="1"/>
  <c r="V1220" i="1"/>
  <c r="AB1220" i="1"/>
  <c r="O1221" i="1"/>
  <c r="I1221" i="1"/>
  <c r="N1220" i="1"/>
  <c r="H1220" i="1"/>
  <c r="R1220" i="1"/>
  <c r="J1219" i="3" s="1"/>
  <c r="M1219" i="3" s="1"/>
  <c r="X1219" i="1"/>
  <c r="AD1219" i="1"/>
  <c r="J1221" i="1"/>
  <c r="P1221" i="1"/>
  <c r="K1219" i="3" l="1"/>
  <c r="I1220" i="3"/>
  <c r="L1219" i="3"/>
  <c r="Z1220" i="1"/>
  <c r="T1220" i="1"/>
  <c r="W1221" i="1"/>
  <c r="AC1221" i="1"/>
  <c r="O1222" i="1"/>
  <c r="I1222" i="1"/>
  <c r="V1221" i="1"/>
  <c r="AB1221" i="1"/>
  <c r="AD1220" i="1"/>
  <c r="X1220" i="1"/>
  <c r="R1221" i="1"/>
  <c r="J1220" i="3" s="1"/>
  <c r="M1220" i="3" s="1"/>
  <c r="AA1221" i="1"/>
  <c r="U1221" i="1"/>
  <c r="P1222" i="1"/>
  <c r="J1222" i="1"/>
  <c r="N1221" i="1"/>
  <c r="H1221" i="1"/>
  <c r="Y1223" i="1"/>
  <c r="M1224" i="1"/>
  <c r="S1223" i="1"/>
  <c r="K1222" i="1"/>
  <c r="Q1222" i="1"/>
  <c r="K1220" i="3" l="1"/>
  <c r="I1221" i="3"/>
  <c r="L1220" i="3"/>
  <c r="Z1221" i="1"/>
  <c r="T1221" i="1"/>
  <c r="Y1224" i="1"/>
  <c r="M1225" i="1"/>
  <c r="S1224" i="1"/>
  <c r="P1223" i="1"/>
  <c r="J1223" i="1"/>
  <c r="AD1221" i="1"/>
  <c r="X1221" i="1"/>
  <c r="R1222" i="1"/>
  <c r="J1221" i="3" s="1"/>
  <c r="M1221" i="3" s="1"/>
  <c r="I1223" i="1"/>
  <c r="O1223" i="1"/>
  <c r="W1222" i="1"/>
  <c r="AC1222" i="1"/>
  <c r="AB1222" i="1"/>
  <c r="V1222" i="1"/>
  <c r="Q1223" i="1"/>
  <c r="K1223" i="1"/>
  <c r="H1222" i="1"/>
  <c r="N1222" i="1"/>
  <c r="AA1222" i="1"/>
  <c r="U1222" i="1"/>
  <c r="K1221" i="3" l="1"/>
  <c r="I1222" i="3"/>
  <c r="L1221" i="3"/>
  <c r="T1222" i="1"/>
  <c r="Z1222" i="1"/>
  <c r="U1223" i="1"/>
  <c r="AA1223" i="1"/>
  <c r="S1225" i="1"/>
  <c r="M1226" i="1"/>
  <c r="Y1225" i="1"/>
  <c r="H1223" i="1"/>
  <c r="N1223" i="1"/>
  <c r="I1224" i="1"/>
  <c r="O1224" i="1"/>
  <c r="J1224" i="1"/>
  <c r="P1224" i="1"/>
  <c r="AC1223" i="1"/>
  <c r="W1223" i="1"/>
  <c r="Q1224" i="1"/>
  <c r="K1224" i="1"/>
  <c r="X1222" i="1"/>
  <c r="R1223" i="1"/>
  <c r="J1222" i="3" s="1"/>
  <c r="M1222" i="3" s="1"/>
  <c r="AD1222" i="1"/>
  <c r="AB1223" i="1"/>
  <c r="V1223" i="1"/>
  <c r="K1222" i="3" l="1"/>
  <c r="I1223" i="3"/>
  <c r="L1222" i="3"/>
  <c r="J1225" i="1"/>
  <c r="P1225" i="1"/>
  <c r="U1224" i="1"/>
  <c r="AA1224" i="1"/>
  <c r="O1225" i="1"/>
  <c r="I1225" i="1"/>
  <c r="M1227" i="1"/>
  <c r="S1226" i="1"/>
  <c r="Y1226" i="1"/>
  <c r="AC1224" i="1"/>
  <c r="W1224" i="1"/>
  <c r="N1224" i="1"/>
  <c r="H1224" i="1"/>
  <c r="R1224" i="1"/>
  <c r="J1223" i="3" s="1"/>
  <c r="M1223" i="3" s="1"/>
  <c r="X1223" i="1"/>
  <c r="AD1223" i="1"/>
  <c r="K1225" i="1"/>
  <c r="Q1225" i="1"/>
  <c r="V1224" i="1"/>
  <c r="AB1224" i="1"/>
  <c r="T1223" i="1"/>
  <c r="Z1223" i="1"/>
  <c r="K1223" i="3" l="1"/>
  <c r="I1224" i="3"/>
  <c r="L1223" i="3"/>
  <c r="Y1227" i="1"/>
  <c r="M1228" i="1"/>
  <c r="S1227" i="1"/>
  <c r="W1225" i="1"/>
  <c r="AC1225" i="1"/>
  <c r="AD1224" i="1"/>
  <c r="X1224" i="1"/>
  <c r="R1225" i="1"/>
  <c r="J1224" i="3" s="1"/>
  <c r="M1224" i="3" s="1"/>
  <c r="O1226" i="1"/>
  <c r="I1226" i="1"/>
  <c r="V1225" i="1"/>
  <c r="AB1225" i="1"/>
  <c r="Z1224" i="1"/>
  <c r="T1224" i="1"/>
  <c r="K1226" i="1"/>
  <c r="Q1226" i="1"/>
  <c r="N1225" i="1"/>
  <c r="H1225" i="1"/>
  <c r="AA1225" i="1"/>
  <c r="U1225" i="1"/>
  <c r="P1226" i="1"/>
  <c r="J1226" i="1"/>
  <c r="K1224" i="3" l="1"/>
  <c r="I1225" i="3"/>
  <c r="L1224" i="3"/>
  <c r="W1226" i="1"/>
  <c r="AC1226" i="1"/>
  <c r="AD1225" i="1"/>
  <c r="X1225" i="1"/>
  <c r="R1226" i="1"/>
  <c r="J1225" i="3" s="1"/>
  <c r="M1225" i="3" s="1"/>
  <c r="Y1228" i="1"/>
  <c r="M1229" i="1"/>
  <c r="S1228" i="1"/>
  <c r="Q1227" i="1"/>
  <c r="K1227" i="1"/>
  <c r="P1227" i="1"/>
  <c r="J1227" i="1"/>
  <c r="H1226" i="1"/>
  <c r="N1226" i="1"/>
  <c r="I1227" i="1"/>
  <c r="O1227" i="1"/>
  <c r="AB1226" i="1"/>
  <c r="V1226" i="1"/>
  <c r="Z1225" i="1"/>
  <c r="T1225" i="1"/>
  <c r="AA1226" i="1"/>
  <c r="U1226" i="1"/>
  <c r="K1225" i="3" l="1"/>
  <c r="I1226" i="3"/>
  <c r="L1225" i="3"/>
  <c r="U1227" i="1"/>
  <c r="AA1227" i="1"/>
  <c r="J1228" i="1"/>
  <c r="P1228" i="1"/>
  <c r="I1228" i="1"/>
  <c r="O1228" i="1"/>
  <c r="AB1227" i="1"/>
  <c r="V1227" i="1"/>
  <c r="S1229" i="1"/>
  <c r="M1230" i="1"/>
  <c r="Y1229" i="1"/>
  <c r="T1226" i="1"/>
  <c r="Z1226" i="1"/>
  <c r="Q1228" i="1"/>
  <c r="K1228" i="1"/>
  <c r="H1227" i="1"/>
  <c r="N1227" i="1"/>
  <c r="AC1227" i="1"/>
  <c r="W1227" i="1"/>
  <c r="X1226" i="1"/>
  <c r="R1227" i="1"/>
  <c r="J1226" i="3" s="1"/>
  <c r="M1226" i="3" s="1"/>
  <c r="AD1226" i="1"/>
  <c r="K1226" i="3" l="1"/>
  <c r="I1227" i="3"/>
  <c r="L1226" i="3"/>
  <c r="K1229" i="1"/>
  <c r="Q1229" i="1"/>
  <c r="J1229" i="1"/>
  <c r="P1229" i="1"/>
  <c r="N1228" i="1"/>
  <c r="H1228" i="1"/>
  <c r="V1228" i="1"/>
  <c r="AB1228" i="1"/>
  <c r="AC1228" i="1"/>
  <c r="W1228" i="1"/>
  <c r="M1231" i="1"/>
  <c r="S1230" i="1"/>
  <c r="Y1230" i="1"/>
  <c r="U1228" i="1"/>
  <c r="AA1228" i="1"/>
  <c r="R1228" i="1"/>
  <c r="J1227" i="3" s="1"/>
  <c r="M1227" i="3" s="1"/>
  <c r="X1227" i="1"/>
  <c r="AD1227" i="1"/>
  <c r="T1227" i="1"/>
  <c r="Z1227" i="1"/>
  <c r="O1229" i="1"/>
  <c r="I1229" i="1"/>
  <c r="K1227" i="3" l="1"/>
  <c r="I1228" i="3"/>
  <c r="L1227" i="3"/>
  <c r="AD1228" i="1"/>
  <c r="X1228" i="1"/>
  <c r="R1229" i="1"/>
  <c r="J1228" i="3" s="1"/>
  <c r="M1228" i="3" s="1"/>
  <c r="Y1231" i="1"/>
  <c r="M1232" i="1"/>
  <c r="S1231" i="1"/>
  <c r="P1230" i="1"/>
  <c r="J1230" i="1"/>
  <c r="V1229" i="1"/>
  <c r="AB1229" i="1"/>
  <c r="O1230" i="1"/>
  <c r="I1230" i="1"/>
  <c r="N1229" i="1"/>
  <c r="H1229" i="1"/>
  <c r="W1229" i="1"/>
  <c r="AC1229" i="1"/>
  <c r="AA1229" i="1"/>
  <c r="U1229" i="1"/>
  <c r="Z1228" i="1"/>
  <c r="T1228" i="1"/>
  <c r="K1230" i="1"/>
  <c r="Q1230" i="1"/>
  <c r="K1228" i="3" l="1"/>
  <c r="I1229" i="3"/>
  <c r="L1228" i="3"/>
  <c r="I1231" i="1"/>
  <c r="O1231" i="1"/>
  <c r="P1231" i="1"/>
  <c r="J1231" i="1"/>
  <c r="AA1230" i="1"/>
  <c r="U1230" i="1"/>
  <c r="AB1230" i="1"/>
  <c r="V1230" i="1"/>
  <c r="AD1229" i="1"/>
  <c r="X1229" i="1"/>
  <c r="R1230" i="1"/>
  <c r="J1229" i="3" s="1"/>
  <c r="M1229" i="3" s="1"/>
  <c r="W1230" i="1"/>
  <c r="AC1230" i="1"/>
  <c r="H1230" i="1"/>
  <c r="N1230" i="1"/>
  <c r="Q1231" i="1"/>
  <c r="K1231" i="1"/>
  <c r="Z1229" i="1"/>
  <c r="T1229" i="1"/>
  <c r="Y1232" i="1"/>
  <c r="M1233" i="1"/>
  <c r="S1232" i="1"/>
  <c r="K1229" i="3" l="1"/>
  <c r="I1230" i="3"/>
  <c r="L1229" i="3"/>
  <c r="J1232" i="1"/>
  <c r="P1232" i="1"/>
  <c r="T1230" i="1"/>
  <c r="Z1230" i="1"/>
  <c r="X1230" i="1"/>
  <c r="R1231" i="1"/>
  <c r="J1230" i="3" s="1"/>
  <c r="M1230" i="3" s="1"/>
  <c r="AD1230" i="1"/>
  <c r="AB1231" i="1"/>
  <c r="V1231" i="1"/>
  <c r="U1231" i="1"/>
  <c r="AA1231" i="1"/>
  <c r="AC1231" i="1"/>
  <c r="W1231" i="1"/>
  <c r="H1231" i="1"/>
  <c r="N1231" i="1"/>
  <c r="S1233" i="1"/>
  <c r="M1234" i="1"/>
  <c r="Y1233" i="1"/>
  <c r="Q1232" i="1"/>
  <c r="K1232" i="1"/>
  <c r="I1232" i="1"/>
  <c r="O1232" i="1"/>
  <c r="K1230" i="3" l="1"/>
  <c r="I1231" i="3"/>
  <c r="L1230" i="3"/>
  <c r="O1233" i="1"/>
  <c r="I1233" i="1"/>
  <c r="M1235" i="1"/>
  <c r="S1234" i="1"/>
  <c r="Y1234" i="1"/>
  <c r="AC1232" i="1"/>
  <c r="W1232" i="1"/>
  <c r="T1231" i="1"/>
  <c r="Z1231" i="1"/>
  <c r="K1233" i="1"/>
  <c r="Q1233" i="1"/>
  <c r="U1232" i="1"/>
  <c r="AA1232" i="1"/>
  <c r="N1232" i="1"/>
  <c r="H1232" i="1"/>
  <c r="R1232" i="1"/>
  <c r="J1231" i="3" s="1"/>
  <c r="M1231" i="3" s="1"/>
  <c r="X1231" i="1"/>
  <c r="AD1231" i="1"/>
  <c r="V1232" i="1"/>
  <c r="AB1232" i="1"/>
  <c r="J1233" i="1"/>
  <c r="P1233" i="1"/>
  <c r="K1231" i="3" l="1"/>
  <c r="I1232" i="3"/>
  <c r="L1231" i="3"/>
  <c r="N1233" i="1"/>
  <c r="H1233" i="1"/>
  <c r="W1233" i="1"/>
  <c r="AC1233" i="1"/>
  <c r="Y1235" i="1"/>
  <c r="M1236" i="1"/>
  <c r="S1235" i="1"/>
  <c r="AD1232" i="1"/>
  <c r="X1232" i="1"/>
  <c r="R1233" i="1"/>
  <c r="J1232" i="3" s="1"/>
  <c r="M1232" i="3" s="1"/>
  <c r="V1233" i="1"/>
  <c r="AB1233" i="1"/>
  <c r="Z1232" i="1"/>
  <c r="T1232" i="1"/>
  <c r="K1234" i="1"/>
  <c r="Q1234" i="1"/>
  <c r="O1234" i="1"/>
  <c r="I1234" i="1"/>
  <c r="P1234" i="1"/>
  <c r="J1234" i="1"/>
  <c r="AA1233" i="1"/>
  <c r="U1233" i="1"/>
  <c r="K1232" i="3" l="1"/>
  <c r="I1233" i="3"/>
  <c r="L1232" i="3"/>
  <c r="AD1233" i="1"/>
  <c r="X1233" i="1"/>
  <c r="R1234" i="1"/>
  <c r="J1233" i="3" s="1"/>
  <c r="M1233" i="3" s="1"/>
  <c r="Y1236" i="1"/>
  <c r="M1237" i="1"/>
  <c r="S1236" i="1"/>
  <c r="H1234" i="1"/>
  <c r="N1234" i="1"/>
  <c r="P1235" i="1"/>
  <c r="J1235" i="1"/>
  <c r="W1234" i="1"/>
  <c r="AC1234" i="1"/>
  <c r="AB1234" i="1"/>
  <c r="V1234" i="1"/>
  <c r="Q1235" i="1"/>
  <c r="K1235" i="1"/>
  <c r="I1235" i="1"/>
  <c r="O1235" i="1"/>
  <c r="AA1234" i="1"/>
  <c r="U1234" i="1"/>
  <c r="Z1233" i="1"/>
  <c r="T1233" i="1"/>
  <c r="K1233" i="3" l="1"/>
  <c r="I1234" i="3"/>
  <c r="L1233" i="3"/>
  <c r="Q1236" i="1"/>
  <c r="K1236" i="1"/>
  <c r="T1234" i="1"/>
  <c r="Z1234" i="1"/>
  <c r="AC1235" i="1"/>
  <c r="W1235" i="1"/>
  <c r="H1235" i="1"/>
  <c r="N1235" i="1"/>
  <c r="X1234" i="1"/>
  <c r="R1235" i="1"/>
  <c r="J1234" i="3" s="1"/>
  <c r="M1234" i="3" s="1"/>
  <c r="AD1234" i="1"/>
  <c r="U1235" i="1"/>
  <c r="AA1235" i="1"/>
  <c r="J1236" i="1"/>
  <c r="P1236" i="1"/>
  <c r="I1236" i="1"/>
  <c r="O1236" i="1"/>
  <c r="AB1235" i="1"/>
  <c r="V1235" i="1"/>
  <c r="S1237" i="1"/>
  <c r="M1238" i="1"/>
  <c r="Y1237" i="1"/>
  <c r="K1234" i="3" l="1"/>
  <c r="I1235" i="3"/>
  <c r="L1234" i="3"/>
  <c r="O1237" i="1"/>
  <c r="I1237" i="1"/>
  <c r="T1235" i="1"/>
  <c r="Z1235" i="1"/>
  <c r="V1236" i="1"/>
  <c r="AB1236" i="1"/>
  <c r="K1237" i="1"/>
  <c r="Q1237" i="1"/>
  <c r="N1236" i="1"/>
  <c r="H1236" i="1"/>
  <c r="J1237" i="1"/>
  <c r="P1237" i="1"/>
  <c r="R1236" i="1"/>
  <c r="J1235" i="3" s="1"/>
  <c r="M1235" i="3" s="1"/>
  <c r="X1235" i="1"/>
  <c r="AD1235" i="1"/>
  <c r="M1239" i="1"/>
  <c r="S1238" i="1"/>
  <c r="Y1238" i="1"/>
  <c r="U1236" i="1"/>
  <c r="AA1236" i="1"/>
  <c r="AC1236" i="1"/>
  <c r="W1236" i="1"/>
  <c r="K1235" i="3" l="1"/>
  <c r="I1236" i="3"/>
  <c r="L1235" i="3"/>
  <c r="Y1239" i="1"/>
  <c r="M1240" i="1"/>
  <c r="S1239" i="1"/>
  <c r="P1238" i="1"/>
  <c r="J1238" i="1"/>
  <c r="K1238" i="1"/>
  <c r="Q1238" i="1"/>
  <c r="N1237" i="1"/>
  <c r="H1237" i="1"/>
  <c r="O1238" i="1"/>
  <c r="I1238" i="1"/>
  <c r="V1237" i="1"/>
  <c r="AB1237" i="1"/>
  <c r="W1237" i="1"/>
  <c r="AC1237" i="1"/>
  <c r="AD1236" i="1"/>
  <c r="X1236" i="1"/>
  <c r="R1237" i="1"/>
  <c r="J1236" i="3" s="1"/>
  <c r="M1236" i="3" s="1"/>
  <c r="Z1236" i="1"/>
  <c r="T1236" i="1"/>
  <c r="AA1237" i="1"/>
  <c r="U1237" i="1"/>
  <c r="K1236" i="3" l="1"/>
  <c r="I1237" i="3"/>
  <c r="L1236" i="3"/>
  <c r="Z1237" i="1"/>
  <c r="T1237" i="1"/>
  <c r="AB1238" i="1"/>
  <c r="V1238" i="1"/>
  <c r="AD1237" i="1"/>
  <c r="X1237" i="1"/>
  <c r="R1238" i="1"/>
  <c r="J1237" i="3" s="1"/>
  <c r="M1237" i="3" s="1"/>
  <c r="AA1238" i="1"/>
  <c r="U1238" i="1"/>
  <c r="Q1239" i="1"/>
  <c r="K1239" i="1"/>
  <c r="Y1240" i="1"/>
  <c r="M1241" i="1"/>
  <c r="S1240" i="1"/>
  <c r="I1239" i="1"/>
  <c r="O1239" i="1"/>
  <c r="W1238" i="1"/>
  <c r="AC1238" i="1"/>
  <c r="H1238" i="1"/>
  <c r="N1238" i="1"/>
  <c r="P1239" i="1"/>
  <c r="J1239" i="1"/>
  <c r="K1237" i="3" l="1"/>
  <c r="I1238" i="3"/>
  <c r="L1237" i="3"/>
  <c r="AC1239" i="1"/>
  <c r="W1239" i="1"/>
  <c r="AB1239" i="1"/>
  <c r="V1239" i="1"/>
  <c r="T1238" i="1"/>
  <c r="Z1238" i="1"/>
  <c r="U1239" i="1"/>
  <c r="AA1239" i="1"/>
  <c r="H1239" i="1"/>
  <c r="N1239" i="1"/>
  <c r="I1240" i="1"/>
  <c r="O1240" i="1"/>
  <c r="Q1240" i="1"/>
  <c r="K1240" i="1"/>
  <c r="X1238" i="1"/>
  <c r="R1239" i="1"/>
  <c r="J1238" i="3" s="1"/>
  <c r="M1238" i="3" s="1"/>
  <c r="AD1238" i="1"/>
  <c r="J1240" i="1"/>
  <c r="P1240" i="1"/>
  <c r="S1241" i="1"/>
  <c r="M1242" i="1"/>
  <c r="Y1241" i="1"/>
  <c r="K1238" i="3" l="1"/>
  <c r="I1239" i="3"/>
  <c r="L1238" i="3"/>
  <c r="V1240" i="1"/>
  <c r="AB1240" i="1"/>
  <c r="O1241" i="1"/>
  <c r="I1241" i="1"/>
  <c r="J1241" i="1"/>
  <c r="P1241" i="1"/>
  <c r="K1241" i="1"/>
  <c r="Q1241" i="1"/>
  <c r="T1239" i="1"/>
  <c r="Z1239" i="1"/>
  <c r="R1240" i="1"/>
  <c r="J1239" i="3" s="1"/>
  <c r="M1239" i="3" s="1"/>
  <c r="X1239" i="1"/>
  <c r="AD1239" i="1"/>
  <c r="U1240" i="1"/>
  <c r="AA1240" i="1"/>
  <c r="M1243" i="1"/>
  <c r="S1242" i="1"/>
  <c r="Y1242" i="1"/>
  <c r="AC1240" i="1"/>
  <c r="W1240" i="1"/>
  <c r="N1240" i="1"/>
  <c r="H1240" i="1"/>
  <c r="K1239" i="3" l="1"/>
  <c r="I1240" i="3"/>
  <c r="L1239" i="3"/>
  <c r="W1241" i="1"/>
  <c r="AC1241" i="1"/>
  <c r="O1242" i="1"/>
  <c r="I1242" i="1"/>
  <c r="AD1240" i="1"/>
  <c r="X1240" i="1"/>
  <c r="R1241" i="1"/>
  <c r="J1240" i="3" s="1"/>
  <c r="M1240" i="3" s="1"/>
  <c r="K1242" i="1"/>
  <c r="Q1242" i="1"/>
  <c r="AA1241" i="1"/>
  <c r="U1241" i="1"/>
  <c r="Z1240" i="1"/>
  <c r="T1240" i="1"/>
  <c r="Y1243" i="1"/>
  <c r="M1244" i="1"/>
  <c r="S1243" i="1"/>
  <c r="N1241" i="1"/>
  <c r="H1241" i="1"/>
  <c r="V1241" i="1"/>
  <c r="AB1241" i="1"/>
  <c r="P1242" i="1"/>
  <c r="J1242" i="1"/>
  <c r="K1240" i="3" l="1"/>
  <c r="I1241" i="3"/>
  <c r="L1240" i="3"/>
  <c r="Q1243" i="1"/>
  <c r="K1243" i="1"/>
  <c r="I1243" i="1"/>
  <c r="O1243" i="1"/>
  <c r="AD1241" i="1"/>
  <c r="X1241" i="1"/>
  <c r="R1242" i="1"/>
  <c r="J1241" i="3" s="1"/>
  <c r="M1241" i="3" s="1"/>
  <c r="AA1242" i="1"/>
  <c r="U1242" i="1"/>
  <c r="Y1244" i="1"/>
  <c r="M1245" i="1"/>
  <c r="S1244" i="1"/>
  <c r="P1243" i="1"/>
  <c r="J1243" i="1"/>
  <c r="H1242" i="1"/>
  <c r="N1242" i="1"/>
  <c r="AB1242" i="1"/>
  <c r="V1242" i="1"/>
  <c r="Z1241" i="1"/>
  <c r="T1241" i="1"/>
  <c r="W1242" i="1"/>
  <c r="AC1242" i="1"/>
  <c r="K1241" i="3" l="1"/>
  <c r="I1242" i="3"/>
  <c r="L1241" i="3"/>
  <c r="T1242" i="1"/>
  <c r="Z1242" i="1"/>
  <c r="U1243" i="1"/>
  <c r="AA1243" i="1"/>
  <c r="H1243" i="1"/>
  <c r="N1243" i="1"/>
  <c r="S1245" i="1"/>
  <c r="M1246" i="1"/>
  <c r="Y1245" i="1"/>
  <c r="X1242" i="1"/>
  <c r="R1243" i="1"/>
  <c r="J1242" i="3" s="1"/>
  <c r="M1242" i="3" s="1"/>
  <c r="AD1242" i="1"/>
  <c r="I1244" i="1"/>
  <c r="O1244" i="1"/>
  <c r="J1244" i="1"/>
  <c r="P1244" i="1"/>
  <c r="Q1244" i="1"/>
  <c r="K1244" i="1"/>
  <c r="AB1243" i="1"/>
  <c r="V1243" i="1"/>
  <c r="AC1243" i="1"/>
  <c r="W1243" i="1"/>
  <c r="K1242" i="3" l="1"/>
  <c r="I1243" i="3"/>
  <c r="L1242" i="3"/>
  <c r="V1244" i="1"/>
  <c r="AB1244" i="1"/>
  <c r="M1247" i="1"/>
  <c r="S1246" i="1"/>
  <c r="Y1246" i="1"/>
  <c r="J1245" i="1"/>
  <c r="P1245" i="1"/>
  <c r="R1244" i="1"/>
  <c r="J1243" i="3" s="1"/>
  <c r="M1243" i="3" s="1"/>
  <c r="X1243" i="1"/>
  <c r="AD1243" i="1"/>
  <c r="T1243" i="1"/>
  <c r="Z1243" i="1"/>
  <c r="K1245" i="1"/>
  <c r="Q1245" i="1"/>
  <c r="U1244" i="1"/>
  <c r="AA1244" i="1"/>
  <c r="AC1244" i="1"/>
  <c r="W1244" i="1"/>
  <c r="O1245" i="1"/>
  <c r="I1245" i="1"/>
  <c r="N1244" i="1"/>
  <c r="H1244" i="1"/>
  <c r="K1243" i="3" l="1"/>
  <c r="I1244" i="3"/>
  <c r="L1243" i="3"/>
  <c r="AA1245" i="1"/>
  <c r="U1245" i="1"/>
  <c r="V1245" i="1"/>
  <c r="AB1245" i="1"/>
  <c r="Y1247" i="1"/>
  <c r="M1248" i="1"/>
  <c r="S1247" i="1"/>
  <c r="Z1244" i="1"/>
  <c r="T1244" i="1"/>
  <c r="O1246" i="1"/>
  <c r="I1246" i="1"/>
  <c r="AD1244" i="1"/>
  <c r="X1244" i="1"/>
  <c r="R1245" i="1"/>
  <c r="J1244" i="3" s="1"/>
  <c r="M1244" i="3" s="1"/>
  <c r="N1245" i="1"/>
  <c r="H1245" i="1"/>
  <c r="W1245" i="1"/>
  <c r="AC1245" i="1"/>
  <c r="P1246" i="1"/>
  <c r="J1246" i="1"/>
  <c r="K1246" i="1"/>
  <c r="Q1246" i="1"/>
  <c r="K1244" i="3" l="1"/>
  <c r="I1245" i="3"/>
  <c r="L1244" i="3"/>
  <c r="Q1247" i="1"/>
  <c r="K1247" i="1"/>
  <c r="P1247" i="1"/>
  <c r="J1247" i="1"/>
  <c r="I1247" i="1"/>
  <c r="O1247" i="1"/>
  <c r="H1246" i="1"/>
  <c r="N1246" i="1"/>
  <c r="AB1246" i="1"/>
  <c r="V1246" i="1"/>
  <c r="Z1245" i="1"/>
  <c r="T1245" i="1"/>
  <c r="W1246" i="1"/>
  <c r="AC1246" i="1"/>
  <c r="AD1245" i="1"/>
  <c r="X1245" i="1"/>
  <c r="R1246" i="1"/>
  <c r="J1245" i="3" s="1"/>
  <c r="M1245" i="3" s="1"/>
  <c r="AA1246" i="1"/>
  <c r="U1246" i="1"/>
  <c r="Y1248" i="1"/>
  <c r="M1249" i="1"/>
  <c r="S1248" i="1"/>
  <c r="K1245" i="3" l="1"/>
  <c r="I1246" i="3"/>
  <c r="L1245" i="3"/>
  <c r="H1247" i="1"/>
  <c r="N1247" i="1"/>
  <c r="AB1247" i="1"/>
  <c r="V1247" i="1"/>
  <c r="T1246" i="1"/>
  <c r="Z1246" i="1"/>
  <c r="J1248" i="1"/>
  <c r="P1248" i="1"/>
  <c r="U1247" i="1"/>
  <c r="AA1247" i="1"/>
  <c r="Q1248" i="1"/>
  <c r="K1248" i="1"/>
  <c r="S1249" i="1"/>
  <c r="M1250" i="1"/>
  <c r="Y1249" i="1"/>
  <c r="X1246" i="1"/>
  <c r="R1247" i="1"/>
  <c r="J1246" i="3" s="1"/>
  <c r="M1246" i="3" s="1"/>
  <c r="AD1246" i="1"/>
  <c r="I1248" i="1"/>
  <c r="O1248" i="1"/>
  <c r="AC1247" i="1"/>
  <c r="W1247" i="1"/>
  <c r="K1246" i="3" l="1"/>
  <c r="I1247" i="3"/>
  <c r="L1246" i="3"/>
  <c r="U1248" i="1"/>
  <c r="AA1248" i="1"/>
  <c r="O1249" i="1"/>
  <c r="I1249" i="1"/>
  <c r="AC1248" i="1"/>
  <c r="W1248" i="1"/>
  <c r="J1249" i="1"/>
  <c r="P1249" i="1"/>
  <c r="K1249" i="1"/>
  <c r="Q1249" i="1"/>
  <c r="V1248" i="1"/>
  <c r="AB1248" i="1"/>
  <c r="M1251" i="1"/>
  <c r="S1250" i="1"/>
  <c r="Y1250" i="1"/>
  <c r="T1247" i="1"/>
  <c r="Z1247" i="1"/>
  <c r="R1248" i="1"/>
  <c r="J1247" i="3" s="1"/>
  <c r="M1247" i="3" s="1"/>
  <c r="X1247" i="1"/>
  <c r="AD1247" i="1"/>
  <c r="N1248" i="1"/>
  <c r="H1248" i="1"/>
  <c r="K1247" i="3" l="1"/>
  <c r="I1248" i="3"/>
  <c r="L1247" i="3"/>
  <c r="V1249" i="1"/>
  <c r="AB1249" i="1"/>
  <c r="O1250" i="1"/>
  <c r="I1250" i="1"/>
  <c r="P1250" i="1"/>
  <c r="J1250" i="1"/>
  <c r="AA1249" i="1"/>
  <c r="U1249" i="1"/>
  <c r="W1249" i="1"/>
  <c r="AC1249" i="1"/>
  <c r="N1249" i="1"/>
  <c r="H1249" i="1"/>
  <c r="AD1248" i="1"/>
  <c r="X1248" i="1"/>
  <c r="R1249" i="1"/>
  <c r="J1248" i="3" s="1"/>
  <c r="M1248" i="3" s="1"/>
  <c r="Z1248" i="1"/>
  <c r="T1248" i="1"/>
  <c r="Y1251" i="1"/>
  <c r="M1252" i="1"/>
  <c r="S1251" i="1"/>
  <c r="K1250" i="1"/>
  <c r="Q1250" i="1"/>
  <c r="K1248" i="3" l="1"/>
  <c r="I1249" i="3"/>
  <c r="L1248" i="3"/>
  <c r="I1251" i="1"/>
  <c r="O1251" i="1"/>
  <c r="Y1252" i="1"/>
  <c r="M1253" i="1"/>
  <c r="S1252" i="1"/>
  <c r="AD1249" i="1"/>
  <c r="X1249" i="1"/>
  <c r="R1250" i="1"/>
  <c r="J1249" i="3" s="1"/>
  <c r="M1249" i="3" s="1"/>
  <c r="Z1249" i="1"/>
  <c r="T1249" i="1"/>
  <c r="AA1250" i="1"/>
  <c r="U1250" i="1"/>
  <c r="Q1251" i="1"/>
  <c r="K1251" i="1"/>
  <c r="H1250" i="1"/>
  <c r="N1250" i="1"/>
  <c r="W1250" i="1"/>
  <c r="AC1250" i="1"/>
  <c r="P1251" i="1"/>
  <c r="J1251" i="1"/>
  <c r="AB1250" i="1"/>
  <c r="V1250" i="1"/>
  <c r="K1249" i="3" l="1"/>
  <c r="I1250" i="3"/>
  <c r="L1249" i="3"/>
  <c r="X1250" i="1"/>
  <c r="R1251" i="1"/>
  <c r="J1250" i="3" s="1"/>
  <c r="M1250" i="3" s="1"/>
  <c r="AD1250" i="1"/>
  <c r="S1253" i="1"/>
  <c r="M1254" i="1"/>
  <c r="Y1253" i="1"/>
  <c r="AB1251" i="1"/>
  <c r="V1251" i="1"/>
  <c r="H1251" i="1"/>
  <c r="N1251" i="1"/>
  <c r="Q1252" i="1"/>
  <c r="K1252" i="1"/>
  <c r="U1251" i="1"/>
  <c r="AA1251" i="1"/>
  <c r="J1252" i="1"/>
  <c r="P1252" i="1"/>
  <c r="T1250" i="1"/>
  <c r="Z1250" i="1"/>
  <c r="AC1251" i="1"/>
  <c r="W1251" i="1"/>
  <c r="I1252" i="1"/>
  <c r="O1252" i="1"/>
  <c r="K1250" i="3" l="1"/>
  <c r="I1251" i="3"/>
  <c r="L1250" i="3"/>
  <c r="O1253" i="1"/>
  <c r="I1253" i="1"/>
  <c r="V1252" i="1"/>
  <c r="AB1252" i="1"/>
  <c r="K1253" i="1"/>
  <c r="Q1253" i="1"/>
  <c r="J1253" i="1"/>
  <c r="P1253" i="1"/>
  <c r="AC1252" i="1"/>
  <c r="W1252" i="1"/>
  <c r="U1252" i="1"/>
  <c r="AA1252" i="1"/>
  <c r="T1251" i="1"/>
  <c r="Z1251" i="1"/>
  <c r="R1252" i="1"/>
  <c r="J1251" i="3" s="1"/>
  <c r="M1251" i="3" s="1"/>
  <c r="X1251" i="1"/>
  <c r="AD1251" i="1"/>
  <c r="N1252" i="1"/>
  <c r="H1252" i="1"/>
  <c r="M1255" i="1"/>
  <c r="S1254" i="1"/>
  <c r="Y1254" i="1"/>
  <c r="K1251" i="3" l="1"/>
  <c r="I1252" i="3"/>
  <c r="L1251" i="3"/>
  <c r="P1254" i="1"/>
  <c r="J1254" i="1"/>
  <c r="Y1255" i="1"/>
  <c r="M1256" i="1"/>
  <c r="S1255" i="1"/>
  <c r="V1253" i="1"/>
  <c r="AB1253" i="1"/>
  <c r="N1253" i="1"/>
  <c r="H1253" i="1"/>
  <c r="AD1252" i="1"/>
  <c r="X1252" i="1"/>
  <c r="R1253" i="1"/>
  <c r="J1252" i="3" s="1"/>
  <c r="M1252" i="3" s="1"/>
  <c r="Z1252" i="1"/>
  <c r="T1252" i="1"/>
  <c r="W1253" i="1"/>
  <c r="AC1253" i="1"/>
  <c r="O1254" i="1"/>
  <c r="I1254" i="1"/>
  <c r="K1254" i="1"/>
  <c r="Q1254" i="1"/>
  <c r="AA1253" i="1"/>
  <c r="U1253" i="1"/>
  <c r="K1252" i="3" l="1"/>
  <c r="I1253" i="3"/>
  <c r="L1252" i="3"/>
  <c r="P1255" i="1"/>
  <c r="J1255" i="1"/>
  <c r="AA1254" i="1"/>
  <c r="U1254" i="1"/>
  <c r="H1254" i="1"/>
  <c r="N1254" i="1"/>
  <c r="W1254" i="1"/>
  <c r="AC1254" i="1"/>
  <c r="AD1253" i="1"/>
  <c r="X1253" i="1"/>
  <c r="R1254" i="1"/>
  <c r="J1253" i="3" s="1"/>
  <c r="M1253" i="3" s="1"/>
  <c r="Z1253" i="1"/>
  <c r="T1253" i="1"/>
  <c r="Y1256" i="1"/>
  <c r="M1257" i="1"/>
  <c r="S1256" i="1"/>
  <c r="Q1255" i="1"/>
  <c r="K1255" i="1"/>
  <c r="I1255" i="1"/>
  <c r="O1255" i="1"/>
  <c r="AB1254" i="1"/>
  <c r="V1254" i="1"/>
  <c r="K1253" i="3" l="1"/>
  <c r="I1254" i="3"/>
  <c r="L1253" i="3"/>
  <c r="U1255" i="1"/>
  <c r="AA1255" i="1"/>
  <c r="I1256" i="1"/>
  <c r="O1256" i="1"/>
  <c r="S1257" i="1"/>
  <c r="M1258" i="1"/>
  <c r="Y1257" i="1"/>
  <c r="X1254" i="1"/>
  <c r="R1255" i="1"/>
  <c r="J1254" i="3" s="1"/>
  <c r="M1254" i="3" s="1"/>
  <c r="AD1254" i="1"/>
  <c r="T1254" i="1"/>
  <c r="Z1254" i="1"/>
  <c r="J1256" i="1"/>
  <c r="P1256" i="1"/>
  <c r="Q1256" i="1"/>
  <c r="K1256" i="1"/>
  <c r="AC1255" i="1"/>
  <c r="W1255" i="1"/>
  <c r="H1255" i="1"/>
  <c r="N1255" i="1"/>
  <c r="AB1255" i="1"/>
  <c r="V1255" i="1"/>
  <c r="K1254" i="3" l="1"/>
  <c r="I1255" i="3"/>
  <c r="L1254" i="3"/>
  <c r="U1256" i="1"/>
  <c r="AA1256" i="1"/>
  <c r="N1256" i="1"/>
  <c r="H1256" i="1"/>
  <c r="AC1256" i="1"/>
  <c r="W1256" i="1"/>
  <c r="O1257" i="1"/>
  <c r="I1257" i="1"/>
  <c r="K1257" i="1"/>
  <c r="Q1257" i="1"/>
  <c r="V1256" i="1"/>
  <c r="AB1256" i="1"/>
  <c r="M1259" i="1"/>
  <c r="S1258" i="1"/>
  <c r="Y1258" i="1"/>
  <c r="T1255" i="1"/>
  <c r="Z1255" i="1"/>
  <c r="J1257" i="1"/>
  <c r="P1257" i="1"/>
  <c r="R1256" i="1"/>
  <c r="J1255" i="3" s="1"/>
  <c r="M1255" i="3" s="1"/>
  <c r="X1255" i="1"/>
  <c r="AD1255" i="1"/>
  <c r="K1255" i="3" l="1"/>
  <c r="I1256" i="3"/>
  <c r="L1255" i="3"/>
  <c r="O1258" i="1"/>
  <c r="I1258" i="1"/>
  <c r="N1257" i="1"/>
  <c r="H1257" i="1"/>
  <c r="V1257" i="1"/>
  <c r="AB1257" i="1"/>
  <c r="AA1257" i="1"/>
  <c r="U1257" i="1"/>
  <c r="Z1256" i="1"/>
  <c r="T1256" i="1"/>
  <c r="AD1256" i="1"/>
  <c r="X1256" i="1"/>
  <c r="R1257" i="1"/>
  <c r="J1256" i="3" s="1"/>
  <c r="M1256" i="3" s="1"/>
  <c r="P1258" i="1"/>
  <c r="J1258" i="1"/>
  <c r="W1257" i="1"/>
  <c r="AC1257" i="1"/>
  <c r="Y1259" i="1"/>
  <c r="M1260" i="1"/>
  <c r="S1259" i="1"/>
  <c r="K1258" i="1"/>
  <c r="Q1258" i="1"/>
  <c r="K1256" i="3" l="1"/>
  <c r="I1257" i="3"/>
  <c r="L1256" i="3"/>
  <c r="H1258" i="1"/>
  <c r="N1258" i="1"/>
  <c r="Y1260" i="1"/>
  <c r="M1261" i="1"/>
  <c r="S1260" i="1"/>
  <c r="P1259" i="1"/>
  <c r="J1259" i="1"/>
  <c r="Z1257" i="1"/>
  <c r="T1257" i="1"/>
  <c r="W1258" i="1"/>
  <c r="AC1258" i="1"/>
  <c r="AB1258" i="1"/>
  <c r="V1258" i="1"/>
  <c r="I1259" i="1"/>
  <c r="O1259" i="1"/>
  <c r="Q1259" i="1"/>
  <c r="K1259" i="1"/>
  <c r="AD1257" i="1"/>
  <c r="X1257" i="1"/>
  <c r="R1258" i="1"/>
  <c r="J1257" i="3" s="1"/>
  <c r="M1257" i="3" s="1"/>
  <c r="AA1258" i="1"/>
  <c r="U1258" i="1"/>
  <c r="K1257" i="3" l="1"/>
  <c r="I1258" i="3"/>
  <c r="L1257" i="3"/>
  <c r="X1258" i="1"/>
  <c r="R1259" i="1"/>
  <c r="J1258" i="3" s="1"/>
  <c r="M1258" i="3" s="1"/>
  <c r="AD1258" i="1"/>
  <c r="AC1259" i="1"/>
  <c r="W1259" i="1"/>
  <c r="S1261" i="1"/>
  <c r="M1262" i="1"/>
  <c r="Y1261" i="1"/>
  <c r="U1259" i="1"/>
  <c r="AA1259" i="1"/>
  <c r="J1260" i="1"/>
  <c r="P1260" i="1"/>
  <c r="I1260" i="1"/>
  <c r="O1260" i="1"/>
  <c r="AB1259" i="1"/>
  <c r="V1259" i="1"/>
  <c r="T1258" i="1"/>
  <c r="Z1258" i="1"/>
  <c r="Q1260" i="1"/>
  <c r="K1260" i="1"/>
  <c r="H1259" i="1"/>
  <c r="N1259" i="1"/>
  <c r="K1258" i="3" l="1"/>
  <c r="I1259" i="3"/>
  <c r="L1258" i="3"/>
  <c r="O1261" i="1"/>
  <c r="I1261" i="1"/>
  <c r="V1260" i="1"/>
  <c r="AB1260" i="1"/>
  <c r="AC1260" i="1"/>
  <c r="W1260" i="1"/>
  <c r="J1261" i="1"/>
  <c r="P1261" i="1"/>
  <c r="M1263" i="1"/>
  <c r="S1262" i="1"/>
  <c r="Y1262" i="1"/>
  <c r="K1261" i="1"/>
  <c r="Q1261" i="1"/>
  <c r="T1259" i="1"/>
  <c r="Z1259" i="1"/>
  <c r="U1260" i="1"/>
  <c r="AA1260" i="1"/>
  <c r="R1260" i="1"/>
  <c r="J1259" i="3" s="1"/>
  <c r="M1259" i="3" s="1"/>
  <c r="X1259" i="1"/>
  <c r="AD1259" i="1"/>
  <c r="N1260" i="1"/>
  <c r="H1260" i="1"/>
  <c r="K1259" i="3" l="1"/>
  <c r="I1260" i="3"/>
  <c r="L1259" i="3"/>
  <c r="K1262" i="1"/>
  <c r="Q1262" i="1"/>
  <c r="V1261" i="1"/>
  <c r="AB1261" i="1"/>
  <c r="P1262" i="1"/>
  <c r="J1262" i="1"/>
  <c r="O1262" i="1"/>
  <c r="I1262" i="1"/>
  <c r="N1261" i="1"/>
  <c r="H1261" i="1"/>
  <c r="AD1260" i="1"/>
  <c r="X1260" i="1"/>
  <c r="R1261" i="1"/>
  <c r="J1260" i="3" s="1"/>
  <c r="M1260" i="3" s="1"/>
  <c r="Z1260" i="1"/>
  <c r="T1260" i="1"/>
  <c r="W1261" i="1"/>
  <c r="AC1261" i="1"/>
  <c r="Y1263" i="1"/>
  <c r="M1264" i="1"/>
  <c r="S1263" i="1"/>
  <c r="AA1261" i="1"/>
  <c r="U1261" i="1"/>
  <c r="K1260" i="3" l="1"/>
  <c r="I1261" i="3"/>
  <c r="L1260" i="3"/>
  <c r="I1263" i="1"/>
  <c r="O1263" i="1"/>
  <c r="Y1264" i="1"/>
  <c r="M1265" i="1"/>
  <c r="S1264" i="1"/>
  <c r="H1262" i="1"/>
  <c r="N1262" i="1"/>
  <c r="P1263" i="1"/>
  <c r="J1263" i="1"/>
  <c r="W1262" i="1"/>
  <c r="AC1262" i="1"/>
  <c r="AA1262" i="1"/>
  <c r="U1262" i="1"/>
  <c r="AD1261" i="1"/>
  <c r="X1261" i="1"/>
  <c r="R1262" i="1"/>
  <c r="J1261" i="3" s="1"/>
  <c r="M1261" i="3" s="1"/>
  <c r="Z1261" i="1"/>
  <c r="T1261" i="1"/>
  <c r="AB1262" i="1"/>
  <c r="V1262" i="1"/>
  <c r="Q1263" i="1"/>
  <c r="K1263" i="1"/>
  <c r="K1261" i="3" l="1"/>
  <c r="I1262" i="3"/>
  <c r="L1261" i="3"/>
  <c r="S1265" i="1"/>
  <c r="M1266" i="1"/>
  <c r="Y1265" i="1"/>
  <c r="T1262" i="1"/>
  <c r="Z1262" i="1"/>
  <c r="X1262" i="1"/>
  <c r="R1263" i="1"/>
  <c r="J1262" i="3" s="1"/>
  <c r="M1262" i="3" s="1"/>
  <c r="AD1262" i="1"/>
  <c r="AB1263" i="1"/>
  <c r="V1263" i="1"/>
  <c r="Q1264" i="1"/>
  <c r="K1264" i="1"/>
  <c r="H1263" i="1"/>
  <c r="N1263" i="1"/>
  <c r="U1263" i="1"/>
  <c r="AA1263" i="1"/>
  <c r="AC1263" i="1"/>
  <c r="W1263" i="1"/>
  <c r="J1264" i="1"/>
  <c r="P1264" i="1"/>
  <c r="I1264" i="1"/>
  <c r="O1264" i="1"/>
  <c r="K1262" i="3" l="1"/>
  <c r="I1263" i="3"/>
  <c r="L1262" i="3"/>
  <c r="J1265" i="1"/>
  <c r="P1265" i="1"/>
  <c r="AC1264" i="1"/>
  <c r="W1264" i="1"/>
  <c r="R1264" i="1"/>
  <c r="J1263" i="3" s="1"/>
  <c r="M1263" i="3" s="1"/>
  <c r="X1263" i="1"/>
  <c r="AD1263" i="1"/>
  <c r="U1264" i="1"/>
  <c r="AA1264" i="1"/>
  <c r="M1267" i="1"/>
  <c r="S1266" i="1"/>
  <c r="Y1266" i="1"/>
  <c r="V1264" i="1"/>
  <c r="AB1264" i="1"/>
  <c r="K1265" i="1"/>
  <c r="Q1265" i="1"/>
  <c r="T1263" i="1"/>
  <c r="Z1263" i="1"/>
  <c r="O1265" i="1"/>
  <c r="I1265" i="1"/>
  <c r="N1264" i="1"/>
  <c r="H1264" i="1"/>
  <c r="K1263" i="3" l="1"/>
  <c r="I1264" i="3"/>
  <c r="L1263" i="3"/>
  <c r="Z1264" i="1"/>
  <c r="T1264" i="1"/>
  <c r="O1266" i="1"/>
  <c r="I1266" i="1"/>
  <c r="W1265" i="1"/>
  <c r="AC1265" i="1"/>
  <c r="AA1265" i="1"/>
  <c r="U1265" i="1"/>
  <c r="K1266" i="1"/>
  <c r="Q1266" i="1"/>
  <c r="N1265" i="1"/>
  <c r="H1265" i="1"/>
  <c r="Y1267" i="1"/>
  <c r="M1268" i="1"/>
  <c r="S1267" i="1"/>
  <c r="V1265" i="1"/>
  <c r="AB1265" i="1"/>
  <c r="AD1264" i="1"/>
  <c r="X1264" i="1"/>
  <c r="R1265" i="1"/>
  <c r="J1264" i="3" s="1"/>
  <c r="M1264" i="3" s="1"/>
  <c r="P1266" i="1"/>
  <c r="J1266" i="1"/>
  <c r="K1264" i="3" l="1"/>
  <c r="I1265" i="3"/>
  <c r="L1264" i="3"/>
  <c r="H1266" i="1"/>
  <c r="N1266" i="1"/>
  <c r="Z1265" i="1"/>
  <c r="T1265" i="1"/>
  <c r="AA1266" i="1"/>
  <c r="U1266" i="1"/>
  <c r="I1267" i="1"/>
  <c r="O1267" i="1"/>
  <c r="AD1265" i="1"/>
  <c r="X1265" i="1"/>
  <c r="R1266" i="1"/>
  <c r="J1265" i="3" s="1"/>
  <c r="M1265" i="3" s="1"/>
  <c r="P1267" i="1"/>
  <c r="J1267" i="1"/>
  <c r="Y1268" i="1"/>
  <c r="M1269" i="1"/>
  <c r="S1268" i="1"/>
  <c r="W1266" i="1"/>
  <c r="AC1266" i="1"/>
  <c r="AB1266" i="1"/>
  <c r="V1266" i="1"/>
  <c r="Q1267" i="1"/>
  <c r="K1267" i="1"/>
  <c r="K1265" i="3" l="1"/>
  <c r="I1266" i="3"/>
  <c r="L1265" i="3"/>
  <c r="S1269" i="1"/>
  <c r="M1270" i="1"/>
  <c r="Y1269" i="1"/>
  <c r="X1266" i="1"/>
  <c r="R1267" i="1"/>
  <c r="J1266" i="3" s="1"/>
  <c r="M1266" i="3" s="1"/>
  <c r="AD1266" i="1"/>
  <c r="I1268" i="1"/>
  <c r="O1268" i="1"/>
  <c r="T1266" i="1"/>
  <c r="Z1266" i="1"/>
  <c r="AB1267" i="1"/>
  <c r="V1267" i="1"/>
  <c r="U1267" i="1"/>
  <c r="AA1267" i="1"/>
  <c r="Q1268" i="1"/>
  <c r="K1268" i="1"/>
  <c r="AC1267" i="1"/>
  <c r="W1267" i="1"/>
  <c r="J1268" i="1"/>
  <c r="P1268" i="1"/>
  <c r="H1267" i="1"/>
  <c r="N1267" i="1"/>
  <c r="K1266" i="3" l="1"/>
  <c r="I1267" i="3"/>
  <c r="L1266" i="3"/>
  <c r="V1268" i="1"/>
  <c r="AB1268" i="1"/>
  <c r="K1269" i="1"/>
  <c r="Q1269" i="1"/>
  <c r="J1269" i="1"/>
  <c r="P1269" i="1"/>
  <c r="AC1268" i="1"/>
  <c r="W1268" i="1"/>
  <c r="O1269" i="1"/>
  <c r="I1269" i="1"/>
  <c r="N1268" i="1"/>
  <c r="H1268" i="1"/>
  <c r="U1268" i="1"/>
  <c r="AA1268" i="1"/>
  <c r="T1267" i="1"/>
  <c r="Z1267" i="1"/>
  <c r="M1271" i="1"/>
  <c r="S1270" i="1"/>
  <c r="Y1270" i="1"/>
  <c r="R1268" i="1"/>
  <c r="J1267" i="3" s="1"/>
  <c r="M1267" i="3" s="1"/>
  <c r="X1267" i="1"/>
  <c r="AD1267" i="1"/>
  <c r="K1267" i="3" l="1"/>
  <c r="I1268" i="3"/>
  <c r="L1267" i="3"/>
  <c r="AA1269" i="1"/>
  <c r="U1269" i="1"/>
  <c r="P1270" i="1"/>
  <c r="J1270" i="1"/>
  <c r="AD1268" i="1"/>
  <c r="X1268" i="1"/>
  <c r="R1269" i="1"/>
  <c r="J1268" i="3" s="1"/>
  <c r="M1268" i="3" s="1"/>
  <c r="N1269" i="1"/>
  <c r="H1269" i="1"/>
  <c r="Z1268" i="1"/>
  <c r="T1268" i="1"/>
  <c r="K1270" i="1"/>
  <c r="Q1270" i="1"/>
  <c r="W1269" i="1"/>
  <c r="AC1269" i="1"/>
  <c r="O1270" i="1"/>
  <c r="I1270" i="1"/>
  <c r="V1269" i="1"/>
  <c r="AB1269" i="1"/>
  <c r="Y1271" i="1"/>
  <c r="M1272" i="1"/>
  <c r="S1271" i="1"/>
  <c r="K1268" i="3" l="1"/>
  <c r="I1269" i="3"/>
  <c r="L1268" i="3"/>
  <c r="AA1270" i="1"/>
  <c r="U1270" i="1"/>
  <c r="Q1271" i="1"/>
  <c r="K1271" i="1"/>
  <c r="Z1269" i="1"/>
  <c r="T1269" i="1"/>
  <c r="P1271" i="1"/>
  <c r="J1271" i="1"/>
  <c r="AD1269" i="1"/>
  <c r="X1269" i="1"/>
  <c r="R1270" i="1"/>
  <c r="J1269" i="3" s="1"/>
  <c r="M1269" i="3" s="1"/>
  <c r="AB1270" i="1"/>
  <c r="V1270" i="1"/>
  <c r="Y1272" i="1"/>
  <c r="M1273" i="1"/>
  <c r="S1272" i="1"/>
  <c r="I1271" i="1"/>
  <c r="O1271" i="1"/>
  <c r="W1270" i="1"/>
  <c r="AC1270" i="1"/>
  <c r="H1270" i="1"/>
  <c r="N1270" i="1"/>
  <c r="K1269" i="3" l="1"/>
  <c r="I1270" i="3"/>
  <c r="L1269" i="3"/>
  <c r="J1272" i="1"/>
  <c r="P1272" i="1"/>
  <c r="Q1272" i="1"/>
  <c r="K1272" i="1"/>
  <c r="S1273" i="1"/>
  <c r="M1274" i="1"/>
  <c r="Y1273" i="1"/>
  <c r="X1270" i="1"/>
  <c r="R1271" i="1"/>
  <c r="J1270" i="3" s="1"/>
  <c r="M1270" i="3" s="1"/>
  <c r="AD1270" i="1"/>
  <c r="AB1271" i="1"/>
  <c r="V1271" i="1"/>
  <c r="AC1271" i="1"/>
  <c r="W1271" i="1"/>
  <c r="U1271" i="1"/>
  <c r="AA1271" i="1"/>
  <c r="T1270" i="1"/>
  <c r="Z1270" i="1"/>
  <c r="H1271" i="1"/>
  <c r="N1271" i="1"/>
  <c r="I1272" i="1"/>
  <c r="O1272" i="1"/>
  <c r="K1270" i="3" l="1"/>
  <c r="I1271" i="3"/>
  <c r="L1270" i="3"/>
  <c r="AC1272" i="1"/>
  <c r="W1272" i="1"/>
  <c r="K1273" i="1"/>
  <c r="Q1273" i="1"/>
  <c r="N1272" i="1"/>
  <c r="H1272" i="1"/>
  <c r="U1272" i="1"/>
  <c r="AA1272" i="1"/>
  <c r="M1275" i="1"/>
  <c r="S1274" i="1"/>
  <c r="Y1274" i="1"/>
  <c r="V1272" i="1"/>
  <c r="AB1272" i="1"/>
  <c r="T1271" i="1"/>
  <c r="Z1271" i="1"/>
  <c r="O1273" i="1"/>
  <c r="I1273" i="1"/>
  <c r="R1272" i="1"/>
  <c r="J1271" i="3" s="1"/>
  <c r="M1271" i="3" s="1"/>
  <c r="X1271" i="1"/>
  <c r="AD1271" i="1"/>
  <c r="J1273" i="1"/>
  <c r="P1273" i="1"/>
  <c r="K1271" i="3" l="1"/>
  <c r="I1272" i="3"/>
  <c r="L1271" i="3"/>
  <c r="W1273" i="1"/>
  <c r="AC1273" i="1"/>
  <c r="K1274" i="1"/>
  <c r="Q1274" i="1"/>
  <c r="AA1273" i="1"/>
  <c r="U1273" i="1"/>
  <c r="V1273" i="1"/>
  <c r="AB1273" i="1"/>
  <c r="AD1272" i="1"/>
  <c r="X1272" i="1"/>
  <c r="R1273" i="1"/>
  <c r="J1272" i="3" s="1"/>
  <c r="M1272" i="3" s="1"/>
  <c r="N1273" i="1"/>
  <c r="H1273" i="1"/>
  <c r="P1274" i="1"/>
  <c r="J1274" i="1"/>
  <c r="O1274" i="1"/>
  <c r="I1274" i="1"/>
  <c r="Y1275" i="1"/>
  <c r="M1276" i="1"/>
  <c r="S1275" i="1"/>
  <c r="Z1272" i="1"/>
  <c r="T1272" i="1"/>
  <c r="K1272" i="3" l="1"/>
  <c r="I1273" i="3"/>
  <c r="L1272" i="3"/>
  <c r="AA1274" i="1"/>
  <c r="U1274" i="1"/>
  <c r="Z1273" i="1"/>
  <c r="T1273" i="1"/>
  <c r="W1274" i="1"/>
  <c r="AC1274" i="1"/>
  <c r="Y1276" i="1"/>
  <c r="M1277" i="1"/>
  <c r="S1276" i="1"/>
  <c r="P1275" i="1"/>
  <c r="J1275" i="1"/>
  <c r="AD1273" i="1"/>
  <c r="X1273" i="1"/>
  <c r="R1274" i="1"/>
  <c r="J1273" i="3" s="1"/>
  <c r="M1273" i="3" s="1"/>
  <c r="Q1275" i="1"/>
  <c r="K1275" i="1"/>
  <c r="AB1274" i="1"/>
  <c r="V1274" i="1"/>
  <c r="I1275" i="1"/>
  <c r="O1275" i="1"/>
  <c r="H1274" i="1"/>
  <c r="N1274" i="1"/>
  <c r="K1273" i="3" l="1"/>
  <c r="I1274" i="3"/>
  <c r="L1273" i="3"/>
  <c r="U1275" i="1"/>
  <c r="AA1275" i="1"/>
  <c r="Q1276" i="1"/>
  <c r="K1276" i="1"/>
  <c r="S1277" i="1"/>
  <c r="M1278" i="1"/>
  <c r="Y1277" i="1"/>
  <c r="I1276" i="1"/>
  <c r="O1276" i="1"/>
  <c r="AC1275" i="1"/>
  <c r="W1275" i="1"/>
  <c r="J1276" i="1"/>
  <c r="P1276" i="1"/>
  <c r="X1274" i="1"/>
  <c r="R1275" i="1"/>
  <c r="J1274" i="3" s="1"/>
  <c r="M1274" i="3" s="1"/>
  <c r="AD1274" i="1"/>
  <c r="AB1275" i="1"/>
  <c r="V1275" i="1"/>
  <c r="T1274" i="1"/>
  <c r="Z1274" i="1"/>
  <c r="H1275" i="1"/>
  <c r="N1275" i="1"/>
  <c r="K1274" i="3" l="1"/>
  <c r="I1275" i="3"/>
  <c r="L1274" i="3"/>
  <c r="K1277" i="1"/>
  <c r="Q1277" i="1"/>
  <c r="R1276" i="1"/>
  <c r="J1275" i="3" s="1"/>
  <c r="M1275" i="3" s="1"/>
  <c r="X1275" i="1"/>
  <c r="AD1275" i="1"/>
  <c r="AC1276" i="1"/>
  <c r="W1276" i="1"/>
  <c r="T1275" i="1"/>
  <c r="Z1275" i="1"/>
  <c r="M1279" i="1"/>
  <c r="S1278" i="1"/>
  <c r="Y1278" i="1"/>
  <c r="J1277" i="1"/>
  <c r="P1277" i="1"/>
  <c r="O1277" i="1"/>
  <c r="I1277" i="1"/>
  <c r="N1276" i="1"/>
  <c r="H1276" i="1"/>
  <c r="V1276" i="1"/>
  <c r="AB1276" i="1"/>
  <c r="U1276" i="1"/>
  <c r="AA1276" i="1"/>
  <c r="K1275" i="3" l="1"/>
  <c r="I1276" i="3"/>
  <c r="L1275" i="3"/>
  <c r="AD1276" i="1"/>
  <c r="X1276" i="1"/>
  <c r="R1277" i="1"/>
  <c r="J1276" i="3" s="1"/>
  <c r="M1276" i="3" s="1"/>
  <c r="N1277" i="1"/>
  <c r="H1277" i="1"/>
  <c r="V1277" i="1"/>
  <c r="AB1277" i="1"/>
  <c r="Y1279" i="1"/>
  <c r="M1280" i="1"/>
  <c r="S1279" i="1"/>
  <c r="W1277" i="1"/>
  <c r="AC1277" i="1"/>
  <c r="O1278" i="1"/>
  <c r="I1278" i="1"/>
  <c r="AA1277" i="1"/>
  <c r="U1277" i="1"/>
  <c r="Z1276" i="1"/>
  <c r="T1276" i="1"/>
  <c r="P1278" i="1"/>
  <c r="J1278" i="1"/>
  <c r="K1278" i="1"/>
  <c r="Q1278" i="1"/>
  <c r="K1276" i="3" l="1"/>
  <c r="I1277" i="3"/>
  <c r="L1276" i="3"/>
  <c r="Z1277" i="1"/>
  <c r="T1277" i="1"/>
  <c r="AB1278" i="1"/>
  <c r="V1278" i="1"/>
  <c r="AD1277" i="1"/>
  <c r="X1277" i="1"/>
  <c r="R1278" i="1"/>
  <c r="J1277" i="3" s="1"/>
  <c r="M1277" i="3" s="1"/>
  <c r="P1279" i="1"/>
  <c r="J1279" i="1"/>
  <c r="W1278" i="1"/>
  <c r="AC1278" i="1"/>
  <c r="I1279" i="1"/>
  <c r="O1279" i="1"/>
  <c r="Q1279" i="1"/>
  <c r="K1279" i="1"/>
  <c r="AA1278" i="1"/>
  <c r="U1278" i="1"/>
  <c r="Y1280" i="1"/>
  <c r="M1281" i="1"/>
  <c r="S1280" i="1"/>
  <c r="H1278" i="1"/>
  <c r="N1278" i="1"/>
  <c r="K1277" i="3" l="1"/>
  <c r="I1278" i="3"/>
  <c r="L1277" i="3"/>
  <c r="I1280" i="1"/>
  <c r="O1280" i="1"/>
  <c r="AB1279" i="1"/>
  <c r="V1279" i="1"/>
  <c r="S1281" i="1"/>
  <c r="M1282" i="1"/>
  <c r="Y1281" i="1"/>
  <c r="Q1280" i="1"/>
  <c r="K1280" i="1"/>
  <c r="X1278" i="1"/>
  <c r="R1279" i="1"/>
  <c r="J1278" i="3" s="1"/>
  <c r="M1278" i="3" s="1"/>
  <c r="AD1278" i="1"/>
  <c r="T1278" i="1"/>
  <c r="Z1278" i="1"/>
  <c r="AC1279" i="1"/>
  <c r="W1279" i="1"/>
  <c r="H1279" i="1"/>
  <c r="N1279" i="1"/>
  <c r="U1279" i="1"/>
  <c r="AA1279" i="1"/>
  <c r="J1280" i="1"/>
  <c r="P1280" i="1"/>
  <c r="K1278" i="3" l="1"/>
  <c r="I1279" i="3"/>
  <c r="L1278" i="3"/>
  <c r="AC1280" i="1"/>
  <c r="W1280" i="1"/>
  <c r="R1280" i="1"/>
  <c r="J1279" i="3" s="1"/>
  <c r="M1279" i="3" s="1"/>
  <c r="X1279" i="1"/>
  <c r="AD1279" i="1"/>
  <c r="V1280" i="1"/>
  <c r="AB1280" i="1"/>
  <c r="T1279" i="1"/>
  <c r="Z1279" i="1"/>
  <c r="M1283" i="1"/>
  <c r="S1282" i="1"/>
  <c r="Y1282" i="1"/>
  <c r="U1280" i="1"/>
  <c r="AA1280" i="1"/>
  <c r="J1281" i="1"/>
  <c r="P1281" i="1"/>
  <c r="N1280" i="1"/>
  <c r="H1280" i="1"/>
  <c r="K1281" i="1"/>
  <c r="Q1281" i="1"/>
  <c r="O1281" i="1"/>
  <c r="I1281" i="1"/>
  <c r="K1279" i="3" l="1"/>
  <c r="I1280" i="3"/>
  <c r="L1279" i="3"/>
  <c r="AD1280" i="1"/>
  <c r="X1280" i="1"/>
  <c r="R1281" i="1"/>
  <c r="J1280" i="3" s="1"/>
  <c r="M1280" i="3" s="1"/>
  <c r="W1281" i="1"/>
  <c r="AC1281" i="1"/>
  <c r="V1281" i="1"/>
  <c r="AB1281" i="1"/>
  <c r="K1282" i="1"/>
  <c r="Q1282" i="1"/>
  <c r="P1282" i="1"/>
  <c r="J1282" i="1"/>
  <c r="O1282" i="1"/>
  <c r="I1282" i="1"/>
  <c r="N1281" i="1"/>
  <c r="H1281" i="1"/>
  <c r="Y1283" i="1"/>
  <c r="M1284" i="1"/>
  <c r="S1283" i="1"/>
  <c r="AA1281" i="1"/>
  <c r="U1281" i="1"/>
  <c r="Z1280" i="1"/>
  <c r="T1280" i="1"/>
  <c r="K1280" i="3" l="1"/>
  <c r="I1281" i="3"/>
  <c r="L1280" i="3"/>
  <c r="AA1282" i="1"/>
  <c r="U1282" i="1"/>
  <c r="Q1283" i="1"/>
  <c r="K1283" i="1"/>
  <c r="H1282" i="1"/>
  <c r="N1282" i="1"/>
  <c r="P1283" i="1"/>
  <c r="J1283" i="1"/>
  <c r="AD1281" i="1"/>
  <c r="X1281" i="1"/>
  <c r="R1282" i="1"/>
  <c r="J1281" i="3" s="1"/>
  <c r="M1281" i="3" s="1"/>
  <c r="Z1281" i="1"/>
  <c r="T1281" i="1"/>
  <c r="AB1282" i="1"/>
  <c r="V1282" i="1"/>
  <c r="Y1284" i="1"/>
  <c r="M1285" i="1"/>
  <c r="S1284" i="1"/>
  <c r="I1283" i="1"/>
  <c r="O1283" i="1"/>
  <c r="W1282" i="1"/>
  <c r="AC1282" i="1"/>
  <c r="K1281" i="3" l="1"/>
  <c r="I1282" i="3"/>
  <c r="L1281" i="3"/>
  <c r="S1285" i="1"/>
  <c r="M1286" i="1"/>
  <c r="Y1285" i="1"/>
  <c r="U1283" i="1"/>
  <c r="AA1283" i="1"/>
  <c r="J1284" i="1"/>
  <c r="P1284" i="1"/>
  <c r="Q1284" i="1"/>
  <c r="K1284" i="1"/>
  <c r="I1284" i="1"/>
  <c r="O1284" i="1"/>
  <c r="X1282" i="1"/>
  <c r="R1283" i="1"/>
  <c r="J1282" i="3" s="1"/>
  <c r="M1282" i="3" s="1"/>
  <c r="AD1282" i="1"/>
  <c r="AB1283" i="1"/>
  <c r="V1283" i="1"/>
  <c r="AC1283" i="1"/>
  <c r="W1283" i="1"/>
  <c r="T1282" i="1"/>
  <c r="Z1282" i="1"/>
  <c r="H1283" i="1"/>
  <c r="N1283" i="1"/>
  <c r="K1282" i="3" l="1"/>
  <c r="I1283" i="3"/>
  <c r="L1282" i="3"/>
  <c r="U1284" i="1"/>
  <c r="AA1284" i="1"/>
  <c r="V1284" i="1"/>
  <c r="AB1284" i="1"/>
  <c r="T1283" i="1"/>
  <c r="Z1283" i="1"/>
  <c r="O1285" i="1"/>
  <c r="I1285" i="1"/>
  <c r="J1285" i="1"/>
  <c r="P1285" i="1"/>
  <c r="M1287" i="1"/>
  <c r="S1286" i="1"/>
  <c r="Y1286" i="1"/>
  <c r="AC1284" i="1"/>
  <c r="W1284" i="1"/>
  <c r="N1284" i="1"/>
  <c r="H1284" i="1"/>
  <c r="R1284" i="1"/>
  <c r="J1283" i="3" s="1"/>
  <c r="M1283" i="3" s="1"/>
  <c r="X1283" i="1"/>
  <c r="AD1283" i="1"/>
  <c r="K1285" i="1"/>
  <c r="Q1285" i="1"/>
  <c r="K1283" i="3" l="1"/>
  <c r="I1284" i="3"/>
  <c r="L1283" i="3"/>
  <c r="O1286" i="1"/>
  <c r="I1286" i="1"/>
  <c r="Y1287" i="1"/>
  <c r="M1288" i="1"/>
  <c r="S1287" i="1"/>
  <c r="AA1285" i="1"/>
  <c r="U1285" i="1"/>
  <c r="W1285" i="1"/>
  <c r="AC1285" i="1"/>
  <c r="AD1284" i="1"/>
  <c r="X1284" i="1"/>
  <c r="R1285" i="1"/>
  <c r="J1284" i="3" s="1"/>
  <c r="M1284" i="3" s="1"/>
  <c r="V1285" i="1"/>
  <c r="AB1285" i="1"/>
  <c r="Z1284" i="1"/>
  <c r="T1284" i="1"/>
  <c r="K1286" i="1"/>
  <c r="Q1286" i="1"/>
  <c r="N1285" i="1"/>
  <c r="H1285" i="1"/>
  <c r="P1286" i="1"/>
  <c r="J1286" i="1"/>
  <c r="K1284" i="3" l="1"/>
  <c r="I1285" i="3"/>
  <c r="L1284" i="3"/>
  <c r="AD1285" i="1"/>
  <c r="X1285" i="1"/>
  <c r="R1286" i="1"/>
  <c r="J1285" i="3" s="1"/>
  <c r="M1285" i="3" s="1"/>
  <c r="AB1286" i="1"/>
  <c r="V1286" i="1"/>
  <c r="Q1287" i="1"/>
  <c r="K1287" i="1"/>
  <c r="H1286" i="1"/>
  <c r="N1286" i="1"/>
  <c r="Y1288" i="1"/>
  <c r="M1289" i="1"/>
  <c r="S1288" i="1"/>
  <c r="Z1285" i="1"/>
  <c r="T1285" i="1"/>
  <c r="P1287" i="1"/>
  <c r="J1287" i="1"/>
  <c r="W1286" i="1"/>
  <c r="AC1286" i="1"/>
  <c r="I1287" i="1"/>
  <c r="O1287" i="1"/>
  <c r="AA1286" i="1"/>
  <c r="U1286" i="1"/>
  <c r="K1285" i="3" l="1"/>
  <c r="I1286" i="3"/>
  <c r="L1285" i="3"/>
  <c r="U1287" i="1"/>
  <c r="AA1287" i="1"/>
  <c r="J1288" i="1"/>
  <c r="P1288" i="1"/>
  <c r="H1287" i="1"/>
  <c r="N1287" i="1"/>
  <c r="I1288" i="1"/>
  <c r="O1288" i="1"/>
  <c r="AB1287" i="1"/>
  <c r="V1287" i="1"/>
  <c r="S1289" i="1"/>
  <c r="M1290" i="1"/>
  <c r="Y1289" i="1"/>
  <c r="Q1288" i="1"/>
  <c r="K1288" i="1"/>
  <c r="X1286" i="1"/>
  <c r="R1287" i="1"/>
  <c r="J1286" i="3" s="1"/>
  <c r="M1286" i="3" s="1"/>
  <c r="AD1286" i="1"/>
  <c r="AC1287" i="1"/>
  <c r="W1287" i="1"/>
  <c r="T1286" i="1"/>
  <c r="Z1286" i="1"/>
  <c r="K1286" i="3" l="1"/>
  <c r="I1287" i="3"/>
  <c r="L1286" i="3"/>
  <c r="O1289" i="1"/>
  <c r="I1289" i="1"/>
  <c r="J1289" i="1"/>
  <c r="P1289" i="1"/>
  <c r="M1291" i="1"/>
  <c r="S1290" i="1"/>
  <c r="Y1290" i="1"/>
  <c r="U1288" i="1"/>
  <c r="AA1288" i="1"/>
  <c r="V1288" i="1"/>
  <c r="AB1288" i="1"/>
  <c r="K1289" i="1"/>
  <c r="Q1289" i="1"/>
  <c r="AC1288" i="1"/>
  <c r="W1288" i="1"/>
  <c r="T1287" i="1"/>
  <c r="Z1287" i="1"/>
  <c r="R1288" i="1"/>
  <c r="J1287" i="3" s="1"/>
  <c r="M1287" i="3" s="1"/>
  <c r="X1287" i="1"/>
  <c r="AD1287" i="1"/>
  <c r="N1288" i="1"/>
  <c r="H1288" i="1"/>
  <c r="K1287" i="3" l="1"/>
  <c r="I1288" i="3"/>
  <c r="L1287" i="3"/>
  <c r="V1289" i="1"/>
  <c r="AB1289" i="1"/>
  <c r="P1290" i="1"/>
  <c r="J1290" i="1"/>
  <c r="N1289" i="1"/>
  <c r="H1289" i="1"/>
  <c r="AD1288" i="1"/>
  <c r="X1288" i="1"/>
  <c r="R1289" i="1"/>
  <c r="J1288" i="3" s="1"/>
  <c r="M1288" i="3" s="1"/>
  <c r="O1290" i="1"/>
  <c r="I1290" i="1"/>
  <c r="K1290" i="1"/>
  <c r="Q1290" i="1"/>
  <c r="Z1288" i="1"/>
  <c r="T1288" i="1"/>
  <c r="W1289" i="1"/>
  <c r="AC1289" i="1"/>
  <c r="Y1291" i="1"/>
  <c r="M1292" i="1"/>
  <c r="S1291" i="1"/>
  <c r="AA1289" i="1"/>
  <c r="U1289" i="1"/>
  <c r="K1288" i="3" l="1"/>
  <c r="I1289" i="3"/>
  <c r="L1288" i="3"/>
  <c r="I1291" i="1"/>
  <c r="O1291" i="1"/>
  <c r="AB1290" i="1"/>
  <c r="V1290" i="1"/>
  <c r="Q1291" i="1"/>
  <c r="K1291" i="1"/>
  <c r="AA1290" i="1"/>
  <c r="U1290" i="1"/>
  <c r="H1290" i="1"/>
  <c r="N1290" i="1"/>
  <c r="P1291" i="1"/>
  <c r="J1291" i="1"/>
  <c r="Y1292" i="1"/>
  <c r="M1293" i="1"/>
  <c r="S1292" i="1"/>
  <c r="W1290" i="1"/>
  <c r="AC1290" i="1"/>
  <c r="AD1289" i="1"/>
  <c r="X1289" i="1"/>
  <c r="R1290" i="1"/>
  <c r="J1289" i="3" s="1"/>
  <c r="M1289" i="3" s="1"/>
  <c r="Z1289" i="1"/>
  <c r="T1289" i="1"/>
  <c r="K1289" i="3" l="1"/>
  <c r="I1290" i="3"/>
  <c r="L1289" i="3"/>
  <c r="AB1291" i="1"/>
  <c r="V1291" i="1"/>
  <c r="J1292" i="1"/>
  <c r="P1292" i="1"/>
  <c r="S1293" i="1"/>
  <c r="M1294" i="1"/>
  <c r="Y1293" i="1"/>
  <c r="T1290" i="1"/>
  <c r="Z1290" i="1"/>
  <c r="Q1292" i="1"/>
  <c r="K1292" i="1"/>
  <c r="U1291" i="1"/>
  <c r="AA1291" i="1"/>
  <c r="X1290" i="1"/>
  <c r="R1291" i="1"/>
  <c r="J1290" i="3" s="1"/>
  <c r="M1290" i="3" s="1"/>
  <c r="AD1290" i="1"/>
  <c r="H1291" i="1"/>
  <c r="N1291" i="1"/>
  <c r="AC1291" i="1"/>
  <c r="W1291" i="1"/>
  <c r="I1292" i="1"/>
  <c r="O1292" i="1"/>
  <c r="K1290" i="3" l="1"/>
  <c r="I1291" i="3"/>
  <c r="L1290" i="3"/>
  <c r="V1292" i="1"/>
  <c r="AB1292" i="1"/>
  <c r="R1292" i="1"/>
  <c r="J1291" i="3" s="1"/>
  <c r="M1291" i="3" s="1"/>
  <c r="X1291" i="1"/>
  <c r="AD1291" i="1"/>
  <c r="K1293" i="1"/>
  <c r="Q1293" i="1"/>
  <c r="J1293" i="1"/>
  <c r="P1293" i="1"/>
  <c r="AC1292" i="1"/>
  <c r="W1292" i="1"/>
  <c r="M1295" i="1"/>
  <c r="S1294" i="1"/>
  <c r="Y1294" i="1"/>
  <c r="U1292" i="1"/>
  <c r="AA1292" i="1"/>
  <c r="T1291" i="1"/>
  <c r="Z1291" i="1"/>
  <c r="O1293" i="1"/>
  <c r="I1293" i="1"/>
  <c r="N1292" i="1"/>
  <c r="H1292" i="1"/>
  <c r="K1291" i="3" l="1"/>
  <c r="I1292" i="3"/>
  <c r="L1291" i="3"/>
  <c r="Z1292" i="1"/>
  <c r="T1292" i="1"/>
  <c r="O1294" i="1"/>
  <c r="I1294" i="1"/>
  <c r="Y1295" i="1"/>
  <c r="M1296" i="1"/>
  <c r="S1295" i="1"/>
  <c r="P1294" i="1"/>
  <c r="J1294" i="1"/>
  <c r="W1293" i="1"/>
  <c r="AC1293" i="1"/>
  <c r="AD1292" i="1"/>
  <c r="X1292" i="1"/>
  <c r="R1293" i="1"/>
  <c r="J1292" i="3" s="1"/>
  <c r="M1292" i="3" s="1"/>
  <c r="AA1293" i="1"/>
  <c r="U1293" i="1"/>
  <c r="N1293" i="1"/>
  <c r="H1293" i="1"/>
  <c r="K1294" i="1"/>
  <c r="Q1294" i="1"/>
  <c r="V1293" i="1"/>
  <c r="AB1293" i="1"/>
  <c r="K1292" i="3" l="1"/>
  <c r="I1293" i="3"/>
  <c r="L1292" i="3"/>
  <c r="AB1294" i="1"/>
  <c r="V1294" i="1"/>
  <c r="I1295" i="1"/>
  <c r="O1295" i="1"/>
  <c r="Q1295" i="1"/>
  <c r="K1295" i="1"/>
  <c r="AA1294" i="1"/>
  <c r="U1294" i="1"/>
  <c r="W1294" i="1"/>
  <c r="AC1294" i="1"/>
  <c r="H1294" i="1"/>
  <c r="N1294" i="1"/>
  <c r="AD1293" i="1"/>
  <c r="X1293" i="1"/>
  <c r="R1294" i="1"/>
  <c r="J1293" i="3" s="1"/>
  <c r="M1293" i="3" s="1"/>
  <c r="Y1296" i="1"/>
  <c r="M1297" i="1"/>
  <c r="S1296" i="1"/>
  <c r="Z1293" i="1"/>
  <c r="T1293" i="1"/>
  <c r="P1295" i="1"/>
  <c r="J1295" i="1"/>
  <c r="K1293" i="3" l="1"/>
  <c r="I1294" i="3"/>
  <c r="L1293" i="3"/>
  <c r="J1296" i="1"/>
  <c r="P1296" i="1"/>
  <c r="T1294" i="1"/>
  <c r="Z1294" i="1"/>
  <c r="U1295" i="1"/>
  <c r="AA1295" i="1"/>
  <c r="X1294" i="1"/>
  <c r="R1295" i="1"/>
  <c r="J1294" i="3" s="1"/>
  <c r="M1294" i="3" s="1"/>
  <c r="AD1294" i="1"/>
  <c r="H1295" i="1"/>
  <c r="N1295" i="1"/>
  <c r="I1296" i="1"/>
  <c r="O1296" i="1"/>
  <c r="Q1296" i="1"/>
  <c r="K1296" i="1"/>
  <c r="AB1295" i="1"/>
  <c r="V1295" i="1"/>
  <c r="S1297" i="1"/>
  <c r="M1298" i="1"/>
  <c r="Y1297" i="1"/>
  <c r="AC1295" i="1"/>
  <c r="W1295" i="1"/>
  <c r="K1294" i="3" l="1"/>
  <c r="I1295" i="3"/>
  <c r="L1294" i="3"/>
  <c r="O1297" i="1"/>
  <c r="I1297" i="1"/>
  <c r="R1296" i="1"/>
  <c r="J1295" i="3" s="1"/>
  <c r="M1295" i="3" s="1"/>
  <c r="X1295" i="1"/>
  <c r="AD1295" i="1"/>
  <c r="M1299" i="1"/>
  <c r="S1298" i="1"/>
  <c r="Y1298" i="1"/>
  <c r="K1297" i="1"/>
  <c r="Q1297" i="1"/>
  <c r="T1295" i="1"/>
  <c r="Z1295" i="1"/>
  <c r="AC1296" i="1"/>
  <c r="W1296" i="1"/>
  <c r="N1296" i="1"/>
  <c r="H1296" i="1"/>
  <c r="V1296" i="1"/>
  <c r="AB1296" i="1"/>
  <c r="U1296" i="1"/>
  <c r="AA1296" i="1"/>
  <c r="J1297" i="1"/>
  <c r="P1297" i="1"/>
  <c r="K1295" i="3" l="1"/>
  <c r="I1296" i="3"/>
  <c r="L1295" i="3"/>
  <c r="AD1296" i="1"/>
  <c r="X1296" i="1"/>
  <c r="R1297" i="1"/>
  <c r="J1296" i="3" s="1"/>
  <c r="M1296" i="3" s="1"/>
  <c r="N1297" i="1"/>
  <c r="H1297" i="1"/>
  <c r="V1297" i="1"/>
  <c r="AB1297" i="1"/>
  <c r="W1297" i="1"/>
  <c r="AC1297" i="1"/>
  <c r="Y1299" i="1"/>
  <c r="M1300" i="1"/>
  <c r="S1299" i="1"/>
  <c r="O1298" i="1"/>
  <c r="I1298" i="1"/>
  <c r="Z1296" i="1"/>
  <c r="T1296" i="1"/>
  <c r="P1298" i="1"/>
  <c r="J1298" i="1"/>
  <c r="K1298" i="1"/>
  <c r="Q1298" i="1"/>
  <c r="AA1297" i="1"/>
  <c r="U1297" i="1"/>
  <c r="K1296" i="3" l="1"/>
  <c r="I1297" i="3"/>
  <c r="L1296" i="3"/>
  <c r="Z1297" i="1"/>
  <c r="T1297" i="1"/>
  <c r="Q1299" i="1"/>
  <c r="K1299" i="1"/>
  <c r="Y1300" i="1"/>
  <c r="M1301" i="1"/>
  <c r="S1300" i="1"/>
  <c r="AD1297" i="1"/>
  <c r="X1297" i="1"/>
  <c r="R1298" i="1"/>
  <c r="J1297" i="3" s="1"/>
  <c r="M1297" i="3" s="1"/>
  <c r="W1298" i="1"/>
  <c r="AC1298" i="1"/>
  <c r="P1299" i="1"/>
  <c r="J1299" i="1"/>
  <c r="I1299" i="1"/>
  <c r="O1299" i="1"/>
  <c r="AB1298" i="1"/>
  <c r="V1298" i="1"/>
  <c r="AA1298" i="1"/>
  <c r="U1298" i="1"/>
  <c r="H1298" i="1"/>
  <c r="N1298" i="1"/>
  <c r="K1297" i="3" l="1"/>
  <c r="I1298" i="3"/>
  <c r="L1297" i="3"/>
  <c r="AC1299" i="1"/>
  <c r="W1299" i="1"/>
  <c r="U1299" i="1"/>
  <c r="AA1299" i="1"/>
  <c r="Q1300" i="1"/>
  <c r="K1300" i="1"/>
  <c r="I1300" i="1"/>
  <c r="O1300" i="1"/>
  <c r="T1298" i="1"/>
  <c r="Z1298" i="1"/>
  <c r="J1300" i="1"/>
  <c r="P1300" i="1"/>
  <c r="X1298" i="1"/>
  <c r="R1299" i="1"/>
  <c r="J1298" i="3" s="1"/>
  <c r="M1298" i="3" s="1"/>
  <c r="AD1298" i="1"/>
  <c r="S1301" i="1"/>
  <c r="M1302" i="1"/>
  <c r="Y1301" i="1"/>
  <c r="H1299" i="1"/>
  <c r="N1299" i="1"/>
  <c r="AB1299" i="1"/>
  <c r="V1299" i="1"/>
  <c r="K1298" i="3" l="1"/>
  <c r="I1299" i="3"/>
  <c r="L1298" i="3"/>
  <c r="V1300" i="1"/>
  <c r="AB1300" i="1"/>
  <c r="U1300" i="1"/>
  <c r="AA1300" i="1"/>
  <c r="N1300" i="1"/>
  <c r="H1300" i="1"/>
  <c r="J1301" i="1"/>
  <c r="P1301" i="1"/>
  <c r="O1301" i="1"/>
  <c r="I1301" i="1"/>
  <c r="T1299" i="1"/>
  <c r="Z1299" i="1"/>
  <c r="R1300" i="1"/>
  <c r="J1299" i="3" s="1"/>
  <c r="M1299" i="3" s="1"/>
  <c r="X1299" i="1"/>
  <c r="AD1299" i="1"/>
  <c r="K1301" i="1"/>
  <c r="Q1301" i="1"/>
  <c r="M1303" i="1"/>
  <c r="S1302" i="1"/>
  <c r="Y1302" i="1"/>
  <c r="AC1300" i="1"/>
  <c r="W1300" i="1"/>
  <c r="K1299" i="3" l="1"/>
  <c r="I1300" i="3"/>
  <c r="L1299" i="3"/>
  <c r="P1302" i="1"/>
  <c r="J1302" i="1"/>
  <c r="O1302" i="1"/>
  <c r="I1302" i="1"/>
  <c r="N1301" i="1"/>
  <c r="H1301" i="1"/>
  <c r="K1302" i="1"/>
  <c r="Q1302" i="1"/>
  <c r="V1301" i="1"/>
  <c r="AB1301" i="1"/>
  <c r="Y1303" i="1"/>
  <c r="M1304" i="1"/>
  <c r="S1303" i="1"/>
  <c r="W1301" i="1"/>
  <c r="AC1301" i="1"/>
  <c r="AD1300" i="1"/>
  <c r="X1300" i="1"/>
  <c r="R1301" i="1"/>
  <c r="J1300" i="3" s="1"/>
  <c r="M1300" i="3" s="1"/>
  <c r="AA1301" i="1"/>
  <c r="U1301" i="1"/>
  <c r="Z1300" i="1"/>
  <c r="T1300" i="1"/>
  <c r="K1300" i="3" l="1"/>
  <c r="I1301" i="3"/>
  <c r="L1300" i="3"/>
  <c r="Y1304" i="1"/>
  <c r="M1305" i="1"/>
  <c r="S1304" i="1"/>
  <c r="W1302" i="1"/>
  <c r="AC1302" i="1"/>
  <c r="I1303" i="1"/>
  <c r="O1303" i="1"/>
  <c r="Q1303" i="1"/>
  <c r="K1303" i="1"/>
  <c r="AA1302" i="1"/>
  <c r="U1302" i="1"/>
  <c r="AD1301" i="1"/>
  <c r="X1301" i="1"/>
  <c r="R1302" i="1"/>
  <c r="J1301" i="3" s="1"/>
  <c r="M1301" i="3" s="1"/>
  <c r="H1302" i="1"/>
  <c r="N1302" i="1"/>
  <c r="P1303" i="1"/>
  <c r="J1303" i="1"/>
  <c r="Z1301" i="1"/>
  <c r="T1301" i="1"/>
  <c r="AB1302" i="1"/>
  <c r="V1302" i="1"/>
  <c r="K1301" i="3" l="1"/>
  <c r="I1302" i="3"/>
  <c r="L1301" i="3"/>
  <c r="H1303" i="1"/>
  <c r="N1303" i="1"/>
  <c r="T1302" i="1"/>
  <c r="Z1302" i="1"/>
  <c r="AC1303" i="1"/>
  <c r="W1303" i="1"/>
  <c r="U1303" i="1"/>
  <c r="AA1303" i="1"/>
  <c r="J1304" i="1"/>
  <c r="P1304" i="1"/>
  <c r="X1302" i="1"/>
  <c r="R1303" i="1"/>
  <c r="J1302" i="3" s="1"/>
  <c r="M1302" i="3" s="1"/>
  <c r="AD1302" i="1"/>
  <c r="I1304" i="1"/>
  <c r="O1304" i="1"/>
  <c r="S1305" i="1"/>
  <c r="M1306" i="1"/>
  <c r="Y1305" i="1"/>
  <c r="AB1303" i="1"/>
  <c r="V1303" i="1"/>
  <c r="Q1304" i="1"/>
  <c r="K1304" i="1"/>
  <c r="K1302" i="3" l="1"/>
  <c r="I1303" i="3"/>
  <c r="L1302" i="3"/>
  <c r="U1304" i="1"/>
  <c r="AA1304" i="1"/>
  <c r="T1303" i="1"/>
  <c r="Z1303" i="1"/>
  <c r="R1304" i="1"/>
  <c r="J1303" i="3" s="1"/>
  <c r="M1303" i="3" s="1"/>
  <c r="X1303" i="1"/>
  <c r="AD1303" i="1"/>
  <c r="K1305" i="1"/>
  <c r="Q1305" i="1"/>
  <c r="O1305" i="1"/>
  <c r="I1305" i="1"/>
  <c r="V1304" i="1"/>
  <c r="AB1304" i="1"/>
  <c r="AC1304" i="1"/>
  <c r="W1304" i="1"/>
  <c r="M1307" i="1"/>
  <c r="S1306" i="1"/>
  <c r="Y1306" i="1"/>
  <c r="J1305" i="1"/>
  <c r="P1305" i="1"/>
  <c r="N1304" i="1"/>
  <c r="H1304" i="1"/>
  <c r="K1303" i="3" l="1"/>
  <c r="I1304" i="3"/>
  <c r="L1303" i="3"/>
  <c r="Z1304" i="1"/>
  <c r="T1304" i="1"/>
  <c r="V1305" i="1"/>
  <c r="AB1305" i="1"/>
  <c r="Y1307" i="1"/>
  <c r="M1308" i="1"/>
  <c r="S1307" i="1"/>
  <c r="O1306" i="1"/>
  <c r="I1306" i="1"/>
  <c r="K1306" i="1"/>
  <c r="Q1306" i="1"/>
  <c r="P1306" i="1"/>
  <c r="J1306" i="1"/>
  <c r="N1305" i="1"/>
  <c r="H1305" i="1"/>
  <c r="AA1305" i="1"/>
  <c r="U1305" i="1"/>
  <c r="W1305" i="1"/>
  <c r="AC1305" i="1"/>
  <c r="AD1304" i="1"/>
  <c r="X1304" i="1"/>
  <c r="R1305" i="1"/>
  <c r="J1304" i="3" s="1"/>
  <c r="M1304" i="3" s="1"/>
  <c r="K1304" i="3" l="1"/>
  <c r="I1305" i="3"/>
  <c r="L1304" i="3"/>
  <c r="AB1306" i="1"/>
  <c r="V1306" i="1"/>
  <c r="AA1306" i="1"/>
  <c r="U1306" i="1"/>
  <c r="H1306" i="1"/>
  <c r="N1306" i="1"/>
  <c r="W1306" i="1"/>
  <c r="AC1306" i="1"/>
  <c r="AD1305" i="1"/>
  <c r="X1305" i="1"/>
  <c r="R1306" i="1"/>
  <c r="J1305" i="3" s="1"/>
  <c r="M1305" i="3" s="1"/>
  <c r="Z1305" i="1"/>
  <c r="T1305" i="1"/>
  <c r="Q1307" i="1"/>
  <c r="K1307" i="1"/>
  <c r="Y1308" i="1"/>
  <c r="M1309" i="1"/>
  <c r="S1308" i="1"/>
  <c r="P1307" i="1"/>
  <c r="J1307" i="1"/>
  <c r="I1307" i="1"/>
  <c r="O1307" i="1"/>
  <c r="K1305" i="3" l="1"/>
  <c r="I1306" i="3"/>
  <c r="L1305" i="3"/>
  <c r="AB1307" i="1"/>
  <c r="V1307" i="1"/>
  <c r="Q1308" i="1"/>
  <c r="K1308" i="1"/>
  <c r="X1306" i="1"/>
  <c r="R1307" i="1"/>
  <c r="J1306" i="3" s="1"/>
  <c r="M1306" i="3" s="1"/>
  <c r="AD1306" i="1"/>
  <c r="J1308" i="1"/>
  <c r="P1308" i="1"/>
  <c r="U1307" i="1"/>
  <c r="AA1307" i="1"/>
  <c r="T1306" i="1"/>
  <c r="Z1306" i="1"/>
  <c r="AC1307" i="1"/>
  <c r="W1307" i="1"/>
  <c r="I1308" i="1"/>
  <c r="O1308" i="1"/>
  <c r="S1309" i="1"/>
  <c r="M1310" i="1"/>
  <c r="Y1309" i="1"/>
  <c r="H1307" i="1"/>
  <c r="N1307" i="1"/>
  <c r="K1306" i="3" l="1"/>
  <c r="I1307" i="3"/>
  <c r="L1306" i="3"/>
  <c r="J1309" i="1"/>
  <c r="P1309" i="1"/>
  <c r="K1309" i="1"/>
  <c r="Q1309" i="1"/>
  <c r="M1311" i="1"/>
  <c r="S1310" i="1"/>
  <c r="Y1310" i="1"/>
  <c r="AC1308" i="1"/>
  <c r="W1308" i="1"/>
  <c r="O1309" i="1"/>
  <c r="I1309" i="1"/>
  <c r="T1307" i="1"/>
  <c r="Z1307" i="1"/>
  <c r="R1308" i="1"/>
  <c r="J1307" i="3" s="1"/>
  <c r="M1307" i="3" s="1"/>
  <c r="X1307" i="1"/>
  <c r="AD1307" i="1"/>
  <c r="N1308" i="1"/>
  <c r="H1308" i="1"/>
  <c r="U1308" i="1"/>
  <c r="AA1308" i="1"/>
  <c r="V1308" i="1"/>
  <c r="AB1308" i="1"/>
  <c r="K1307" i="3" l="1"/>
  <c r="I1308" i="3"/>
  <c r="L1307" i="3"/>
  <c r="O1310" i="1"/>
  <c r="I1310" i="1"/>
  <c r="K1310" i="1"/>
  <c r="Q1310" i="1"/>
  <c r="W1309" i="1"/>
  <c r="AC1309" i="1"/>
  <c r="N1309" i="1"/>
  <c r="H1309" i="1"/>
  <c r="AD1308" i="1"/>
  <c r="X1308" i="1"/>
  <c r="R1309" i="1"/>
  <c r="J1308" i="3" s="1"/>
  <c r="M1308" i="3" s="1"/>
  <c r="AA1309" i="1"/>
  <c r="U1309" i="1"/>
  <c r="V1309" i="1"/>
  <c r="AB1309" i="1"/>
  <c r="Z1308" i="1"/>
  <c r="T1308" i="1"/>
  <c r="Y1311" i="1"/>
  <c r="M1312" i="1"/>
  <c r="S1311" i="1"/>
  <c r="P1310" i="1"/>
  <c r="J1310" i="1"/>
  <c r="K1308" i="3" l="1"/>
  <c r="I1309" i="3"/>
  <c r="L1308" i="3"/>
  <c r="H1310" i="1"/>
  <c r="N1310" i="1"/>
  <c r="W1310" i="1"/>
  <c r="AC1310" i="1"/>
  <c r="Y1312" i="1"/>
  <c r="M1313" i="1"/>
  <c r="S1312" i="1"/>
  <c r="AD1309" i="1"/>
  <c r="X1309" i="1"/>
  <c r="R1310" i="1"/>
  <c r="J1309" i="3" s="1"/>
  <c r="M1309" i="3" s="1"/>
  <c r="Z1309" i="1"/>
  <c r="T1309" i="1"/>
  <c r="Q1311" i="1"/>
  <c r="K1311" i="1"/>
  <c r="AB1310" i="1"/>
  <c r="V1310" i="1"/>
  <c r="P1311" i="1"/>
  <c r="J1311" i="1"/>
  <c r="I1311" i="1"/>
  <c r="O1311" i="1"/>
  <c r="AA1310" i="1"/>
  <c r="U1310" i="1"/>
  <c r="K1309" i="3" l="1"/>
  <c r="I1310" i="3"/>
  <c r="L1309" i="3"/>
  <c r="U1311" i="1"/>
  <c r="AA1311" i="1"/>
  <c r="I1312" i="1"/>
  <c r="O1312" i="1"/>
  <c r="J1312" i="1"/>
  <c r="P1312" i="1"/>
  <c r="Q1312" i="1"/>
  <c r="K1312" i="1"/>
  <c r="X1310" i="1"/>
  <c r="R1311" i="1"/>
  <c r="J1310" i="3" s="1"/>
  <c r="M1310" i="3" s="1"/>
  <c r="AD1310" i="1"/>
  <c r="M1314" i="1"/>
  <c r="S1313" i="1"/>
  <c r="Y1313" i="1"/>
  <c r="T1310" i="1"/>
  <c r="Z1310" i="1"/>
  <c r="AB1311" i="1"/>
  <c r="V1311" i="1"/>
  <c r="AC1311" i="1"/>
  <c r="W1311" i="1"/>
  <c r="H1311" i="1"/>
  <c r="N1311" i="1"/>
  <c r="K1310" i="3" l="1"/>
  <c r="I1311" i="3"/>
  <c r="L1310" i="3"/>
  <c r="M1315" i="1"/>
  <c r="Y1314" i="1"/>
  <c r="S1314" i="1"/>
  <c r="K1313" i="1"/>
  <c r="Q1313" i="1"/>
  <c r="U1312" i="1"/>
  <c r="AA1312" i="1"/>
  <c r="AC1312" i="1"/>
  <c r="W1312" i="1"/>
  <c r="O1313" i="1"/>
  <c r="I1313" i="1"/>
  <c r="T1311" i="1"/>
  <c r="Z1311" i="1"/>
  <c r="R1312" i="1"/>
  <c r="J1311" i="3" s="1"/>
  <c r="M1311" i="3" s="1"/>
  <c r="X1311" i="1"/>
  <c r="AD1311" i="1"/>
  <c r="V1312" i="1"/>
  <c r="AB1312" i="1"/>
  <c r="N1312" i="1"/>
  <c r="H1312" i="1"/>
  <c r="J1313" i="1"/>
  <c r="P1313" i="1"/>
  <c r="K1311" i="3" l="1"/>
  <c r="I1312" i="3"/>
  <c r="L1311" i="3"/>
  <c r="P1314" i="1"/>
  <c r="J1314" i="1"/>
  <c r="Q1314" i="1"/>
  <c r="K1314" i="1"/>
  <c r="Z1312" i="1"/>
  <c r="T1312" i="1"/>
  <c r="N1313" i="1"/>
  <c r="H1313" i="1"/>
  <c r="I1314" i="1"/>
  <c r="O1314" i="1"/>
  <c r="V1313" i="1"/>
  <c r="AB1313" i="1"/>
  <c r="AD1312" i="1"/>
  <c r="X1312" i="1"/>
  <c r="R1313" i="1"/>
  <c r="J1312" i="3" s="1"/>
  <c r="M1312" i="3" s="1"/>
  <c r="AA1313" i="1"/>
  <c r="U1313" i="1"/>
  <c r="W1313" i="1"/>
  <c r="AC1313" i="1"/>
  <c r="Y1315" i="1"/>
  <c r="M1316" i="1"/>
  <c r="S1315" i="1"/>
  <c r="K1312" i="3" l="1"/>
  <c r="I1313" i="3"/>
  <c r="L1312" i="3"/>
  <c r="H1314" i="1"/>
  <c r="N1314" i="1"/>
  <c r="Q1315" i="1"/>
  <c r="K1315" i="1"/>
  <c r="AD1313" i="1"/>
  <c r="X1313" i="1"/>
  <c r="R1314" i="1"/>
  <c r="J1313" i="3" s="1"/>
  <c r="M1313" i="3" s="1"/>
  <c r="Z1313" i="1"/>
  <c r="T1313" i="1"/>
  <c r="AC1314" i="1"/>
  <c r="W1314" i="1"/>
  <c r="AA1314" i="1"/>
  <c r="U1314" i="1"/>
  <c r="P1315" i="1"/>
  <c r="J1315" i="1"/>
  <c r="M1317" i="1"/>
  <c r="Y1316" i="1"/>
  <c r="S1316" i="1"/>
  <c r="I1315" i="1"/>
  <c r="O1315" i="1"/>
  <c r="AB1314" i="1"/>
  <c r="V1314" i="1"/>
  <c r="K1313" i="3" l="1"/>
  <c r="I1314" i="3"/>
  <c r="L1313" i="3"/>
  <c r="X1314" i="1"/>
  <c r="R1315" i="1"/>
  <c r="J1314" i="3" s="1"/>
  <c r="M1314" i="3" s="1"/>
  <c r="AD1314" i="1"/>
  <c r="AC1315" i="1"/>
  <c r="W1315" i="1"/>
  <c r="V1315" i="1"/>
  <c r="AB1315" i="1"/>
  <c r="T1314" i="1"/>
  <c r="Z1314" i="1"/>
  <c r="U1315" i="1"/>
  <c r="AA1315" i="1"/>
  <c r="S1317" i="1"/>
  <c r="M1318" i="1"/>
  <c r="Y1317" i="1"/>
  <c r="K1316" i="1"/>
  <c r="Q1316" i="1"/>
  <c r="O1316" i="1"/>
  <c r="I1316" i="1"/>
  <c r="J1316" i="1"/>
  <c r="P1316" i="1"/>
  <c r="H1315" i="1"/>
  <c r="N1315" i="1"/>
  <c r="K1314" i="3" l="1"/>
  <c r="I1315" i="3"/>
  <c r="L1314" i="3"/>
  <c r="P1317" i="1"/>
  <c r="J1317" i="1"/>
  <c r="K1317" i="1"/>
  <c r="Q1317" i="1"/>
  <c r="V1316" i="1"/>
  <c r="AB1316" i="1"/>
  <c r="AC1316" i="1"/>
  <c r="W1316" i="1"/>
  <c r="Z1315" i="1"/>
  <c r="T1315" i="1"/>
  <c r="O1317" i="1"/>
  <c r="I1317" i="1"/>
  <c r="AD1315" i="1"/>
  <c r="X1315" i="1"/>
  <c r="R1316" i="1"/>
  <c r="J1315" i="3" s="1"/>
  <c r="M1315" i="3" s="1"/>
  <c r="N1316" i="1"/>
  <c r="H1316" i="1"/>
  <c r="U1316" i="1"/>
  <c r="AA1316" i="1"/>
  <c r="M1319" i="1"/>
  <c r="Y1318" i="1"/>
  <c r="S1318" i="1"/>
  <c r="K1315" i="3" l="1"/>
  <c r="I1316" i="3"/>
  <c r="L1315" i="3"/>
  <c r="Y1319" i="1"/>
  <c r="S1319" i="1"/>
  <c r="M1320" i="1"/>
  <c r="Z1316" i="1"/>
  <c r="T1316" i="1"/>
  <c r="O1318" i="1"/>
  <c r="I1318" i="1"/>
  <c r="W1317" i="1"/>
  <c r="AC1317" i="1"/>
  <c r="AD1316" i="1"/>
  <c r="X1316" i="1"/>
  <c r="R1317" i="1"/>
  <c r="J1316" i="3" s="1"/>
  <c r="M1316" i="3" s="1"/>
  <c r="AA1317" i="1"/>
  <c r="U1317" i="1"/>
  <c r="K1318" i="1"/>
  <c r="Q1318" i="1"/>
  <c r="P1318" i="1"/>
  <c r="J1318" i="1"/>
  <c r="H1317" i="1"/>
  <c r="N1317" i="1"/>
  <c r="AB1317" i="1"/>
  <c r="V1317" i="1"/>
  <c r="K1316" i="3" l="1"/>
  <c r="I1317" i="3"/>
  <c r="L1316" i="3"/>
  <c r="H1318" i="1"/>
  <c r="N1318" i="1"/>
  <c r="Q1319" i="1"/>
  <c r="K1319" i="1"/>
  <c r="I1319" i="1"/>
  <c r="O1319" i="1"/>
  <c r="M1321" i="1"/>
  <c r="Y1320" i="1"/>
  <c r="S1320" i="1"/>
  <c r="Z1317" i="1"/>
  <c r="T1317" i="1"/>
  <c r="W1318" i="1"/>
  <c r="AC1318" i="1"/>
  <c r="X1317" i="1"/>
  <c r="R1318" i="1"/>
  <c r="J1317" i="3" s="1"/>
  <c r="M1317" i="3" s="1"/>
  <c r="AD1317" i="1"/>
  <c r="U1318" i="1"/>
  <c r="AA1318" i="1"/>
  <c r="P1319" i="1"/>
  <c r="J1319" i="1"/>
  <c r="AB1318" i="1"/>
  <c r="V1318" i="1"/>
  <c r="K1317" i="3" l="1"/>
  <c r="I1318" i="3"/>
  <c r="L1317" i="3"/>
  <c r="Q1320" i="1"/>
  <c r="K1320" i="1"/>
  <c r="AB1319" i="1"/>
  <c r="V1319" i="1"/>
  <c r="X1318" i="1"/>
  <c r="R1319" i="1"/>
  <c r="J1318" i="3" s="1"/>
  <c r="M1318" i="3" s="1"/>
  <c r="AD1318" i="1"/>
  <c r="M1322" i="1"/>
  <c r="S1321" i="1"/>
  <c r="Y1321" i="1"/>
  <c r="AC1319" i="1"/>
  <c r="W1319" i="1"/>
  <c r="J1320" i="1"/>
  <c r="P1320" i="1"/>
  <c r="U1319" i="1"/>
  <c r="AA1319" i="1"/>
  <c r="T1318" i="1"/>
  <c r="Z1318" i="1"/>
  <c r="O1320" i="1"/>
  <c r="I1320" i="1"/>
  <c r="N1319" i="1"/>
  <c r="H1319" i="1"/>
  <c r="K1318" i="3" l="1"/>
  <c r="I1319" i="3"/>
  <c r="L1318" i="3"/>
  <c r="P1321" i="1"/>
  <c r="J1321" i="1"/>
  <c r="O1321" i="1"/>
  <c r="I1321" i="1"/>
  <c r="AA1320" i="1"/>
  <c r="U1320" i="1"/>
  <c r="T1319" i="1"/>
  <c r="Z1319" i="1"/>
  <c r="Y1322" i="1"/>
  <c r="M1323" i="1"/>
  <c r="S1322" i="1"/>
  <c r="N1320" i="1"/>
  <c r="H1320" i="1"/>
  <c r="V1320" i="1"/>
  <c r="AB1320" i="1"/>
  <c r="AD1319" i="1"/>
  <c r="X1319" i="1"/>
  <c r="R1320" i="1"/>
  <c r="J1319" i="3" s="1"/>
  <c r="M1319" i="3" s="1"/>
  <c r="K1321" i="1"/>
  <c r="Q1321" i="1"/>
  <c r="W1320" i="1"/>
  <c r="AC1320" i="1"/>
  <c r="K1319" i="3" l="1"/>
  <c r="I1320" i="3"/>
  <c r="L1319" i="3"/>
  <c r="W1321" i="1"/>
  <c r="AC1321" i="1"/>
  <c r="Z1320" i="1"/>
  <c r="T1320" i="1"/>
  <c r="I1322" i="1"/>
  <c r="O1322" i="1"/>
  <c r="Q1322" i="1"/>
  <c r="K1322" i="1"/>
  <c r="AA1321" i="1"/>
  <c r="U1321" i="1"/>
  <c r="AD1320" i="1"/>
  <c r="X1320" i="1"/>
  <c r="R1321" i="1"/>
  <c r="J1320" i="3" s="1"/>
  <c r="M1320" i="3" s="1"/>
  <c r="P1322" i="1"/>
  <c r="J1322" i="1"/>
  <c r="Y1323" i="1"/>
  <c r="M1324" i="1"/>
  <c r="S1323" i="1"/>
  <c r="N1321" i="1"/>
  <c r="H1321" i="1"/>
  <c r="V1321" i="1"/>
  <c r="AB1321" i="1"/>
  <c r="K1320" i="3" l="1"/>
  <c r="I1321" i="3"/>
  <c r="L1320" i="3"/>
  <c r="Q1323" i="1"/>
  <c r="K1323" i="1"/>
  <c r="H1322" i="1"/>
  <c r="N1322" i="1"/>
  <c r="AB1322" i="1"/>
  <c r="V1322" i="1"/>
  <c r="U1322" i="1"/>
  <c r="AA1322" i="1"/>
  <c r="Z1321" i="1"/>
  <c r="T1321" i="1"/>
  <c r="J1323" i="1"/>
  <c r="P1323" i="1"/>
  <c r="AC1322" i="1"/>
  <c r="W1322" i="1"/>
  <c r="S1324" i="1"/>
  <c r="Y1324" i="1"/>
  <c r="M1325" i="1"/>
  <c r="AD1321" i="1"/>
  <c r="X1321" i="1"/>
  <c r="R1322" i="1"/>
  <c r="J1321" i="3" s="1"/>
  <c r="M1321" i="3" s="1"/>
  <c r="I1323" i="1"/>
  <c r="O1323" i="1"/>
  <c r="K1321" i="3" l="1"/>
  <c r="I1322" i="3"/>
  <c r="L1321" i="3"/>
  <c r="N1323" i="1"/>
  <c r="H1323" i="1"/>
  <c r="R1323" i="1"/>
  <c r="J1322" i="3" s="1"/>
  <c r="M1322" i="3" s="1"/>
  <c r="X1322" i="1"/>
  <c r="AD1322" i="1"/>
  <c r="V1323" i="1"/>
  <c r="AB1323" i="1"/>
  <c r="T1322" i="1"/>
  <c r="Z1322" i="1"/>
  <c r="K1324" i="1"/>
  <c r="Q1324" i="1"/>
  <c r="J1324" i="1"/>
  <c r="P1324" i="1"/>
  <c r="U1323" i="1"/>
  <c r="AA1323" i="1"/>
  <c r="O1324" i="1"/>
  <c r="I1324" i="1"/>
  <c r="M1326" i="1"/>
  <c r="S1325" i="1"/>
  <c r="Y1325" i="1"/>
  <c r="AC1323" i="1"/>
  <c r="W1323" i="1"/>
  <c r="K1322" i="3" l="1"/>
  <c r="I1323" i="3"/>
  <c r="L1322" i="3"/>
  <c r="W1324" i="1"/>
  <c r="AC1324" i="1"/>
  <c r="AD1323" i="1"/>
  <c r="X1323" i="1"/>
  <c r="R1324" i="1"/>
  <c r="J1323" i="3" s="1"/>
  <c r="M1323" i="3" s="1"/>
  <c r="AA1324" i="1"/>
  <c r="U1324" i="1"/>
  <c r="P1325" i="1"/>
  <c r="J1325" i="1"/>
  <c r="Y1326" i="1"/>
  <c r="M1327" i="1"/>
  <c r="S1326" i="1"/>
  <c r="N1324" i="1"/>
  <c r="H1324" i="1"/>
  <c r="K1325" i="1"/>
  <c r="Q1325" i="1"/>
  <c r="O1325" i="1"/>
  <c r="I1325" i="1"/>
  <c r="V1324" i="1"/>
  <c r="AB1324" i="1"/>
  <c r="Z1323" i="1"/>
  <c r="T1323" i="1"/>
  <c r="K1323" i="3" l="1"/>
  <c r="I1324" i="3"/>
  <c r="L1323" i="3"/>
  <c r="AB1325" i="1"/>
  <c r="V1325" i="1"/>
  <c r="W1325" i="1"/>
  <c r="AC1325" i="1"/>
  <c r="Q1326" i="1"/>
  <c r="K1326" i="1"/>
  <c r="Y1327" i="1"/>
  <c r="M1328" i="1"/>
  <c r="S1327" i="1"/>
  <c r="I1326" i="1"/>
  <c r="O1326" i="1"/>
  <c r="H1325" i="1"/>
  <c r="N1325" i="1"/>
  <c r="AA1325" i="1"/>
  <c r="U1325" i="1"/>
  <c r="Z1324" i="1"/>
  <c r="T1324" i="1"/>
  <c r="P1326" i="1"/>
  <c r="J1326" i="1"/>
  <c r="AD1324" i="1"/>
  <c r="X1324" i="1"/>
  <c r="R1325" i="1"/>
  <c r="J1324" i="3" s="1"/>
  <c r="M1324" i="3" s="1"/>
  <c r="K1324" i="3" l="1"/>
  <c r="I1325" i="3"/>
  <c r="L1324" i="3"/>
  <c r="H1326" i="1"/>
  <c r="N1326" i="1"/>
  <c r="S1328" i="1"/>
  <c r="Y1328" i="1"/>
  <c r="M1329" i="1"/>
  <c r="J1327" i="1"/>
  <c r="P1327" i="1"/>
  <c r="U1326" i="1"/>
  <c r="AA1326" i="1"/>
  <c r="X1325" i="1"/>
  <c r="AD1325" i="1"/>
  <c r="R1326" i="1"/>
  <c r="J1325" i="3" s="1"/>
  <c r="M1325" i="3" s="1"/>
  <c r="AB1326" i="1"/>
  <c r="V1326" i="1"/>
  <c r="I1327" i="1"/>
  <c r="O1327" i="1"/>
  <c r="Q1327" i="1"/>
  <c r="K1327" i="1"/>
  <c r="T1325" i="1"/>
  <c r="Z1325" i="1"/>
  <c r="AC1326" i="1"/>
  <c r="W1326" i="1"/>
  <c r="K1325" i="3" l="1"/>
  <c r="I1326" i="3"/>
  <c r="L1325" i="3"/>
  <c r="O1328" i="1"/>
  <c r="I1328" i="1"/>
  <c r="V1327" i="1"/>
  <c r="AB1327" i="1"/>
  <c r="J1328" i="1"/>
  <c r="P1328" i="1"/>
  <c r="T1326" i="1"/>
  <c r="Z1326" i="1"/>
  <c r="U1327" i="1"/>
  <c r="AA1327" i="1"/>
  <c r="R1327" i="1"/>
  <c r="J1326" i="3" s="1"/>
  <c r="M1326" i="3" s="1"/>
  <c r="X1326" i="1"/>
  <c r="AD1326" i="1"/>
  <c r="K1328" i="1"/>
  <c r="Q1328" i="1"/>
  <c r="AC1327" i="1"/>
  <c r="W1327" i="1"/>
  <c r="M1330" i="1"/>
  <c r="S1329" i="1"/>
  <c r="Y1329" i="1"/>
  <c r="N1327" i="1"/>
  <c r="H1327" i="1"/>
  <c r="K1326" i="3" l="1"/>
  <c r="I1327" i="3"/>
  <c r="L1326" i="3"/>
  <c r="Z1327" i="1"/>
  <c r="T1327" i="1"/>
  <c r="W1328" i="1"/>
  <c r="AC1328" i="1"/>
  <c r="AD1327" i="1"/>
  <c r="X1327" i="1"/>
  <c r="R1328" i="1"/>
  <c r="J1327" i="3" s="1"/>
  <c r="M1327" i="3" s="1"/>
  <c r="N1328" i="1"/>
  <c r="H1328" i="1"/>
  <c r="Y1330" i="1"/>
  <c r="M1331" i="1"/>
  <c r="S1330" i="1"/>
  <c r="K1329" i="1"/>
  <c r="Q1329" i="1"/>
  <c r="V1328" i="1"/>
  <c r="AB1328" i="1"/>
  <c r="O1329" i="1"/>
  <c r="I1329" i="1"/>
  <c r="P1329" i="1"/>
  <c r="J1329" i="1"/>
  <c r="AA1328" i="1"/>
  <c r="U1328" i="1"/>
  <c r="K1327" i="3" l="1"/>
  <c r="I1328" i="3"/>
  <c r="L1327" i="3"/>
  <c r="Y1331" i="1"/>
  <c r="M1332" i="1"/>
  <c r="S1331" i="1"/>
  <c r="AD1328" i="1"/>
  <c r="X1328" i="1"/>
  <c r="R1329" i="1"/>
  <c r="J1328" i="3" s="1"/>
  <c r="M1328" i="3" s="1"/>
  <c r="Z1328" i="1"/>
  <c r="T1328" i="1"/>
  <c r="AB1329" i="1"/>
  <c r="V1329" i="1"/>
  <c r="P1330" i="1"/>
  <c r="J1330" i="1"/>
  <c r="I1330" i="1"/>
  <c r="O1330" i="1"/>
  <c r="W1329" i="1"/>
  <c r="AC1329" i="1"/>
  <c r="AA1329" i="1"/>
  <c r="U1329" i="1"/>
  <c r="Q1330" i="1"/>
  <c r="K1330" i="1"/>
  <c r="H1329" i="1"/>
  <c r="N1329" i="1"/>
  <c r="K1328" i="3" l="1"/>
  <c r="I1329" i="3"/>
  <c r="L1328" i="3"/>
  <c r="Q1331" i="1"/>
  <c r="K1331" i="1"/>
  <c r="J1331" i="1"/>
  <c r="P1331" i="1"/>
  <c r="AB1330" i="1"/>
  <c r="V1330" i="1"/>
  <c r="U1330" i="1"/>
  <c r="AA1330" i="1"/>
  <c r="X1329" i="1"/>
  <c r="AD1329" i="1"/>
  <c r="R1330" i="1"/>
  <c r="J1329" i="3" s="1"/>
  <c r="M1329" i="3" s="1"/>
  <c r="S1332" i="1"/>
  <c r="Y1332" i="1"/>
  <c r="M1333" i="1"/>
  <c r="AC1330" i="1"/>
  <c r="W1330" i="1"/>
  <c r="T1329" i="1"/>
  <c r="Z1329" i="1"/>
  <c r="H1330" i="1"/>
  <c r="N1330" i="1"/>
  <c r="I1331" i="1"/>
  <c r="O1331" i="1"/>
  <c r="K1329" i="3" l="1"/>
  <c r="I1330" i="3"/>
  <c r="L1329" i="3"/>
  <c r="O1332" i="1"/>
  <c r="I1332" i="1"/>
  <c r="T1330" i="1"/>
  <c r="Z1330" i="1"/>
  <c r="V1331" i="1"/>
  <c r="AB1331" i="1"/>
  <c r="N1331" i="1"/>
  <c r="H1331" i="1"/>
  <c r="R1331" i="1"/>
  <c r="J1330" i="3" s="1"/>
  <c r="M1330" i="3" s="1"/>
  <c r="X1330" i="1"/>
  <c r="AD1330" i="1"/>
  <c r="J1332" i="1"/>
  <c r="P1332" i="1"/>
  <c r="U1331" i="1"/>
  <c r="AA1331" i="1"/>
  <c r="M1334" i="1"/>
  <c r="S1333" i="1"/>
  <c r="Y1333" i="1"/>
  <c r="K1332" i="1"/>
  <c r="Q1332" i="1"/>
  <c r="AC1331" i="1"/>
  <c r="W1331" i="1"/>
  <c r="K1330" i="3" l="1"/>
  <c r="I1331" i="3"/>
  <c r="L1330" i="3"/>
  <c r="W1332" i="1"/>
  <c r="AC1332" i="1"/>
  <c r="Y1334" i="1"/>
  <c r="M1335" i="1"/>
  <c r="S1334" i="1"/>
  <c r="P1333" i="1"/>
  <c r="J1333" i="1"/>
  <c r="N1332" i="1"/>
  <c r="H1332" i="1"/>
  <c r="K1333" i="1"/>
  <c r="Q1333" i="1"/>
  <c r="Z1331" i="1"/>
  <c r="T1331" i="1"/>
  <c r="O1333" i="1"/>
  <c r="I1333" i="1"/>
  <c r="V1332" i="1"/>
  <c r="AB1332" i="1"/>
  <c r="AD1331" i="1"/>
  <c r="X1331" i="1"/>
  <c r="R1332" i="1"/>
  <c r="J1331" i="3" s="1"/>
  <c r="M1331" i="3" s="1"/>
  <c r="AA1332" i="1"/>
  <c r="U1332" i="1"/>
  <c r="K1331" i="3" l="1"/>
  <c r="I1332" i="3"/>
  <c r="L1331" i="3"/>
  <c r="H1333" i="1"/>
  <c r="N1333" i="1"/>
  <c r="AD1332" i="1"/>
  <c r="X1332" i="1"/>
  <c r="R1333" i="1"/>
  <c r="J1332" i="3" s="1"/>
  <c r="M1332" i="3" s="1"/>
  <c r="Y1335" i="1"/>
  <c r="M1336" i="1"/>
  <c r="S1335" i="1"/>
  <c r="I1334" i="1"/>
  <c r="O1334" i="1"/>
  <c r="W1333" i="1"/>
  <c r="AC1333" i="1"/>
  <c r="P1334" i="1"/>
  <c r="J1334" i="1"/>
  <c r="Z1332" i="1"/>
  <c r="T1332" i="1"/>
  <c r="AA1333" i="1"/>
  <c r="U1333" i="1"/>
  <c r="Q1334" i="1"/>
  <c r="K1334" i="1"/>
  <c r="AB1333" i="1"/>
  <c r="V1333" i="1"/>
  <c r="K1332" i="3" l="1"/>
  <c r="I1333" i="3"/>
  <c r="L1332" i="3"/>
  <c r="S1336" i="1"/>
  <c r="Y1336" i="1"/>
  <c r="M1337" i="1"/>
  <c r="AC1334" i="1"/>
  <c r="W1334" i="1"/>
  <c r="J1335" i="1"/>
  <c r="P1335" i="1"/>
  <c r="U1334" i="1"/>
  <c r="AA1334" i="1"/>
  <c r="T1333" i="1"/>
  <c r="Z1333" i="1"/>
  <c r="Q1335" i="1"/>
  <c r="K1335" i="1"/>
  <c r="AB1334" i="1"/>
  <c r="V1334" i="1"/>
  <c r="I1335" i="1"/>
  <c r="O1335" i="1"/>
  <c r="X1333" i="1"/>
  <c r="AD1333" i="1"/>
  <c r="R1334" i="1"/>
  <c r="J1333" i="3" s="1"/>
  <c r="M1333" i="3" s="1"/>
  <c r="H1334" i="1"/>
  <c r="N1334" i="1"/>
  <c r="K1333" i="3" l="1"/>
  <c r="I1334" i="3"/>
  <c r="L1333" i="3"/>
  <c r="T1334" i="1"/>
  <c r="Z1334" i="1"/>
  <c r="U1335" i="1"/>
  <c r="AA1335" i="1"/>
  <c r="K1336" i="1"/>
  <c r="Q1336" i="1"/>
  <c r="O1336" i="1"/>
  <c r="I1336" i="1"/>
  <c r="AC1335" i="1"/>
  <c r="W1335" i="1"/>
  <c r="N1335" i="1"/>
  <c r="H1335" i="1"/>
  <c r="R1335" i="1"/>
  <c r="J1334" i="3" s="1"/>
  <c r="M1334" i="3" s="1"/>
  <c r="X1334" i="1"/>
  <c r="AD1334" i="1"/>
  <c r="V1335" i="1"/>
  <c r="AB1335" i="1"/>
  <c r="M1338" i="1"/>
  <c r="S1337" i="1"/>
  <c r="Y1337" i="1"/>
  <c r="J1336" i="1"/>
  <c r="P1336" i="1"/>
  <c r="K1334" i="3" l="1"/>
  <c r="I1335" i="3"/>
  <c r="L1334" i="3"/>
  <c r="N1336" i="1"/>
  <c r="H1336" i="1"/>
  <c r="O1337" i="1"/>
  <c r="I1337" i="1"/>
  <c r="AA1336" i="1"/>
  <c r="U1336" i="1"/>
  <c r="W1336" i="1"/>
  <c r="AC1336" i="1"/>
  <c r="Z1335" i="1"/>
  <c r="T1335" i="1"/>
  <c r="V1336" i="1"/>
  <c r="AB1336" i="1"/>
  <c r="Y1338" i="1"/>
  <c r="M1339" i="1"/>
  <c r="S1338" i="1"/>
  <c r="P1337" i="1"/>
  <c r="J1337" i="1"/>
  <c r="AD1335" i="1"/>
  <c r="X1335" i="1"/>
  <c r="R1336" i="1"/>
  <c r="J1335" i="3" s="1"/>
  <c r="M1335" i="3" s="1"/>
  <c r="K1337" i="1"/>
  <c r="Q1337" i="1"/>
  <c r="K1335" i="3" l="1"/>
  <c r="I1336" i="3"/>
  <c r="L1335" i="3"/>
  <c r="W1337" i="1"/>
  <c r="AC1337" i="1"/>
  <c r="Y1339" i="1"/>
  <c r="M1340" i="1"/>
  <c r="S1339" i="1"/>
  <c r="AD1336" i="1"/>
  <c r="X1336" i="1"/>
  <c r="R1337" i="1"/>
  <c r="J1336" i="3" s="1"/>
  <c r="M1336" i="3" s="1"/>
  <c r="AB1337" i="1"/>
  <c r="V1337" i="1"/>
  <c r="I1338" i="1"/>
  <c r="O1338" i="1"/>
  <c r="AA1337" i="1"/>
  <c r="U1337" i="1"/>
  <c r="H1337" i="1"/>
  <c r="N1337" i="1"/>
  <c r="Q1338" i="1"/>
  <c r="K1338" i="1"/>
  <c r="P1338" i="1"/>
  <c r="J1338" i="1"/>
  <c r="Z1336" i="1"/>
  <c r="T1336" i="1"/>
  <c r="K1336" i="3" l="1"/>
  <c r="I1337" i="3"/>
  <c r="L1336" i="3"/>
  <c r="J1339" i="1"/>
  <c r="P1339" i="1"/>
  <c r="T1337" i="1"/>
  <c r="Z1337" i="1"/>
  <c r="U1338" i="1"/>
  <c r="AA1338" i="1"/>
  <c r="X1337" i="1"/>
  <c r="AD1337" i="1"/>
  <c r="R1338" i="1"/>
  <c r="J1337" i="3" s="1"/>
  <c r="M1337" i="3" s="1"/>
  <c r="S1340" i="1"/>
  <c r="Y1340" i="1"/>
  <c r="M1341" i="1"/>
  <c r="AB1338" i="1"/>
  <c r="V1338" i="1"/>
  <c r="H1338" i="1"/>
  <c r="N1338" i="1"/>
  <c r="I1339" i="1"/>
  <c r="O1339" i="1"/>
  <c r="Q1339" i="1"/>
  <c r="K1339" i="1"/>
  <c r="AC1338" i="1"/>
  <c r="W1338" i="1"/>
  <c r="K1337" i="3" l="1"/>
  <c r="I1338" i="3"/>
  <c r="L1337" i="3"/>
  <c r="O1340" i="1"/>
  <c r="I1340" i="1"/>
  <c r="R1339" i="1"/>
  <c r="J1338" i="3" s="1"/>
  <c r="M1338" i="3" s="1"/>
  <c r="X1338" i="1"/>
  <c r="AD1338" i="1"/>
  <c r="K1340" i="1"/>
  <c r="Q1340" i="1"/>
  <c r="T1338" i="1"/>
  <c r="Z1338" i="1"/>
  <c r="M1342" i="1"/>
  <c r="S1341" i="1"/>
  <c r="Y1341" i="1"/>
  <c r="AC1339" i="1"/>
  <c r="W1339" i="1"/>
  <c r="N1339" i="1"/>
  <c r="H1339" i="1"/>
  <c r="V1339" i="1"/>
  <c r="AB1339" i="1"/>
  <c r="U1339" i="1"/>
  <c r="AA1339" i="1"/>
  <c r="J1340" i="1"/>
  <c r="P1340" i="1"/>
  <c r="K1338" i="3" l="1"/>
  <c r="I1339" i="3"/>
  <c r="L1338" i="3"/>
  <c r="N1340" i="1"/>
  <c r="H1340" i="1"/>
  <c r="W1340" i="1"/>
  <c r="AC1340" i="1"/>
  <c r="AD1339" i="1"/>
  <c r="X1339" i="1"/>
  <c r="R1340" i="1"/>
  <c r="J1339" i="3" s="1"/>
  <c r="M1339" i="3" s="1"/>
  <c r="Z1339" i="1"/>
  <c r="T1339" i="1"/>
  <c r="V1340" i="1"/>
  <c r="AB1340" i="1"/>
  <c r="Y1342" i="1"/>
  <c r="M1343" i="1"/>
  <c r="S1342" i="1"/>
  <c r="K1341" i="1"/>
  <c r="Q1341" i="1"/>
  <c r="O1341" i="1"/>
  <c r="I1341" i="1"/>
  <c r="P1341" i="1"/>
  <c r="J1341" i="1"/>
  <c r="AA1340" i="1"/>
  <c r="U1340" i="1"/>
  <c r="K1339" i="3" l="1"/>
  <c r="I1340" i="3"/>
  <c r="L1339" i="3"/>
  <c r="AA1341" i="1"/>
  <c r="U1341" i="1"/>
  <c r="Y1343" i="1"/>
  <c r="M1344" i="1"/>
  <c r="S1343" i="1"/>
  <c r="P1342" i="1"/>
  <c r="J1342" i="1"/>
  <c r="W1341" i="1"/>
  <c r="AC1341" i="1"/>
  <c r="AB1341" i="1"/>
  <c r="V1341" i="1"/>
  <c r="Q1342" i="1"/>
  <c r="K1342" i="1"/>
  <c r="AD1340" i="1"/>
  <c r="X1340" i="1"/>
  <c r="R1341" i="1"/>
  <c r="J1340" i="3" s="1"/>
  <c r="M1340" i="3" s="1"/>
  <c r="I1342" i="1"/>
  <c r="O1342" i="1"/>
  <c r="H1341" i="1"/>
  <c r="N1341" i="1"/>
  <c r="Z1340" i="1"/>
  <c r="T1340" i="1"/>
  <c r="K1340" i="3" l="1"/>
  <c r="I1341" i="3"/>
  <c r="L1340" i="3"/>
  <c r="X1341" i="1"/>
  <c r="AD1341" i="1"/>
  <c r="R1342" i="1"/>
  <c r="J1341" i="3" s="1"/>
  <c r="M1341" i="3" s="1"/>
  <c r="S1344" i="1"/>
  <c r="Y1344" i="1"/>
  <c r="M1345" i="1"/>
  <c r="H1342" i="1"/>
  <c r="N1342" i="1"/>
  <c r="J1343" i="1"/>
  <c r="P1343" i="1"/>
  <c r="U1342" i="1"/>
  <c r="AA1342" i="1"/>
  <c r="T1341" i="1"/>
  <c r="Z1341" i="1"/>
  <c r="AC1342" i="1"/>
  <c r="W1342" i="1"/>
  <c r="AB1342" i="1"/>
  <c r="V1342" i="1"/>
  <c r="I1343" i="1"/>
  <c r="O1343" i="1"/>
  <c r="Q1343" i="1"/>
  <c r="K1343" i="1"/>
  <c r="K1341" i="3" l="1"/>
  <c r="I1342" i="3"/>
  <c r="L1341" i="3"/>
  <c r="O1344" i="1"/>
  <c r="I1344" i="1"/>
  <c r="N1343" i="1"/>
  <c r="H1343" i="1"/>
  <c r="R1343" i="1"/>
  <c r="J1342" i="3" s="1"/>
  <c r="M1342" i="3" s="1"/>
  <c r="X1342" i="1"/>
  <c r="AD1342" i="1"/>
  <c r="T1342" i="1"/>
  <c r="Z1342" i="1"/>
  <c r="K1344" i="1"/>
  <c r="Q1344" i="1"/>
  <c r="V1343" i="1"/>
  <c r="AB1343" i="1"/>
  <c r="M1346" i="1"/>
  <c r="S1345" i="1"/>
  <c r="Y1345" i="1"/>
  <c r="U1343" i="1"/>
  <c r="AA1343" i="1"/>
  <c r="AC1343" i="1"/>
  <c r="W1343" i="1"/>
  <c r="J1344" i="1"/>
  <c r="P1344" i="1"/>
  <c r="K1342" i="3" l="1"/>
  <c r="I1343" i="3"/>
  <c r="L1342" i="3"/>
  <c r="O1345" i="1"/>
  <c r="I1345" i="1"/>
  <c r="N1344" i="1"/>
  <c r="H1344" i="1"/>
  <c r="W1344" i="1"/>
  <c r="AC1344" i="1"/>
  <c r="Z1343" i="1"/>
  <c r="T1343" i="1"/>
  <c r="V1344" i="1"/>
  <c r="AB1344" i="1"/>
  <c r="Y1346" i="1"/>
  <c r="M1347" i="1"/>
  <c r="S1346" i="1"/>
  <c r="K1345" i="1"/>
  <c r="Q1345" i="1"/>
  <c r="P1345" i="1"/>
  <c r="J1345" i="1"/>
  <c r="AD1343" i="1"/>
  <c r="X1343" i="1"/>
  <c r="R1344" i="1"/>
  <c r="J1343" i="3" s="1"/>
  <c r="M1343" i="3" s="1"/>
  <c r="AA1344" i="1"/>
  <c r="U1344" i="1"/>
  <c r="K1343" i="3" l="1"/>
  <c r="I1344" i="3"/>
  <c r="L1343" i="3"/>
  <c r="W1345" i="1"/>
  <c r="AC1345" i="1"/>
  <c r="Z1344" i="1"/>
  <c r="T1344" i="1"/>
  <c r="Q1346" i="1"/>
  <c r="K1346" i="1"/>
  <c r="I1346" i="1"/>
  <c r="O1346" i="1"/>
  <c r="AD1344" i="1"/>
  <c r="X1344" i="1"/>
  <c r="R1345" i="1"/>
  <c r="J1344" i="3" s="1"/>
  <c r="M1344" i="3" s="1"/>
  <c r="AB1345" i="1"/>
  <c r="V1345" i="1"/>
  <c r="Y1347" i="1"/>
  <c r="M1348" i="1"/>
  <c r="S1347" i="1"/>
  <c r="H1345" i="1"/>
  <c r="N1345" i="1"/>
  <c r="P1346" i="1"/>
  <c r="J1346" i="1"/>
  <c r="AA1345" i="1"/>
  <c r="U1345" i="1"/>
  <c r="K1344" i="3" l="1"/>
  <c r="I1345" i="3"/>
  <c r="L1344" i="3"/>
  <c r="AB1346" i="1"/>
  <c r="V1346" i="1"/>
  <c r="S1348" i="1"/>
  <c r="Y1348" i="1"/>
  <c r="M1349" i="1"/>
  <c r="X1345" i="1"/>
  <c r="AD1345" i="1"/>
  <c r="R1346" i="1"/>
  <c r="J1345" i="3" s="1"/>
  <c r="M1345" i="3" s="1"/>
  <c r="I1347" i="1"/>
  <c r="O1347" i="1"/>
  <c r="H1346" i="1"/>
  <c r="N1346" i="1"/>
  <c r="J1347" i="1"/>
  <c r="P1347" i="1"/>
  <c r="U1346" i="1"/>
  <c r="AA1346" i="1"/>
  <c r="T1345" i="1"/>
  <c r="Z1345" i="1"/>
  <c r="Q1347" i="1"/>
  <c r="K1347" i="1"/>
  <c r="AC1346" i="1"/>
  <c r="W1346" i="1"/>
  <c r="K1345" i="3" l="1"/>
  <c r="I1346" i="3"/>
  <c r="L1345" i="3"/>
  <c r="K1348" i="1"/>
  <c r="Q1348" i="1"/>
  <c r="T1346" i="1"/>
  <c r="Z1346" i="1"/>
  <c r="R1347" i="1"/>
  <c r="J1346" i="3" s="1"/>
  <c r="M1346" i="3" s="1"/>
  <c r="X1346" i="1"/>
  <c r="AD1346" i="1"/>
  <c r="AC1347" i="1"/>
  <c r="W1347" i="1"/>
  <c r="N1347" i="1"/>
  <c r="H1347" i="1"/>
  <c r="V1347" i="1"/>
  <c r="AB1347" i="1"/>
  <c r="U1347" i="1"/>
  <c r="AA1347" i="1"/>
  <c r="J1348" i="1"/>
  <c r="P1348" i="1"/>
  <c r="O1348" i="1"/>
  <c r="I1348" i="1"/>
  <c r="M1350" i="1"/>
  <c r="S1349" i="1"/>
  <c r="Y1349" i="1"/>
  <c r="K1346" i="3" l="1"/>
  <c r="I1347" i="3"/>
  <c r="L1346" i="3"/>
  <c r="N1348" i="1"/>
  <c r="H1348" i="1"/>
  <c r="Y1350" i="1"/>
  <c r="M1351" i="1"/>
  <c r="S1350" i="1"/>
  <c r="P1349" i="1"/>
  <c r="J1349" i="1"/>
  <c r="Z1347" i="1"/>
  <c r="T1347" i="1"/>
  <c r="W1348" i="1"/>
  <c r="AC1348" i="1"/>
  <c r="O1349" i="1"/>
  <c r="I1349" i="1"/>
  <c r="AA1348" i="1"/>
  <c r="U1348" i="1"/>
  <c r="V1348" i="1"/>
  <c r="AB1348" i="1"/>
  <c r="AD1347" i="1"/>
  <c r="X1347" i="1"/>
  <c r="R1348" i="1"/>
  <c r="J1347" i="3" s="1"/>
  <c r="M1347" i="3" s="1"/>
  <c r="K1349" i="1"/>
  <c r="Q1349" i="1"/>
  <c r="K1347" i="3" l="1"/>
  <c r="I1348" i="3"/>
  <c r="L1347" i="3"/>
  <c r="AA1349" i="1"/>
  <c r="U1349" i="1"/>
  <c r="Y1351" i="1"/>
  <c r="M1352" i="1"/>
  <c r="S1351" i="1"/>
  <c r="P1350" i="1"/>
  <c r="J1350" i="1"/>
  <c r="W1349" i="1"/>
  <c r="AC1349" i="1"/>
  <c r="AB1349" i="1"/>
  <c r="V1349" i="1"/>
  <c r="H1349" i="1"/>
  <c r="N1349" i="1"/>
  <c r="AD1348" i="1"/>
  <c r="X1348" i="1"/>
  <c r="R1349" i="1"/>
  <c r="J1348" i="3" s="1"/>
  <c r="M1348" i="3" s="1"/>
  <c r="Q1350" i="1"/>
  <c r="K1350" i="1"/>
  <c r="I1350" i="1"/>
  <c r="O1350" i="1"/>
  <c r="Z1348" i="1"/>
  <c r="T1348" i="1"/>
  <c r="K1348" i="3" l="1"/>
  <c r="I1349" i="3"/>
  <c r="L1348" i="3"/>
  <c r="J1351" i="1"/>
  <c r="P1351" i="1"/>
  <c r="U1350" i="1"/>
  <c r="AA1350" i="1"/>
  <c r="X1349" i="1"/>
  <c r="AD1349" i="1"/>
  <c r="R1350" i="1"/>
  <c r="J1349" i="3" s="1"/>
  <c r="M1349" i="3" s="1"/>
  <c r="H1350" i="1"/>
  <c r="N1350" i="1"/>
  <c r="Q1351" i="1"/>
  <c r="K1351" i="1"/>
  <c r="AB1350" i="1"/>
  <c r="V1350" i="1"/>
  <c r="S1352" i="1"/>
  <c r="Y1352" i="1"/>
  <c r="M1353" i="1"/>
  <c r="I1351" i="1"/>
  <c r="O1351" i="1"/>
  <c r="AC1350" i="1"/>
  <c r="W1350" i="1"/>
  <c r="T1349" i="1"/>
  <c r="Z1349" i="1"/>
  <c r="K1349" i="3" l="1"/>
  <c r="I1350" i="3"/>
  <c r="L1349" i="3"/>
  <c r="M1354" i="1"/>
  <c r="S1353" i="1"/>
  <c r="Y1353" i="1"/>
  <c r="N1351" i="1"/>
  <c r="H1351" i="1"/>
  <c r="K1352" i="1"/>
  <c r="Q1352" i="1"/>
  <c r="R1351" i="1"/>
  <c r="J1350" i="3" s="1"/>
  <c r="M1350" i="3" s="1"/>
  <c r="X1350" i="1"/>
  <c r="AD1350" i="1"/>
  <c r="O1352" i="1"/>
  <c r="I1352" i="1"/>
  <c r="U1351" i="1"/>
  <c r="AA1351" i="1"/>
  <c r="AC1351" i="1"/>
  <c r="W1351" i="1"/>
  <c r="V1351" i="1"/>
  <c r="AB1351" i="1"/>
  <c r="T1350" i="1"/>
  <c r="Z1350" i="1"/>
  <c r="J1352" i="1"/>
  <c r="P1352" i="1"/>
  <c r="K1350" i="3" l="1"/>
  <c r="I1351" i="3"/>
  <c r="L1350" i="3"/>
  <c r="AA1352" i="1"/>
  <c r="U1352" i="1"/>
  <c r="W1352" i="1"/>
  <c r="AC1352" i="1"/>
  <c r="P1353" i="1"/>
  <c r="J1353" i="1"/>
  <c r="O1353" i="1"/>
  <c r="I1353" i="1"/>
  <c r="AD1351" i="1"/>
  <c r="X1351" i="1"/>
  <c r="R1352" i="1"/>
  <c r="J1351" i="3" s="1"/>
  <c r="M1351" i="3" s="1"/>
  <c r="Z1351" i="1"/>
  <c r="T1351" i="1"/>
  <c r="V1352" i="1"/>
  <c r="AB1352" i="1"/>
  <c r="K1353" i="1"/>
  <c r="Q1353" i="1"/>
  <c r="N1352" i="1"/>
  <c r="H1352" i="1"/>
  <c r="Y1354" i="1"/>
  <c r="M1355" i="1"/>
  <c r="S1354" i="1"/>
  <c r="K1351" i="3" l="1"/>
  <c r="I1352" i="3"/>
  <c r="L1351" i="3"/>
  <c r="P1354" i="1"/>
  <c r="J1354" i="1"/>
  <c r="Y1355" i="1"/>
  <c r="M1356" i="1"/>
  <c r="S1355" i="1"/>
  <c r="W1353" i="1"/>
  <c r="AC1353" i="1"/>
  <c r="Q1354" i="1"/>
  <c r="K1354" i="1"/>
  <c r="I1354" i="1"/>
  <c r="O1354" i="1"/>
  <c r="Z1352" i="1"/>
  <c r="T1352" i="1"/>
  <c r="H1353" i="1"/>
  <c r="N1353" i="1"/>
  <c r="AD1352" i="1"/>
  <c r="X1352" i="1"/>
  <c r="R1353" i="1"/>
  <c r="J1352" i="3" s="1"/>
  <c r="M1352" i="3" s="1"/>
  <c r="AA1353" i="1"/>
  <c r="U1353" i="1"/>
  <c r="AB1353" i="1"/>
  <c r="V1353" i="1"/>
  <c r="K1352" i="3" l="1"/>
  <c r="I1353" i="3"/>
  <c r="L1352" i="3"/>
  <c r="Q1355" i="1"/>
  <c r="K1355" i="1"/>
  <c r="AC1354" i="1"/>
  <c r="W1354" i="1"/>
  <c r="S1356" i="1"/>
  <c r="Y1356" i="1"/>
  <c r="M1357" i="1"/>
  <c r="T1353" i="1"/>
  <c r="Z1353" i="1"/>
  <c r="U1354" i="1"/>
  <c r="AA1354" i="1"/>
  <c r="X1353" i="1"/>
  <c r="AD1353" i="1"/>
  <c r="R1354" i="1"/>
  <c r="J1353" i="3" s="1"/>
  <c r="M1353" i="3" s="1"/>
  <c r="H1354" i="1"/>
  <c r="N1354" i="1"/>
  <c r="I1355" i="1"/>
  <c r="O1355" i="1"/>
  <c r="J1355" i="1"/>
  <c r="P1355" i="1"/>
  <c r="AB1354" i="1"/>
  <c r="V1354" i="1"/>
  <c r="K1353" i="3" l="1"/>
  <c r="I1354" i="3"/>
  <c r="L1353" i="3"/>
  <c r="V1355" i="1"/>
  <c r="AB1355" i="1"/>
  <c r="T1354" i="1"/>
  <c r="Z1354" i="1"/>
  <c r="J1356" i="1"/>
  <c r="P1356" i="1"/>
  <c r="N1355" i="1"/>
  <c r="H1355" i="1"/>
  <c r="M1358" i="1"/>
  <c r="S1357" i="1"/>
  <c r="Y1357" i="1"/>
  <c r="K1356" i="1"/>
  <c r="Q1356" i="1"/>
  <c r="U1355" i="1"/>
  <c r="AA1355" i="1"/>
  <c r="X1354" i="1"/>
  <c r="AD1354" i="1"/>
  <c r="R1355" i="1"/>
  <c r="J1354" i="3" s="1"/>
  <c r="M1354" i="3" s="1"/>
  <c r="O1356" i="1"/>
  <c r="I1356" i="1"/>
  <c r="AC1355" i="1"/>
  <c r="W1355" i="1"/>
  <c r="K1354" i="3" l="1"/>
  <c r="I1355" i="3"/>
  <c r="L1354" i="3"/>
  <c r="K1357" i="1"/>
  <c r="Q1357" i="1"/>
  <c r="N1356" i="1"/>
  <c r="H1356" i="1"/>
  <c r="O1357" i="1"/>
  <c r="I1357" i="1"/>
  <c r="AA1356" i="1"/>
  <c r="U1356" i="1"/>
  <c r="Z1355" i="1"/>
  <c r="T1355" i="1"/>
  <c r="V1356" i="1"/>
  <c r="AB1356" i="1"/>
  <c r="AD1355" i="1"/>
  <c r="X1355" i="1"/>
  <c r="R1356" i="1"/>
  <c r="J1355" i="3" s="1"/>
  <c r="M1355" i="3" s="1"/>
  <c r="W1356" i="1"/>
  <c r="AC1356" i="1"/>
  <c r="Y1358" i="1"/>
  <c r="M1359" i="1"/>
  <c r="S1358" i="1"/>
  <c r="P1357" i="1"/>
  <c r="J1357" i="1"/>
  <c r="K1355" i="3" l="1"/>
  <c r="I1356" i="3"/>
  <c r="L1355" i="3"/>
  <c r="H1357" i="1"/>
  <c r="N1357" i="1"/>
  <c r="Y1359" i="1"/>
  <c r="M1360" i="1"/>
  <c r="S1359" i="1"/>
  <c r="Z1356" i="1"/>
  <c r="T1356" i="1"/>
  <c r="I1358" i="1"/>
  <c r="O1358" i="1"/>
  <c r="W1357" i="1"/>
  <c r="AC1357" i="1"/>
  <c r="AD1356" i="1"/>
  <c r="X1356" i="1"/>
  <c r="R1357" i="1"/>
  <c r="J1356" i="3" s="1"/>
  <c r="M1356" i="3" s="1"/>
  <c r="P1358" i="1"/>
  <c r="J1358" i="1"/>
  <c r="AB1357" i="1"/>
  <c r="V1357" i="1"/>
  <c r="AA1357" i="1"/>
  <c r="U1357" i="1"/>
  <c r="Q1358" i="1"/>
  <c r="K1358" i="1"/>
  <c r="K1356" i="3" l="1"/>
  <c r="I1357" i="3"/>
  <c r="L1356" i="3"/>
  <c r="Q1359" i="1"/>
  <c r="K1359" i="1"/>
  <c r="AC1358" i="1"/>
  <c r="W1358" i="1"/>
  <c r="J1359" i="1"/>
  <c r="P1359" i="1"/>
  <c r="I1359" i="1"/>
  <c r="O1359" i="1"/>
  <c r="S1360" i="1"/>
  <c r="Y1360" i="1"/>
  <c r="M1361" i="1"/>
  <c r="AB1358" i="1"/>
  <c r="V1358" i="1"/>
  <c r="X1357" i="1"/>
  <c r="AD1357" i="1"/>
  <c r="R1358" i="1"/>
  <c r="J1357" i="3" s="1"/>
  <c r="M1357" i="3" s="1"/>
  <c r="T1357" i="1"/>
  <c r="Z1357" i="1"/>
  <c r="U1358" i="1"/>
  <c r="AA1358" i="1"/>
  <c r="H1358" i="1"/>
  <c r="N1358" i="1"/>
  <c r="K1357" i="3" l="1"/>
  <c r="I1358" i="3"/>
  <c r="L1357" i="3"/>
  <c r="N1359" i="1"/>
  <c r="H1359" i="1"/>
  <c r="X1358" i="1"/>
  <c r="AD1358" i="1"/>
  <c r="R1359" i="1"/>
  <c r="J1358" i="3" s="1"/>
  <c r="M1358" i="3" s="1"/>
  <c r="U1359" i="1"/>
  <c r="AA1359" i="1"/>
  <c r="M1362" i="1"/>
  <c r="S1361" i="1"/>
  <c r="Y1361" i="1"/>
  <c r="O1360" i="1"/>
  <c r="I1360" i="1"/>
  <c r="T1358" i="1"/>
  <c r="Z1358" i="1"/>
  <c r="V1359" i="1"/>
  <c r="AB1359" i="1"/>
  <c r="K1360" i="1"/>
  <c r="Q1360" i="1"/>
  <c r="J1360" i="1"/>
  <c r="P1360" i="1"/>
  <c r="AC1359" i="1"/>
  <c r="W1359" i="1"/>
  <c r="K1358" i="3" l="1"/>
  <c r="I1359" i="3"/>
  <c r="L1358" i="3"/>
  <c r="V1360" i="1"/>
  <c r="AB1360" i="1"/>
  <c r="O1361" i="1"/>
  <c r="I1361" i="1"/>
  <c r="Y1362" i="1"/>
  <c r="M1363" i="1"/>
  <c r="S1362" i="1"/>
  <c r="P1361" i="1"/>
  <c r="J1361" i="1"/>
  <c r="AA1360" i="1"/>
  <c r="U1360" i="1"/>
  <c r="W1360" i="1"/>
  <c r="AC1360" i="1"/>
  <c r="N1360" i="1"/>
  <c r="H1360" i="1"/>
  <c r="K1361" i="1"/>
  <c r="Q1361" i="1"/>
  <c r="AD1359" i="1"/>
  <c r="X1359" i="1"/>
  <c r="R1360" i="1"/>
  <c r="J1359" i="3" s="1"/>
  <c r="M1359" i="3" s="1"/>
  <c r="Z1359" i="1"/>
  <c r="T1359" i="1"/>
  <c r="K1359" i="3" l="1"/>
  <c r="I1360" i="3"/>
  <c r="L1359" i="3"/>
  <c r="Q1362" i="1"/>
  <c r="K1362" i="1"/>
  <c r="AB1361" i="1"/>
  <c r="V1361" i="1"/>
  <c r="I1362" i="1"/>
  <c r="O1362" i="1"/>
  <c r="AD1360" i="1"/>
  <c r="X1360" i="1"/>
  <c r="R1361" i="1"/>
  <c r="J1360" i="3" s="1"/>
  <c r="M1360" i="3" s="1"/>
  <c r="AA1361" i="1"/>
  <c r="U1361" i="1"/>
  <c r="H1361" i="1"/>
  <c r="N1361" i="1"/>
  <c r="Z1360" i="1"/>
  <c r="T1360" i="1"/>
  <c r="Y1363" i="1"/>
  <c r="M1364" i="1"/>
  <c r="S1363" i="1"/>
  <c r="W1361" i="1"/>
  <c r="AC1361" i="1"/>
  <c r="P1362" i="1"/>
  <c r="J1362" i="1"/>
  <c r="K1360" i="3" l="1"/>
  <c r="I1361" i="3"/>
  <c r="L1360" i="3"/>
  <c r="H1362" i="1"/>
  <c r="N1362" i="1"/>
  <c r="U1362" i="1"/>
  <c r="AA1362" i="1"/>
  <c r="Q1363" i="1"/>
  <c r="K1363" i="1"/>
  <c r="J1363" i="1"/>
  <c r="P1363" i="1"/>
  <c r="AB1362" i="1"/>
  <c r="V1362" i="1"/>
  <c r="S1364" i="1"/>
  <c r="Y1364" i="1"/>
  <c r="M1365" i="1"/>
  <c r="T1361" i="1"/>
  <c r="Z1361" i="1"/>
  <c r="X1361" i="1"/>
  <c r="AD1361" i="1"/>
  <c r="R1362" i="1"/>
  <c r="J1361" i="3" s="1"/>
  <c r="M1361" i="3" s="1"/>
  <c r="I1363" i="1"/>
  <c r="O1363" i="1"/>
  <c r="AC1362" i="1"/>
  <c r="W1362" i="1"/>
  <c r="K1361" i="3" l="1"/>
  <c r="I1362" i="3"/>
  <c r="L1361" i="3"/>
  <c r="O1364" i="1"/>
  <c r="I1364" i="1"/>
  <c r="U1363" i="1"/>
  <c r="AA1363" i="1"/>
  <c r="V1363" i="1"/>
  <c r="AB1363" i="1"/>
  <c r="J1364" i="1"/>
  <c r="P1364" i="1"/>
  <c r="T1362" i="1"/>
  <c r="Z1362" i="1"/>
  <c r="X1362" i="1"/>
  <c r="AD1362" i="1"/>
  <c r="R1363" i="1"/>
  <c r="J1362" i="3" s="1"/>
  <c r="M1362" i="3" s="1"/>
  <c r="K1364" i="1"/>
  <c r="Q1364" i="1"/>
  <c r="M1366" i="1"/>
  <c r="S1365" i="1"/>
  <c r="Y1365" i="1"/>
  <c r="AC1363" i="1"/>
  <c r="W1363" i="1"/>
  <c r="N1363" i="1"/>
  <c r="H1363" i="1"/>
  <c r="K1362" i="3" l="1"/>
  <c r="I1363" i="3"/>
  <c r="L1362" i="3"/>
  <c r="AD1363" i="1"/>
  <c r="X1363" i="1"/>
  <c r="R1364" i="1"/>
  <c r="J1363" i="3" s="1"/>
  <c r="M1363" i="3" s="1"/>
  <c r="Y1366" i="1"/>
  <c r="M1367" i="1"/>
  <c r="S1366" i="1"/>
  <c r="V1364" i="1"/>
  <c r="AB1364" i="1"/>
  <c r="Z1363" i="1"/>
  <c r="T1363" i="1"/>
  <c r="W1364" i="1"/>
  <c r="AC1364" i="1"/>
  <c r="P1365" i="1"/>
  <c r="J1365" i="1"/>
  <c r="N1364" i="1"/>
  <c r="H1364" i="1"/>
  <c r="K1365" i="1"/>
  <c r="Q1365" i="1"/>
  <c r="O1365" i="1"/>
  <c r="I1365" i="1"/>
  <c r="AA1364" i="1"/>
  <c r="U1364" i="1"/>
  <c r="K1363" i="3" l="1"/>
  <c r="I1364" i="3"/>
  <c r="L1363" i="3"/>
  <c r="AA1365" i="1"/>
  <c r="U1365" i="1"/>
  <c r="Z1364" i="1"/>
  <c r="T1364" i="1"/>
  <c r="I1366" i="1"/>
  <c r="O1366" i="1"/>
  <c r="H1365" i="1"/>
  <c r="N1365" i="1"/>
  <c r="AD1364" i="1"/>
  <c r="X1364" i="1"/>
  <c r="R1365" i="1"/>
  <c r="J1364" i="3" s="1"/>
  <c r="M1364" i="3" s="1"/>
  <c r="W1365" i="1"/>
  <c r="AC1365" i="1"/>
  <c r="P1366" i="1"/>
  <c r="J1366" i="1"/>
  <c r="Q1366" i="1"/>
  <c r="K1366" i="1"/>
  <c r="AB1365" i="1"/>
  <c r="V1365" i="1"/>
  <c r="Y1367" i="1"/>
  <c r="M1368" i="1"/>
  <c r="S1367" i="1"/>
  <c r="K1364" i="3" l="1"/>
  <c r="I1365" i="3"/>
  <c r="L1364" i="3"/>
  <c r="T1365" i="1"/>
  <c r="Z1365" i="1"/>
  <c r="J1367" i="1"/>
  <c r="P1367" i="1"/>
  <c r="X1365" i="1"/>
  <c r="AD1365" i="1"/>
  <c r="R1366" i="1"/>
  <c r="J1365" i="3" s="1"/>
  <c r="M1365" i="3" s="1"/>
  <c r="H1366" i="1"/>
  <c r="N1366" i="1"/>
  <c r="AB1366" i="1"/>
  <c r="V1366" i="1"/>
  <c r="AC1366" i="1"/>
  <c r="W1366" i="1"/>
  <c r="U1366" i="1"/>
  <c r="AA1366" i="1"/>
  <c r="S1368" i="1"/>
  <c r="Y1368" i="1"/>
  <c r="M1369" i="1"/>
  <c r="Q1367" i="1"/>
  <c r="K1367" i="1"/>
  <c r="I1367" i="1"/>
  <c r="O1367" i="1"/>
  <c r="K1365" i="3" l="1"/>
  <c r="I1366" i="3"/>
  <c r="L1365" i="3"/>
  <c r="K1368" i="1"/>
  <c r="Q1368" i="1"/>
  <c r="N1367" i="1"/>
  <c r="H1367" i="1"/>
  <c r="V1367" i="1"/>
  <c r="AB1367" i="1"/>
  <c r="AC1367" i="1"/>
  <c r="W1367" i="1"/>
  <c r="R1367" i="1"/>
  <c r="J1366" i="3" s="1"/>
  <c r="M1366" i="3" s="1"/>
  <c r="X1366" i="1"/>
  <c r="AD1366" i="1"/>
  <c r="J1368" i="1"/>
  <c r="P1368" i="1"/>
  <c r="O1368" i="1"/>
  <c r="I1368" i="1"/>
  <c r="T1366" i="1"/>
  <c r="Z1366" i="1"/>
  <c r="U1367" i="1"/>
  <c r="AA1367" i="1"/>
  <c r="M1370" i="1"/>
  <c r="S1369" i="1"/>
  <c r="Y1369" i="1"/>
  <c r="K1366" i="3" l="1"/>
  <c r="I1367" i="3"/>
  <c r="L1366" i="3"/>
  <c r="P1369" i="1"/>
  <c r="J1369" i="1"/>
  <c r="N1368" i="1"/>
  <c r="H1368" i="1"/>
  <c r="Y1370" i="1"/>
  <c r="M1371" i="1"/>
  <c r="S1370" i="1"/>
  <c r="O1369" i="1"/>
  <c r="I1369" i="1"/>
  <c r="Z1367" i="1"/>
  <c r="T1367" i="1"/>
  <c r="AA1368" i="1"/>
  <c r="U1368" i="1"/>
  <c r="W1368" i="1"/>
  <c r="AC1368" i="1"/>
  <c r="V1368" i="1"/>
  <c r="AB1368" i="1"/>
  <c r="AD1367" i="1"/>
  <c r="X1367" i="1"/>
  <c r="R1368" i="1"/>
  <c r="J1367" i="3" s="1"/>
  <c r="M1367" i="3" s="1"/>
  <c r="K1369" i="1"/>
  <c r="Q1369" i="1"/>
  <c r="K1367" i="3" l="1"/>
  <c r="I1368" i="3"/>
  <c r="L1367" i="3"/>
  <c r="AD1368" i="1"/>
  <c r="X1368" i="1"/>
  <c r="R1369" i="1"/>
  <c r="J1368" i="3" s="1"/>
  <c r="M1368" i="3" s="1"/>
  <c r="AA1369" i="1"/>
  <c r="U1369" i="1"/>
  <c r="H1369" i="1"/>
  <c r="N1369" i="1"/>
  <c r="Z1368" i="1"/>
  <c r="T1368" i="1"/>
  <c r="W1369" i="1"/>
  <c r="AC1369" i="1"/>
  <c r="Y1371" i="1"/>
  <c r="M1372" i="1"/>
  <c r="S1371" i="1"/>
  <c r="P1370" i="1"/>
  <c r="J1370" i="1"/>
  <c r="Q1370" i="1"/>
  <c r="K1370" i="1"/>
  <c r="I1370" i="1"/>
  <c r="O1370" i="1"/>
  <c r="AB1369" i="1"/>
  <c r="V1369" i="1"/>
  <c r="K1368" i="3" l="1"/>
  <c r="I1369" i="3"/>
  <c r="L1368" i="3"/>
  <c r="J1371" i="1"/>
  <c r="P1371" i="1"/>
  <c r="H1370" i="1"/>
  <c r="N1370" i="1"/>
  <c r="AC1370" i="1"/>
  <c r="W1370" i="1"/>
  <c r="S1372" i="1"/>
  <c r="Y1372" i="1"/>
  <c r="M1373" i="1"/>
  <c r="U1370" i="1"/>
  <c r="AA1370" i="1"/>
  <c r="I1371" i="1"/>
  <c r="O1371" i="1"/>
  <c r="AB1370" i="1"/>
  <c r="V1370" i="1"/>
  <c r="T1369" i="1"/>
  <c r="Z1369" i="1"/>
  <c r="X1369" i="1"/>
  <c r="AD1369" i="1"/>
  <c r="R1370" i="1"/>
  <c r="J1369" i="3" s="1"/>
  <c r="M1369" i="3" s="1"/>
  <c r="Q1371" i="1"/>
  <c r="K1371" i="1"/>
  <c r="K1369" i="3" l="1"/>
  <c r="I1370" i="3"/>
  <c r="L1369" i="3"/>
  <c r="R1371" i="1"/>
  <c r="J1370" i="3" s="1"/>
  <c r="M1370" i="3" s="1"/>
  <c r="X1370" i="1"/>
  <c r="AD1370" i="1"/>
  <c r="O1372" i="1"/>
  <c r="I1372" i="1"/>
  <c r="T1370" i="1"/>
  <c r="Z1370" i="1"/>
  <c r="N1371" i="1"/>
  <c r="H1371" i="1"/>
  <c r="V1371" i="1"/>
  <c r="AB1371" i="1"/>
  <c r="K1372" i="1"/>
  <c r="Q1372" i="1"/>
  <c r="AC1371" i="1"/>
  <c r="W1371" i="1"/>
  <c r="U1371" i="1"/>
  <c r="AA1371" i="1"/>
  <c r="M1374" i="1"/>
  <c r="S1373" i="1"/>
  <c r="Y1373" i="1"/>
  <c r="J1372" i="1"/>
  <c r="P1372" i="1"/>
  <c r="K1370" i="3" l="1"/>
  <c r="I1371" i="3"/>
  <c r="L1370" i="3"/>
  <c r="V1372" i="1"/>
  <c r="AB1372" i="1"/>
  <c r="K1373" i="1"/>
  <c r="Q1373" i="1"/>
  <c r="Z1371" i="1"/>
  <c r="T1371" i="1"/>
  <c r="AA1372" i="1"/>
  <c r="U1372" i="1"/>
  <c r="Y1374" i="1"/>
  <c r="M1375" i="1"/>
  <c r="S1374" i="1"/>
  <c r="P1373" i="1"/>
  <c r="J1373" i="1"/>
  <c r="W1372" i="1"/>
  <c r="AC1372" i="1"/>
  <c r="N1372" i="1"/>
  <c r="H1372" i="1"/>
  <c r="O1373" i="1"/>
  <c r="I1373" i="1"/>
  <c r="AD1371" i="1"/>
  <c r="X1371" i="1"/>
  <c r="R1372" i="1"/>
  <c r="J1371" i="3" s="1"/>
  <c r="M1371" i="3" s="1"/>
  <c r="K1371" i="3" l="1"/>
  <c r="I1372" i="3"/>
  <c r="L1371" i="3"/>
  <c r="I1374" i="1"/>
  <c r="O1374" i="1"/>
  <c r="AD1372" i="1"/>
  <c r="X1372" i="1"/>
  <c r="R1373" i="1"/>
  <c r="J1372" i="3" s="1"/>
  <c r="M1372" i="3" s="1"/>
  <c r="AA1373" i="1"/>
  <c r="U1373" i="1"/>
  <c r="Z1372" i="1"/>
  <c r="T1372" i="1"/>
  <c r="AB1373" i="1"/>
  <c r="V1373" i="1"/>
  <c r="W1373" i="1"/>
  <c r="AC1373" i="1"/>
  <c r="Q1374" i="1"/>
  <c r="K1374" i="1"/>
  <c r="Y1375" i="1"/>
  <c r="M1376" i="1"/>
  <c r="S1375" i="1"/>
  <c r="H1373" i="1"/>
  <c r="N1373" i="1"/>
  <c r="P1374" i="1"/>
  <c r="J1374" i="1"/>
  <c r="K1372" i="3" l="1"/>
  <c r="I1373" i="3"/>
  <c r="L1372" i="3"/>
  <c r="H1374" i="1"/>
  <c r="N1374" i="1"/>
  <c r="Q1375" i="1"/>
  <c r="K1375" i="1"/>
  <c r="T1373" i="1"/>
  <c r="Z1373" i="1"/>
  <c r="AC1374" i="1"/>
  <c r="W1374" i="1"/>
  <c r="U1374" i="1"/>
  <c r="AA1374" i="1"/>
  <c r="J1375" i="1"/>
  <c r="P1375" i="1"/>
  <c r="AB1374" i="1"/>
  <c r="V1374" i="1"/>
  <c r="S1376" i="1"/>
  <c r="Y1376" i="1"/>
  <c r="M1377" i="1"/>
  <c r="X1373" i="1"/>
  <c r="AD1373" i="1"/>
  <c r="R1374" i="1"/>
  <c r="J1373" i="3" s="1"/>
  <c r="M1373" i="3" s="1"/>
  <c r="I1375" i="1"/>
  <c r="O1375" i="1"/>
  <c r="K1373" i="3" l="1"/>
  <c r="I1374" i="3"/>
  <c r="L1373" i="3"/>
  <c r="U1375" i="1"/>
  <c r="AA1375" i="1"/>
  <c r="O1376" i="1"/>
  <c r="I1376" i="1"/>
  <c r="M1378" i="1"/>
  <c r="S1377" i="1"/>
  <c r="Y1377" i="1"/>
  <c r="R1375" i="1"/>
  <c r="J1374" i="3" s="1"/>
  <c r="M1374" i="3" s="1"/>
  <c r="X1374" i="1"/>
  <c r="AD1374" i="1"/>
  <c r="V1375" i="1"/>
  <c r="AB1375" i="1"/>
  <c r="K1376" i="1"/>
  <c r="Q1376" i="1"/>
  <c r="J1376" i="1"/>
  <c r="P1376" i="1"/>
  <c r="AC1375" i="1"/>
  <c r="W1375" i="1"/>
  <c r="T1374" i="1"/>
  <c r="Z1374" i="1"/>
  <c r="N1375" i="1"/>
  <c r="H1375" i="1"/>
  <c r="K1374" i="3" l="1"/>
  <c r="I1375" i="3"/>
  <c r="L1374" i="3"/>
  <c r="Y1378" i="1"/>
  <c r="M1379" i="1"/>
  <c r="S1378" i="1"/>
  <c r="V1376" i="1"/>
  <c r="AB1376" i="1"/>
  <c r="AD1375" i="1"/>
  <c r="X1375" i="1"/>
  <c r="R1376" i="1"/>
  <c r="J1375" i="3" s="1"/>
  <c r="M1375" i="3" s="1"/>
  <c r="O1377" i="1"/>
  <c r="I1377" i="1"/>
  <c r="P1377" i="1"/>
  <c r="J1377" i="1"/>
  <c r="AA1376" i="1"/>
  <c r="U1376" i="1"/>
  <c r="N1376" i="1"/>
  <c r="H1376" i="1"/>
  <c r="W1376" i="1"/>
  <c r="AC1376" i="1"/>
  <c r="Z1375" i="1"/>
  <c r="T1375" i="1"/>
  <c r="K1377" i="1"/>
  <c r="Q1377" i="1"/>
  <c r="K1375" i="3" l="1"/>
  <c r="I1376" i="3"/>
  <c r="L1375" i="3"/>
  <c r="H1377" i="1"/>
  <c r="N1377" i="1"/>
  <c r="AD1376" i="1"/>
  <c r="X1376" i="1"/>
  <c r="R1377" i="1"/>
  <c r="J1376" i="3" s="1"/>
  <c r="M1376" i="3" s="1"/>
  <c r="P1378" i="1"/>
  <c r="J1378" i="1"/>
  <c r="Z1376" i="1"/>
  <c r="T1376" i="1"/>
  <c r="AB1377" i="1"/>
  <c r="V1377" i="1"/>
  <c r="I1378" i="1"/>
  <c r="O1378" i="1"/>
  <c r="Y1379" i="1"/>
  <c r="M1380" i="1"/>
  <c r="S1379" i="1"/>
  <c r="W1377" i="1"/>
  <c r="AC1377" i="1"/>
  <c r="Q1378" i="1"/>
  <c r="K1378" i="1"/>
  <c r="AA1377" i="1"/>
  <c r="U1377" i="1"/>
  <c r="K1376" i="3" l="1"/>
  <c r="I1377" i="3"/>
  <c r="L1376" i="3"/>
  <c r="J1379" i="1"/>
  <c r="P1379" i="1"/>
  <c r="Q1379" i="1"/>
  <c r="K1379" i="1"/>
  <c r="I1379" i="1"/>
  <c r="O1379" i="1"/>
  <c r="AC1378" i="1"/>
  <c r="W1378" i="1"/>
  <c r="S1380" i="1"/>
  <c r="Y1380" i="1"/>
  <c r="M1381" i="1"/>
  <c r="AB1378" i="1"/>
  <c r="V1378" i="1"/>
  <c r="T1377" i="1"/>
  <c r="Z1377" i="1"/>
  <c r="U1378" i="1"/>
  <c r="AA1378" i="1"/>
  <c r="X1377" i="1"/>
  <c r="AD1377" i="1"/>
  <c r="R1378" i="1"/>
  <c r="J1377" i="3" s="1"/>
  <c r="M1377" i="3" s="1"/>
  <c r="H1378" i="1"/>
  <c r="N1378" i="1"/>
  <c r="K1377" i="3" l="1"/>
  <c r="I1378" i="3"/>
  <c r="L1377" i="3"/>
  <c r="N1379" i="1"/>
  <c r="H1379" i="1"/>
  <c r="R1379" i="1"/>
  <c r="J1378" i="3" s="1"/>
  <c r="M1378" i="3" s="1"/>
  <c r="X1378" i="1"/>
  <c r="AD1378" i="1"/>
  <c r="K1380" i="1"/>
  <c r="Q1380" i="1"/>
  <c r="M1382" i="1"/>
  <c r="S1381" i="1"/>
  <c r="Y1381" i="1"/>
  <c r="AC1379" i="1"/>
  <c r="W1379" i="1"/>
  <c r="T1378" i="1"/>
  <c r="Z1378" i="1"/>
  <c r="U1379" i="1"/>
  <c r="AA1379" i="1"/>
  <c r="V1379" i="1"/>
  <c r="AB1379" i="1"/>
  <c r="O1380" i="1"/>
  <c r="I1380" i="1"/>
  <c r="J1380" i="1"/>
  <c r="P1380" i="1"/>
  <c r="K1378" i="3" l="1"/>
  <c r="I1379" i="3"/>
  <c r="L1378" i="3"/>
  <c r="P1381" i="1"/>
  <c r="J1381" i="1"/>
  <c r="O1381" i="1"/>
  <c r="I1381" i="1"/>
  <c r="Y1382" i="1"/>
  <c r="M1383" i="1"/>
  <c r="S1382" i="1"/>
  <c r="AA1380" i="1"/>
  <c r="U1380" i="1"/>
  <c r="W1380" i="1"/>
  <c r="AC1380" i="1"/>
  <c r="AD1379" i="1"/>
  <c r="X1379" i="1"/>
  <c r="R1380" i="1"/>
  <c r="J1379" i="3" s="1"/>
  <c r="M1379" i="3" s="1"/>
  <c r="V1380" i="1"/>
  <c r="AB1380" i="1"/>
  <c r="K1381" i="1"/>
  <c r="Q1381" i="1"/>
  <c r="N1380" i="1"/>
  <c r="H1380" i="1"/>
  <c r="Z1379" i="1"/>
  <c r="T1379" i="1"/>
  <c r="K1379" i="3" l="1"/>
  <c r="I1380" i="3"/>
  <c r="L1379" i="3"/>
  <c r="H1381" i="1"/>
  <c r="N1381" i="1"/>
  <c r="I1382" i="1"/>
  <c r="O1382" i="1"/>
  <c r="Z1380" i="1"/>
  <c r="T1380" i="1"/>
  <c r="AA1381" i="1"/>
  <c r="U1381" i="1"/>
  <c r="W1381" i="1"/>
  <c r="AC1381" i="1"/>
  <c r="AD1380" i="1"/>
  <c r="X1380" i="1"/>
  <c r="R1381" i="1"/>
  <c r="J1380" i="3" s="1"/>
  <c r="M1380" i="3" s="1"/>
  <c r="Y1383" i="1"/>
  <c r="M1384" i="1"/>
  <c r="S1383" i="1"/>
  <c r="P1382" i="1"/>
  <c r="J1382" i="1"/>
  <c r="Q1382" i="1"/>
  <c r="K1382" i="1"/>
  <c r="AB1381" i="1"/>
  <c r="V1381" i="1"/>
  <c r="K1380" i="3" l="1"/>
  <c r="I1381" i="3"/>
  <c r="L1380" i="3"/>
  <c r="Q1383" i="1"/>
  <c r="K1383" i="1"/>
  <c r="U1382" i="1"/>
  <c r="AA1382" i="1"/>
  <c r="AC1382" i="1"/>
  <c r="W1382" i="1"/>
  <c r="S1384" i="1"/>
  <c r="Y1384" i="1"/>
  <c r="M1385" i="1"/>
  <c r="I1383" i="1"/>
  <c r="O1383" i="1"/>
  <c r="T1381" i="1"/>
  <c r="Z1381" i="1"/>
  <c r="J1383" i="1"/>
  <c r="P1383" i="1"/>
  <c r="AB1382" i="1"/>
  <c r="V1382" i="1"/>
  <c r="X1381" i="1"/>
  <c r="AD1381" i="1"/>
  <c r="R1382" i="1"/>
  <c r="J1381" i="3" s="1"/>
  <c r="M1381" i="3" s="1"/>
  <c r="H1382" i="1"/>
  <c r="N1382" i="1"/>
  <c r="K1381" i="3" l="1"/>
  <c r="I1382" i="3"/>
  <c r="L1381" i="3"/>
  <c r="V1383" i="1"/>
  <c r="AB1383" i="1"/>
  <c r="T1382" i="1"/>
  <c r="Z1382" i="1"/>
  <c r="N1383" i="1"/>
  <c r="H1383" i="1"/>
  <c r="R1383" i="1"/>
  <c r="J1382" i="3" s="1"/>
  <c r="M1382" i="3" s="1"/>
  <c r="X1382" i="1"/>
  <c r="AD1382" i="1"/>
  <c r="J1384" i="1"/>
  <c r="P1384" i="1"/>
  <c r="O1384" i="1"/>
  <c r="I1384" i="1"/>
  <c r="K1384" i="1"/>
  <c r="Q1384" i="1"/>
  <c r="U1383" i="1"/>
  <c r="AA1383" i="1"/>
  <c r="M1386" i="1"/>
  <c r="S1385" i="1"/>
  <c r="Y1385" i="1"/>
  <c r="AC1383" i="1"/>
  <c r="W1383" i="1"/>
  <c r="K1382" i="3" l="1"/>
  <c r="I1383" i="3"/>
  <c r="L1382" i="3"/>
  <c r="AA1384" i="1"/>
  <c r="U1384" i="1"/>
  <c r="W1384" i="1"/>
  <c r="AC1384" i="1"/>
  <c r="V1384" i="1"/>
  <c r="AB1384" i="1"/>
  <c r="AD1383" i="1"/>
  <c r="X1383" i="1"/>
  <c r="R1384" i="1"/>
  <c r="J1383" i="3" s="1"/>
  <c r="M1383" i="3" s="1"/>
  <c r="Y1386" i="1"/>
  <c r="M1387" i="1"/>
  <c r="S1386" i="1"/>
  <c r="K1385" i="1"/>
  <c r="Q1385" i="1"/>
  <c r="P1385" i="1"/>
  <c r="J1385" i="1"/>
  <c r="N1384" i="1"/>
  <c r="H1384" i="1"/>
  <c r="O1385" i="1"/>
  <c r="I1385" i="1"/>
  <c r="Z1383" i="1"/>
  <c r="T1383" i="1"/>
  <c r="K1383" i="3" l="1"/>
  <c r="I1384" i="3"/>
  <c r="L1383" i="3"/>
  <c r="I1386" i="1"/>
  <c r="O1386" i="1"/>
  <c r="P1386" i="1"/>
  <c r="J1386" i="1"/>
  <c r="AA1385" i="1"/>
  <c r="U1385" i="1"/>
  <c r="AB1385" i="1"/>
  <c r="V1385" i="1"/>
  <c r="Y1387" i="1"/>
  <c r="M1388" i="1"/>
  <c r="S1387" i="1"/>
  <c r="H1385" i="1"/>
  <c r="N1385" i="1"/>
  <c r="W1385" i="1"/>
  <c r="AC1385" i="1"/>
  <c r="Z1384" i="1"/>
  <c r="T1384" i="1"/>
  <c r="Q1386" i="1"/>
  <c r="K1386" i="1"/>
  <c r="AD1384" i="1"/>
  <c r="X1384" i="1"/>
  <c r="R1385" i="1"/>
  <c r="J1384" i="3" s="1"/>
  <c r="M1384" i="3" s="1"/>
  <c r="K1384" i="3" l="1"/>
  <c r="I1385" i="3"/>
  <c r="L1384" i="3"/>
  <c r="J1387" i="1"/>
  <c r="P1387" i="1"/>
  <c r="X1385" i="1"/>
  <c r="AD1385" i="1"/>
  <c r="R1386" i="1"/>
  <c r="J1385" i="3" s="1"/>
  <c r="M1385" i="3" s="1"/>
  <c r="AC1386" i="1"/>
  <c r="W1386" i="1"/>
  <c r="H1386" i="1"/>
  <c r="N1386" i="1"/>
  <c r="Q1387" i="1"/>
  <c r="K1387" i="1"/>
  <c r="AB1386" i="1"/>
  <c r="V1386" i="1"/>
  <c r="S1388" i="1"/>
  <c r="Y1388" i="1"/>
  <c r="M1389" i="1"/>
  <c r="U1386" i="1"/>
  <c r="AA1386" i="1"/>
  <c r="T1385" i="1"/>
  <c r="Z1385" i="1"/>
  <c r="I1387" i="1"/>
  <c r="O1387" i="1"/>
  <c r="K1385" i="3" l="1"/>
  <c r="I1386" i="3"/>
  <c r="L1385" i="3"/>
  <c r="M1390" i="1"/>
  <c r="S1389" i="1"/>
  <c r="Y1389" i="1"/>
  <c r="N1387" i="1"/>
  <c r="H1387" i="1"/>
  <c r="AC1387" i="1"/>
  <c r="W1387" i="1"/>
  <c r="V1387" i="1"/>
  <c r="AB1387" i="1"/>
  <c r="K1388" i="1"/>
  <c r="Q1388" i="1"/>
  <c r="U1387" i="1"/>
  <c r="AA1387" i="1"/>
  <c r="O1388" i="1"/>
  <c r="I1388" i="1"/>
  <c r="T1386" i="1"/>
  <c r="Z1386" i="1"/>
  <c r="R1387" i="1"/>
  <c r="J1386" i="3" s="1"/>
  <c r="M1386" i="3" s="1"/>
  <c r="X1386" i="1"/>
  <c r="AD1386" i="1"/>
  <c r="J1388" i="1"/>
  <c r="P1388" i="1"/>
  <c r="K1386" i="3" l="1"/>
  <c r="I1387" i="3"/>
  <c r="L1386" i="3"/>
  <c r="Z1387" i="1"/>
  <c r="T1387" i="1"/>
  <c r="O1389" i="1"/>
  <c r="I1389" i="1"/>
  <c r="W1388" i="1"/>
  <c r="AC1388" i="1"/>
  <c r="V1388" i="1"/>
  <c r="AB1388" i="1"/>
  <c r="AD1387" i="1"/>
  <c r="X1387" i="1"/>
  <c r="R1388" i="1"/>
  <c r="J1387" i="3" s="1"/>
  <c r="M1387" i="3" s="1"/>
  <c r="AA1388" i="1"/>
  <c r="U1388" i="1"/>
  <c r="K1389" i="1"/>
  <c r="Q1389" i="1"/>
  <c r="P1389" i="1"/>
  <c r="J1389" i="1"/>
  <c r="N1388" i="1"/>
  <c r="H1388" i="1"/>
  <c r="Y1390" i="1"/>
  <c r="M1391" i="1"/>
  <c r="S1390" i="1"/>
  <c r="K1387" i="3" l="1"/>
  <c r="I1388" i="3"/>
  <c r="L1387" i="3"/>
  <c r="AB1389" i="1"/>
  <c r="V1389" i="1"/>
  <c r="I1390" i="1"/>
  <c r="O1390" i="1"/>
  <c r="H1389" i="1"/>
  <c r="N1389" i="1"/>
  <c r="W1389" i="1"/>
  <c r="AC1389" i="1"/>
  <c r="AD1388" i="1"/>
  <c r="X1388" i="1"/>
  <c r="R1389" i="1"/>
  <c r="J1388" i="3" s="1"/>
  <c r="M1388" i="3" s="1"/>
  <c r="AA1389" i="1"/>
  <c r="U1389" i="1"/>
  <c r="Z1388" i="1"/>
  <c r="T1388" i="1"/>
  <c r="Q1390" i="1"/>
  <c r="K1390" i="1"/>
  <c r="Y1391" i="1"/>
  <c r="M1392" i="1"/>
  <c r="S1391" i="1"/>
  <c r="P1390" i="1"/>
  <c r="J1390" i="1"/>
  <c r="K1388" i="3" l="1"/>
  <c r="I1389" i="3"/>
  <c r="L1388" i="3"/>
  <c r="AC1390" i="1"/>
  <c r="W1390" i="1"/>
  <c r="U1390" i="1"/>
  <c r="AA1390" i="1"/>
  <c r="X1389" i="1"/>
  <c r="AD1389" i="1"/>
  <c r="R1390" i="1"/>
  <c r="J1389" i="3" s="1"/>
  <c r="M1389" i="3" s="1"/>
  <c r="I1391" i="1"/>
  <c r="O1391" i="1"/>
  <c r="S1392" i="1"/>
  <c r="Y1392" i="1"/>
  <c r="M1393" i="1"/>
  <c r="J1391" i="1"/>
  <c r="P1391" i="1"/>
  <c r="T1389" i="1"/>
  <c r="Z1389" i="1"/>
  <c r="AB1390" i="1"/>
  <c r="V1390" i="1"/>
  <c r="Q1391" i="1"/>
  <c r="K1391" i="1"/>
  <c r="H1390" i="1"/>
  <c r="N1390" i="1"/>
  <c r="K1389" i="3" l="1"/>
  <c r="I1390" i="3"/>
  <c r="L1389" i="3"/>
  <c r="N1391" i="1"/>
  <c r="H1391" i="1"/>
  <c r="J1392" i="1"/>
  <c r="P1392" i="1"/>
  <c r="U1391" i="1"/>
  <c r="AA1391" i="1"/>
  <c r="K1392" i="1"/>
  <c r="Q1392" i="1"/>
  <c r="M1394" i="1"/>
  <c r="S1393" i="1"/>
  <c r="Y1393" i="1"/>
  <c r="O1392" i="1"/>
  <c r="I1392" i="1"/>
  <c r="AC1391" i="1"/>
  <c r="W1391" i="1"/>
  <c r="R1391" i="1"/>
  <c r="J1390" i="3" s="1"/>
  <c r="M1390" i="3" s="1"/>
  <c r="X1390" i="1"/>
  <c r="AD1390" i="1"/>
  <c r="T1390" i="1"/>
  <c r="Z1390" i="1"/>
  <c r="V1391" i="1"/>
  <c r="AB1391" i="1"/>
  <c r="K1390" i="3" l="1"/>
  <c r="I1391" i="3"/>
  <c r="L1390" i="3"/>
  <c r="O1393" i="1"/>
  <c r="I1393" i="1"/>
  <c r="Y1394" i="1"/>
  <c r="M1395" i="1"/>
  <c r="S1394" i="1"/>
  <c r="AD1391" i="1"/>
  <c r="X1391" i="1"/>
  <c r="R1392" i="1"/>
  <c r="J1391" i="3" s="1"/>
  <c r="M1391" i="3" s="1"/>
  <c r="AA1392" i="1"/>
  <c r="U1392" i="1"/>
  <c r="W1392" i="1"/>
  <c r="AC1392" i="1"/>
  <c r="V1392" i="1"/>
  <c r="AB1392" i="1"/>
  <c r="K1393" i="1"/>
  <c r="Q1393" i="1"/>
  <c r="P1393" i="1"/>
  <c r="J1393" i="1"/>
  <c r="N1392" i="1"/>
  <c r="H1392" i="1"/>
  <c r="Z1391" i="1"/>
  <c r="T1391" i="1"/>
  <c r="K1391" i="3" l="1"/>
  <c r="I1392" i="3"/>
  <c r="L1391" i="3"/>
  <c r="H1393" i="1"/>
  <c r="N1393" i="1"/>
  <c r="W1393" i="1"/>
  <c r="AC1393" i="1"/>
  <c r="AD1392" i="1"/>
  <c r="X1392" i="1"/>
  <c r="R1393" i="1"/>
  <c r="J1392" i="3" s="1"/>
  <c r="M1392" i="3" s="1"/>
  <c r="Y1395" i="1"/>
  <c r="M1396" i="1"/>
  <c r="S1395" i="1"/>
  <c r="I1394" i="1"/>
  <c r="O1394" i="1"/>
  <c r="Z1392" i="1"/>
  <c r="T1392" i="1"/>
  <c r="Q1394" i="1"/>
  <c r="K1394" i="1"/>
  <c r="P1394" i="1"/>
  <c r="J1394" i="1"/>
  <c r="AB1393" i="1"/>
  <c r="V1393" i="1"/>
  <c r="AA1393" i="1"/>
  <c r="U1393" i="1"/>
  <c r="K1392" i="3" l="1"/>
  <c r="I1393" i="3"/>
  <c r="L1392" i="3"/>
  <c r="AC1394" i="1"/>
  <c r="W1394" i="1"/>
  <c r="J1395" i="1"/>
  <c r="P1395" i="1"/>
  <c r="Q1395" i="1"/>
  <c r="K1395" i="1"/>
  <c r="U1394" i="1"/>
  <c r="AA1394" i="1"/>
  <c r="I1395" i="1"/>
  <c r="O1395" i="1"/>
  <c r="X1393" i="1"/>
  <c r="AD1393" i="1"/>
  <c r="R1394" i="1"/>
  <c r="J1393" i="3" s="1"/>
  <c r="M1393" i="3" s="1"/>
  <c r="T1393" i="1"/>
  <c r="Z1393" i="1"/>
  <c r="AB1394" i="1"/>
  <c r="V1394" i="1"/>
  <c r="S1396" i="1"/>
  <c r="Y1396" i="1"/>
  <c r="M1397" i="1"/>
  <c r="H1394" i="1"/>
  <c r="N1394" i="1"/>
  <c r="K1393" i="3" l="1"/>
  <c r="I1394" i="3"/>
  <c r="L1393" i="3"/>
  <c r="U1395" i="1"/>
  <c r="AA1395" i="1"/>
  <c r="K1396" i="1"/>
  <c r="Q1396" i="1"/>
  <c r="N1395" i="1"/>
  <c r="H1395" i="1"/>
  <c r="M1398" i="1"/>
  <c r="S1397" i="1"/>
  <c r="Y1397" i="1"/>
  <c r="V1395" i="1"/>
  <c r="AB1395" i="1"/>
  <c r="J1396" i="1"/>
  <c r="P1396" i="1"/>
  <c r="T1394" i="1"/>
  <c r="Z1394" i="1"/>
  <c r="R1395" i="1"/>
  <c r="J1394" i="3" s="1"/>
  <c r="M1394" i="3" s="1"/>
  <c r="X1394" i="1"/>
  <c r="AD1394" i="1"/>
  <c r="O1396" i="1"/>
  <c r="I1396" i="1"/>
  <c r="AC1395" i="1"/>
  <c r="W1395" i="1"/>
  <c r="K1394" i="3" l="1"/>
  <c r="I1395" i="3"/>
  <c r="L1394" i="3"/>
  <c r="W1396" i="1"/>
  <c r="AC1396" i="1"/>
  <c r="V1396" i="1"/>
  <c r="AB1396" i="1"/>
  <c r="Z1395" i="1"/>
  <c r="T1395" i="1"/>
  <c r="O1397" i="1"/>
  <c r="I1397" i="1"/>
  <c r="AD1395" i="1"/>
  <c r="X1395" i="1"/>
  <c r="R1396" i="1"/>
  <c r="J1395" i="3" s="1"/>
  <c r="M1395" i="3" s="1"/>
  <c r="P1397" i="1"/>
  <c r="J1397" i="1"/>
  <c r="AA1396" i="1"/>
  <c r="U1396" i="1"/>
  <c r="Y1398" i="1"/>
  <c r="M1399" i="1"/>
  <c r="S1398" i="1"/>
  <c r="K1397" i="1"/>
  <c r="Q1397" i="1"/>
  <c r="N1396" i="1"/>
  <c r="H1396" i="1"/>
  <c r="K1395" i="3" l="1"/>
  <c r="I1396" i="3"/>
  <c r="L1395" i="3"/>
  <c r="Z1396" i="1"/>
  <c r="T1396" i="1"/>
  <c r="Y1399" i="1"/>
  <c r="M1400" i="1"/>
  <c r="S1399" i="1"/>
  <c r="P1398" i="1"/>
  <c r="J1398" i="1"/>
  <c r="W1397" i="1"/>
  <c r="AC1397" i="1"/>
  <c r="AB1397" i="1"/>
  <c r="V1397" i="1"/>
  <c r="I1398" i="1"/>
  <c r="O1398" i="1"/>
  <c r="Q1398" i="1"/>
  <c r="K1398" i="1"/>
  <c r="AD1396" i="1"/>
  <c r="X1396" i="1"/>
  <c r="R1397" i="1"/>
  <c r="J1396" i="3" s="1"/>
  <c r="M1396" i="3" s="1"/>
  <c r="AA1397" i="1"/>
  <c r="U1397" i="1"/>
  <c r="H1397" i="1"/>
  <c r="N1397" i="1"/>
  <c r="K1396" i="3" l="1"/>
  <c r="I1397" i="3"/>
  <c r="L1396" i="3"/>
  <c r="I1399" i="1"/>
  <c r="O1399" i="1"/>
  <c r="S1400" i="1"/>
  <c r="Y1400" i="1"/>
  <c r="M1401" i="1"/>
  <c r="H1398" i="1"/>
  <c r="N1398" i="1"/>
  <c r="J1399" i="1"/>
  <c r="P1399" i="1"/>
  <c r="Q1399" i="1"/>
  <c r="K1399" i="1"/>
  <c r="T1397" i="1"/>
  <c r="Z1397" i="1"/>
  <c r="X1397" i="1"/>
  <c r="AD1397" i="1"/>
  <c r="R1398" i="1"/>
  <c r="J1397" i="3" s="1"/>
  <c r="M1397" i="3" s="1"/>
  <c r="AC1398" i="1"/>
  <c r="W1398" i="1"/>
  <c r="AB1398" i="1"/>
  <c r="V1398" i="1"/>
  <c r="U1398" i="1"/>
  <c r="AA1398" i="1"/>
  <c r="K1397" i="3" l="1"/>
  <c r="I1398" i="3"/>
  <c r="L1397" i="3"/>
  <c r="R1399" i="1"/>
  <c r="J1398" i="3" s="1"/>
  <c r="M1398" i="3" s="1"/>
  <c r="X1398" i="1"/>
  <c r="AD1398" i="1"/>
  <c r="J1400" i="1"/>
  <c r="P1400" i="1"/>
  <c r="T1398" i="1"/>
  <c r="Z1398" i="1"/>
  <c r="AC1399" i="1"/>
  <c r="W1399" i="1"/>
  <c r="N1399" i="1"/>
  <c r="H1399" i="1"/>
  <c r="U1399" i="1"/>
  <c r="AA1399" i="1"/>
  <c r="K1400" i="1"/>
  <c r="Q1400" i="1"/>
  <c r="V1399" i="1"/>
  <c r="AB1399" i="1"/>
  <c r="M1402" i="1"/>
  <c r="S1401" i="1"/>
  <c r="Y1401" i="1"/>
  <c r="O1400" i="1"/>
  <c r="I1400" i="1"/>
  <c r="K1398" i="3" l="1"/>
  <c r="I1399" i="3"/>
  <c r="L1398" i="3"/>
  <c r="O1401" i="1"/>
  <c r="I1401" i="1"/>
  <c r="P1401" i="1"/>
  <c r="J1401" i="1"/>
  <c r="W1400" i="1"/>
  <c r="AC1400" i="1"/>
  <c r="N1400" i="1"/>
  <c r="H1400" i="1"/>
  <c r="Y1402" i="1"/>
  <c r="M1403" i="1"/>
  <c r="S1402" i="1"/>
  <c r="K1401" i="1"/>
  <c r="Q1401" i="1"/>
  <c r="Z1399" i="1"/>
  <c r="T1399" i="1"/>
  <c r="AA1400" i="1"/>
  <c r="U1400" i="1"/>
  <c r="V1400" i="1"/>
  <c r="AB1400" i="1"/>
  <c r="AD1399" i="1"/>
  <c r="X1399" i="1"/>
  <c r="R1400" i="1"/>
  <c r="J1399" i="3" s="1"/>
  <c r="M1399" i="3" s="1"/>
  <c r="K1399" i="3" l="1"/>
  <c r="I1400" i="3"/>
  <c r="L1399" i="3"/>
  <c r="W1401" i="1"/>
  <c r="AC1401" i="1"/>
  <c r="Q1402" i="1"/>
  <c r="K1402" i="1"/>
  <c r="H1401" i="1"/>
  <c r="N1401" i="1"/>
  <c r="P1402" i="1"/>
  <c r="J1402" i="1"/>
  <c r="Z1400" i="1"/>
  <c r="T1400" i="1"/>
  <c r="AB1401" i="1"/>
  <c r="V1401" i="1"/>
  <c r="AD1400" i="1"/>
  <c r="X1400" i="1"/>
  <c r="R1401" i="1"/>
  <c r="J1400" i="3" s="1"/>
  <c r="M1400" i="3" s="1"/>
  <c r="Y1403" i="1"/>
  <c r="M1404" i="1"/>
  <c r="S1403" i="1"/>
  <c r="I1402" i="1"/>
  <c r="O1402" i="1"/>
  <c r="AA1401" i="1"/>
  <c r="U1401" i="1"/>
  <c r="K1400" i="3" l="1"/>
  <c r="I1401" i="3"/>
  <c r="L1400" i="3"/>
  <c r="J1403" i="1"/>
  <c r="P1403" i="1"/>
  <c r="Q1403" i="1"/>
  <c r="K1403" i="1"/>
  <c r="S1404" i="1"/>
  <c r="Y1404" i="1"/>
  <c r="M1405" i="1"/>
  <c r="H1402" i="1"/>
  <c r="N1402" i="1"/>
  <c r="U1402" i="1"/>
  <c r="AA1402" i="1"/>
  <c r="I1403" i="1"/>
  <c r="O1403" i="1"/>
  <c r="X1401" i="1"/>
  <c r="AD1401" i="1"/>
  <c r="R1402" i="1"/>
  <c r="J1401" i="3" s="1"/>
  <c r="M1401" i="3" s="1"/>
  <c r="AB1402" i="1"/>
  <c r="V1402" i="1"/>
  <c r="AC1402" i="1"/>
  <c r="W1402" i="1"/>
  <c r="T1401" i="1"/>
  <c r="Z1401" i="1"/>
  <c r="K1401" i="3" l="1"/>
  <c r="I1402" i="3"/>
  <c r="L1401" i="3"/>
  <c r="O1404" i="1"/>
  <c r="I1404" i="1"/>
  <c r="N1403" i="1"/>
  <c r="H1403" i="1"/>
  <c r="K1404" i="1"/>
  <c r="Q1404" i="1"/>
  <c r="U1403" i="1"/>
  <c r="AA1403" i="1"/>
  <c r="T1402" i="1"/>
  <c r="Z1402" i="1"/>
  <c r="R1403" i="1"/>
  <c r="J1402" i="3" s="1"/>
  <c r="M1402" i="3" s="1"/>
  <c r="X1402" i="1"/>
  <c r="AD1402" i="1"/>
  <c r="M1406" i="1"/>
  <c r="S1405" i="1"/>
  <c r="Y1405" i="1"/>
  <c r="AC1403" i="1"/>
  <c r="W1403" i="1"/>
  <c r="V1403" i="1"/>
  <c r="AB1403" i="1"/>
  <c r="J1404" i="1"/>
  <c r="P1404" i="1"/>
  <c r="K1402" i="3" l="1"/>
  <c r="I1403" i="3"/>
  <c r="L1402" i="3"/>
  <c r="N1404" i="1"/>
  <c r="H1404" i="1"/>
  <c r="Z1403" i="1"/>
  <c r="T1403" i="1"/>
  <c r="AD1403" i="1"/>
  <c r="X1403" i="1"/>
  <c r="R1404" i="1"/>
  <c r="J1403" i="3" s="1"/>
  <c r="M1403" i="3" s="1"/>
  <c r="V1404" i="1"/>
  <c r="AB1404" i="1"/>
  <c r="Y1406" i="1"/>
  <c r="M1407" i="1"/>
  <c r="S1406" i="1"/>
  <c r="W1404" i="1"/>
  <c r="AC1404" i="1"/>
  <c r="O1405" i="1"/>
  <c r="I1405" i="1"/>
  <c r="P1405" i="1"/>
  <c r="J1405" i="1"/>
  <c r="K1405" i="1"/>
  <c r="Q1405" i="1"/>
  <c r="AA1404" i="1"/>
  <c r="U1404" i="1"/>
  <c r="K1403" i="3" l="1"/>
  <c r="I1404" i="3"/>
  <c r="L1403" i="3"/>
  <c r="W1405" i="1"/>
  <c r="AC1405" i="1"/>
  <c r="I1406" i="1"/>
  <c r="O1406" i="1"/>
  <c r="Q1406" i="1"/>
  <c r="K1406" i="1"/>
  <c r="AA1405" i="1"/>
  <c r="U1405" i="1"/>
  <c r="Y1407" i="1"/>
  <c r="M1408" i="1"/>
  <c r="S1407" i="1"/>
  <c r="AD1404" i="1"/>
  <c r="X1404" i="1"/>
  <c r="R1405" i="1"/>
  <c r="J1404" i="3" s="1"/>
  <c r="M1404" i="3" s="1"/>
  <c r="H1405" i="1"/>
  <c r="N1405" i="1"/>
  <c r="P1406" i="1"/>
  <c r="J1406" i="1"/>
  <c r="AB1405" i="1"/>
  <c r="V1405" i="1"/>
  <c r="Z1404" i="1"/>
  <c r="T1404" i="1"/>
  <c r="K1404" i="3" l="1"/>
  <c r="I1405" i="3"/>
  <c r="L1404" i="3"/>
  <c r="U1406" i="1"/>
  <c r="AA1406" i="1"/>
  <c r="AB1406" i="1"/>
  <c r="V1406" i="1"/>
  <c r="I1407" i="1"/>
  <c r="O1407" i="1"/>
  <c r="T1405" i="1"/>
  <c r="Z1405" i="1"/>
  <c r="H1406" i="1"/>
  <c r="N1406" i="1"/>
  <c r="J1407" i="1"/>
  <c r="P1407" i="1"/>
  <c r="X1405" i="1"/>
  <c r="AD1405" i="1"/>
  <c r="R1406" i="1"/>
  <c r="J1405" i="3" s="1"/>
  <c r="M1405" i="3" s="1"/>
  <c r="S1408" i="1"/>
  <c r="Y1408" i="1"/>
  <c r="M1409" i="1"/>
  <c r="Q1407" i="1"/>
  <c r="K1407" i="1"/>
  <c r="AC1406" i="1"/>
  <c r="W1406" i="1"/>
  <c r="K1405" i="3" l="1"/>
  <c r="I1406" i="3"/>
  <c r="L1405" i="3"/>
  <c r="K1408" i="1"/>
  <c r="Q1408" i="1"/>
  <c r="AC1407" i="1"/>
  <c r="W1407" i="1"/>
  <c r="J1408" i="1"/>
  <c r="P1408" i="1"/>
  <c r="V1407" i="1"/>
  <c r="AB1407" i="1"/>
  <c r="R1407" i="1"/>
  <c r="J1406" i="3" s="1"/>
  <c r="M1406" i="3" s="1"/>
  <c r="X1406" i="1"/>
  <c r="AD1406" i="1"/>
  <c r="M1410" i="1"/>
  <c r="S1409" i="1"/>
  <c r="Y1409" i="1"/>
  <c r="T1406" i="1"/>
  <c r="Z1406" i="1"/>
  <c r="U1407" i="1"/>
  <c r="AA1407" i="1"/>
  <c r="N1407" i="1"/>
  <c r="H1407" i="1"/>
  <c r="O1408" i="1"/>
  <c r="I1408" i="1"/>
  <c r="K1406" i="3" l="1"/>
  <c r="I1407" i="3"/>
  <c r="L1406" i="3"/>
  <c r="O1409" i="1"/>
  <c r="I1409" i="1"/>
  <c r="AA1408" i="1"/>
  <c r="U1408" i="1"/>
  <c r="N1408" i="1"/>
  <c r="H1408" i="1"/>
  <c r="Y1410" i="1"/>
  <c r="M1411" i="1"/>
  <c r="S1410" i="1"/>
  <c r="Z1407" i="1"/>
  <c r="T1407" i="1"/>
  <c r="V1408" i="1"/>
  <c r="AB1408" i="1"/>
  <c r="W1408" i="1"/>
  <c r="AC1408" i="1"/>
  <c r="AD1407" i="1"/>
  <c r="X1407" i="1"/>
  <c r="R1408" i="1"/>
  <c r="J1407" i="3" s="1"/>
  <c r="M1407" i="3" s="1"/>
  <c r="P1409" i="1"/>
  <c r="J1409" i="1"/>
  <c r="K1409" i="1"/>
  <c r="Q1409" i="1"/>
  <c r="K1407" i="3" l="1"/>
  <c r="I1408" i="3"/>
  <c r="L1407" i="3"/>
  <c r="Y1411" i="1"/>
  <c r="M1412" i="1"/>
  <c r="S1411" i="1"/>
  <c r="Q1410" i="1"/>
  <c r="K1410" i="1"/>
  <c r="P1410" i="1"/>
  <c r="J1410" i="1"/>
  <c r="AB1409" i="1"/>
  <c r="V1409" i="1"/>
  <c r="W1409" i="1"/>
  <c r="AC1409" i="1"/>
  <c r="AD1408" i="1"/>
  <c r="X1408" i="1"/>
  <c r="R1409" i="1"/>
  <c r="J1408" i="3" s="1"/>
  <c r="M1408" i="3" s="1"/>
  <c r="H1409" i="1"/>
  <c r="N1409" i="1"/>
  <c r="I1410" i="1"/>
  <c r="O1410" i="1"/>
  <c r="Z1408" i="1"/>
  <c r="T1408" i="1"/>
  <c r="AA1409" i="1"/>
  <c r="U1409" i="1"/>
  <c r="K1408" i="3" l="1"/>
  <c r="I1409" i="3"/>
  <c r="L1408" i="3"/>
  <c r="T1409" i="1"/>
  <c r="Z1409" i="1"/>
  <c r="AC1410" i="1"/>
  <c r="W1410" i="1"/>
  <c r="U1410" i="1"/>
  <c r="AA1410" i="1"/>
  <c r="X1409" i="1"/>
  <c r="AD1409" i="1"/>
  <c r="R1410" i="1"/>
  <c r="J1409" i="3" s="1"/>
  <c r="M1409" i="3" s="1"/>
  <c r="AB1410" i="1"/>
  <c r="V1410" i="1"/>
  <c r="S1412" i="1"/>
  <c r="Y1412" i="1"/>
  <c r="M1413" i="1"/>
  <c r="I1411" i="1"/>
  <c r="O1411" i="1"/>
  <c r="H1410" i="1"/>
  <c r="N1410" i="1"/>
  <c r="J1411" i="1"/>
  <c r="P1411" i="1"/>
  <c r="Q1411" i="1"/>
  <c r="K1411" i="1"/>
  <c r="K1409" i="3" l="1"/>
  <c r="I1410" i="3"/>
  <c r="L1409" i="3"/>
  <c r="V1411" i="1"/>
  <c r="AB1411" i="1"/>
  <c r="J1412" i="1"/>
  <c r="P1412" i="1"/>
  <c r="O1412" i="1"/>
  <c r="I1412" i="1"/>
  <c r="K1412" i="1"/>
  <c r="Q1412" i="1"/>
  <c r="T1410" i="1"/>
  <c r="Z1410" i="1"/>
  <c r="M1414" i="1"/>
  <c r="S1413" i="1"/>
  <c r="Y1413" i="1"/>
  <c r="U1411" i="1"/>
  <c r="AA1411" i="1"/>
  <c r="AC1411" i="1"/>
  <c r="W1411" i="1"/>
  <c r="N1411" i="1"/>
  <c r="H1411" i="1"/>
  <c r="R1411" i="1"/>
  <c r="J1410" i="3" s="1"/>
  <c r="M1410" i="3" s="1"/>
  <c r="X1410" i="1"/>
  <c r="AD1410" i="1"/>
  <c r="K1410" i="3" l="1"/>
  <c r="I1411" i="3"/>
  <c r="L1410" i="3"/>
  <c r="W1412" i="1"/>
  <c r="AC1412" i="1"/>
  <c r="V1412" i="1"/>
  <c r="AB1412" i="1"/>
  <c r="N1412" i="1"/>
  <c r="H1412" i="1"/>
  <c r="Y1414" i="1"/>
  <c r="M1415" i="1"/>
  <c r="S1414" i="1"/>
  <c r="K1413" i="1"/>
  <c r="Q1413" i="1"/>
  <c r="P1413" i="1"/>
  <c r="J1413" i="1"/>
  <c r="AA1412" i="1"/>
  <c r="U1412" i="1"/>
  <c r="AD1411" i="1"/>
  <c r="X1411" i="1"/>
  <c r="R1412" i="1"/>
  <c r="J1411" i="3" s="1"/>
  <c r="M1411" i="3" s="1"/>
  <c r="Z1411" i="1"/>
  <c r="T1411" i="1"/>
  <c r="O1413" i="1"/>
  <c r="I1413" i="1"/>
  <c r="K1411" i="3" l="1"/>
  <c r="I1412" i="3"/>
  <c r="L1411" i="3"/>
  <c r="AA1413" i="1"/>
  <c r="U1413" i="1"/>
  <c r="AB1413" i="1"/>
  <c r="V1413" i="1"/>
  <c r="Y1415" i="1"/>
  <c r="M1416" i="1"/>
  <c r="S1415" i="1"/>
  <c r="P1414" i="1"/>
  <c r="J1414" i="1"/>
  <c r="W1413" i="1"/>
  <c r="AC1413" i="1"/>
  <c r="I1414" i="1"/>
  <c r="O1414" i="1"/>
  <c r="AD1412" i="1"/>
  <c r="X1412" i="1"/>
  <c r="R1413" i="1"/>
  <c r="J1412" i="3" s="1"/>
  <c r="M1412" i="3" s="1"/>
  <c r="Q1414" i="1"/>
  <c r="K1414" i="1"/>
  <c r="H1413" i="1"/>
  <c r="N1413" i="1"/>
  <c r="Z1412" i="1"/>
  <c r="T1412" i="1"/>
  <c r="K1412" i="3" l="1"/>
  <c r="I1413" i="3"/>
  <c r="L1412" i="3"/>
  <c r="I1415" i="1"/>
  <c r="O1415" i="1"/>
  <c r="T1413" i="1"/>
  <c r="Z1413" i="1"/>
  <c r="X1413" i="1"/>
  <c r="AD1413" i="1"/>
  <c r="R1414" i="1"/>
  <c r="J1413" i="3" s="1"/>
  <c r="M1413" i="3" s="1"/>
  <c r="AB1414" i="1"/>
  <c r="V1414" i="1"/>
  <c r="H1414" i="1"/>
  <c r="N1414" i="1"/>
  <c r="Q1415" i="1"/>
  <c r="K1415" i="1"/>
  <c r="S1416" i="1"/>
  <c r="Y1416" i="1"/>
  <c r="M1417" i="1"/>
  <c r="AC1414" i="1"/>
  <c r="W1414" i="1"/>
  <c r="U1414" i="1"/>
  <c r="AA1414" i="1"/>
  <c r="J1415" i="1"/>
  <c r="P1415" i="1"/>
  <c r="K1413" i="3" l="1"/>
  <c r="I1414" i="3"/>
  <c r="L1413" i="3"/>
  <c r="M1418" i="1"/>
  <c r="S1417" i="1"/>
  <c r="Y1417" i="1"/>
  <c r="AC1415" i="1"/>
  <c r="W1415" i="1"/>
  <c r="T1414" i="1"/>
  <c r="Z1414" i="1"/>
  <c r="R1415" i="1"/>
  <c r="J1414" i="3" s="1"/>
  <c r="M1414" i="3" s="1"/>
  <c r="X1414" i="1"/>
  <c r="AD1414" i="1"/>
  <c r="V1415" i="1"/>
  <c r="AB1415" i="1"/>
  <c r="N1415" i="1"/>
  <c r="H1415" i="1"/>
  <c r="U1415" i="1"/>
  <c r="AA1415" i="1"/>
  <c r="J1416" i="1"/>
  <c r="P1416" i="1"/>
  <c r="K1416" i="1"/>
  <c r="Q1416" i="1"/>
  <c r="O1416" i="1"/>
  <c r="I1416" i="1"/>
  <c r="K1414" i="3" l="1"/>
  <c r="I1415" i="3"/>
  <c r="L1414" i="3"/>
  <c r="W1416" i="1"/>
  <c r="AC1416" i="1"/>
  <c r="AD1415" i="1"/>
  <c r="X1415" i="1"/>
  <c r="R1416" i="1"/>
  <c r="J1415" i="3" s="1"/>
  <c r="M1415" i="3" s="1"/>
  <c r="K1417" i="1"/>
  <c r="Q1417" i="1"/>
  <c r="O1417" i="1"/>
  <c r="I1417" i="1"/>
  <c r="V1416" i="1"/>
  <c r="AB1416" i="1"/>
  <c r="N1416" i="1"/>
  <c r="H1416" i="1"/>
  <c r="AA1416" i="1"/>
  <c r="U1416" i="1"/>
  <c r="P1417" i="1"/>
  <c r="J1417" i="1"/>
  <c r="Z1415" i="1"/>
  <c r="T1415" i="1"/>
  <c r="Y1418" i="1"/>
  <c r="M1419" i="1"/>
  <c r="S1418" i="1"/>
  <c r="K1415" i="3" l="1"/>
  <c r="I1416" i="3"/>
  <c r="L1415" i="3"/>
  <c r="AA1417" i="1"/>
  <c r="U1417" i="1"/>
  <c r="AB1417" i="1"/>
  <c r="V1417" i="1"/>
  <c r="Z1416" i="1"/>
  <c r="T1416" i="1"/>
  <c r="W1417" i="1"/>
  <c r="AC1417" i="1"/>
  <c r="Q1418" i="1"/>
  <c r="K1418" i="1"/>
  <c r="Y1419" i="1"/>
  <c r="M1420" i="1"/>
  <c r="S1419" i="1"/>
  <c r="P1418" i="1"/>
  <c r="J1418" i="1"/>
  <c r="H1417" i="1"/>
  <c r="N1417" i="1"/>
  <c r="I1418" i="1"/>
  <c r="O1418" i="1"/>
  <c r="AD1416" i="1"/>
  <c r="X1416" i="1"/>
  <c r="R1417" i="1"/>
  <c r="J1416" i="3" s="1"/>
  <c r="M1416" i="3" s="1"/>
  <c r="K1416" i="3" l="1"/>
  <c r="I1417" i="3"/>
  <c r="L1416" i="3"/>
  <c r="X1417" i="1"/>
  <c r="AD1417" i="1"/>
  <c r="R1418" i="1"/>
  <c r="J1417" i="3" s="1"/>
  <c r="M1417" i="3" s="1"/>
  <c r="AB1418" i="1"/>
  <c r="V1418" i="1"/>
  <c r="I1419" i="1"/>
  <c r="O1419" i="1"/>
  <c r="Q1419" i="1"/>
  <c r="K1419" i="1"/>
  <c r="H1418" i="1"/>
  <c r="N1418" i="1"/>
  <c r="S1420" i="1"/>
  <c r="Y1420" i="1"/>
  <c r="M1421" i="1"/>
  <c r="U1418" i="1"/>
  <c r="AA1418" i="1"/>
  <c r="J1419" i="1"/>
  <c r="P1419" i="1"/>
  <c r="T1417" i="1"/>
  <c r="Z1417" i="1"/>
  <c r="AC1418" i="1"/>
  <c r="W1418" i="1"/>
  <c r="K1417" i="3" l="1"/>
  <c r="I1418" i="3"/>
  <c r="L1417" i="3"/>
  <c r="J1420" i="1"/>
  <c r="P1420" i="1"/>
  <c r="AC1419" i="1"/>
  <c r="W1419" i="1"/>
  <c r="K1420" i="1"/>
  <c r="Q1420" i="1"/>
  <c r="T1418" i="1"/>
  <c r="Z1418" i="1"/>
  <c r="U1419" i="1"/>
  <c r="AA1419" i="1"/>
  <c r="R1419" i="1"/>
  <c r="J1418" i="3" s="1"/>
  <c r="M1418" i="3" s="1"/>
  <c r="X1418" i="1"/>
  <c r="AD1418" i="1"/>
  <c r="V1419" i="1"/>
  <c r="AB1419" i="1"/>
  <c r="M1422" i="1"/>
  <c r="S1421" i="1"/>
  <c r="Y1421" i="1"/>
  <c r="N1419" i="1"/>
  <c r="H1419" i="1"/>
  <c r="O1420" i="1"/>
  <c r="I1420" i="1"/>
  <c r="K1418" i="3" l="1"/>
  <c r="I1419" i="3"/>
  <c r="L1418" i="3"/>
  <c r="N1420" i="1"/>
  <c r="H1420" i="1"/>
  <c r="Z1419" i="1"/>
  <c r="T1419" i="1"/>
  <c r="AD1419" i="1"/>
  <c r="X1419" i="1"/>
  <c r="R1420" i="1"/>
  <c r="J1419" i="3" s="1"/>
  <c r="M1419" i="3" s="1"/>
  <c r="AA1420" i="1"/>
  <c r="U1420" i="1"/>
  <c r="Y1422" i="1"/>
  <c r="M1423" i="1"/>
  <c r="S1422" i="1"/>
  <c r="O1421" i="1"/>
  <c r="I1421" i="1"/>
  <c r="W1420" i="1"/>
  <c r="AC1420" i="1"/>
  <c r="V1420" i="1"/>
  <c r="AB1420" i="1"/>
  <c r="K1421" i="1"/>
  <c r="Q1421" i="1"/>
  <c r="P1421" i="1"/>
  <c r="J1421" i="1"/>
  <c r="K1419" i="3" l="1"/>
  <c r="I1420" i="3"/>
  <c r="L1419" i="3"/>
  <c r="AB1421" i="1"/>
  <c r="V1421" i="1"/>
  <c r="W1421" i="1"/>
  <c r="AC1421" i="1"/>
  <c r="Q1422" i="1"/>
  <c r="K1422" i="1"/>
  <c r="Y1423" i="1"/>
  <c r="M1424" i="1"/>
  <c r="S1423" i="1"/>
  <c r="AD1420" i="1"/>
  <c r="X1420" i="1"/>
  <c r="R1421" i="1"/>
  <c r="J1420" i="3" s="1"/>
  <c r="M1420" i="3" s="1"/>
  <c r="P1422" i="1"/>
  <c r="J1422" i="1"/>
  <c r="I1422" i="1"/>
  <c r="O1422" i="1"/>
  <c r="H1421" i="1"/>
  <c r="N1421" i="1"/>
  <c r="AA1421" i="1"/>
  <c r="U1421" i="1"/>
  <c r="Z1420" i="1"/>
  <c r="T1420" i="1"/>
  <c r="K1420" i="3" l="1"/>
  <c r="I1421" i="3"/>
  <c r="L1420" i="3"/>
  <c r="I1423" i="1"/>
  <c r="O1423" i="1"/>
  <c r="U1422" i="1"/>
  <c r="AA1422" i="1"/>
  <c r="X1421" i="1"/>
  <c r="AD1421" i="1"/>
  <c r="R1422" i="1"/>
  <c r="J1421" i="3" s="1"/>
  <c r="M1421" i="3" s="1"/>
  <c r="S1424" i="1"/>
  <c r="Y1424" i="1"/>
  <c r="M1425" i="1"/>
  <c r="J1423" i="1"/>
  <c r="P1423" i="1"/>
  <c r="Q1423" i="1"/>
  <c r="K1423" i="1"/>
  <c r="T1421" i="1"/>
  <c r="Z1421" i="1"/>
  <c r="H1422" i="1"/>
  <c r="N1422" i="1"/>
  <c r="AB1422" i="1"/>
  <c r="V1422" i="1"/>
  <c r="AC1422" i="1"/>
  <c r="W1422" i="1"/>
  <c r="K1421" i="3" l="1"/>
  <c r="I1422" i="3"/>
  <c r="L1421" i="3"/>
  <c r="J1424" i="1"/>
  <c r="P1424" i="1"/>
  <c r="R1423" i="1"/>
  <c r="J1422" i="3" s="1"/>
  <c r="M1422" i="3" s="1"/>
  <c r="X1422" i="1"/>
  <c r="AD1422" i="1"/>
  <c r="T1422" i="1"/>
  <c r="Z1422" i="1"/>
  <c r="K1424" i="1"/>
  <c r="Q1424" i="1"/>
  <c r="M1426" i="1"/>
  <c r="S1425" i="1"/>
  <c r="Y1425" i="1"/>
  <c r="U1423" i="1"/>
  <c r="AA1423" i="1"/>
  <c r="V1423" i="1"/>
  <c r="AB1423" i="1"/>
  <c r="N1423" i="1"/>
  <c r="H1423" i="1"/>
  <c r="AC1423" i="1"/>
  <c r="W1423" i="1"/>
  <c r="O1424" i="1"/>
  <c r="I1424" i="1"/>
  <c r="K1422" i="3" l="1"/>
  <c r="I1423" i="3"/>
  <c r="L1422" i="3"/>
  <c r="AD1423" i="1"/>
  <c r="X1423" i="1"/>
  <c r="R1424" i="1"/>
  <c r="J1423" i="3" s="1"/>
  <c r="M1423" i="3" s="1"/>
  <c r="K1425" i="1"/>
  <c r="Q1425" i="1"/>
  <c r="O1425" i="1"/>
  <c r="I1425" i="1"/>
  <c r="V1424" i="1"/>
  <c r="AB1424" i="1"/>
  <c r="N1424" i="1"/>
  <c r="H1424" i="1"/>
  <c r="Y1426" i="1"/>
  <c r="M1427" i="1"/>
  <c r="S1426" i="1"/>
  <c r="AA1424" i="1"/>
  <c r="U1424" i="1"/>
  <c r="Z1423" i="1"/>
  <c r="T1423" i="1"/>
  <c r="W1424" i="1"/>
  <c r="AC1424" i="1"/>
  <c r="P1425" i="1"/>
  <c r="J1425" i="1"/>
  <c r="K1423" i="3" l="1"/>
  <c r="I1424" i="3"/>
  <c r="L1423" i="3"/>
  <c r="Q1426" i="1"/>
  <c r="K1426" i="1"/>
  <c r="H1425" i="1"/>
  <c r="N1425" i="1"/>
  <c r="I1426" i="1"/>
  <c r="O1426" i="1"/>
  <c r="AD1424" i="1"/>
  <c r="X1424" i="1"/>
  <c r="R1425" i="1"/>
  <c r="J1424" i="3" s="1"/>
  <c r="M1424" i="3" s="1"/>
  <c r="P1426" i="1"/>
  <c r="J1426" i="1"/>
  <c r="Z1424" i="1"/>
  <c r="T1424" i="1"/>
  <c r="AA1425" i="1"/>
  <c r="U1425" i="1"/>
  <c r="AB1425" i="1"/>
  <c r="V1425" i="1"/>
  <c r="Y1427" i="1"/>
  <c r="M1428" i="1"/>
  <c r="S1427" i="1"/>
  <c r="W1425" i="1"/>
  <c r="AC1425" i="1"/>
  <c r="K1424" i="3" l="1"/>
  <c r="I1425" i="3"/>
  <c r="L1424" i="3"/>
  <c r="T1425" i="1"/>
  <c r="Z1425" i="1"/>
  <c r="J1427" i="1"/>
  <c r="P1427" i="1"/>
  <c r="H1426" i="1"/>
  <c r="N1426" i="1"/>
  <c r="S1428" i="1"/>
  <c r="Y1428" i="1"/>
  <c r="M1429" i="1"/>
  <c r="AB1426" i="1"/>
  <c r="V1426" i="1"/>
  <c r="U1426" i="1"/>
  <c r="AA1426" i="1"/>
  <c r="Q1427" i="1"/>
  <c r="K1427" i="1"/>
  <c r="X1425" i="1"/>
  <c r="AD1425" i="1"/>
  <c r="R1426" i="1"/>
  <c r="J1425" i="3" s="1"/>
  <c r="M1425" i="3" s="1"/>
  <c r="I1427" i="1"/>
  <c r="O1427" i="1"/>
  <c r="AC1426" i="1"/>
  <c r="W1426" i="1"/>
  <c r="K1425" i="3" l="1"/>
  <c r="I1426" i="3"/>
  <c r="L1425" i="3"/>
  <c r="V1427" i="1"/>
  <c r="AB1427" i="1"/>
  <c r="J1428" i="1"/>
  <c r="P1428" i="1"/>
  <c r="U1427" i="1"/>
  <c r="AA1427" i="1"/>
  <c r="O1428" i="1"/>
  <c r="I1428" i="1"/>
  <c r="K1428" i="1"/>
  <c r="Q1428" i="1"/>
  <c r="X1426" i="1"/>
  <c r="AD1426" i="1"/>
  <c r="R1427" i="1"/>
  <c r="J1426" i="3" s="1"/>
  <c r="M1426" i="3" s="1"/>
  <c r="AC1427" i="1"/>
  <c r="W1427" i="1"/>
  <c r="T1426" i="1"/>
  <c r="Z1426" i="1"/>
  <c r="M1430" i="1"/>
  <c r="S1429" i="1"/>
  <c r="Y1429" i="1"/>
  <c r="N1427" i="1"/>
  <c r="H1427" i="1"/>
  <c r="K1426" i="3" l="1"/>
  <c r="I1427" i="3"/>
  <c r="L1426" i="3"/>
  <c r="O1429" i="1"/>
  <c r="I1429" i="1"/>
  <c r="V1428" i="1"/>
  <c r="AB1428" i="1"/>
  <c r="Z1427" i="1"/>
  <c r="T1427" i="1"/>
  <c r="AD1427" i="1"/>
  <c r="X1427" i="1"/>
  <c r="R1428" i="1"/>
  <c r="J1427" i="3" s="1"/>
  <c r="M1427" i="3" s="1"/>
  <c r="K1429" i="1"/>
  <c r="Q1429" i="1"/>
  <c r="AA1428" i="1"/>
  <c r="U1428" i="1"/>
  <c r="P1429" i="1"/>
  <c r="J1429" i="1"/>
  <c r="N1428" i="1"/>
  <c r="H1428" i="1"/>
  <c r="Y1430" i="1"/>
  <c r="M1431" i="1"/>
  <c r="S1430" i="1"/>
  <c r="W1428" i="1"/>
  <c r="AC1428" i="1"/>
  <c r="K1427" i="3" l="1"/>
  <c r="I1428" i="3"/>
  <c r="L1427" i="3"/>
  <c r="W1429" i="1"/>
  <c r="AC1429" i="1"/>
  <c r="Z1428" i="1"/>
  <c r="T1428" i="1"/>
  <c r="Y1431" i="1"/>
  <c r="M1432" i="1"/>
  <c r="S1431" i="1"/>
  <c r="P1430" i="1"/>
  <c r="J1430" i="1"/>
  <c r="AB1429" i="1"/>
  <c r="V1429" i="1"/>
  <c r="Q1430" i="1"/>
  <c r="K1430" i="1"/>
  <c r="I1430" i="1"/>
  <c r="O1430" i="1"/>
  <c r="H1429" i="1"/>
  <c r="N1429" i="1"/>
  <c r="AD1428" i="1"/>
  <c r="X1428" i="1"/>
  <c r="R1429" i="1"/>
  <c r="J1428" i="3" s="1"/>
  <c r="M1428" i="3" s="1"/>
  <c r="AA1429" i="1"/>
  <c r="U1429" i="1"/>
  <c r="K1428" i="3" l="1"/>
  <c r="I1429" i="3"/>
  <c r="L1428" i="3"/>
  <c r="X1429" i="1"/>
  <c r="AD1429" i="1"/>
  <c r="R1430" i="1"/>
  <c r="J1429" i="3" s="1"/>
  <c r="M1429" i="3" s="1"/>
  <c r="AB1430" i="1"/>
  <c r="V1430" i="1"/>
  <c r="H1430" i="1"/>
  <c r="N1430" i="1"/>
  <c r="AC1430" i="1"/>
  <c r="W1430" i="1"/>
  <c r="U1430" i="1"/>
  <c r="AA1430" i="1"/>
  <c r="I1431" i="1"/>
  <c r="O1431" i="1"/>
  <c r="S1432" i="1"/>
  <c r="Y1432" i="1"/>
  <c r="M1433" i="1"/>
  <c r="T1429" i="1"/>
  <c r="Z1429" i="1"/>
  <c r="Q1431" i="1"/>
  <c r="K1431" i="1"/>
  <c r="J1431" i="1"/>
  <c r="P1431" i="1"/>
  <c r="K1429" i="3" l="1"/>
  <c r="I1430" i="3"/>
  <c r="L1429" i="3"/>
  <c r="V1431" i="1"/>
  <c r="AB1431" i="1"/>
  <c r="J1432" i="1"/>
  <c r="P1432" i="1"/>
  <c r="M1434" i="1"/>
  <c r="S1433" i="1"/>
  <c r="Y1433" i="1"/>
  <c r="O1432" i="1"/>
  <c r="I1432" i="1"/>
  <c r="K1432" i="1"/>
  <c r="Q1432" i="1"/>
  <c r="AC1431" i="1"/>
  <c r="W1431" i="1"/>
  <c r="T1430" i="1"/>
  <c r="Z1430" i="1"/>
  <c r="R1431" i="1"/>
  <c r="J1430" i="3" s="1"/>
  <c r="M1430" i="3" s="1"/>
  <c r="X1430" i="1"/>
  <c r="AD1430" i="1"/>
  <c r="N1431" i="1"/>
  <c r="H1431" i="1"/>
  <c r="U1431" i="1"/>
  <c r="AA1431" i="1"/>
  <c r="K1430" i="3" l="1"/>
  <c r="I1431" i="3"/>
  <c r="L1430" i="3"/>
  <c r="O1433" i="1"/>
  <c r="I1433" i="1"/>
  <c r="N1432" i="1"/>
  <c r="H1432" i="1"/>
  <c r="AD1431" i="1"/>
  <c r="X1431" i="1"/>
  <c r="R1432" i="1"/>
  <c r="J1431" i="3" s="1"/>
  <c r="M1431" i="3" s="1"/>
  <c r="AA1432" i="1"/>
  <c r="U1432" i="1"/>
  <c r="V1432" i="1"/>
  <c r="AB1432" i="1"/>
  <c r="Y1434" i="1"/>
  <c r="M1435" i="1"/>
  <c r="S1434" i="1"/>
  <c r="Z1431" i="1"/>
  <c r="T1431" i="1"/>
  <c r="W1432" i="1"/>
  <c r="AC1432" i="1"/>
  <c r="P1433" i="1"/>
  <c r="J1433" i="1"/>
  <c r="K1433" i="1"/>
  <c r="Q1433" i="1"/>
  <c r="K1431" i="3" l="1"/>
  <c r="I1432" i="3"/>
  <c r="L1431" i="3"/>
  <c r="Y1435" i="1"/>
  <c r="M1436" i="1"/>
  <c r="S1435" i="1"/>
  <c r="P1434" i="1"/>
  <c r="J1434" i="1"/>
  <c r="W1433" i="1"/>
  <c r="AC1433" i="1"/>
  <c r="H1433" i="1"/>
  <c r="N1433" i="1"/>
  <c r="AB1433" i="1"/>
  <c r="V1433" i="1"/>
  <c r="AD1432" i="1"/>
  <c r="X1432" i="1"/>
  <c r="R1433" i="1"/>
  <c r="J1432" i="3" s="1"/>
  <c r="M1432" i="3" s="1"/>
  <c r="Z1432" i="1"/>
  <c r="T1432" i="1"/>
  <c r="I1434" i="1"/>
  <c r="O1434" i="1"/>
  <c r="Q1434" i="1"/>
  <c r="K1434" i="1"/>
  <c r="AA1433" i="1"/>
  <c r="U1433" i="1"/>
  <c r="K1432" i="3" l="1"/>
  <c r="I1433" i="3"/>
  <c r="L1432" i="3"/>
  <c r="H1434" i="1"/>
  <c r="N1434" i="1"/>
  <c r="AB1434" i="1"/>
  <c r="V1434" i="1"/>
  <c r="U1434" i="1"/>
  <c r="AA1434" i="1"/>
  <c r="X1433" i="1"/>
  <c r="AD1433" i="1"/>
  <c r="R1434" i="1"/>
  <c r="J1433" i="3" s="1"/>
  <c r="M1433" i="3" s="1"/>
  <c r="S1436" i="1"/>
  <c r="Y1436" i="1"/>
  <c r="M1437" i="1"/>
  <c r="Q1435" i="1"/>
  <c r="K1435" i="1"/>
  <c r="AC1434" i="1"/>
  <c r="W1434" i="1"/>
  <c r="I1435" i="1"/>
  <c r="O1435" i="1"/>
  <c r="T1433" i="1"/>
  <c r="Z1433" i="1"/>
  <c r="J1435" i="1"/>
  <c r="P1435" i="1"/>
  <c r="K1433" i="3" l="1"/>
  <c r="I1434" i="3"/>
  <c r="L1433" i="3"/>
  <c r="M1438" i="1"/>
  <c r="S1437" i="1"/>
  <c r="Y1437" i="1"/>
  <c r="T1434" i="1"/>
  <c r="Z1434" i="1"/>
  <c r="V1435" i="1"/>
  <c r="AB1435" i="1"/>
  <c r="U1435" i="1"/>
  <c r="AA1435" i="1"/>
  <c r="K1436" i="1"/>
  <c r="Q1436" i="1"/>
  <c r="J1436" i="1"/>
  <c r="P1436" i="1"/>
  <c r="O1436" i="1"/>
  <c r="I1436" i="1"/>
  <c r="AC1435" i="1"/>
  <c r="W1435" i="1"/>
  <c r="R1435" i="1"/>
  <c r="J1434" i="3" s="1"/>
  <c r="M1434" i="3" s="1"/>
  <c r="X1434" i="1"/>
  <c r="AD1434" i="1"/>
  <c r="N1435" i="1"/>
  <c r="H1435" i="1"/>
  <c r="K1434" i="3" l="1"/>
  <c r="I1435" i="3"/>
  <c r="L1434" i="3"/>
  <c r="O1437" i="1"/>
  <c r="I1437" i="1"/>
  <c r="W1436" i="1"/>
  <c r="AC1436" i="1"/>
  <c r="P1437" i="1"/>
  <c r="J1437" i="1"/>
  <c r="N1436" i="1"/>
  <c r="H1436" i="1"/>
  <c r="AD1435" i="1"/>
  <c r="X1435" i="1"/>
  <c r="R1436" i="1"/>
  <c r="J1435" i="3" s="1"/>
  <c r="M1435" i="3" s="1"/>
  <c r="AA1436" i="1"/>
  <c r="U1436" i="1"/>
  <c r="K1437" i="1"/>
  <c r="Q1437" i="1"/>
  <c r="Z1435" i="1"/>
  <c r="T1435" i="1"/>
  <c r="V1436" i="1"/>
  <c r="AB1436" i="1"/>
  <c r="Y1438" i="1"/>
  <c r="M1439" i="1"/>
  <c r="S1438" i="1"/>
  <c r="K1435" i="3" l="1"/>
  <c r="I1436" i="3"/>
  <c r="L1435" i="3"/>
  <c r="H1437" i="1"/>
  <c r="N1437" i="1"/>
  <c r="W1437" i="1"/>
  <c r="AC1437" i="1"/>
  <c r="AD1436" i="1"/>
  <c r="X1436" i="1"/>
  <c r="R1437" i="1"/>
  <c r="J1436" i="3" s="1"/>
  <c r="M1436" i="3" s="1"/>
  <c r="Z1436" i="1"/>
  <c r="T1436" i="1"/>
  <c r="P1438" i="1"/>
  <c r="J1438" i="1"/>
  <c r="I1438" i="1"/>
  <c r="O1438" i="1"/>
  <c r="Q1438" i="1"/>
  <c r="K1438" i="1"/>
  <c r="Y1439" i="1"/>
  <c r="M1440" i="1"/>
  <c r="S1439" i="1"/>
  <c r="AB1437" i="1"/>
  <c r="V1437" i="1"/>
  <c r="AA1437" i="1"/>
  <c r="U1437" i="1"/>
  <c r="K1436" i="3" l="1"/>
  <c r="I1437" i="3"/>
  <c r="L1436" i="3"/>
  <c r="I1439" i="1"/>
  <c r="O1439" i="1"/>
  <c r="Q1439" i="1"/>
  <c r="K1439" i="1"/>
  <c r="J1439" i="1"/>
  <c r="P1439" i="1"/>
  <c r="X1437" i="1"/>
  <c r="AD1437" i="1"/>
  <c r="R1438" i="1"/>
  <c r="J1437" i="3" s="1"/>
  <c r="M1437" i="3" s="1"/>
  <c r="T1437" i="1"/>
  <c r="Z1437" i="1"/>
  <c r="AC1438" i="1"/>
  <c r="W1438" i="1"/>
  <c r="AB1438" i="1"/>
  <c r="V1438" i="1"/>
  <c r="S1440" i="1"/>
  <c r="Y1440" i="1"/>
  <c r="M1441" i="1"/>
  <c r="U1438" i="1"/>
  <c r="AA1438" i="1"/>
  <c r="H1438" i="1"/>
  <c r="N1438" i="1"/>
  <c r="K1437" i="3" l="1"/>
  <c r="I1438" i="3"/>
  <c r="L1437" i="3"/>
  <c r="K1440" i="1"/>
  <c r="Q1440" i="1"/>
  <c r="AC1439" i="1"/>
  <c r="W1439" i="1"/>
  <c r="T1438" i="1"/>
  <c r="Z1438" i="1"/>
  <c r="M1442" i="1"/>
  <c r="S1441" i="1"/>
  <c r="Y1441" i="1"/>
  <c r="V1439" i="1"/>
  <c r="AB1439" i="1"/>
  <c r="U1439" i="1"/>
  <c r="AA1439" i="1"/>
  <c r="N1439" i="1"/>
  <c r="H1439" i="1"/>
  <c r="R1439" i="1"/>
  <c r="J1438" i="3" s="1"/>
  <c r="M1438" i="3" s="1"/>
  <c r="X1438" i="1"/>
  <c r="AD1438" i="1"/>
  <c r="J1440" i="1"/>
  <c r="P1440" i="1"/>
  <c r="O1440" i="1"/>
  <c r="I1440" i="1"/>
  <c r="K1438" i="3" l="1"/>
  <c r="I1439" i="3"/>
  <c r="L1438" i="3"/>
  <c r="O1441" i="1"/>
  <c r="I1441" i="1"/>
  <c r="Z1439" i="1"/>
  <c r="T1439" i="1"/>
  <c r="AA1440" i="1"/>
  <c r="U1440" i="1"/>
  <c r="V1440" i="1"/>
  <c r="AB1440" i="1"/>
  <c r="AD1439" i="1"/>
  <c r="X1439" i="1"/>
  <c r="R1440" i="1"/>
  <c r="J1439" i="3" s="1"/>
  <c r="M1439" i="3" s="1"/>
  <c r="P1441" i="1"/>
  <c r="J1441" i="1"/>
  <c r="N1440" i="1"/>
  <c r="H1440" i="1"/>
  <c r="Y1442" i="1"/>
  <c r="M1443" i="1"/>
  <c r="S1442" i="1"/>
  <c r="W1440" i="1"/>
  <c r="AC1440" i="1"/>
  <c r="K1441" i="1"/>
  <c r="Q1441" i="1"/>
  <c r="K1439" i="3" l="1"/>
  <c r="I1440" i="3"/>
  <c r="L1439" i="3"/>
  <c r="AB1441" i="1"/>
  <c r="V1441" i="1"/>
  <c r="H1441" i="1"/>
  <c r="N1441" i="1"/>
  <c r="AD1440" i="1"/>
  <c r="X1440" i="1"/>
  <c r="R1441" i="1"/>
  <c r="J1440" i="3" s="1"/>
  <c r="M1440" i="3" s="1"/>
  <c r="Z1440" i="1"/>
  <c r="T1440" i="1"/>
  <c r="I1442" i="1"/>
  <c r="O1442" i="1"/>
  <c r="W1441" i="1"/>
  <c r="AC1441" i="1"/>
  <c r="Q1442" i="1"/>
  <c r="K1442" i="1"/>
  <c r="Y1443" i="1"/>
  <c r="M1444" i="1"/>
  <c r="S1443" i="1"/>
  <c r="P1442" i="1"/>
  <c r="J1442" i="1"/>
  <c r="AA1441" i="1"/>
  <c r="U1441" i="1"/>
  <c r="K1440" i="3" l="1"/>
  <c r="I1441" i="3"/>
  <c r="L1440" i="3"/>
  <c r="S1444" i="1"/>
  <c r="Y1444" i="1"/>
  <c r="M1445" i="1"/>
  <c r="J1443" i="1"/>
  <c r="P1443" i="1"/>
  <c r="T1441" i="1"/>
  <c r="Z1441" i="1"/>
  <c r="I1443" i="1"/>
  <c r="O1443" i="1"/>
  <c r="AB1442" i="1"/>
  <c r="V1442" i="1"/>
  <c r="Q1443" i="1"/>
  <c r="K1443" i="1"/>
  <c r="U1442" i="1"/>
  <c r="AA1442" i="1"/>
  <c r="X1441" i="1"/>
  <c r="AD1441" i="1"/>
  <c r="R1442" i="1"/>
  <c r="J1441" i="3" s="1"/>
  <c r="M1441" i="3" s="1"/>
  <c r="H1442" i="1"/>
  <c r="N1442" i="1"/>
  <c r="AC1442" i="1"/>
  <c r="W1442" i="1"/>
  <c r="K1441" i="3" l="1"/>
  <c r="I1442" i="3"/>
  <c r="L1441" i="3"/>
  <c r="T1442" i="1"/>
  <c r="Z1442" i="1"/>
  <c r="AC1443" i="1"/>
  <c r="W1443" i="1"/>
  <c r="O1444" i="1"/>
  <c r="I1444" i="1"/>
  <c r="J1444" i="1"/>
  <c r="P1444" i="1"/>
  <c r="N1443" i="1"/>
  <c r="H1443" i="1"/>
  <c r="M1446" i="1"/>
  <c r="S1445" i="1"/>
  <c r="Y1445" i="1"/>
  <c r="R1443" i="1"/>
  <c r="J1442" i="3" s="1"/>
  <c r="M1442" i="3" s="1"/>
  <c r="X1442" i="1"/>
  <c r="AD1442" i="1"/>
  <c r="K1444" i="1"/>
  <c r="Q1444" i="1"/>
  <c r="U1443" i="1"/>
  <c r="AA1443" i="1"/>
  <c r="V1443" i="1"/>
  <c r="AB1443" i="1"/>
  <c r="K1442" i="3" l="1"/>
  <c r="I1443" i="3"/>
  <c r="L1442" i="3"/>
  <c r="V1444" i="1"/>
  <c r="AB1444" i="1"/>
  <c r="P1445" i="1"/>
  <c r="J1445" i="1"/>
  <c r="Y1446" i="1"/>
  <c r="M1447" i="1"/>
  <c r="S1446" i="1"/>
  <c r="W1444" i="1"/>
  <c r="AC1444" i="1"/>
  <c r="AD1443" i="1"/>
  <c r="X1443" i="1"/>
  <c r="R1444" i="1"/>
  <c r="J1443" i="3" s="1"/>
  <c r="M1443" i="3" s="1"/>
  <c r="N1444" i="1"/>
  <c r="H1444" i="1"/>
  <c r="O1445" i="1"/>
  <c r="I1445" i="1"/>
  <c r="K1445" i="1"/>
  <c r="Q1445" i="1"/>
  <c r="Z1443" i="1"/>
  <c r="T1443" i="1"/>
  <c r="AA1444" i="1"/>
  <c r="U1444" i="1"/>
  <c r="K1443" i="3" l="1"/>
  <c r="I1444" i="3"/>
  <c r="L1443" i="3"/>
  <c r="I1446" i="1"/>
  <c r="O1446" i="1"/>
  <c r="AD1444" i="1"/>
  <c r="X1444" i="1"/>
  <c r="R1445" i="1"/>
  <c r="J1444" i="3" s="1"/>
  <c r="M1444" i="3" s="1"/>
  <c r="P1446" i="1"/>
  <c r="J1446" i="1"/>
  <c r="AB1445" i="1"/>
  <c r="V1445" i="1"/>
  <c r="AA1445" i="1"/>
  <c r="U1445" i="1"/>
  <c r="W1445" i="1"/>
  <c r="AC1445" i="1"/>
  <c r="H1445" i="1"/>
  <c r="N1445" i="1"/>
  <c r="Y1447" i="1"/>
  <c r="M1448" i="1"/>
  <c r="S1447" i="1"/>
  <c r="Q1446" i="1"/>
  <c r="K1446" i="1"/>
  <c r="Z1444" i="1"/>
  <c r="T1444" i="1"/>
  <c r="K1444" i="3" l="1"/>
  <c r="I1445" i="3"/>
  <c r="L1444" i="3"/>
  <c r="Q1447" i="1"/>
  <c r="K1447" i="1"/>
  <c r="T1445" i="1"/>
  <c r="Z1445" i="1"/>
  <c r="J1447" i="1"/>
  <c r="P1447" i="1"/>
  <c r="AC1446" i="1"/>
  <c r="W1446" i="1"/>
  <c r="H1446" i="1"/>
  <c r="N1446" i="1"/>
  <c r="AB1446" i="1"/>
  <c r="V1446" i="1"/>
  <c r="U1446" i="1"/>
  <c r="AA1446" i="1"/>
  <c r="S1448" i="1"/>
  <c r="Y1448" i="1"/>
  <c r="M1449" i="1"/>
  <c r="X1445" i="1"/>
  <c r="AD1445" i="1"/>
  <c r="R1446" i="1"/>
  <c r="J1445" i="3" s="1"/>
  <c r="M1445" i="3" s="1"/>
  <c r="I1447" i="1"/>
  <c r="O1447" i="1"/>
  <c r="K1445" i="3" l="1"/>
  <c r="I1446" i="3"/>
  <c r="L1445" i="3"/>
  <c r="R1447" i="1"/>
  <c r="J1446" i="3" s="1"/>
  <c r="M1446" i="3" s="1"/>
  <c r="X1446" i="1"/>
  <c r="AD1446" i="1"/>
  <c r="U1447" i="1"/>
  <c r="AA1447" i="1"/>
  <c r="T1446" i="1"/>
  <c r="Z1446" i="1"/>
  <c r="V1447" i="1"/>
  <c r="AB1447" i="1"/>
  <c r="K1448" i="1"/>
  <c r="Q1448" i="1"/>
  <c r="O1448" i="1"/>
  <c r="I1448" i="1"/>
  <c r="M1450" i="1"/>
  <c r="S1449" i="1"/>
  <c r="Y1449" i="1"/>
  <c r="N1447" i="1"/>
  <c r="H1447" i="1"/>
  <c r="J1448" i="1"/>
  <c r="P1448" i="1"/>
  <c r="AC1447" i="1"/>
  <c r="W1447" i="1"/>
  <c r="K1446" i="3" l="1"/>
  <c r="I1447" i="3"/>
  <c r="L1446" i="3"/>
  <c r="V1448" i="1"/>
  <c r="AB1448" i="1"/>
  <c r="AA1448" i="1"/>
  <c r="U1448" i="1"/>
  <c r="W1448" i="1"/>
  <c r="AC1448" i="1"/>
  <c r="P1449" i="1"/>
  <c r="J1449" i="1"/>
  <c r="N1448" i="1"/>
  <c r="H1448" i="1"/>
  <c r="Y1450" i="1"/>
  <c r="M1451" i="1"/>
  <c r="S1450" i="1"/>
  <c r="K1449" i="1"/>
  <c r="Q1449" i="1"/>
  <c r="Z1447" i="1"/>
  <c r="T1447" i="1"/>
  <c r="O1449" i="1"/>
  <c r="I1449" i="1"/>
  <c r="AD1447" i="1"/>
  <c r="X1447" i="1"/>
  <c r="R1448" i="1"/>
  <c r="J1447" i="3" s="1"/>
  <c r="M1447" i="3" s="1"/>
  <c r="K1447" i="3" l="1"/>
  <c r="I1448" i="3"/>
  <c r="L1447" i="3"/>
  <c r="Z1448" i="1"/>
  <c r="T1448" i="1"/>
  <c r="Y1451" i="1"/>
  <c r="M1452" i="1"/>
  <c r="S1451" i="1"/>
  <c r="AB1449" i="1"/>
  <c r="V1449" i="1"/>
  <c r="P1450" i="1"/>
  <c r="J1450" i="1"/>
  <c r="I1450" i="1"/>
  <c r="O1450" i="1"/>
  <c r="W1449" i="1"/>
  <c r="AC1449" i="1"/>
  <c r="AD1448" i="1"/>
  <c r="X1448" i="1"/>
  <c r="R1449" i="1"/>
  <c r="J1448" i="3" s="1"/>
  <c r="M1448" i="3" s="1"/>
  <c r="AA1449" i="1"/>
  <c r="U1449" i="1"/>
  <c r="Q1450" i="1"/>
  <c r="K1450" i="1"/>
  <c r="H1449" i="1"/>
  <c r="N1449" i="1"/>
  <c r="K1448" i="3" l="1"/>
  <c r="I1449" i="3"/>
  <c r="L1448" i="3"/>
  <c r="Q1451" i="1"/>
  <c r="K1451" i="1"/>
  <c r="X1449" i="1"/>
  <c r="AD1449" i="1"/>
  <c r="R1450" i="1"/>
  <c r="J1449" i="3" s="1"/>
  <c r="M1449" i="3" s="1"/>
  <c r="AB1450" i="1"/>
  <c r="V1450" i="1"/>
  <c r="S1452" i="1"/>
  <c r="Y1452" i="1"/>
  <c r="M1453" i="1"/>
  <c r="U1450" i="1"/>
  <c r="AA1450" i="1"/>
  <c r="I1451" i="1"/>
  <c r="O1451" i="1"/>
  <c r="AC1450" i="1"/>
  <c r="W1450" i="1"/>
  <c r="T1449" i="1"/>
  <c r="Z1449" i="1"/>
  <c r="H1450" i="1"/>
  <c r="N1450" i="1"/>
  <c r="J1451" i="1"/>
  <c r="P1451" i="1"/>
  <c r="K1449" i="3" l="1"/>
  <c r="I1450" i="3"/>
  <c r="L1449" i="3"/>
  <c r="T1450" i="1"/>
  <c r="Z1450" i="1"/>
  <c r="N1451" i="1"/>
  <c r="H1451" i="1"/>
  <c r="V1451" i="1"/>
  <c r="AB1451" i="1"/>
  <c r="U1451" i="1"/>
  <c r="AA1451" i="1"/>
  <c r="M1454" i="1"/>
  <c r="S1453" i="1"/>
  <c r="Y1453" i="1"/>
  <c r="K1452" i="1"/>
  <c r="Q1452" i="1"/>
  <c r="J1452" i="1"/>
  <c r="P1452" i="1"/>
  <c r="O1452" i="1"/>
  <c r="I1452" i="1"/>
  <c r="R1451" i="1"/>
  <c r="J1450" i="3" s="1"/>
  <c r="M1450" i="3" s="1"/>
  <c r="X1450" i="1"/>
  <c r="AD1450" i="1"/>
  <c r="AC1451" i="1"/>
  <c r="W1451" i="1"/>
  <c r="K1450" i="3" l="1"/>
  <c r="I1451" i="3"/>
  <c r="L1450" i="3"/>
  <c r="AA1452" i="1"/>
  <c r="U1452" i="1"/>
  <c r="K1453" i="1"/>
  <c r="Q1453" i="1"/>
  <c r="N1452" i="1"/>
  <c r="H1452" i="1"/>
  <c r="V1452" i="1"/>
  <c r="AB1452" i="1"/>
  <c r="Z1451" i="1"/>
  <c r="T1451" i="1"/>
  <c r="AD1451" i="1"/>
  <c r="X1451" i="1"/>
  <c r="R1452" i="1"/>
  <c r="J1451" i="3" s="1"/>
  <c r="M1451" i="3" s="1"/>
  <c r="P1453" i="1"/>
  <c r="J1453" i="1"/>
  <c r="O1453" i="1"/>
  <c r="I1453" i="1"/>
  <c r="W1452" i="1"/>
  <c r="AC1452" i="1"/>
  <c r="Y1454" i="1"/>
  <c r="M1455" i="1"/>
  <c r="S1454" i="1"/>
  <c r="K1451" i="3" l="1"/>
  <c r="I1452" i="3"/>
  <c r="L1451" i="3"/>
  <c r="W1453" i="1"/>
  <c r="AC1453" i="1"/>
  <c r="AA1453" i="1"/>
  <c r="U1453" i="1"/>
  <c r="P1454" i="1"/>
  <c r="J1454" i="1"/>
  <c r="Q1454" i="1"/>
  <c r="K1454" i="1"/>
  <c r="AB1453" i="1"/>
  <c r="V1453" i="1"/>
  <c r="H1453" i="1"/>
  <c r="N1453" i="1"/>
  <c r="Y1455" i="1"/>
  <c r="M1456" i="1"/>
  <c r="S1455" i="1"/>
  <c r="I1454" i="1"/>
  <c r="O1454" i="1"/>
  <c r="AD1452" i="1"/>
  <c r="X1452" i="1"/>
  <c r="R1453" i="1"/>
  <c r="J1452" i="3" s="1"/>
  <c r="M1452" i="3" s="1"/>
  <c r="Z1452" i="1"/>
  <c r="T1452" i="1"/>
  <c r="K1452" i="3" l="1"/>
  <c r="I1453" i="3"/>
  <c r="L1452" i="3"/>
  <c r="X1453" i="1"/>
  <c r="AD1453" i="1"/>
  <c r="R1454" i="1"/>
  <c r="J1453" i="3" s="1"/>
  <c r="M1453" i="3" s="1"/>
  <c r="I1455" i="1"/>
  <c r="O1455" i="1"/>
  <c r="T1453" i="1"/>
  <c r="Z1453" i="1"/>
  <c r="Q1455" i="1"/>
  <c r="K1455" i="1"/>
  <c r="H1454" i="1"/>
  <c r="N1454" i="1"/>
  <c r="AC1454" i="1"/>
  <c r="W1454" i="1"/>
  <c r="J1455" i="1"/>
  <c r="P1455" i="1"/>
  <c r="S1456" i="1"/>
  <c r="Y1456" i="1"/>
  <c r="M1457" i="1"/>
  <c r="U1454" i="1"/>
  <c r="AA1454" i="1"/>
  <c r="AB1454" i="1"/>
  <c r="V1454" i="1"/>
  <c r="K1453" i="3" l="1"/>
  <c r="I1454" i="3"/>
  <c r="L1453" i="3"/>
  <c r="AC1455" i="1"/>
  <c r="W1455" i="1"/>
  <c r="O1456" i="1"/>
  <c r="I1456" i="1"/>
  <c r="V1455" i="1"/>
  <c r="AB1455" i="1"/>
  <c r="T1454" i="1"/>
  <c r="Z1454" i="1"/>
  <c r="R1455" i="1"/>
  <c r="J1454" i="3" s="1"/>
  <c r="M1454" i="3" s="1"/>
  <c r="X1454" i="1"/>
  <c r="AD1454" i="1"/>
  <c r="M1458" i="1"/>
  <c r="S1457" i="1"/>
  <c r="Y1457" i="1"/>
  <c r="J1456" i="1"/>
  <c r="P1456" i="1"/>
  <c r="N1455" i="1"/>
  <c r="H1455" i="1"/>
  <c r="K1456" i="1"/>
  <c r="Q1456" i="1"/>
  <c r="U1455" i="1"/>
  <c r="AA1455" i="1"/>
  <c r="K1454" i="3" l="1"/>
  <c r="I1455" i="3"/>
  <c r="L1454" i="3"/>
  <c r="AD1455" i="1"/>
  <c r="X1455" i="1"/>
  <c r="R1456" i="1"/>
  <c r="J1455" i="3" s="1"/>
  <c r="M1455" i="3" s="1"/>
  <c r="W1456" i="1"/>
  <c r="AC1456" i="1"/>
  <c r="V1456" i="1"/>
  <c r="AB1456" i="1"/>
  <c r="Y1458" i="1"/>
  <c r="M1459" i="1"/>
  <c r="S1458" i="1"/>
  <c r="O1457" i="1"/>
  <c r="I1457" i="1"/>
  <c r="N1456" i="1"/>
  <c r="H1456" i="1"/>
  <c r="K1457" i="1"/>
  <c r="Q1457" i="1"/>
  <c r="P1457" i="1"/>
  <c r="J1457" i="1"/>
  <c r="AA1456" i="1"/>
  <c r="U1456" i="1"/>
  <c r="Z1455" i="1"/>
  <c r="T1455" i="1"/>
  <c r="K1455" i="3" l="1"/>
  <c r="I1456" i="3"/>
  <c r="L1455" i="3"/>
  <c r="W1457" i="1"/>
  <c r="AC1457" i="1"/>
  <c r="I1458" i="1"/>
  <c r="O1458" i="1"/>
  <c r="Q1458" i="1"/>
  <c r="K1458" i="1"/>
  <c r="AA1457" i="1"/>
  <c r="U1457" i="1"/>
  <c r="AD1456" i="1"/>
  <c r="X1456" i="1"/>
  <c r="R1457" i="1"/>
  <c r="J1456" i="3" s="1"/>
  <c r="M1456" i="3" s="1"/>
  <c r="P1458" i="1"/>
  <c r="J1458" i="1"/>
  <c r="H1457" i="1"/>
  <c r="N1457" i="1"/>
  <c r="AB1457" i="1"/>
  <c r="V1457" i="1"/>
  <c r="Z1456" i="1"/>
  <c r="T1456" i="1"/>
  <c r="Y1459" i="1"/>
  <c r="M1460" i="1"/>
  <c r="S1459" i="1"/>
  <c r="K1456" i="3" l="1"/>
  <c r="I1457" i="3"/>
  <c r="L1456" i="3"/>
  <c r="U1458" i="1"/>
  <c r="AA1458" i="1"/>
  <c r="S1460" i="1"/>
  <c r="Y1460" i="1"/>
  <c r="M1461" i="1"/>
  <c r="AB1458" i="1"/>
  <c r="V1458" i="1"/>
  <c r="T1457" i="1"/>
  <c r="Z1457" i="1"/>
  <c r="X1457" i="1"/>
  <c r="AD1457" i="1"/>
  <c r="R1458" i="1"/>
  <c r="J1457" i="3" s="1"/>
  <c r="M1457" i="3" s="1"/>
  <c r="I1459" i="1"/>
  <c r="O1459" i="1"/>
  <c r="H1458" i="1"/>
  <c r="N1458" i="1"/>
  <c r="Q1459" i="1"/>
  <c r="K1459" i="1"/>
  <c r="J1459" i="1"/>
  <c r="P1459" i="1"/>
  <c r="AC1458" i="1"/>
  <c r="W1458" i="1"/>
  <c r="K1457" i="3" l="1"/>
  <c r="I1458" i="3"/>
  <c r="L1457" i="3"/>
  <c r="J1460" i="1"/>
  <c r="P1460" i="1"/>
  <c r="V1459" i="1"/>
  <c r="AB1459" i="1"/>
  <c r="T1458" i="1"/>
  <c r="Z1458" i="1"/>
  <c r="R1459" i="1"/>
  <c r="J1458" i="3" s="1"/>
  <c r="M1458" i="3" s="1"/>
  <c r="X1458" i="1"/>
  <c r="AD1458" i="1"/>
  <c r="N1459" i="1"/>
  <c r="H1459" i="1"/>
  <c r="K1460" i="1"/>
  <c r="Q1460" i="1"/>
  <c r="U1459" i="1"/>
  <c r="AA1459" i="1"/>
  <c r="AC1459" i="1"/>
  <c r="W1459" i="1"/>
  <c r="O1460" i="1"/>
  <c r="I1460" i="1"/>
  <c r="M1462" i="1"/>
  <c r="S1461" i="1"/>
  <c r="Y1461" i="1"/>
  <c r="K1458" i="3" l="1"/>
  <c r="I1459" i="3"/>
  <c r="L1458" i="3"/>
  <c r="Y1462" i="1"/>
  <c r="M1463" i="1"/>
  <c r="S1462" i="1"/>
  <c r="K1461" i="1"/>
  <c r="Q1461" i="1"/>
  <c r="O1461" i="1"/>
  <c r="I1461" i="1"/>
  <c r="N1460" i="1"/>
  <c r="H1460" i="1"/>
  <c r="AD1459" i="1"/>
  <c r="X1459" i="1"/>
  <c r="R1460" i="1"/>
  <c r="J1459" i="3" s="1"/>
  <c r="M1459" i="3" s="1"/>
  <c r="AA1460" i="1"/>
  <c r="U1460" i="1"/>
  <c r="Z1459" i="1"/>
  <c r="T1459" i="1"/>
  <c r="V1460" i="1"/>
  <c r="AB1460" i="1"/>
  <c r="W1460" i="1"/>
  <c r="AC1460" i="1"/>
  <c r="P1461" i="1"/>
  <c r="J1461" i="1"/>
  <c r="K1459" i="3" l="1"/>
  <c r="I1460" i="3"/>
  <c r="L1459" i="3"/>
  <c r="AD1460" i="1"/>
  <c r="X1460" i="1"/>
  <c r="R1461" i="1"/>
  <c r="J1460" i="3" s="1"/>
  <c r="M1460" i="3" s="1"/>
  <c r="Z1460" i="1"/>
  <c r="T1460" i="1"/>
  <c r="Q1462" i="1"/>
  <c r="K1462" i="1"/>
  <c r="I1462" i="1"/>
  <c r="O1462" i="1"/>
  <c r="P1462" i="1"/>
  <c r="J1462" i="1"/>
  <c r="AA1461" i="1"/>
  <c r="U1461" i="1"/>
  <c r="Y1463" i="1"/>
  <c r="M1464" i="1"/>
  <c r="S1463" i="1"/>
  <c r="AB1461" i="1"/>
  <c r="V1461" i="1"/>
  <c r="H1461" i="1"/>
  <c r="N1461" i="1"/>
  <c r="W1461" i="1"/>
  <c r="AC1461" i="1"/>
  <c r="K1460" i="3" l="1"/>
  <c r="I1461" i="3"/>
  <c r="L1460" i="3"/>
  <c r="I1463" i="1"/>
  <c r="O1463" i="1"/>
  <c r="U1462" i="1"/>
  <c r="AA1462" i="1"/>
  <c r="T1461" i="1"/>
  <c r="Z1461" i="1"/>
  <c r="H1462" i="1"/>
  <c r="N1462" i="1"/>
  <c r="S1464" i="1"/>
  <c r="Y1464" i="1"/>
  <c r="M1465" i="1"/>
  <c r="J1463" i="1"/>
  <c r="P1463" i="1"/>
  <c r="Q1463" i="1"/>
  <c r="K1463" i="1"/>
  <c r="X1461" i="1"/>
  <c r="AD1461" i="1"/>
  <c r="R1462" i="1"/>
  <c r="J1461" i="3" s="1"/>
  <c r="M1461" i="3" s="1"/>
  <c r="AB1462" i="1"/>
  <c r="V1462" i="1"/>
  <c r="AC1462" i="1"/>
  <c r="W1462" i="1"/>
  <c r="K1461" i="3" l="1"/>
  <c r="I1462" i="3"/>
  <c r="L1461" i="3"/>
  <c r="J1464" i="1"/>
  <c r="P1464" i="1"/>
  <c r="T1462" i="1"/>
  <c r="Z1462" i="1"/>
  <c r="V1463" i="1"/>
  <c r="AB1463" i="1"/>
  <c r="K1464" i="1"/>
  <c r="Q1464" i="1"/>
  <c r="M1466" i="1"/>
  <c r="S1465" i="1"/>
  <c r="Y1465" i="1"/>
  <c r="N1463" i="1"/>
  <c r="H1463" i="1"/>
  <c r="R1463" i="1"/>
  <c r="J1462" i="3" s="1"/>
  <c r="M1462" i="3" s="1"/>
  <c r="X1462" i="1"/>
  <c r="AD1462" i="1"/>
  <c r="AC1463" i="1"/>
  <c r="W1463" i="1"/>
  <c r="U1463" i="1"/>
  <c r="AA1463" i="1"/>
  <c r="O1464" i="1"/>
  <c r="I1464" i="1"/>
  <c r="K1462" i="3" l="1"/>
  <c r="I1463" i="3"/>
  <c r="L1462" i="3"/>
  <c r="AD1463" i="1"/>
  <c r="X1463" i="1"/>
  <c r="R1464" i="1"/>
  <c r="J1463" i="3" s="1"/>
  <c r="M1463" i="3" s="1"/>
  <c r="AA1464" i="1"/>
  <c r="U1464" i="1"/>
  <c r="N1464" i="1"/>
  <c r="H1464" i="1"/>
  <c r="Y1466" i="1"/>
  <c r="M1467" i="1"/>
  <c r="S1466" i="1"/>
  <c r="Z1463" i="1"/>
  <c r="T1463" i="1"/>
  <c r="W1464" i="1"/>
  <c r="AC1464" i="1"/>
  <c r="V1464" i="1"/>
  <c r="AB1464" i="1"/>
  <c r="K1465" i="1"/>
  <c r="Q1465" i="1"/>
  <c r="O1465" i="1"/>
  <c r="I1465" i="1"/>
  <c r="P1465" i="1"/>
  <c r="J1465" i="1"/>
  <c r="K1463" i="3" l="1"/>
  <c r="I1464" i="3"/>
  <c r="L1463" i="3"/>
  <c r="P1466" i="1"/>
  <c r="J1466" i="1"/>
  <c r="W1465" i="1"/>
  <c r="AC1465" i="1"/>
  <c r="AB1465" i="1"/>
  <c r="V1465" i="1"/>
  <c r="Q1466" i="1"/>
  <c r="K1466" i="1"/>
  <c r="I1466" i="1"/>
  <c r="O1466" i="1"/>
  <c r="AA1465" i="1"/>
  <c r="U1465" i="1"/>
  <c r="H1465" i="1"/>
  <c r="N1465" i="1"/>
  <c r="AD1464" i="1"/>
  <c r="X1464" i="1"/>
  <c r="R1465" i="1"/>
  <c r="J1464" i="3" s="1"/>
  <c r="M1464" i="3" s="1"/>
  <c r="Z1464" i="1"/>
  <c r="T1464" i="1"/>
  <c r="Y1467" i="1"/>
  <c r="M1468" i="1"/>
  <c r="S1467" i="1"/>
  <c r="K1464" i="3" l="1"/>
  <c r="I1465" i="3"/>
  <c r="L1464" i="3"/>
  <c r="Q1467" i="1"/>
  <c r="K1467" i="1"/>
  <c r="AC1466" i="1"/>
  <c r="W1466" i="1"/>
  <c r="J1467" i="1"/>
  <c r="P1467" i="1"/>
  <c r="T1465" i="1"/>
  <c r="Z1465" i="1"/>
  <c r="U1466" i="1"/>
  <c r="AA1466" i="1"/>
  <c r="S1468" i="1"/>
  <c r="Y1468" i="1"/>
  <c r="M1469" i="1"/>
  <c r="X1465" i="1"/>
  <c r="AD1465" i="1"/>
  <c r="R1466" i="1"/>
  <c r="J1465" i="3" s="1"/>
  <c r="M1465" i="3" s="1"/>
  <c r="H1466" i="1"/>
  <c r="N1466" i="1"/>
  <c r="I1467" i="1"/>
  <c r="O1467" i="1"/>
  <c r="AB1466" i="1"/>
  <c r="V1466" i="1"/>
  <c r="K1465" i="3" l="1"/>
  <c r="I1466" i="3"/>
  <c r="L1465" i="3"/>
  <c r="U1467" i="1"/>
  <c r="AA1467" i="1"/>
  <c r="R1467" i="1"/>
  <c r="J1466" i="3" s="1"/>
  <c r="M1466" i="3" s="1"/>
  <c r="X1466" i="1"/>
  <c r="AD1466" i="1"/>
  <c r="O1468" i="1"/>
  <c r="I1468" i="1"/>
  <c r="V1467" i="1"/>
  <c r="AB1467" i="1"/>
  <c r="K1468" i="1"/>
  <c r="Q1468" i="1"/>
  <c r="T1466" i="1"/>
  <c r="Z1466" i="1"/>
  <c r="N1467" i="1"/>
  <c r="H1467" i="1"/>
  <c r="M1470" i="1"/>
  <c r="S1469" i="1"/>
  <c r="Y1469" i="1"/>
  <c r="J1468" i="1"/>
  <c r="P1468" i="1"/>
  <c r="AC1467" i="1"/>
  <c r="W1467" i="1"/>
  <c r="K1466" i="3" l="1"/>
  <c r="I1467" i="3"/>
  <c r="L1466" i="3"/>
  <c r="V1468" i="1"/>
  <c r="AB1468" i="1"/>
  <c r="Y1470" i="1"/>
  <c r="M1471" i="1"/>
  <c r="S1470" i="1"/>
  <c r="P1469" i="1"/>
  <c r="J1469" i="1"/>
  <c r="N1468" i="1"/>
  <c r="H1468" i="1"/>
  <c r="W1468" i="1"/>
  <c r="AC1468" i="1"/>
  <c r="O1469" i="1"/>
  <c r="I1469" i="1"/>
  <c r="AD1467" i="1"/>
  <c r="X1467" i="1"/>
  <c r="R1468" i="1"/>
  <c r="J1467" i="3" s="1"/>
  <c r="M1467" i="3" s="1"/>
  <c r="Z1467" i="1"/>
  <c r="T1467" i="1"/>
  <c r="K1469" i="1"/>
  <c r="Q1469" i="1"/>
  <c r="AA1468" i="1"/>
  <c r="U1468" i="1"/>
  <c r="K1467" i="3" l="1"/>
  <c r="I1468" i="3"/>
  <c r="L1467" i="3"/>
  <c r="W1469" i="1"/>
  <c r="AC1469" i="1"/>
  <c r="AD1468" i="1"/>
  <c r="X1468" i="1"/>
  <c r="R1469" i="1"/>
  <c r="J1468" i="3" s="1"/>
  <c r="M1468" i="3" s="1"/>
  <c r="AA1469" i="1"/>
  <c r="U1469" i="1"/>
  <c r="Z1468" i="1"/>
  <c r="T1468" i="1"/>
  <c r="Y1471" i="1"/>
  <c r="M1472" i="1"/>
  <c r="S1471" i="1"/>
  <c r="Q1470" i="1"/>
  <c r="K1470" i="1"/>
  <c r="P1470" i="1"/>
  <c r="J1470" i="1"/>
  <c r="AB1469" i="1"/>
  <c r="V1469" i="1"/>
  <c r="I1470" i="1"/>
  <c r="O1470" i="1"/>
  <c r="H1469" i="1"/>
  <c r="N1469" i="1"/>
  <c r="K1468" i="3" l="1"/>
  <c r="I1469" i="3"/>
  <c r="L1468" i="3"/>
  <c r="H1470" i="1"/>
  <c r="N1470" i="1"/>
  <c r="AC1470" i="1"/>
  <c r="W1470" i="1"/>
  <c r="U1470" i="1"/>
  <c r="AA1470" i="1"/>
  <c r="J1471" i="1"/>
  <c r="P1471" i="1"/>
  <c r="AB1470" i="1"/>
  <c r="V1470" i="1"/>
  <c r="S1472" i="1"/>
  <c r="Y1472" i="1"/>
  <c r="M1473" i="1"/>
  <c r="I1471" i="1"/>
  <c r="O1471" i="1"/>
  <c r="T1469" i="1"/>
  <c r="Z1469" i="1"/>
  <c r="Q1471" i="1"/>
  <c r="K1471" i="1"/>
  <c r="X1469" i="1"/>
  <c r="AD1469" i="1"/>
  <c r="R1470" i="1"/>
  <c r="J1469" i="3" s="1"/>
  <c r="M1469" i="3" s="1"/>
  <c r="K1469" i="3" l="1"/>
  <c r="I1470" i="3"/>
  <c r="L1469" i="3"/>
  <c r="V1471" i="1"/>
  <c r="AB1471" i="1"/>
  <c r="J1472" i="1"/>
  <c r="P1472" i="1"/>
  <c r="T1470" i="1"/>
  <c r="Z1470" i="1"/>
  <c r="K1472" i="1"/>
  <c r="Q1472" i="1"/>
  <c r="U1471" i="1"/>
  <c r="AA1471" i="1"/>
  <c r="R1471" i="1"/>
  <c r="J1470" i="3" s="1"/>
  <c r="M1470" i="3" s="1"/>
  <c r="X1470" i="1"/>
  <c r="AD1470" i="1"/>
  <c r="AC1471" i="1"/>
  <c r="W1471" i="1"/>
  <c r="O1472" i="1"/>
  <c r="I1472" i="1"/>
  <c r="M1474" i="1"/>
  <c r="S1473" i="1"/>
  <c r="Y1473" i="1"/>
  <c r="N1471" i="1"/>
  <c r="H1471" i="1"/>
  <c r="K1470" i="3" l="1"/>
  <c r="I1471" i="3"/>
  <c r="L1470" i="3"/>
  <c r="O1473" i="1"/>
  <c r="I1473" i="1"/>
  <c r="W1472" i="1"/>
  <c r="AC1472" i="1"/>
  <c r="V1472" i="1"/>
  <c r="AB1472" i="1"/>
  <c r="AA1472" i="1"/>
  <c r="U1472" i="1"/>
  <c r="K1473" i="1"/>
  <c r="Q1473" i="1"/>
  <c r="P1473" i="1"/>
  <c r="J1473" i="1"/>
  <c r="Z1471" i="1"/>
  <c r="T1471" i="1"/>
  <c r="AD1471" i="1"/>
  <c r="X1471" i="1"/>
  <c r="R1472" i="1"/>
  <c r="J1471" i="3" s="1"/>
  <c r="M1471" i="3" s="1"/>
  <c r="N1472" i="1"/>
  <c r="H1472" i="1"/>
  <c r="Y1474" i="1"/>
  <c r="M1475" i="1"/>
  <c r="S1474" i="1"/>
  <c r="K1471" i="3" l="1"/>
  <c r="I1472" i="3"/>
  <c r="L1471" i="3"/>
  <c r="H1473" i="1"/>
  <c r="N1473" i="1"/>
  <c r="AB1473" i="1"/>
  <c r="V1473" i="1"/>
  <c r="Z1472" i="1"/>
  <c r="T1472" i="1"/>
  <c r="W1473" i="1"/>
  <c r="AC1473" i="1"/>
  <c r="I1474" i="1"/>
  <c r="O1474" i="1"/>
  <c r="P1474" i="1"/>
  <c r="J1474" i="1"/>
  <c r="Y1475" i="1"/>
  <c r="M1476" i="1"/>
  <c r="S1475" i="1"/>
  <c r="AD1472" i="1"/>
  <c r="X1472" i="1"/>
  <c r="R1473" i="1"/>
  <c r="J1472" i="3" s="1"/>
  <c r="M1472" i="3" s="1"/>
  <c r="Q1474" i="1"/>
  <c r="K1474" i="1"/>
  <c r="AA1473" i="1"/>
  <c r="U1473" i="1"/>
  <c r="K1472" i="3" l="1"/>
  <c r="I1473" i="3"/>
  <c r="L1472" i="3"/>
  <c r="AB1474" i="1"/>
  <c r="V1474" i="1"/>
  <c r="T1473" i="1"/>
  <c r="Z1473" i="1"/>
  <c r="Q1475" i="1"/>
  <c r="K1475" i="1"/>
  <c r="J1475" i="1"/>
  <c r="P1475" i="1"/>
  <c r="AC1474" i="1"/>
  <c r="W1474" i="1"/>
  <c r="X1473" i="1"/>
  <c r="AD1473" i="1"/>
  <c r="R1474" i="1"/>
  <c r="J1473" i="3" s="1"/>
  <c r="M1473" i="3" s="1"/>
  <c r="S1476" i="1"/>
  <c r="Y1476" i="1"/>
  <c r="M1477" i="1"/>
  <c r="U1474" i="1"/>
  <c r="AA1474" i="1"/>
  <c r="I1475" i="1"/>
  <c r="O1475" i="1"/>
  <c r="H1474" i="1"/>
  <c r="N1474" i="1"/>
  <c r="K1473" i="3" l="1"/>
  <c r="I1474" i="3"/>
  <c r="L1473" i="3"/>
  <c r="K1476" i="1"/>
  <c r="Q1476" i="1"/>
  <c r="N1475" i="1"/>
  <c r="H1475" i="1"/>
  <c r="U1475" i="1"/>
  <c r="AA1475" i="1"/>
  <c r="M1478" i="1"/>
  <c r="S1477" i="1"/>
  <c r="Y1477" i="1"/>
  <c r="V1475" i="1"/>
  <c r="AB1475" i="1"/>
  <c r="J1476" i="1"/>
  <c r="P1476" i="1"/>
  <c r="O1476" i="1"/>
  <c r="I1476" i="1"/>
  <c r="T1474" i="1"/>
  <c r="Z1474" i="1"/>
  <c r="R1475" i="1"/>
  <c r="J1474" i="3" s="1"/>
  <c r="M1474" i="3" s="1"/>
  <c r="X1474" i="1"/>
  <c r="AD1474" i="1"/>
  <c r="AC1475" i="1"/>
  <c r="W1475" i="1"/>
  <c r="K1474" i="3" l="1"/>
  <c r="I1475" i="3"/>
  <c r="L1474" i="3"/>
  <c r="N1476" i="1"/>
  <c r="H1476" i="1"/>
  <c r="O1477" i="1"/>
  <c r="I1477" i="1"/>
  <c r="Y1478" i="1"/>
  <c r="M1479" i="1"/>
  <c r="S1478" i="1"/>
  <c r="Z1475" i="1"/>
  <c r="T1475" i="1"/>
  <c r="P1477" i="1"/>
  <c r="J1477" i="1"/>
  <c r="W1476" i="1"/>
  <c r="AC1476" i="1"/>
  <c r="AD1475" i="1"/>
  <c r="X1475" i="1"/>
  <c r="R1476" i="1"/>
  <c r="J1475" i="3" s="1"/>
  <c r="M1475" i="3" s="1"/>
  <c r="AA1476" i="1"/>
  <c r="U1476" i="1"/>
  <c r="V1476" i="1"/>
  <c r="AB1476" i="1"/>
  <c r="K1477" i="1"/>
  <c r="Q1477" i="1"/>
  <c r="K1475" i="3" l="1"/>
  <c r="I1476" i="3"/>
  <c r="L1475" i="3"/>
  <c r="AD1476" i="1"/>
  <c r="X1476" i="1"/>
  <c r="R1477" i="1"/>
  <c r="J1476" i="3" s="1"/>
  <c r="M1476" i="3" s="1"/>
  <c r="I1478" i="1"/>
  <c r="O1478" i="1"/>
  <c r="AA1477" i="1"/>
  <c r="U1477" i="1"/>
  <c r="AB1477" i="1"/>
  <c r="V1477" i="1"/>
  <c r="Y1479" i="1"/>
  <c r="M1480" i="1"/>
  <c r="S1479" i="1"/>
  <c r="H1477" i="1"/>
  <c r="N1477" i="1"/>
  <c r="P1478" i="1"/>
  <c r="J1478" i="1"/>
  <c r="W1477" i="1"/>
  <c r="AC1477" i="1"/>
  <c r="Q1478" i="1"/>
  <c r="K1478" i="1"/>
  <c r="Z1476" i="1"/>
  <c r="T1476" i="1"/>
  <c r="K1476" i="3" l="1"/>
  <c r="I1477" i="3"/>
  <c r="L1476" i="3"/>
  <c r="I1479" i="1"/>
  <c r="O1479" i="1"/>
  <c r="Q1479" i="1"/>
  <c r="K1479" i="1"/>
  <c r="J1479" i="1"/>
  <c r="P1479" i="1"/>
  <c r="AC1478" i="1"/>
  <c r="W1478" i="1"/>
  <c r="AB1478" i="1"/>
  <c r="V1478" i="1"/>
  <c r="S1480" i="1"/>
  <c r="Y1480" i="1"/>
  <c r="M1481" i="1"/>
  <c r="X1477" i="1"/>
  <c r="AD1477" i="1"/>
  <c r="R1478" i="1"/>
  <c r="J1477" i="3" s="1"/>
  <c r="M1477" i="3" s="1"/>
  <c r="T1477" i="1"/>
  <c r="Z1477" i="1"/>
  <c r="H1478" i="1"/>
  <c r="N1478" i="1"/>
  <c r="U1478" i="1"/>
  <c r="AA1478" i="1"/>
  <c r="K1477" i="3" l="1"/>
  <c r="I1478" i="3"/>
  <c r="L1477" i="3"/>
  <c r="K1480" i="1"/>
  <c r="Q1480" i="1"/>
  <c r="T1478" i="1"/>
  <c r="Z1478" i="1"/>
  <c r="R1479" i="1"/>
  <c r="J1478" i="3" s="1"/>
  <c r="M1478" i="3" s="1"/>
  <c r="X1478" i="1"/>
  <c r="AD1478" i="1"/>
  <c r="N1479" i="1"/>
  <c r="H1479" i="1"/>
  <c r="AC1479" i="1"/>
  <c r="W1479" i="1"/>
  <c r="V1479" i="1"/>
  <c r="AB1479" i="1"/>
  <c r="U1479" i="1"/>
  <c r="AA1479" i="1"/>
  <c r="M1482" i="1"/>
  <c r="S1481" i="1"/>
  <c r="Y1481" i="1"/>
  <c r="J1480" i="1"/>
  <c r="P1480" i="1"/>
  <c r="O1480" i="1"/>
  <c r="I1480" i="1"/>
  <c r="K1478" i="3" l="1"/>
  <c r="I1479" i="3"/>
  <c r="L1478" i="3"/>
  <c r="Y1482" i="1"/>
  <c r="M1483" i="1"/>
  <c r="S1482" i="1"/>
  <c r="Z1479" i="1"/>
  <c r="T1479" i="1"/>
  <c r="V1480" i="1"/>
  <c r="AB1480" i="1"/>
  <c r="P1481" i="1"/>
  <c r="J1481" i="1"/>
  <c r="O1481" i="1"/>
  <c r="I1481" i="1"/>
  <c r="W1480" i="1"/>
  <c r="AC1480" i="1"/>
  <c r="AA1480" i="1"/>
  <c r="U1480" i="1"/>
  <c r="N1480" i="1"/>
  <c r="H1480" i="1"/>
  <c r="AD1479" i="1"/>
  <c r="X1479" i="1"/>
  <c r="R1480" i="1"/>
  <c r="J1479" i="3" s="1"/>
  <c r="M1479" i="3" s="1"/>
  <c r="K1481" i="1"/>
  <c r="Q1481" i="1"/>
  <c r="K1479" i="3" l="1"/>
  <c r="I1480" i="3"/>
  <c r="L1479" i="3"/>
  <c r="I1482" i="1"/>
  <c r="O1482" i="1"/>
  <c r="W1481" i="1"/>
  <c r="AC1481" i="1"/>
  <c r="AD1480" i="1"/>
  <c r="X1480" i="1"/>
  <c r="R1481" i="1"/>
  <c r="J1480" i="3" s="1"/>
  <c r="M1480" i="3" s="1"/>
  <c r="Z1480" i="1"/>
  <c r="T1480" i="1"/>
  <c r="AB1481" i="1"/>
  <c r="V1481" i="1"/>
  <c r="Y1483" i="1"/>
  <c r="M1484" i="1"/>
  <c r="S1483" i="1"/>
  <c r="AA1481" i="1"/>
  <c r="U1481" i="1"/>
  <c r="Q1482" i="1"/>
  <c r="K1482" i="1"/>
  <c r="H1481" i="1"/>
  <c r="N1481" i="1"/>
  <c r="P1482" i="1"/>
  <c r="J1482" i="1"/>
  <c r="K1480" i="3" l="1"/>
  <c r="I1481" i="3"/>
  <c r="L1480" i="3"/>
  <c r="H1482" i="1"/>
  <c r="N1482" i="1"/>
  <c r="Q1483" i="1"/>
  <c r="K1483" i="1"/>
  <c r="AC1482" i="1"/>
  <c r="W1482" i="1"/>
  <c r="T1481" i="1"/>
  <c r="Z1481" i="1"/>
  <c r="X1481" i="1"/>
  <c r="AD1481" i="1"/>
  <c r="R1482" i="1"/>
  <c r="J1481" i="3" s="1"/>
  <c r="M1481" i="3" s="1"/>
  <c r="U1482" i="1"/>
  <c r="AA1482" i="1"/>
  <c r="J1483" i="1"/>
  <c r="P1483" i="1"/>
  <c r="AB1482" i="1"/>
  <c r="V1482" i="1"/>
  <c r="S1484" i="1"/>
  <c r="Y1484" i="1"/>
  <c r="M1485" i="1"/>
  <c r="I1483" i="1"/>
  <c r="O1483" i="1"/>
  <c r="K1481" i="3" l="1"/>
  <c r="I1482" i="3"/>
  <c r="L1481" i="3"/>
  <c r="U1483" i="1"/>
  <c r="AA1483" i="1"/>
  <c r="O1484" i="1"/>
  <c r="I1484" i="1"/>
  <c r="M1486" i="1"/>
  <c r="S1485" i="1"/>
  <c r="Y1485" i="1"/>
  <c r="K1484" i="1"/>
  <c r="Q1484" i="1"/>
  <c r="V1483" i="1"/>
  <c r="AB1483" i="1"/>
  <c r="R1483" i="1"/>
  <c r="J1482" i="3" s="1"/>
  <c r="M1482" i="3" s="1"/>
  <c r="X1482" i="1"/>
  <c r="AD1482" i="1"/>
  <c r="AC1483" i="1"/>
  <c r="W1483" i="1"/>
  <c r="J1484" i="1"/>
  <c r="P1484" i="1"/>
  <c r="T1482" i="1"/>
  <c r="Z1482" i="1"/>
  <c r="N1483" i="1"/>
  <c r="H1483" i="1"/>
  <c r="K1482" i="3" l="1"/>
  <c r="I1483" i="3"/>
  <c r="L1482" i="3"/>
  <c r="Z1483" i="1"/>
  <c r="T1483" i="1"/>
  <c r="P1485" i="1"/>
  <c r="J1485" i="1"/>
  <c r="AD1483" i="1"/>
  <c r="X1483" i="1"/>
  <c r="R1484" i="1"/>
  <c r="J1483" i="3" s="1"/>
  <c r="M1483" i="3" s="1"/>
  <c r="K1485" i="1"/>
  <c r="Q1485" i="1"/>
  <c r="O1485" i="1"/>
  <c r="I1485" i="1"/>
  <c r="N1484" i="1"/>
  <c r="H1484" i="1"/>
  <c r="AA1484" i="1"/>
  <c r="U1484" i="1"/>
  <c r="V1484" i="1"/>
  <c r="AB1484" i="1"/>
  <c r="W1484" i="1"/>
  <c r="AC1484" i="1"/>
  <c r="Y1486" i="1"/>
  <c r="M1487" i="1"/>
  <c r="S1486" i="1"/>
  <c r="K1483" i="3" l="1"/>
  <c r="I1484" i="3"/>
  <c r="L1483" i="3"/>
  <c r="Z1484" i="1"/>
  <c r="T1484" i="1"/>
  <c r="Q1486" i="1"/>
  <c r="K1486" i="1"/>
  <c r="P1486" i="1"/>
  <c r="J1486" i="1"/>
  <c r="I1486" i="1"/>
  <c r="O1486" i="1"/>
  <c r="AD1484" i="1"/>
  <c r="X1484" i="1"/>
  <c r="R1485" i="1"/>
  <c r="J1484" i="3" s="1"/>
  <c r="M1484" i="3" s="1"/>
  <c r="AB1485" i="1"/>
  <c r="V1485" i="1"/>
  <c r="AA1485" i="1"/>
  <c r="U1485" i="1"/>
  <c r="Y1487" i="1"/>
  <c r="M1488" i="1"/>
  <c r="S1487" i="1"/>
  <c r="H1485" i="1"/>
  <c r="N1485" i="1"/>
  <c r="W1485" i="1"/>
  <c r="AC1485" i="1"/>
  <c r="K1484" i="3" l="1"/>
  <c r="I1485" i="3"/>
  <c r="L1484" i="3"/>
  <c r="S1488" i="1"/>
  <c r="Y1488" i="1"/>
  <c r="M1489" i="1"/>
  <c r="T1485" i="1"/>
  <c r="Z1485" i="1"/>
  <c r="U1486" i="1"/>
  <c r="AA1486" i="1"/>
  <c r="Q1487" i="1"/>
  <c r="K1487" i="1"/>
  <c r="H1486" i="1"/>
  <c r="N1486" i="1"/>
  <c r="X1485" i="1"/>
  <c r="AD1485" i="1"/>
  <c r="R1486" i="1"/>
  <c r="J1485" i="3" s="1"/>
  <c r="M1485" i="3" s="1"/>
  <c r="I1487" i="1"/>
  <c r="O1487" i="1"/>
  <c r="AC1486" i="1"/>
  <c r="W1486" i="1"/>
  <c r="J1487" i="1"/>
  <c r="P1487" i="1"/>
  <c r="AB1486" i="1"/>
  <c r="V1486" i="1"/>
  <c r="K1485" i="3" l="1"/>
  <c r="I1486" i="3"/>
  <c r="L1485" i="3"/>
  <c r="V1487" i="1"/>
  <c r="AB1487" i="1"/>
  <c r="U1487" i="1"/>
  <c r="AA1487" i="1"/>
  <c r="AC1487" i="1"/>
  <c r="W1487" i="1"/>
  <c r="J1488" i="1"/>
  <c r="P1488" i="1"/>
  <c r="O1488" i="1"/>
  <c r="I1488" i="1"/>
  <c r="T1486" i="1"/>
  <c r="Z1486" i="1"/>
  <c r="M1490" i="1"/>
  <c r="S1489" i="1"/>
  <c r="Y1489" i="1"/>
  <c r="R1487" i="1"/>
  <c r="J1486" i="3" s="1"/>
  <c r="M1486" i="3" s="1"/>
  <c r="X1486" i="1"/>
  <c r="AD1486" i="1"/>
  <c r="N1487" i="1"/>
  <c r="H1487" i="1"/>
  <c r="K1488" i="1"/>
  <c r="Q1488" i="1"/>
  <c r="K1486" i="3" l="1"/>
  <c r="I1487" i="3"/>
  <c r="L1486" i="3"/>
  <c r="Y1490" i="1"/>
  <c r="M1491" i="1"/>
  <c r="S1490" i="1"/>
  <c r="AA1488" i="1"/>
  <c r="U1488" i="1"/>
  <c r="N1488" i="1"/>
  <c r="H1488" i="1"/>
  <c r="AD1487" i="1"/>
  <c r="X1487" i="1"/>
  <c r="R1488" i="1"/>
  <c r="J1487" i="3" s="1"/>
  <c r="M1487" i="3" s="1"/>
  <c r="V1488" i="1"/>
  <c r="AB1488" i="1"/>
  <c r="P1489" i="1"/>
  <c r="J1489" i="1"/>
  <c r="O1489" i="1"/>
  <c r="I1489" i="1"/>
  <c r="Z1487" i="1"/>
  <c r="T1487" i="1"/>
  <c r="W1488" i="1"/>
  <c r="AC1488" i="1"/>
  <c r="K1489" i="1"/>
  <c r="Q1489" i="1"/>
  <c r="K1487" i="3" l="1"/>
  <c r="I1488" i="3"/>
  <c r="L1487" i="3"/>
  <c r="I1490" i="1"/>
  <c r="O1490" i="1"/>
  <c r="AA1489" i="1"/>
  <c r="U1489" i="1"/>
  <c r="P1490" i="1"/>
  <c r="J1490" i="1"/>
  <c r="AD1488" i="1"/>
  <c r="X1488" i="1"/>
  <c r="R1489" i="1"/>
  <c r="J1488" i="3" s="1"/>
  <c r="M1488" i="3" s="1"/>
  <c r="Z1488" i="1"/>
  <c r="T1488" i="1"/>
  <c r="Y1491" i="1"/>
  <c r="M1492" i="1"/>
  <c r="S1491" i="1"/>
  <c r="H1489" i="1"/>
  <c r="N1489" i="1"/>
  <c r="W1489" i="1"/>
  <c r="AC1489" i="1"/>
  <c r="Q1490" i="1"/>
  <c r="K1490" i="1"/>
  <c r="AB1489" i="1"/>
  <c r="V1489" i="1"/>
  <c r="K1488" i="3" l="1"/>
  <c r="I1489" i="3"/>
  <c r="L1488" i="3"/>
  <c r="H1490" i="1"/>
  <c r="N1490" i="1"/>
  <c r="Q1491" i="1"/>
  <c r="K1491" i="1"/>
  <c r="T1489" i="1"/>
  <c r="Z1489" i="1"/>
  <c r="AC1490" i="1"/>
  <c r="W1490" i="1"/>
  <c r="J1491" i="1"/>
  <c r="P1491" i="1"/>
  <c r="U1490" i="1"/>
  <c r="AA1490" i="1"/>
  <c r="S1492" i="1"/>
  <c r="Y1492" i="1"/>
  <c r="M1493" i="1"/>
  <c r="X1489" i="1"/>
  <c r="AD1489" i="1"/>
  <c r="R1490" i="1"/>
  <c r="J1489" i="3" s="1"/>
  <c r="M1489" i="3" s="1"/>
  <c r="AB1490" i="1"/>
  <c r="V1490" i="1"/>
  <c r="I1491" i="1"/>
  <c r="O1491" i="1"/>
  <c r="K1489" i="3" l="1"/>
  <c r="I1490" i="3"/>
  <c r="L1489" i="3"/>
  <c r="K1492" i="1"/>
  <c r="Q1492" i="1"/>
  <c r="AC1491" i="1"/>
  <c r="W1491" i="1"/>
  <c r="M1494" i="1"/>
  <c r="S1493" i="1"/>
  <c r="Y1493" i="1"/>
  <c r="U1491" i="1"/>
  <c r="AA1491" i="1"/>
  <c r="R1491" i="1"/>
  <c r="J1490" i="3" s="1"/>
  <c r="M1490" i="3" s="1"/>
  <c r="X1490" i="1"/>
  <c r="AD1490" i="1"/>
  <c r="V1491" i="1"/>
  <c r="AB1491" i="1"/>
  <c r="T1490" i="1"/>
  <c r="Z1490" i="1"/>
  <c r="O1492" i="1"/>
  <c r="I1492" i="1"/>
  <c r="J1492" i="1"/>
  <c r="P1492" i="1"/>
  <c r="N1491" i="1"/>
  <c r="H1491" i="1"/>
  <c r="K1490" i="3" l="1"/>
  <c r="I1491" i="3"/>
  <c r="L1490" i="3"/>
  <c r="V1492" i="1"/>
  <c r="AB1492" i="1"/>
  <c r="O1493" i="1"/>
  <c r="I1493" i="1"/>
  <c r="AD1491" i="1"/>
  <c r="X1491" i="1"/>
  <c r="R1492" i="1"/>
  <c r="J1491" i="3" s="1"/>
  <c r="M1491" i="3" s="1"/>
  <c r="W1492" i="1"/>
  <c r="AC1492" i="1"/>
  <c r="P1493" i="1"/>
  <c r="J1493" i="1"/>
  <c r="N1492" i="1"/>
  <c r="H1492" i="1"/>
  <c r="Z1491" i="1"/>
  <c r="T1491" i="1"/>
  <c r="AA1492" i="1"/>
  <c r="U1492" i="1"/>
  <c r="Y1494" i="1"/>
  <c r="M1495" i="1"/>
  <c r="S1494" i="1"/>
  <c r="K1493" i="1"/>
  <c r="Q1493" i="1"/>
  <c r="K1491" i="3" l="1"/>
  <c r="I1492" i="3"/>
  <c r="L1491" i="3"/>
  <c r="Z1492" i="1"/>
  <c r="T1492" i="1"/>
  <c r="I1494" i="1"/>
  <c r="O1494" i="1"/>
  <c r="Y1495" i="1"/>
  <c r="M1496" i="1"/>
  <c r="S1495" i="1"/>
  <c r="P1494" i="1"/>
  <c r="J1494" i="1"/>
  <c r="AD1492" i="1"/>
  <c r="X1492" i="1"/>
  <c r="R1493" i="1"/>
  <c r="J1492" i="3" s="1"/>
  <c r="M1492" i="3" s="1"/>
  <c r="AA1493" i="1"/>
  <c r="U1493" i="1"/>
  <c r="Q1494" i="1"/>
  <c r="K1494" i="1"/>
  <c r="W1493" i="1"/>
  <c r="AC1493" i="1"/>
  <c r="AB1493" i="1"/>
  <c r="V1493" i="1"/>
  <c r="H1493" i="1"/>
  <c r="N1493" i="1"/>
  <c r="K1492" i="3" l="1"/>
  <c r="I1493" i="3"/>
  <c r="L1492" i="3"/>
  <c r="AC1494" i="1"/>
  <c r="W1494" i="1"/>
  <c r="Q1495" i="1"/>
  <c r="K1495" i="1"/>
  <c r="X1493" i="1"/>
  <c r="AD1493" i="1"/>
  <c r="R1494" i="1"/>
  <c r="J1493" i="3" s="1"/>
  <c r="M1493" i="3" s="1"/>
  <c r="AB1494" i="1"/>
  <c r="V1494" i="1"/>
  <c r="U1494" i="1"/>
  <c r="AA1494" i="1"/>
  <c r="I1495" i="1"/>
  <c r="O1495" i="1"/>
  <c r="T1493" i="1"/>
  <c r="Z1493" i="1"/>
  <c r="S1496" i="1"/>
  <c r="Y1496" i="1"/>
  <c r="M1497" i="1"/>
  <c r="H1494" i="1"/>
  <c r="N1494" i="1"/>
  <c r="J1495" i="1"/>
  <c r="P1495" i="1"/>
  <c r="K1493" i="3" l="1"/>
  <c r="I1494" i="3"/>
  <c r="L1493" i="3"/>
  <c r="V1495" i="1"/>
  <c r="AB1495" i="1"/>
  <c r="O1496" i="1"/>
  <c r="I1496" i="1"/>
  <c r="K1496" i="1"/>
  <c r="Q1496" i="1"/>
  <c r="M1498" i="1"/>
  <c r="S1497" i="1"/>
  <c r="Y1497" i="1"/>
  <c r="T1494" i="1"/>
  <c r="Z1494" i="1"/>
  <c r="N1495" i="1"/>
  <c r="H1495" i="1"/>
  <c r="R1495" i="1"/>
  <c r="J1494" i="3" s="1"/>
  <c r="M1494" i="3" s="1"/>
  <c r="X1494" i="1"/>
  <c r="AD1494" i="1"/>
  <c r="AC1495" i="1"/>
  <c r="W1495" i="1"/>
  <c r="J1496" i="1"/>
  <c r="P1496" i="1"/>
  <c r="U1495" i="1"/>
  <c r="AA1495" i="1"/>
  <c r="K1494" i="3" l="1"/>
  <c r="I1495" i="3"/>
  <c r="L1494" i="3"/>
  <c r="P1497" i="1"/>
  <c r="J1497" i="1"/>
  <c r="V1496" i="1"/>
  <c r="AB1496" i="1"/>
  <c r="Z1495" i="1"/>
  <c r="T1495" i="1"/>
  <c r="O1497" i="1"/>
  <c r="I1497" i="1"/>
  <c r="M1499" i="1"/>
  <c r="Y1498" i="1"/>
  <c r="S1498" i="1"/>
  <c r="AA1496" i="1"/>
  <c r="U1496" i="1"/>
  <c r="AD1495" i="1"/>
  <c r="X1495" i="1"/>
  <c r="R1496" i="1"/>
  <c r="J1495" i="3" s="1"/>
  <c r="M1495" i="3" s="1"/>
  <c r="W1496" i="1"/>
  <c r="AC1496" i="1"/>
  <c r="N1496" i="1"/>
  <c r="H1496" i="1"/>
  <c r="K1497" i="1"/>
  <c r="Q1497" i="1"/>
  <c r="K1495" i="3" l="1"/>
  <c r="I1496" i="3"/>
  <c r="L1495" i="3"/>
  <c r="H1497" i="1"/>
  <c r="N1497" i="1"/>
  <c r="AD1496" i="1"/>
  <c r="X1496" i="1"/>
  <c r="R1497" i="1"/>
  <c r="J1496" i="3" s="1"/>
  <c r="M1496" i="3" s="1"/>
  <c r="O1498" i="1"/>
  <c r="I1498" i="1"/>
  <c r="Z1496" i="1"/>
  <c r="T1496" i="1"/>
  <c r="J1498" i="1"/>
  <c r="P1498" i="1"/>
  <c r="AA1497" i="1"/>
  <c r="U1497" i="1"/>
  <c r="W1497" i="1"/>
  <c r="AC1497" i="1"/>
  <c r="K1498" i="1"/>
  <c r="Q1498" i="1"/>
  <c r="S1499" i="1"/>
  <c r="M1500" i="1"/>
  <c r="Y1499" i="1"/>
  <c r="AB1497" i="1"/>
  <c r="V1497" i="1"/>
  <c r="K1496" i="3" l="1"/>
  <c r="I1497" i="3"/>
  <c r="L1496" i="3"/>
  <c r="K1499" i="1"/>
  <c r="Q1499" i="1"/>
  <c r="Y1500" i="1"/>
  <c r="M1501" i="1"/>
  <c r="S1500" i="1"/>
  <c r="V1498" i="1"/>
  <c r="AB1498" i="1"/>
  <c r="O1499" i="1"/>
  <c r="I1499" i="1"/>
  <c r="P1499" i="1"/>
  <c r="J1499" i="1"/>
  <c r="U1498" i="1"/>
  <c r="AA1498" i="1"/>
  <c r="T1497" i="1"/>
  <c r="Z1497" i="1"/>
  <c r="AC1498" i="1"/>
  <c r="W1498" i="1"/>
  <c r="X1497" i="1"/>
  <c r="AD1497" i="1"/>
  <c r="R1498" i="1"/>
  <c r="J1497" i="3" s="1"/>
  <c r="M1497" i="3" s="1"/>
  <c r="N1498" i="1"/>
  <c r="H1498" i="1"/>
  <c r="K1497" i="3" l="1"/>
  <c r="I1498" i="3"/>
  <c r="L1497" i="3"/>
  <c r="O1500" i="1"/>
  <c r="I1500" i="1"/>
  <c r="AD1498" i="1"/>
  <c r="X1498" i="1"/>
  <c r="R1499" i="1"/>
  <c r="J1498" i="3" s="1"/>
  <c r="M1498" i="3" s="1"/>
  <c r="Y1501" i="1"/>
  <c r="M1502" i="1"/>
  <c r="S1501" i="1"/>
  <c r="H1499" i="1"/>
  <c r="N1499" i="1"/>
  <c r="AA1499" i="1"/>
  <c r="U1499" i="1"/>
  <c r="P1500" i="1"/>
  <c r="J1500" i="1"/>
  <c r="AB1499" i="1"/>
  <c r="V1499" i="1"/>
  <c r="W1499" i="1"/>
  <c r="AC1499" i="1"/>
  <c r="Z1498" i="1"/>
  <c r="T1498" i="1"/>
  <c r="K1500" i="1"/>
  <c r="Q1500" i="1"/>
  <c r="K1498" i="3" l="1"/>
  <c r="I1499" i="3"/>
  <c r="L1498" i="3"/>
  <c r="S1502" i="1"/>
  <c r="M1503" i="1"/>
  <c r="Y1502" i="1"/>
  <c r="AC1500" i="1"/>
  <c r="W1500" i="1"/>
  <c r="J1501" i="1"/>
  <c r="P1501" i="1"/>
  <c r="Z1499" i="1"/>
  <c r="T1499" i="1"/>
  <c r="I1501" i="1"/>
  <c r="O1501" i="1"/>
  <c r="Q1501" i="1"/>
  <c r="K1501" i="1"/>
  <c r="AB1500" i="1"/>
  <c r="V1500" i="1"/>
  <c r="H1500" i="1"/>
  <c r="N1500" i="1"/>
  <c r="X1499" i="1"/>
  <c r="R1500" i="1"/>
  <c r="J1499" i="3" s="1"/>
  <c r="M1499" i="3" s="1"/>
  <c r="AD1499" i="1"/>
  <c r="U1500" i="1"/>
  <c r="AA1500" i="1"/>
  <c r="K1499" i="3" l="1"/>
  <c r="I1500" i="3"/>
  <c r="L1499" i="3"/>
  <c r="T1500" i="1"/>
  <c r="Z1500" i="1"/>
  <c r="K1502" i="1"/>
  <c r="Q1502" i="1"/>
  <c r="N1501" i="1"/>
  <c r="H1501" i="1"/>
  <c r="AC1501" i="1"/>
  <c r="W1501" i="1"/>
  <c r="R1501" i="1"/>
  <c r="J1500" i="3" s="1"/>
  <c r="M1500" i="3" s="1"/>
  <c r="X1500" i="1"/>
  <c r="AD1500" i="1"/>
  <c r="U1501" i="1"/>
  <c r="AA1501" i="1"/>
  <c r="V1501" i="1"/>
  <c r="AB1501" i="1"/>
  <c r="O1502" i="1"/>
  <c r="I1502" i="1"/>
  <c r="J1502" i="1"/>
  <c r="P1502" i="1"/>
  <c r="M1504" i="1"/>
  <c r="S1503" i="1"/>
  <c r="Y1503" i="1"/>
  <c r="K1500" i="3" l="1"/>
  <c r="I1501" i="3"/>
  <c r="L1500" i="3"/>
  <c r="Y1504" i="1"/>
  <c r="M1505" i="1"/>
  <c r="S1504" i="1"/>
  <c r="AA1502" i="1"/>
  <c r="U1502" i="1"/>
  <c r="W1502" i="1"/>
  <c r="AC1502" i="1"/>
  <c r="V1502" i="1"/>
  <c r="AB1502" i="1"/>
  <c r="K1503" i="1"/>
  <c r="Q1503" i="1"/>
  <c r="P1503" i="1"/>
  <c r="J1503" i="1"/>
  <c r="N1502" i="1"/>
  <c r="H1502" i="1"/>
  <c r="O1503" i="1"/>
  <c r="I1503" i="1"/>
  <c r="AD1501" i="1"/>
  <c r="X1501" i="1"/>
  <c r="R1502" i="1"/>
  <c r="J1501" i="3" s="1"/>
  <c r="M1501" i="3" s="1"/>
  <c r="Z1501" i="1"/>
  <c r="T1501" i="1"/>
  <c r="K1501" i="3" l="1"/>
  <c r="I1502" i="3"/>
  <c r="L1501" i="3"/>
  <c r="H1503" i="1"/>
  <c r="N1503" i="1"/>
  <c r="AD1502" i="1"/>
  <c r="X1502" i="1"/>
  <c r="R1503" i="1"/>
  <c r="J1502" i="3" s="1"/>
  <c r="M1502" i="3" s="1"/>
  <c r="AA1503" i="1"/>
  <c r="U1503" i="1"/>
  <c r="AB1503" i="1"/>
  <c r="V1503" i="1"/>
  <c r="Z1502" i="1"/>
  <c r="T1502" i="1"/>
  <c r="Q1504" i="1"/>
  <c r="K1504" i="1"/>
  <c r="Y1505" i="1"/>
  <c r="M1506" i="1"/>
  <c r="S1505" i="1"/>
  <c r="W1503" i="1"/>
  <c r="AC1503" i="1"/>
  <c r="I1504" i="1"/>
  <c r="O1504" i="1"/>
  <c r="P1504" i="1"/>
  <c r="J1504" i="1"/>
  <c r="K1502" i="3" l="1"/>
  <c r="I1503" i="3"/>
  <c r="L1502" i="3"/>
  <c r="AC1504" i="1"/>
  <c r="W1504" i="1"/>
  <c r="I1505" i="1"/>
  <c r="O1505" i="1"/>
  <c r="S1506" i="1"/>
  <c r="M1507" i="1"/>
  <c r="Y1506" i="1"/>
  <c r="AB1504" i="1"/>
  <c r="V1504" i="1"/>
  <c r="U1504" i="1"/>
  <c r="AA1504" i="1"/>
  <c r="J1505" i="1"/>
  <c r="P1505" i="1"/>
  <c r="T1503" i="1"/>
  <c r="Z1503" i="1"/>
  <c r="Q1505" i="1"/>
  <c r="K1505" i="1"/>
  <c r="X1503" i="1"/>
  <c r="AD1503" i="1"/>
  <c r="R1504" i="1"/>
  <c r="J1503" i="3" s="1"/>
  <c r="M1503" i="3" s="1"/>
  <c r="H1504" i="1"/>
  <c r="N1504" i="1"/>
  <c r="K1503" i="3" l="1"/>
  <c r="I1504" i="3"/>
  <c r="L1503" i="3"/>
  <c r="T1504" i="1"/>
  <c r="Z1504" i="1"/>
  <c r="R1505" i="1"/>
  <c r="J1504" i="3" s="1"/>
  <c r="M1504" i="3" s="1"/>
  <c r="X1504" i="1"/>
  <c r="AD1504" i="1"/>
  <c r="AC1505" i="1"/>
  <c r="W1505" i="1"/>
  <c r="J1506" i="1"/>
  <c r="P1506" i="1"/>
  <c r="U1505" i="1"/>
  <c r="AA1505" i="1"/>
  <c r="M1508" i="1"/>
  <c r="S1507" i="1"/>
  <c r="Y1507" i="1"/>
  <c r="N1505" i="1"/>
  <c r="H1505" i="1"/>
  <c r="K1506" i="1"/>
  <c r="Q1506" i="1"/>
  <c r="V1505" i="1"/>
  <c r="AB1505" i="1"/>
  <c r="O1506" i="1"/>
  <c r="I1506" i="1"/>
  <c r="K1504" i="3" l="1"/>
  <c r="I1505" i="3"/>
  <c r="L1504" i="3"/>
  <c r="AA1506" i="1"/>
  <c r="U1506" i="1"/>
  <c r="Z1505" i="1"/>
  <c r="T1505" i="1"/>
  <c r="AD1505" i="1"/>
  <c r="X1505" i="1"/>
  <c r="R1506" i="1"/>
  <c r="J1505" i="3" s="1"/>
  <c r="M1505" i="3" s="1"/>
  <c r="K1507" i="1"/>
  <c r="Q1507" i="1"/>
  <c r="N1506" i="1"/>
  <c r="H1506" i="1"/>
  <c r="Y1508" i="1"/>
  <c r="M1509" i="1"/>
  <c r="S1508" i="1"/>
  <c r="P1507" i="1"/>
  <c r="J1507" i="1"/>
  <c r="O1507" i="1"/>
  <c r="I1507" i="1"/>
  <c r="W1506" i="1"/>
  <c r="AC1506" i="1"/>
  <c r="V1506" i="1"/>
  <c r="AB1506" i="1"/>
  <c r="K1505" i="3" l="1"/>
  <c r="I1506" i="3"/>
  <c r="L1505" i="3"/>
  <c r="P1508" i="1"/>
  <c r="J1508" i="1"/>
  <c r="I1508" i="1"/>
  <c r="O1508" i="1"/>
  <c r="Q1508" i="1"/>
  <c r="K1508" i="1"/>
  <c r="AB1507" i="1"/>
  <c r="V1507" i="1"/>
  <c r="H1507" i="1"/>
  <c r="N1507" i="1"/>
  <c r="AD1506" i="1"/>
  <c r="X1506" i="1"/>
  <c r="R1507" i="1"/>
  <c r="J1506" i="3" s="1"/>
  <c r="M1506" i="3" s="1"/>
  <c r="Z1506" i="1"/>
  <c r="T1506" i="1"/>
  <c r="AA1507" i="1"/>
  <c r="U1507" i="1"/>
  <c r="Y1509" i="1"/>
  <c r="M1510" i="1"/>
  <c r="S1509" i="1"/>
  <c r="W1507" i="1"/>
  <c r="AC1507" i="1"/>
  <c r="K1506" i="3" l="1"/>
  <c r="I1507" i="3"/>
  <c r="L1506" i="3"/>
  <c r="U1508" i="1"/>
  <c r="AA1508" i="1"/>
  <c r="S1510" i="1"/>
  <c r="M1511" i="1"/>
  <c r="Y1510" i="1"/>
  <c r="I1509" i="1"/>
  <c r="O1509" i="1"/>
  <c r="T1507" i="1"/>
  <c r="Z1507" i="1"/>
  <c r="Q1509" i="1"/>
  <c r="K1509" i="1"/>
  <c r="J1509" i="1"/>
  <c r="P1509" i="1"/>
  <c r="X1507" i="1"/>
  <c r="AD1507" i="1"/>
  <c r="R1508" i="1"/>
  <c r="J1507" i="3" s="1"/>
  <c r="M1507" i="3" s="1"/>
  <c r="H1508" i="1"/>
  <c r="N1508" i="1"/>
  <c r="AC1508" i="1"/>
  <c r="W1508" i="1"/>
  <c r="AB1508" i="1"/>
  <c r="V1508" i="1"/>
  <c r="K1507" i="3" l="1"/>
  <c r="I1508" i="3"/>
  <c r="L1507" i="3"/>
  <c r="J1510" i="1"/>
  <c r="P1510" i="1"/>
  <c r="M1512" i="1"/>
  <c r="S1511" i="1"/>
  <c r="Y1511" i="1"/>
  <c r="K1510" i="1"/>
  <c r="Q1510" i="1"/>
  <c r="R1509" i="1"/>
  <c r="J1508" i="3" s="1"/>
  <c r="M1508" i="3" s="1"/>
  <c r="X1508" i="1"/>
  <c r="AD1508" i="1"/>
  <c r="U1509" i="1"/>
  <c r="AA1509" i="1"/>
  <c r="AC1509" i="1"/>
  <c r="W1509" i="1"/>
  <c r="O1510" i="1"/>
  <c r="I1510" i="1"/>
  <c r="T1508" i="1"/>
  <c r="Z1508" i="1"/>
  <c r="N1509" i="1"/>
  <c r="H1509" i="1"/>
  <c r="V1509" i="1"/>
  <c r="AB1509" i="1"/>
  <c r="K1508" i="3" l="1"/>
  <c r="I1509" i="3"/>
  <c r="L1508" i="3"/>
  <c r="N1510" i="1"/>
  <c r="H1510" i="1"/>
  <c r="W1510" i="1"/>
  <c r="AC1510" i="1"/>
  <c r="Y1512" i="1"/>
  <c r="M1513" i="1"/>
  <c r="S1512" i="1"/>
  <c r="O1511" i="1"/>
  <c r="I1511" i="1"/>
  <c r="AD1509" i="1"/>
  <c r="X1509" i="1"/>
  <c r="R1510" i="1"/>
  <c r="J1509" i="3" s="1"/>
  <c r="M1509" i="3" s="1"/>
  <c r="Z1509" i="1"/>
  <c r="T1509" i="1"/>
  <c r="AA1510" i="1"/>
  <c r="U1510" i="1"/>
  <c r="K1511" i="1"/>
  <c r="Q1511" i="1"/>
  <c r="V1510" i="1"/>
  <c r="AB1510" i="1"/>
  <c r="P1511" i="1"/>
  <c r="J1511" i="1"/>
  <c r="K1509" i="3" l="1"/>
  <c r="I1510" i="3"/>
  <c r="L1509" i="3"/>
  <c r="AD1510" i="1"/>
  <c r="X1510" i="1"/>
  <c r="R1511" i="1"/>
  <c r="J1510" i="3" s="1"/>
  <c r="M1510" i="3" s="1"/>
  <c r="AA1511" i="1"/>
  <c r="U1511" i="1"/>
  <c r="Y1513" i="1"/>
  <c r="M1514" i="1"/>
  <c r="S1513" i="1"/>
  <c r="H1511" i="1"/>
  <c r="N1511" i="1"/>
  <c r="P1512" i="1"/>
  <c r="J1512" i="1"/>
  <c r="W1511" i="1"/>
  <c r="AC1511" i="1"/>
  <c r="AB1511" i="1"/>
  <c r="V1511" i="1"/>
  <c r="Q1512" i="1"/>
  <c r="K1512" i="1"/>
  <c r="I1512" i="1"/>
  <c r="O1512" i="1"/>
  <c r="Z1510" i="1"/>
  <c r="T1510" i="1"/>
  <c r="K1510" i="3" l="1"/>
  <c r="I1511" i="3"/>
  <c r="L1510" i="3"/>
  <c r="J1513" i="1"/>
  <c r="P1513" i="1"/>
  <c r="U1512" i="1"/>
  <c r="AA1512" i="1"/>
  <c r="Q1513" i="1"/>
  <c r="K1513" i="1"/>
  <c r="T1511" i="1"/>
  <c r="Z1511" i="1"/>
  <c r="I1513" i="1"/>
  <c r="O1513" i="1"/>
  <c r="AB1512" i="1"/>
  <c r="V1512" i="1"/>
  <c r="S1514" i="1"/>
  <c r="M1515" i="1"/>
  <c r="Y1514" i="1"/>
  <c r="X1511" i="1"/>
  <c r="AD1511" i="1"/>
  <c r="R1512" i="1"/>
  <c r="J1511" i="3" s="1"/>
  <c r="M1511" i="3" s="1"/>
  <c r="AC1512" i="1"/>
  <c r="W1512" i="1"/>
  <c r="H1512" i="1"/>
  <c r="N1512" i="1"/>
  <c r="K1511" i="3" l="1"/>
  <c r="I1512" i="3"/>
  <c r="L1511" i="3"/>
  <c r="T1512" i="1"/>
  <c r="Z1512" i="1"/>
  <c r="R1513" i="1"/>
  <c r="J1512" i="3" s="1"/>
  <c r="M1512" i="3" s="1"/>
  <c r="X1512" i="1"/>
  <c r="AD1512" i="1"/>
  <c r="M1516" i="1"/>
  <c r="S1515" i="1"/>
  <c r="Y1515" i="1"/>
  <c r="U1513" i="1"/>
  <c r="AA1513" i="1"/>
  <c r="K1514" i="1"/>
  <c r="Q1514" i="1"/>
  <c r="V1513" i="1"/>
  <c r="AB1513" i="1"/>
  <c r="N1513" i="1"/>
  <c r="H1513" i="1"/>
  <c r="O1514" i="1"/>
  <c r="I1514" i="1"/>
  <c r="AC1513" i="1"/>
  <c r="W1513" i="1"/>
  <c r="J1514" i="1"/>
  <c r="P1514" i="1"/>
  <c r="K1512" i="3" l="1"/>
  <c r="I1513" i="3"/>
  <c r="L1512" i="3"/>
  <c r="AD1513" i="1"/>
  <c r="X1513" i="1"/>
  <c r="R1514" i="1"/>
  <c r="J1513" i="3" s="1"/>
  <c r="M1513" i="3" s="1"/>
  <c r="P1515" i="1"/>
  <c r="J1515" i="1"/>
  <c r="AA1514" i="1"/>
  <c r="U1514" i="1"/>
  <c r="N1514" i="1"/>
  <c r="H1514" i="1"/>
  <c r="W1514" i="1"/>
  <c r="AC1514" i="1"/>
  <c r="Z1513" i="1"/>
  <c r="T1513" i="1"/>
  <c r="K1515" i="1"/>
  <c r="Q1515" i="1"/>
  <c r="V1514" i="1"/>
  <c r="AB1514" i="1"/>
  <c r="O1515" i="1"/>
  <c r="I1515" i="1"/>
  <c r="Y1516" i="1"/>
  <c r="M1517" i="1"/>
  <c r="S1516" i="1"/>
  <c r="K1513" i="3" l="1"/>
  <c r="I1514" i="3"/>
  <c r="L1513" i="3"/>
  <c r="Q1516" i="1"/>
  <c r="K1516" i="1"/>
  <c r="Z1514" i="1"/>
  <c r="T1514" i="1"/>
  <c r="AB1515" i="1"/>
  <c r="V1515" i="1"/>
  <c r="I1516" i="1"/>
  <c r="O1516" i="1"/>
  <c r="W1515" i="1"/>
  <c r="AC1515" i="1"/>
  <c r="AD1514" i="1"/>
  <c r="X1514" i="1"/>
  <c r="R1515" i="1"/>
  <c r="J1514" i="3" s="1"/>
  <c r="M1514" i="3" s="1"/>
  <c r="AA1515" i="1"/>
  <c r="U1515" i="1"/>
  <c r="Y1517" i="1"/>
  <c r="M1518" i="1"/>
  <c r="S1517" i="1"/>
  <c r="H1515" i="1"/>
  <c r="N1515" i="1"/>
  <c r="P1516" i="1"/>
  <c r="J1516" i="1"/>
  <c r="K1514" i="3" l="1"/>
  <c r="I1515" i="3"/>
  <c r="L1514" i="3"/>
  <c r="T1515" i="1"/>
  <c r="Z1515" i="1"/>
  <c r="U1516" i="1"/>
  <c r="AA1516" i="1"/>
  <c r="H1516" i="1"/>
  <c r="N1516" i="1"/>
  <c r="I1517" i="1"/>
  <c r="O1517" i="1"/>
  <c r="J1517" i="1"/>
  <c r="P1517" i="1"/>
  <c r="Q1517" i="1"/>
  <c r="K1517" i="1"/>
  <c r="AB1516" i="1"/>
  <c r="V1516" i="1"/>
  <c r="S1518" i="1"/>
  <c r="M1519" i="1"/>
  <c r="Y1518" i="1"/>
  <c r="X1515" i="1"/>
  <c r="AD1515" i="1"/>
  <c r="R1516" i="1"/>
  <c r="J1515" i="3" s="1"/>
  <c r="M1515" i="3" s="1"/>
  <c r="AC1516" i="1"/>
  <c r="W1516" i="1"/>
  <c r="K1515" i="3" l="1"/>
  <c r="I1516" i="3"/>
  <c r="L1515" i="3"/>
  <c r="J1518" i="1"/>
  <c r="P1518" i="1"/>
  <c r="N1517" i="1"/>
  <c r="H1517" i="1"/>
  <c r="R1517" i="1"/>
  <c r="J1516" i="3" s="1"/>
  <c r="M1516" i="3" s="1"/>
  <c r="X1516" i="1"/>
  <c r="AD1516" i="1"/>
  <c r="M1520" i="1"/>
  <c r="S1519" i="1"/>
  <c r="Y1519" i="1"/>
  <c r="K1518" i="1"/>
  <c r="Q1518" i="1"/>
  <c r="U1517" i="1"/>
  <c r="AA1517" i="1"/>
  <c r="AC1517" i="1"/>
  <c r="W1517" i="1"/>
  <c r="O1518" i="1"/>
  <c r="I1518" i="1"/>
  <c r="V1517" i="1"/>
  <c r="AB1517" i="1"/>
  <c r="T1516" i="1"/>
  <c r="Z1516" i="1"/>
  <c r="K1516" i="3" l="1"/>
  <c r="I1517" i="3"/>
  <c r="L1516" i="3"/>
  <c r="AA1518" i="1"/>
  <c r="U1518" i="1"/>
  <c r="W1518" i="1"/>
  <c r="AC1518" i="1"/>
  <c r="Y1520" i="1"/>
  <c r="M1521" i="1"/>
  <c r="S1520" i="1"/>
  <c r="N1518" i="1"/>
  <c r="H1518" i="1"/>
  <c r="K1519" i="1"/>
  <c r="Q1519" i="1"/>
  <c r="Z1517" i="1"/>
  <c r="T1517" i="1"/>
  <c r="O1519" i="1"/>
  <c r="I1519" i="1"/>
  <c r="V1518" i="1"/>
  <c r="AB1518" i="1"/>
  <c r="AD1517" i="1"/>
  <c r="X1517" i="1"/>
  <c r="R1518" i="1"/>
  <c r="J1517" i="3" s="1"/>
  <c r="M1517" i="3" s="1"/>
  <c r="P1519" i="1"/>
  <c r="J1519" i="1"/>
  <c r="K1517" i="3" l="1"/>
  <c r="I1518" i="3"/>
  <c r="L1517" i="3"/>
  <c r="Z1518" i="1"/>
  <c r="T1518" i="1"/>
  <c r="W1519" i="1"/>
  <c r="AC1519" i="1"/>
  <c r="AA1519" i="1"/>
  <c r="U1519" i="1"/>
  <c r="Q1520" i="1"/>
  <c r="K1520" i="1"/>
  <c r="Y1521" i="1"/>
  <c r="M1522" i="1"/>
  <c r="S1521" i="1"/>
  <c r="AD1518" i="1"/>
  <c r="X1518" i="1"/>
  <c r="R1519" i="1"/>
  <c r="J1518" i="3" s="1"/>
  <c r="M1518" i="3" s="1"/>
  <c r="I1520" i="1"/>
  <c r="O1520" i="1"/>
  <c r="P1520" i="1"/>
  <c r="J1520" i="1"/>
  <c r="AB1519" i="1"/>
  <c r="V1519" i="1"/>
  <c r="H1519" i="1"/>
  <c r="N1519" i="1"/>
  <c r="K1518" i="3" l="1"/>
  <c r="I1519" i="3"/>
  <c r="L1518" i="3"/>
  <c r="U1520" i="1"/>
  <c r="AA1520" i="1"/>
  <c r="Q1521" i="1"/>
  <c r="K1521" i="1"/>
  <c r="AC1520" i="1"/>
  <c r="W1520" i="1"/>
  <c r="I1521" i="1"/>
  <c r="O1521" i="1"/>
  <c r="T1519" i="1"/>
  <c r="Z1519" i="1"/>
  <c r="J1521" i="1"/>
  <c r="P1521" i="1"/>
  <c r="X1519" i="1"/>
  <c r="AD1519" i="1"/>
  <c r="R1520" i="1"/>
  <c r="J1519" i="3" s="1"/>
  <c r="M1519" i="3" s="1"/>
  <c r="S1522" i="1"/>
  <c r="M1523" i="1"/>
  <c r="Y1522" i="1"/>
  <c r="H1520" i="1"/>
  <c r="N1520" i="1"/>
  <c r="AB1520" i="1"/>
  <c r="V1520" i="1"/>
  <c r="K1519" i="3" l="1"/>
  <c r="I1520" i="3"/>
  <c r="L1519" i="3"/>
  <c r="V1521" i="1"/>
  <c r="AB1521" i="1"/>
  <c r="U1521" i="1"/>
  <c r="AA1521" i="1"/>
  <c r="K1522" i="1"/>
  <c r="Q1522" i="1"/>
  <c r="M1524" i="1"/>
  <c r="S1523" i="1"/>
  <c r="Y1523" i="1"/>
  <c r="T1520" i="1"/>
  <c r="Z1520" i="1"/>
  <c r="N1521" i="1"/>
  <c r="H1521" i="1"/>
  <c r="R1521" i="1"/>
  <c r="J1520" i="3" s="1"/>
  <c r="M1520" i="3" s="1"/>
  <c r="X1520" i="1"/>
  <c r="AD1520" i="1"/>
  <c r="J1522" i="1"/>
  <c r="P1522" i="1"/>
  <c r="O1522" i="1"/>
  <c r="I1522" i="1"/>
  <c r="AC1521" i="1"/>
  <c r="W1521" i="1"/>
  <c r="K1520" i="3" l="1"/>
  <c r="I1521" i="3"/>
  <c r="L1520" i="3"/>
  <c r="AA1522" i="1"/>
  <c r="U1522" i="1"/>
  <c r="O1523" i="1"/>
  <c r="I1523" i="1"/>
  <c r="Z1521" i="1"/>
  <c r="T1521" i="1"/>
  <c r="Y1524" i="1"/>
  <c r="M1525" i="1"/>
  <c r="S1524" i="1"/>
  <c r="AD1521" i="1"/>
  <c r="X1521" i="1"/>
  <c r="R1522" i="1"/>
  <c r="J1521" i="3" s="1"/>
  <c r="M1521" i="3" s="1"/>
  <c r="W1522" i="1"/>
  <c r="AC1522" i="1"/>
  <c r="V1522" i="1"/>
  <c r="AB1522" i="1"/>
  <c r="P1523" i="1"/>
  <c r="J1523" i="1"/>
  <c r="N1522" i="1"/>
  <c r="H1522" i="1"/>
  <c r="K1523" i="1"/>
  <c r="Q1523" i="1"/>
  <c r="K1521" i="3" l="1"/>
  <c r="I1522" i="3"/>
  <c r="L1521" i="3"/>
  <c r="H1523" i="1"/>
  <c r="N1523" i="1"/>
  <c r="AD1522" i="1"/>
  <c r="X1522" i="1"/>
  <c r="R1523" i="1"/>
  <c r="J1522" i="3" s="1"/>
  <c r="M1522" i="3" s="1"/>
  <c r="Y1525" i="1"/>
  <c r="M1526" i="1"/>
  <c r="S1525" i="1"/>
  <c r="I1524" i="1"/>
  <c r="O1524" i="1"/>
  <c r="AA1523" i="1"/>
  <c r="U1523" i="1"/>
  <c r="Z1522" i="1"/>
  <c r="T1522" i="1"/>
  <c r="W1523" i="1"/>
  <c r="AC1523" i="1"/>
  <c r="P1524" i="1"/>
  <c r="J1524" i="1"/>
  <c r="Q1524" i="1"/>
  <c r="K1524" i="1"/>
  <c r="AB1523" i="1"/>
  <c r="V1523" i="1"/>
  <c r="K1522" i="3" l="1"/>
  <c r="I1523" i="3"/>
  <c r="L1522" i="3"/>
  <c r="S1526" i="1"/>
  <c r="M1527" i="1"/>
  <c r="Y1526" i="1"/>
  <c r="AC1524" i="1"/>
  <c r="W1524" i="1"/>
  <c r="U1524" i="1"/>
  <c r="AA1524" i="1"/>
  <c r="T1523" i="1"/>
  <c r="Z1523" i="1"/>
  <c r="Q1525" i="1"/>
  <c r="K1525" i="1"/>
  <c r="J1525" i="1"/>
  <c r="P1525" i="1"/>
  <c r="AB1524" i="1"/>
  <c r="V1524" i="1"/>
  <c r="I1525" i="1"/>
  <c r="O1525" i="1"/>
  <c r="X1523" i="1"/>
  <c r="AD1523" i="1"/>
  <c r="R1524" i="1"/>
  <c r="J1523" i="3" s="1"/>
  <c r="M1523" i="3" s="1"/>
  <c r="H1524" i="1"/>
  <c r="N1524" i="1"/>
  <c r="K1523" i="3" l="1"/>
  <c r="I1524" i="3"/>
  <c r="L1523" i="3"/>
  <c r="N1525" i="1"/>
  <c r="H1525" i="1"/>
  <c r="V1525" i="1"/>
  <c r="AB1525" i="1"/>
  <c r="R1525" i="1"/>
  <c r="J1524" i="3" s="1"/>
  <c r="M1524" i="3" s="1"/>
  <c r="X1524" i="1"/>
  <c r="AD1524" i="1"/>
  <c r="J1526" i="1"/>
  <c r="P1526" i="1"/>
  <c r="T1524" i="1"/>
  <c r="Z1524" i="1"/>
  <c r="U1525" i="1"/>
  <c r="AA1525" i="1"/>
  <c r="O1526" i="1"/>
  <c r="I1526" i="1"/>
  <c r="K1526" i="1"/>
  <c r="Q1526" i="1"/>
  <c r="AC1525" i="1"/>
  <c r="W1525" i="1"/>
  <c r="M1528" i="1"/>
  <c r="S1527" i="1"/>
  <c r="Y1527" i="1"/>
  <c r="K1524" i="3" l="1"/>
  <c r="I1525" i="3"/>
  <c r="L1524" i="3"/>
  <c r="K1527" i="1"/>
  <c r="Q1527" i="1"/>
  <c r="P1527" i="1"/>
  <c r="J1527" i="1"/>
  <c r="O1527" i="1"/>
  <c r="I1527" i="1"/>
  <c r="N1526" i="1"/>
  <c r="H1526" i="1"/>
  <c r="Y1528" i="1"/>
  <c r="M1529" i="1"/>
  <c r="S1528" i="1"/>
  <c r="AA1526" i="1"/>
  <c r="U1526" i="1"/>
  <c r="W1526" i="1"/>
  <c r="AC1526" i="1"/>
  <c r="V1526" i="1"/>
  <c r="AB1526" i="1"/>
  <c r="AD1525" i="1"/>
  <c r="X1525" i="1"/>
  <c r="R1526" i="1"/>
  <c r="J1525" i="3" s="1"/>
  <c r="M1525" i="3" s="1"/>
  <c r="Z1525" i="1"/>
  <c r="T1525" i="1"/>
  <c r="K1525" i="3" l="1"/>
  <c r="I1526" i="3"/>
  <c r="L1525" i="3"/>
  <c r="H1527" i="1"/>
  <c r="N1527" i="1"/>
  <c r="P1528" i="1"/>
  <c r="J1528" i="1"/>
  <c r="AD1526" i="1"/>
  <c r="X1526" i="1"/>
  <c r="R1527" i="1"/>
  <c r="J1526" i="3" s="1"/>
  <c r="M1526" i="3" s="1"/>
  <c r="Z1526" i="1"/>
  <c r="T1526" i="1"/>
  <c r="AB1527" i="1"/>
  <c r="V1527" i="1"/>
  <c r="Y1529" i="1"/>
  <c r="M1530" i="1"/>
  <c r="S1529" i="1"/>
  <c r="I1528" i="1"/>
  <c r="O1528" i="1"/>
  <c r="W1527" i="1"/>
  <c r="AC1527" i="1"/>
  <c r="AA1527" i="1"/>
  <c r="U1527" i="1"/>
  <c r="Q1528" i="1"/>
  <c r="K1528" i="1"/>
  <c r="K1526" i="3" l="1"/>
  <c r="I1527" i="3"/>
  <c r="L1526" i="3"/>
  <c r="U1528" i="1"/>
  <c r="AA1528" i="1"/>
  <c r="J1529" i="1"/>
  <c r="P1529" i="1"/>
  <c r="Q1529" i="1"/>
  <c r="K1529" i="1"/>
  <c r="AC1528" i="1"/>
  <c r="W1528" i="1"/>
  <c r="I1529" i="1"/>
  <c r="O1529" i="1"/>
  <c r="X1527" i="1"/>
  <c r="AD1527" i="1"/>
  <c r="R1528" i="1"/>
  <c r="J1527" i="3" s="1"/>
  <c r="M1527" i="3" s="1"/>
  <c r="AB1528" i="1"/>
  <c r="V1528" i="1"/>
  <c r="T1527" i="1"/>
  <c r="Z1527" i="1"/>
  <c r="S1530" i="1"/>
  <c r="M1531" i="1"/>
  <c r="Y1530" i="1"/>
  <c r="H1528" i="1"/>
  <c r="N1528" i="1"/>
  <c r="K1527" i="3" l="1"/>
  <c r="I1528" i="3"/>
  <c r="L1527" i="3"/>
  <c r="V1529" i="1"/>
  <c r="AB1529" i="1"/>
  <c r="J1530" i="1"/>
  <c r="P1530" i="1"/>
  <c r="M1532" i="1"/>
  <c r="S1531" i="1"/>
  <c r="Y1531" i="1"/>
  <c r="U1529" i="1"/>
  <c r="AA1529" i="1"/>
  <c r="K1530" i="1"/>
  <c r="Q1530" i="1"/>
  <c r="T1528" i="1"/>
  <c r="Z1528" i="1"/>
  <c r="N1529" i="1"/>
  <c r="H1529" i="1"/>
  <c r="R1529" i="1"/>
  <c r="J1528" i="3" s="1"/>
  <c r="M1528" i="3" s="1"/>
  <c r="X1528" i="1"/>
  <c r="AD1528" i="1"/>
  <c r="O1530" i="1"/>
  <c r="I1530" i="1"/>
  <c r="AC1529" i="1"/>
  <c r="W1529" i="1"/>
  <c r="K1528" i="3" l="1"/>
  <c r="I1529" i="3"/>
  <c r="L1528" i="3"/>
  <c r="V1530" i="1"/>
  <c r="AB1530" i="1"/>
  <c r="Y1532" i="1"/>
  <c r="M1533" i="1"/>
  <c r="S1532" i="1"/>
  <c r="O1531" i="1"/>
  <c r="I1531" i="1"/>
  <c r="AD1529" i="1"/>
  <c r="X1529" i="1"/>
  <c r="R1530" i="1"/>
  <c r="J1529" i="3" s="1"/>
  <c r="M1529" i="3" s="1"/>
  <c r="AA1530" i="1"/>
  <c r="U1530" i="1"/>
  <c r="N1530" i="1"/>
  <c r="H1530" i="1"/>
  <c r="W1530" i="1"/>
  <c r="AC1530" i="1"/>
  <c r="P1531" i="1"/>
  <c r="J1531" i="1"/>
  <c r="Z1529" i="1"/>
  <c r="T1529" i="1"/>
  <c r="K1531" i="1"/>
  <c r="Q1531" i="1"/>
  <c r="K1529" i="3" l="1"/>
  <c r="I1530" i="3"/>
  <c r="L1529" i="3"/>
  <c r="Q1532" i="1"/>
  <c r="K1532" i="1"/>
  <c r="AB1531" i="1"/>
  <c r="V1531" i="1"/>
  <c r="Z1530" i="1"/>
  <c r="T1530" i="1"/>
  <c r="Y1533" i="1"/>
  <c r="M1534" i="1"/>
  <c r="S1533" i="1"/>
  <c r="I1532" i="1"/>
  <c r="O1532" i="1"/>
  <c r="W1531" i="1"/>
  <c r="AC1531" i="1"/>
  <c r="P1532" i="1"/>
  <c r="J1532" i="1"/>
  <c r="H1531" i="1"/>
  <c r="N1531" i="1"/>
  <c r="AD1530" i="1"/>
  <c r="X1530" i="1"/>
  <c r="R1531" i="1"/>
  <c r="J1530" i="3" s="1"/>
  <c r="M1530" i="3" s="1"/>
  <c r="AA1531" i="1"/>
  <c r="U1531" i="1"/>
  <c r="K1530" i="3" l="1"/>
  <c r="I1531" i="3"/>
  <c r="L1530" i="3"/>
  <c r="J1533" i="1"/>
  <c r="P1533" i="1"/>
  <c r="U1532" i="1"/>
  <c r="AA1532" i="1"/>
  <c r="AB1532" i="1"/>
  <c r="V1532" i="1"/>
  <c r="I1533" i="1"/>
  <c r="O1533" i="1"/>
  <c r="Q1533" i="1"/>
  <c r="K1533" i="1"/>
  <c r="X1531" i="1"/>
  <c r="AD1531" i="1"/>
  <c r="R1532" i="1"/>
  <c r="J1531" i="3" s="1"/>
  <c r="M1531" i="3" s="1"/>
  <c r="H1532" i="1"/>
  <c r="N1532" i="1"/>
  <c r="S1534" i="1"/>
  <c r="M1535" i="1"/>
  <c r="Y1534" i="1"/>
  <c r="T1531" i="1"/>
  <c r="Z1531" i="1"/>
  <c r="AC1532" i="1"/>
  <c r="W1532" i="1"/>
  <c r="K1531" i="3" l="1"/>
  <c r="I1532" i="3"/>
  <c r="L1531" i="3"/>
  <c r="U1533" i="1"/>
  <c r="AA1533" i="1"/>
  <c r="T1532" i="1"/>
  <c r="Z1532" i="1"/>
  <c r="O1534" i="1"/>
  <c r="I1534" i="1"/>
  <c r="V1533" i="1"/>
  <c r="AB1533" i="1"/>
  <c r="N1533" i="1"/>
  <c r="H1533" i="1"/>
  <c r="K1534" i="1"/>
  <c r="Q1534" i="1"/>
  <c r="M1536" i="1"/>
  <c r="S1535" i="1"/>
  <c r="Y1535" i="1"/>
  <c r="R1533" i="1"/>
  <c r="J1532" i="3" s="1"/>
  <c r="M1532" i="3" s="1"/>
  <c r="X1532" i="1"/>
  <c r="AD1532" i="1"/>
  <c r="AC1533" i="1"/>
  <c r="W1533" i="1"/>
  <c r="J1534" i="1"/>
  <c r="P1534" i="1"/>
  <c r="K1532" i="3" l="1"/>
  <c r="I1533" i="3"/>
  <c r="L1532" i="3"/>
  <c r="P1535" i="1"/>
  <c r="J1535" i="1"/>
  <c r="Z1533" i="1"/>
  <c r="T1533" i="1"/>
  <c r="AD1533" i="1"/>
  <c r="X1533" i="1"/>
  <c r="R1534" i="1"/>
  <c r="J1533" i="3" s="1"/>
  <c r="M1533" i="3" s="1"/>
  <c r="W1534" i="1"/>
  <c r="AC1534" i="1"/>
  <c r="K1535" i="1"/>
  <c r="Q1535" i="1"/>
  <c r="V1534" i="1"/>
  <c r="AB1534" i="1"/>
  <c r="N1534" i="1"/>
  <c r="H1534" i="1"/>
  <c r="O1535" i="1"/>
  <c r="I1535" i="1"/>
  <c r="Y1536" i="1"/>
  <c r="M1537" i="1"/>
  <c r="S1536" i="1"/>
  <c r="AA1534" i="1"/>
  <c r="U1534" i="1"/>
  <c r="K1533" i="3" l="1"/>
  <c r="I1534" i="3"/>
  <c r="L1533" i="3"/>
  <c r="AA1535" i="1"/>
  <c r="U1535" i="1"/>
  <c r="Y1537" i="1"/>
  <c r="M1538" i="1"/>
  <c r="S1537" i="1"/>
  <c r="H1535" i="1"/>
  <c r="N1535" i="1"/>
  <c r="W1535" i="1"/>
  <c r="AC1535" i="1"/>
  <c r="AD1534" i="1"/>
  <c r="X1534" i="1"/>
  <c r="R1535" i="1"/>
  <c r="J1534" i="3" s="1"/>
  <c r="M1534" i="3" s="1"/>
  <c r="P1536" i="1"/>
  <c r="J1536" i="1"/>
  <c r="Z1534" i="1"/>
  <c r="T1534" i="1"/>
  <c r="Q1536" i="1"/>
  <c r="K1536" i="1"/>
  <c r="I1536" i="1"/>
  <c r="O1536" i="1"/>
  <c r="AB1535" i="1"/>
  <c r="V1535" i="1"/>
  <c r="K1534" i="3" l="1"/>
  <c r="I1535" i="3"/>
  <c r="L1534" i="3"/>
  <c r="X1535" i="1"/>
  <c r="AD1535" i="1"/>
  <c r="R1536" i="1"/>
  <c r="J1535" i="3" s="1"/>
  <c r="M1535" i="3" s="1"/>
  <c r="S1538" i="1"/>
  <c r="M1539" i="1"/>
  <c r="Y1538" i="1"/>
  <c r="U1536" i="1"/>
  <c r="AA1536" i="1"/>
  <c r="T1535" i="1"/>
  <c r="Z1535" i="1"/>
  <c r="Q1537" i="1"/>
  <c r="K1537" i="1"/>
  <c r="J1537" i="1"/>
  <c r="P1537" i="1"/>
  <c r="H1536" i="1"/>
  <c r="N1536" i="1"/>
  <c r="I1537" i="1"/>
  <c r="O1537" i="1"/>
  <c r="AC1536" i="1"/>
  <c r="W1536" i="1"/>
  <c r="AB1536" i="1"/>
  <c r="V1536" i="1"/>
  <c r="K1535" i="3" l="1"/>
  <c r="I1536" i="3"/>
  <c r="L1535" i="3"/>
  <c r="T1536" i="1"/>
  <c r="Z1536" i="1"/>
  <c r="N1537" i="1"/>
  <c r="H1537" i="1"/>
  <c r="AC1537" i="1"/>
  <c r="W1537" i="1"/>
  <c r="R1537" i="1"/>
  <c r="J1536" i="3" s="1"/>
  <c r="M1536" i="3" s="1"/>
  <c r="X1536" i="1"/>
  <c r="AD1536" i="1"/>
  <c r="O1538" i="1"/>
  <c r="I1538" i="1"/>
  <c r="J1538" i="1"/>
  <c r="P1538" i="1"/>
  <c r="K1538" i="1"/>
  <c r="Q1538" i="1"/>
  <c r="U1537" i="1"/>
  <c r="AA1537" i="1"/>
  <c r="V1537" i="1"/>
  <c r="AB1537" i="1"/>
  <c r="M1540" i="1"/>
  <c r="S1539" i="1"/>
  <c r="Y1539" i="1"/>
  <c r="K1536" i="3" l="1"/>
  <c r="I1537" i="3"/>
  <c r="L1536" i="3"/>
  <c r="N1538" i="1"/>
  <c r="H1538" i="1"/>
  <c r="Y1540" i="1"/>
  <c r="M1541" i="1"/>
  <c r="S1540" i="1"/>
  <c r="P1539" i="1"/>
  <c r="J1539" i="1"/>
  <c r="W1538" i="1"/>
  <c r="AC1538" i="1"/>
  <c r="O1539" i="1"/>
  <c r="I1539" i="1"/>
  <c r="AD1537" i="1"/>
  <c r="X1537" i="1"/>
  <c r="R1538" i="1"/>
  <c r="J1537" i="3" s="1"/>
  <c r="M1537" i="3" s="1"/>
  <c r="Z1537" i="1"/>
  <c r="T1537" i="1"/>
  <c r="K1539" i="1"/>
  <c r="Q1539" i="1"/>
  <c r="AA1538" i="1"/>
  <c r="U1538" i="1"/>
  <c r="V1538" i="1"/>
  <c r="AB1538" i="1"/>
  <c r="K1537" i="3" l="1"/>
  <c r="I1538" i="3"/>
  <c r="L1537" i="3"/>
  <c r="Y1541" i="1"/>
  <c r="M1542" i="1"/>
  <c r="S1541" i="1"/>
  <c r="P1540" i="1"/>
  <c r="J1540" i="1"/>
  <c r="I1540" i="1"/>
  <c r="O1540" i="1"/>
  <c r="W1539" i="1"/>
  <c r="AC1539" i="1"/>
  <c r="AD1538" i="1"/>
  <c r="X1538" i="1"/>
  <c r="R1539" i="1"/>
  <c r="J1538" i="3" s="1"/>
  <c r="M1538" i="3" s="1"/>
  <c r="AA1539" i="1"/>
  <c r="U1539" i="1"/>
  <c r="AB1539" i="1"/>
  <c r="V1539" i="1"/>
  <c r="H1539" i="1"/>
  <c r="N1539" i="1"/>
  <c r="Q1540" i="1"/>
  <c r="K1540" i="1"/>
  <c r="Z1538" i="1"/>
  <c r="T1538" i="1"/>
  <c r="K1538" i="3" l="1"/>
  <c r="I1539" i="3"/>
  <c r="L1538" i="3"/>
  <c r="X1539" i="1"/>
  <c r="AD1539" i="1"/>
  <c r="R1540" i="1"/>
  <c r="J1539" i="3" s="1"/>
  <c r="M1539" i="3" s="1"/>
  <c r="AB1540" i="1"/>
  <c r="V1540" i="1"/>
  <c r="U1540" i="1"/>
  <c r="AA1540" i="1"/>
  <c r="I1541" i="1"/>
  <c r="O1541" i="1"/>
  <c r="S1542" i="1"/>
  <c r="M1543" i="1"/>
  <c r="Y1542" i="1"/>
  <c r="Q1541" i="1"/>
  <c r="K1541" i="1"/>
  <c r="AC1540" i="1"/>
  <c r="W1540" i="1"/>
  <c r="T1539" i="1"/>
  <c r="Z1539" i="1"/>
  <c r="H1540" i="1"/>
  <c r="N1540" i="1"/>
  <c r="J1541" i="1"/>
  <c r="P1541" i="1"/>
  <c r="K1539" i="3" l="1"/>
  <c r="I1540" i="3"/>
  <c r="L1539" i="3"/>
  <c r="T1540" i="1"/>
  <c r="Z1540" i="1"/>
  <c r="V1541" i="1"/>
  <c r="AB1541" i="1"/>
  <c r="K1542" i="1"/>
  <c r="Q1542" i="1"/>
  <c r="J1542" i="1"/>
  <c r="P1542" i="1"/>
  <c r="O1542" i="1"/>
  <c r="I1542" i="1"/>
  <c r="N1541" i="1"/>
  <c r="H1541" i="1"/>
  <c r="M1544" i="1"/>
  <c r="S1543" i="1"/>
  <c r="Y1543" i="1"/>
  <c r="R1541" i="1"/>
  <c r="J1540" i="3" s="1"/>
  <c r="M1540" i="3" s="1"/>
  <c r="X1540" i="1"/>
  <c r="AD1540" i="1"/>
  <c r="AC1541" i="1"/>
  <c r="W1541" i="1"/>
  <c r="U1541" i="1"/>
  <c r="AA1541" i="1"/>
  <c r="K1540" i="3" l="1"/>
  <c r="I1541" i="3"/>
  <c r="L1540" i="3"/>
  <c r="AD1541" i="1"/>
  <c r="X1541" i="1"/>
  <c r="R1542" i="1"/>
  <c r="J1541" i="3" s="1"/>
  <c r="M1541" i="3" s="1"/>
  <c r="N1542" i="1"/>
  <c r="H1542" i="1"/>
  <c r="V1542" i="1"/>
  <c r="AB1542" i="1"/>
  <c r="Z1541" i="1"/>
  <c r="T1541" i="1"/>
  <c r="P1543" i="1"/>
  <c r="J1543" i="1"/>
  <c r="O1543" i="1"/>
  <c r="I1543" i="1"/>
  <c r="W1542" i="1"/>
  <c r="AC1542" i="1"/>
  <c r="Y1544" i="1"/>
  <c r="M1545" i="1"/>
  <c r="S1544" i="1"/>
  <c r="AA1542" i="1"/>
  <c r="U1542" i="1"/>
  <c r="K1543" i="1"/>
  <c r="Q1543" i="1"/>
  <c r="K1541" i="3" l="1"/>
  <c r="I1542" i="3"/>
  <c r="L1541" i="3"/>
  <c r="W1543" i="1"/>
  <c r="AC1543" i="1"/>
  <c r="AA1543" i="1"/>
  <c r="U1543" i="1"/>
  <c r="Z1542" i="1"/>
  <c r="T1542" i="1"/>
  <c r="Q1544" i="1"/>
  <c r="K1544" i="1"/>
  <c r="Y1545" i="1"/>
  <c r="M1546" i="1"/>
  <c r="S1545" i="1"/>
  <c r="I1544" i="1"/>
  <c r="O1544" i="1"/>
  <c r="P1544" i="1"/>
  <c r="J1544" i="1"/>
  <c r="AD1542" i="1"/>
  <c r="X1542" i="1"/>
  <c r="R1543" i="1"/>
  <c r="J1542" i="3" s="1"/>
  <c r="M1542" i="3" s="1"/>
  <c r="AB1543" i="1"/>
  <c r="V1543" i="1"/>
  <c r="H1543" i="1"/>
  <c r="N1543" i="1"/>
  <c r="K1542" i="3" l="1"/>
  <c r="I1543" i="3"/>
  <c r="L1542" i="3"/>
  <c r="Q1545" i="1"/>
  <c r="K1545" i="1"/>
  <c r="H1544" i="1"/>
  <c r="N1544" i="1"/>
  <c r="AC1544" i="1"/>
  <c r="W1544" i="1"/>
  <c r="I1545" i="1"/>
  <c r="O1545" i="1"/>
  <c r="J1545" i="1"/>
  <c r="P1545" i="1"/>
  <c r="T1543" i="1"/>
  <c r="Z1543" i="1"/>
  <c r="X1543" i="1"/>
  <c r="AD1543" i="1"/>
  <c r="R1544" i="1"/>
  <c r="J1543" i="3" s="1"/>
  <c r="M1543" i="3" s="1"/>
  <c r="AB1544" i="1"/>
  <c r="V1544" i="1"/>
  <c r="S1546" i="1"/>
  <c r="M1547" i="1"/>
  <c r="Y1546" i="1"/>
  <c r="U1544" i="1"/>
  <c r="AA1544" i="1"/>
  <c r="K1543" i="3" l="1"/>
  <c r="I1544" i="3"/>
  <c r="L1543" i="3"/>
  <c r="U1545" i="1"/>
  <c r="AA1545" i="1"/>
  <c r="T1544" i="1"/>
  <c r="Z1544" i="1"/>
  <c r="M1548" i="1"/>
  <c r="S1547" i="1"/>
  <c r="Y1547" i="1"/>
  <c r="R1545" i="1"/>
  <c r="J1544" i="3" s="1"/>
  <c r="M1544" i="3" s="1"/>
  <c r="X1544" i="1"/>
  <c r="AD1544" i="1"/>
  <c r="O1546" i="1"/>
  <c r="I1546" i="1"/>
  <c r="N1545" i="1"/>
  <c r="H1545" i="1"/>
  <c r="V1545" i="1"/>
  <c r="AB1545" i="1"/>
  <c r="K1546" i="1"/>
  <c r="Q1546" i="1"/>
  <c r="J1546" i="1"/>
  <c r="P1546" i="1"/>
  <c r="AC1545" i="1"/>
  <c r="W1545" i="1"/>
  <c r="K1544" i="3" l="1"/>
  <c r="I1545" i="3"/>
  <c r="L1544" i="3"/>
  <c r="P1547" i="1"/>
  <c r="J1547" i="1"/>
  <c r="Y1548" i="1"/>
  <c r="M1549" i="1"/>
  <c r="S1548" i="1"/>
  <c r="V1546" i="1"/>
  <c r="AB1546" i="1"/>
  <c r="O1547" i="1"/>
  <c r="I1547" i="1"/>
  <c r="AD1545" i="1"/>
  <c r="X1545" i="1"/>
  <c r="R1546" i="1"/>
  <c r="J1545" i="3" s="1"/>
  <c r="M1545" i="3" s="1"/>
  <c r="AA1546" i="1"/>
  <c r="U1546" i="1"/>
  <c r="W1546" i="1"/>
  <c r="AC1546" i="1"/>
  <c r="N1546" i="1"/>
  <c r="H1546" i="1"/>
  <c r="K1547" i="1"/>
  <c r="Q1547" i="1"/>
  <c r="Z1545" i="1"/>
  <c r="T1545" i="1"/>
  <c r="K1545" i="3" l="1"/>
  <c r="I1546" i="3"/>
  <c r="L1545" i="3"/>
  <c r="Z1546" i="1"/>
  <c r="T1546" i="1"/>
  <c r="I1548" i="1"/>
  <c r="O1548" i="1"/>
  <c r="W1547" i="1"/>
  <c r="AC1547" i="1"/>
  <c r="AD1546" i="1"/>
  <c r="X1546" i="1"/>
  <c r="R1547" i="1"/>
  <c r="J1546" i="3" s="1"/>
  <c r="M1546" i="3" s="1"/>
  <c r="AA1547" i="1"/>
  <c r="U1547" i="1"/>
  <c r="Y1549" i="1"/>
  <c r="M1550" i="1"/>
  <c r="S1549" i="1"/>
  <c r="Q1548" i="1"/>
  <c r="K1548" i="1"/>
  <c r="P1548" i="1"/>
  <c r="J1548" i="1"/>
  <c r="H1547" i="1"/>
  <c r="N1547" i="1"/>
  <c r="AB1547" i="1"/>
  <c r="V1547" i="1"/>
  <c r="K1546" i="3" l="1"/>
  <c r="I1547" i="3"/>
  <c r="L1546" i="3"/>
  <c r="U1548" i="1"/>
  <c r="AA1548" i="1"/>
  <c r="T1547" i="1"/>
  <c r="Z1547" i="1"/>
  <c r="Q1549" i="1"/>
  <c r="K1549" i="1"/>
  <c r="H1548" i="1"/>
  <c r="N1548" i="1"/>
  <c r="AC1548" i="1"/>
  <c r="W1548" i="1"/>
  <c r="I1549" i="1"/>
  <c r="O1549" i="1"/>
  <c r="J1549" i="1"/>
  <c r="P1549" i="1"/>
  <c r="AB1548" i="1"/>
  <c r="V1548" i="1"/>
  <c r="S1550" i="1"/>
  <c r="M1551" i="1"/>
  <c r="Y1550" i="1"/>
  <c r="X1547" i="1"/>
  <c r="AD1547" i="1"/>
  <c r="R1548" i="1"/>
  <c r="J1547" i="3" s="1"/>
  <c r="M1547" i="3" s="1"/>
  <c r="K1547" i="3" l="1"/>
  <c r="I1548" i="3"/>
  <c r="L1547" i="3"/>
  <c r="U1549" i="1"/>
  <c r="AA1549" i="1"/>
  <c r="T1548" i="1"/>
  <c r="Z1548" i="1"/>
  <c r="O1550" i="1"/>
  <c r="I1550" i="1"/>
  <c r="N1549" i="1"/>
  <c r="H1549" i="1"/>
  <c r="R1549" i="1"/>
  <c r="J1548" i="3" s="1"/>
  <c r="M1548" i="3" s="1"/>
  <c r="X1548" i="1"/>
  <c r="AD1548" i="1"/>
  <c r="M1552" i="1"/>
  <c r="S1551" i="1"/>
  <c r="Y1551" i="1"/>
  <c r="V1549" i="1"/>
  <c r="AB1549" i="1"/>
  <c r="K1550" i="1"/>
  <c r="Q1550" i="1"/>
  <c r="J1550" i="1"/>
  <c r="P1550" i="1"/>
  <c r="AC1549" i="1"/>
  <c r="W1549" i="1"/>
  <c r="K1548" i="3" l="1"/>
  <c r="I1549" i="3"/>
  <c r="L1548" i="3"/>
  <c r="AD1549" i="1"/>
  <c r="X1549" i="1"/>
  <c r="R1550" i="1"/>
  <c r="J1549" i="3" s="1"/>
  <c r="M1549" i="3" s="1"/>
  <c r="AA1550" i="1"/>
  <c r="U1550" i="1"/>
  <c r="V1550" i="1"/>
  <c r="AB1550" i="1"/>
  <c r="Y1552" i="1"/>
  <c r="M1553" i="1"/>
  <c r="S1552" i="1"/>
  <c r="N1550" i="1"/>
  <c r="H1550" i="1"/>
  <c r="Z1549" i="1"/>
  <c r="T1549" i="1"/>
  <c r="P1551" i="1"/>
  <c r="J1551" i="1"/>
  <c r="O1551" i="1"/>
  <c r="I1551" i="1"/>
  <c r="W1550" i="1"/>
  <c r="AC1550" i="1"/>
  <c r="K1551" i="1"/>
  <c r="Q1551" i="1"/>
  <c r="K1549" i="3" l="1"/>
  <c r="I1550" i="3"/>
  <c r="L1549" i="3"/>
  <c r="Q1552" i="1"/>
  <c r="K1552" i="1"/>
  <c r="AA1551" i="1"/>
  <c r="U1551" i="1"/>
  <c r="Y1553" i="1"/>
  <c r="M1554" i="1"/>
  <c r="S1553" i="1"/>
  <c r="P1552" i="1"/>
  <c r="J1552" i="1"/>
  <c r="H1551" i="1"/>
  <c r="N1551" i="1"/>
  <c r="AB1551" i="1"/>
  <c r="V1551" i="1"/>
  <c r="Z1550" i="1"/>
  <c r="T1550" i="1"/>
  <c r="AD1550" i="1"/>
  <c r="X1550" i="1"/>
  <c r="R1551" i="1"/>
  <c r="J1550" i="3" s="1"/>
  <c r="M1550" i="3" s="1"/>
  <c r="W1551" i="1"/>
  <c r="AC1551" i="1"/>
  <c r="I1552" i="1"/>
  <c r="O1552" i="1"/>
  <c r="K1550" i="3" l="1"/>
  <c r="I1551" i="3"/>
  <c r="L1550" i="3"/>
  <c r="I1553" i="1"/>
  <c r="O1553" i="1"/>
  <c r="AB1552" i="1"/>
  <c r="V1552" i="1"/>
  <c r="T1551" i="1"/>
  <c r="Z1551" i="1"/>
  <c r="U1552" i="1"/>
  <c r="AA1552" i="1"/>
  <c r="X1551" i="1"/>
  <c r="AD1551" i="1"/>
  <c r="R1552" i="1"/>
  <c r="J1551" i="3" s="1"/>
  <c r="M1551" i="3" s="1"/>
  <c r="H1552" i="1"/>
  <c r="N1552" i="1"/>
  <c r="S1554" i="1"/>
  <c r="M1555" i="1"/>
  <c r="Y1554" i="1"/>
  <c r="Q1553" i="1"/>
  <c r="K1553" i="1"/>
  <c r="J1553" i="1"/>
  <c r="P1553" i="1"/>
  <c r="AC1552" i="1"/>
  <c r="W1552" i="1"/>
  <c r="K1551" i="3" l="1"/>
  <c r="I1552" i="3"/>
  <c r="L1551" i="3"/>
  <c r="N1553" i="1"/>
  <c r="H1553" i="1"/>
  <c r="AC1553" i="1"/>
  <c r="W1553" i="1"/>
  <c r="T1552" i="1"/>
  <c r="Z1552" i="1"/>
  <c r="V1553" i="1"/>
  <c r="AB1553" i="1"/>
  <c r="J1554" i="1"/>
  <c r="P1554" i="1"/>
  <c r="M1556" i="1"/>
  <c r="S1555" i="1"/>
  <c r="Y1555" i="1"/>
  <c r="R1553" i="1"/>
  <c r="J1552" i="3" s="1"/>
  <c r="M1552" i="3" s="1"/>
  <c r="X1552" i="1"/>
  <c r="AD1552" i="1"/>
  <c r="K1554" i="1"/>
  <c r="Q1554" i="1"/>
  <c r="U1553" i="1"/>
  <c r="AA1553" i="1"/>
  <c r="O1554" i="1"/>
  <c r="I1554" i="1"/>
  <c r="K1552" i="3" l="1"/>
  <c r="I1553" i="3"/>
  <c r="L1552" i="3"/>
  <c r="Y1556" i="1"/>
  <c r="M1557" i="1"/>
  <c r="S1556" i="1"/>
  <c r="O1555" i="1"/>
  <c r="I1555" i="1"/>
  <c r="W1554" i="1"/>
  <c r="AC1554" i="1"/>
  <c r="AD1553" i="1"/>
  <c r="X1553" i="1"/>
  <c r="R1554" i="1"/>
  <c r="J1553" i="3" s="1"/>
  <c r="M1553" i="3" s="1"/>
  <c r="V1554" i="1"/>
  <c r="AB1554" i="1"/>
  <c r="N1554" i="1"/>
  <c r="H1554" i="1"/>
  <c r="AA1554" i="1"/>
  <c r="U1554" i="1"/>
  <c r="K1555" i="1"/>
  <c r="Q1555" i="1"/>
  <c r="P1555" i="1"/>
  <c r="J1555" i="1"/>
  <c r="Z1553" i="1"/>
  <c r="T1553" i="1"/>
  <c r="K1553" i="3" l="1"/>
  <c r="I1554" i="3"/>
  <c r="L1553" i="3"/>
  <c r="P1556" i="1"/>
  <c r="J1556" i="1"/>
  <c r="AA1555" i="1"/>
  <c r="U1555" i="1"/>
  <c r="AB1555" i="1"/>
  <c r="V1555" i="1"/>
  <c r="W1555" i="1"/>
  <c r="AC1555" i="1"/>
  <c r="H1555" i="1"/>
  <c r="N1555" i="1"/>
  <c r="AD1554" i="1"/>
  <c r="X1554" i="1"/>
  <c r="R1555" i="1"/>
  <c r="J1554" i="3" s="1"/>
  <c r="M1554" i="3" s="1"/>
  <c r="Y1557" i="1"/>
  <c r="M1558" i="1"/>
  <c r="S1557" i="1"/>
  <c r="Q1556" i="1"/>
  <c r="K1556" i="1"/>
  <c r="Z1554" i="1"/>
  <c r="T1554" i="1"/>
  <c r="I1556" i="1"/>
  <c r="O1556" i="1"/>
  <c r="K1554" i="3" l="1"/>
  <c r="I1555" i="3"/>
  <c r="L1554" i="3"/>
  <c r="J1557" i="1"/>
  <c r="P1557" i="1"/>
  <c r="S1558" i="1"/>
  <c r="M1559" i="1"/>
  <c r="Y1558" i="1"/>
  <c r="U1556" i="1"/>
  <c r="AA1556" i="1"/>
  <c r="Q1557" i="1"/>
  <c r="K1557" i="1"/>
  <c r="T1555" i="1"/>
  <c r="Z1555" i="1"/>
  <c r="I1557" i="1"/>
  <c r="O1557" i="1"/>
  <c r="AC1556" i="1"/>
  <c r="W1556" i="1"/>
  <c r="X1555" i="1"/>
  <c r="AD1555" i="1"/>
  <c r="R1556" i="1"/>
  <c r="J1555" i="3" s="1"/>
  <c r="M1555" i="3" s="1"/>
  <c r="H1556" i="1"/>
  <c r="N1556" i="1"/>
  <c r="AB1556" i="1"/>
  <c r="V1556" i="1"/>
  <c r="K1555" i="3" l="1"/>
  <c r="I1556" i="3"/>
  <c r="L1555" i="3"/>
  <c r="O1558" i="1"/>
  <c r="I1558" i="1"/>
  <c r="AC1557" i="1"/>
  <c r="W1557" i="1"/>
  <c r="M1560" i="1"/>
  <c r="S1559" i="1"/>
  <c r="Y1559" i="1"/>
  <c r="T1556" i="1"/>
  <c r="Z1556" i="1"/>
  <c r="N1557" i="1"/>
  <c r="H1557" i="1"/>
  <c r="R1557" i="1"/>
  <c r="J1556" i="3" s="1"/>
  <c r="M1556" i="3" s="1"/>
  <c r="X1556" i="1"/>
  <c r="AD1556" i="1"/>
  <c r="V1557" i="1"/>
  <c r="AB1557" i="1"/>
  <c r="U1557" i="1"/>
  <c r="AA1557" i="1"/>
  <c r="K1558" i="1"/>
  <c r="Q1558" i="1"/>
  <c r="J1558" i="1"/>
  <c r="P1558" i="1"/>
  <c r="K1556" i="3" l="1"/>
  <c r="I1557" i="3"/>
  <c r="L1556" i="3"/>
  <c r="W1558" i="1"/>
  <c r="AC1558" i="1"/>
  <c r="N1558" i="1"/>
  <c r="H1558" i="1"/>
  <c r="P1559" i="1"/>
  <c r="J1559" i="1"/>
  <c r="AD1557" i="1"/>
  <c r="X1557" i="1"/>
  <c r="R1558" i="1"/>
  <c r="J1557" i="3" s="1"/>
  <c r="M1557" i="3" s="1"/>
  <c r="K1559" i="1"/>
  <c r="Q1559" i="1"/>
  <c r="V1558" i="1"/>
  <c r="AB1558" i="1"/>
  <c r="Z1557" i="1"/>
  <c r="T1557" i="1"/>
  <c r="O1559" i="1"/>
  <c r="I1559" i="1"/>
  <c r="Y1560" i="1"/>
  <c r="M1561" i="1"/>
  <c r="S1560" i="1"/>
  <c r="AA1558" i="1"/>
  <c r="U1558" i="1"/>
  <c r="K1557" i="3" l="1"/>
  <c r="I1558" i="3"/>
  <c r="L1557" i="3"/>
  <c r="H1559" i="1"/>
  <c r="N1559" i="1"/>
  <c r="AA1559" i="1"/>
  <c r="U1559" i="1"/>
  <c r="W1559" i="1"/>
  <c r="AC1559" i="1"/>
  <c r="Z1558" i="1"/>
  <c r="T1558" i="1"/>
  <c r="Q1560" i="1"/>
  <c r="K1560" i="1"/>
  <c r="P1560" i="1"/>
  <c r="J1560" i="1"/>
  <c r="Y1561" i="1"/>
  <c r="M1562" i="1"/>
  <c r="S1561" i="1"/>
  <c r="I1560" i="1"/>
  <c r="O1560" i="1"/>
  <c r="AD1558" i="1"/>
  <c r="X1558" i="1"/>
  <c r="R1559" i="1"/>
  <c r="J1558" i="3" s="1"/>
  <c r="M1558" i="3" s="1"/>
  <c r="AB1559" i="1"/>
  <c r="V1559" i="1"/>
  <c r="K1558" i="3" l="1"/>
  <c r="I1559" i="3"/>
  <c r="L1558" i="3"/>
  <c r="I1561" i="1"/>
  <c r="O1561" i="1"/>
  <c r="J1561" i="1"/>
  <c r="P1561" i="1"/>
  <c r="AB1560" i="1"/>
  <c r="V1560" i="1"/>
  <c r="X1559" i="1"/>
  <c r="AD1559" i="1"/>
  <c r="R1560" i="1"/>
  <c r="J1559" i="3" s="1"/>
  <c r="M1559" i="3" s="1"/>
  <c r="S1562" i="1"/>
  <c r="M1563" i="1"/>
  <c r="Y1562" i="1"/>
  <c r="Q1561" i="1"/>
  <c r="K1561" i="1"/>
  <c r="T1559" i="1"/>
  <c r="Z1559" i="1"/>
  <c r="U1560" i="1"/>
  <c r="AA1560" i="1"/>
  <c r="AC1560" i="1"/>
  <c r="W1560" i="1"/>
  <c r="H1560" i="1"/>
  <c r="N1560" i="1"/>
  <c r="K1559" i="3" l="1"/>
  <c r="I1560" i="3"/>
  <c r="L1559" i="3"/>
  <c r="V1561" i="1"/>
  <c r="AB1561" i="1"/>
  <c r="J1562" i="1"/>
  <c r="P1562" i="1"/>
  <c r="U1561" i="1"/>
  <c r="AA1561" i="1"/>
  <c r="M1564" i="1"/>
  <c r="S1563" i="1"/>
  <c r="Y1563" i="1"/>
  <c r="T1560" i="1"/>
  <c r="Z1560" i="1"/>
  <c r="K1562" i="1"/>
  <c r="Q1562" i="1"/>
  <c r="N1561" i="1"/>
  <c r="H1561" i="1"/>
  <c r="AC1561" i="1"/>
  <c r="W1561" i="1"/>
  <c r="R1561" i="1"/>
  <c r="J1560" i="3" s="1"/>
  <c r="M1560" i="3" s="1"/>
  <c r="X1560" i="1"/>
  <c r="AD1560" i="1"/>
  <c r="O1562" i="1"/>
  <c r="I1562" i="1"/>
  <c r="K1560" i="3" l="1"/>
  <c r="I1561" i="3"/>
  <c r="L1560" i="3"/>
  <c r="V1562" i="1"/>
  <c r="AB1562" i="1"/>
  <c r="AA1562" i="1"/>
  <c r="U1562" i="1"/>
  <c r="N1562" i="1"/>
  <c r="H1562" i="1"/>
  <c r="Y1564" i="1"/>
  <c r="M1565" i="1"/>
  <c r="S1564" i="1"/>
  <c r="P1563" i="1"/>
  <c r="J1563" i="1"/>
  <c r="W1562" i="1"/>
  <c r="AC1562" i="1"/>
  <c r="K1563" i="1"/>
  <c r="Q1563" i="1"/>
  <c r="O1563" i="1"/>
  <c r="I1563" i="1"/>
  <c r="AD1561" i="1"/>
  <c r="X1561" i="1"/>
  <c r="R1562" i="1"/>
  <c r="J1561" i="3" s="1"/>
  <c r="M1561" i="3" s="1"/>
  <c r="Z1561" i="1"/>
  <c r="T1561" i="1"/>
  <c r="K1561" i="3" l="1"/>
  <c r="I1562" i="3"/>
  <c r="L1561" i="3"/>
  <c r="Y1565" i="1"/>
  <c r="M1566" i="1"/>
  <c r="S1565" i="1"/>
  <c r="W1563" i="1"/>
  <c r="AC1563" i="1"/>
  <c r="P1564" i="1"/>
  <c r="J1564" i="1"/>
  <c r="I1564" i="1"/>
  <c r="O1564" i="1"/>
  <c r="AD1562" i="1"/>
  <c r="X1562" i="1"/>
  <c r="R1563" i="1"/>
  <c r="J1562" i="3" s="1"/>
  <c r="M1562" i="3" s="1"/>
  <c r="AA1563" i="1"/>
  <c r="U1563" i="1"/>
  <c r="Q1564" i="1"/>
  <c r="K1564" i="1"/>
  <c r="AB1563" i="1"/>
  <c r="V1563" i="1"/>
  <c r="H1563" i="1"/>
  <c r="N1563" i="1"/>
  <c r="Z1562" i="1"/>
  <c r="T1562" i="1"/>
  <c r="K1562" i="3" l="1"/>
  <c r="I1563" i="3"/>
  <c r="L1562" i="3"/>
  <c r="T1563" i="1"/>
  <c r="Z1563" i="1"/>
  <c r="Q1565" i="1"/>
  <c r="K1565" i="1"/>
  <c r="X1563" i="1"/>
  <c r="AD1563" i="1"/>
  <c r="R1564" i="1"/>
  <c r="J1563" i="3" s="1"/>
  <c r="M1563" i="3" s="1"/>
  <c r="I1565" i="1"/>
  <c r="O1565" i="1"/>
  <c r="H1564" i="1"/>
  <c r="N1564" i="1"/>
  <c r="J1565" i="1"/>
  <c r="P1565" i="1"/>
  <c r="AC1564" i="1"/>
  <c r="W1564" i="1"/>
  <c r="AB1564" i="1"/>
  <c r="V1564" i="1"/>
  <c r="S1566" i="1"/>
  <c r="M1567" i="1"/>
  <c r="Y1566" i="1"/>
  <c r="U1564" i="1"/>
  <c r="AA1564" i="1"/>
  <c r="K1563" i="3" l="1"/>
  <c r="I1564" i="3"/>
  <c r="L1563" i="3"/>
  <c r="J1566" i="1"/>
  <c r="P1566" i="1"/>
  <c r="O1566" i="1"/>
  <c r="I1566" i="1"/>
  <c r="K1566" i="1"/>
  <c r="Q1566" i="1"/>
  <c r="M1568" i="1"/>
  <c r="S1567" i="1"/>
  <c r="Y1567" i="1"/>
  <c r="T1564" i="1"/>
  <c r="Z1564" i="1"/>
  <c r="R1565" i="1"/>
  <c r="J1564" i="3" s="1"/>
  <c r="M1564" i="3" s="1"/>
  <c r="X1564" i="1"/>
  <c r="AD1564" i="1"/>
  <c r="AC1565" i="1"/>
  <c r="W1565" i="1"/>
  <c r="N1565" i="1"/>
  <c r="H1565" i="1"/>
  <c r="V1565" i="1"/>
  <c r="AB1565" i="1"/>
  <c r="U1565" i="1"/>
  <c r="AA1565" i="1"/>
  <c r="K1564" i="3" l="1"/>
  <c r="I1565" i="3"/>
  <c r="L1564" i="3"/>
  <c r="O1567" i="1"/>
  <c r="I1567" i="1"/>
  <c r="AD1565" i="1"/>
  <c r="X1565" i="1"/>
  <c r="R1566" i="1"/>
  <c r="J1565" i="3" s="1"/>
  <c r="M1565" i="3" s="1"/>
  <c r="Y1568" i="1"/>
  <c r="M1569" i="1"/>
  <c r="S1568" i="1"/>
  <c r="AA1566" i="1"/>
  <c r="U1566" i="1"/>
  <c r="N1566" i="1"/>
  <c r="H1566" i="1"/>
  <c r="W1566" i="1"/>
  <c r="AC1566" i="1"/>
  <c r="V1566" i="1"/>
  <c r="AB1566" i="1"/>
  <c r="Z1565" i="1"/>
  <c r="T1565" i="1"/>
  <c r="K1567" i="1"/>
  <c r="Q1567" i="1"/>
  <c r="P1567" i="1"/>
  <c r="J1567" i="1"/>
  <c r="K1565" i="3" l="1"/>
  <c r="I1566" i="3"/>
  <c r="L1565" i="3"/>
  <c r="W1567" i="1"/>
  <c r="AC1567" i="1"/>
  <c r="H1567" i="1"/>
  <c r="N1567" i="1"/>
  <c r="Z1566" i="1"/>
  <c r="T1566" i="1"/>
  <c r="Y1569" i="1"/>
  <c r="M1570" i="1"/>
  <c r="S1569" i="1"/>
  <c r="Q1568" i="1"/>
  <c r="K1568" i="1"/>
  <c r="P1568" i="1"/>
  <c r="J1568" i="1"/>
  <c r="I1568" i="1"/>
  <c r="O1568" i="1"/>
  <c r="AB1567" i="1"/>
  <c r="V1567" i="1"/>
  <c r="AD1566" i="1"/>
  <c r="X1566" i="1"/>
  <c r="R1567" i="1"/>
  <c r="J1566" i="3" s="1"/>
  <c r="M1566" i="3" s="1"/>
  <c r="AA1567" i="1"/>
  <c r="U1567" i="1"/>
  <c r="K1566" i="3" l="1"/>
  <c r="I1567" i="3"/>
  <c r="L1566" i="3"/>
  <c r="X1567" i="1"/>
  <c r="AD1567" i="1"/>
  <c r="R1568" i="1"/>
  <c r="J1567" i="3" s="1"/>
  <c r="M1567" i="3" s="1"/>
  <c r="AB1568" i="1"/>
  <c r="V1568" i="1"/>
  <c r="S1570" i="1"/>
  <c r="M1571" i="1"/>
  <c r="Y1570" i="1"/>
  <c r="T1567" i="1"/>
  <c r="Z1567" i="1"/>
  <c r="U1568" i="1"/>
  <c r="AA1568" i="1"/>
  <c r="Q1569" i="1"/>
  <c r="K1569" i="1"/>
  <c r="H1568" i="1"/>
  <c r="N1568" i="1"/>
  <c r="I1569" i="1"/>
  <c r="O1569" i="1"/>
  <c r="AC1568" i="1"/>
  <c r="W1568" i="1"/>
  <c r="J1569" i="1"/>
  <c r="P1569" i="1"/>
  <c r="K1567" i="3" l="1"/>
  <c r="I1568" i="3"/>
  <c r="L1567" i="3"/>
  <c r="J1570" i="1"/>
  <c r="P1570" i="1"/>
  <c r="T1568" i="1"/>
  <c r="Z1568" i="1"/>
  <c r="O1570" i="1"/>
  <c r="I1570" i="1"/>
  <c r="AC1569" i="1"/>
  <c r="W1569" i="1"/>
  <c r="M1572" i="1"/>
  <c r="S1571" i="1"/>
  <c r="Y1571" i="1"/>
  <c r="R1569" i="1"/>
  <c r="J1568" i="3" s="1"/>
  <c r="M1568" i="3" s="1"/>
  <c r="X1568" i="1"/>
  <c r="AD1568" i="1"/>
  <c r="N1569" i="1"/>
  <c r="H1569" i="1"/>
  <c r="V1569" i="1"/>
  <c r="AB1569" i="1"/>
  <c r="U1569" i="1"/>
  <c r="AA1569" i="1"/>
  <c r="K1570" i="1"/>
  <c r="Q1570" i="1"/>
  <c r="K1568" i="3" l="1"/>
  <c r="I1569" i="3"/>
  <c r="L1568" i="3"/>
  <c r="Z1569" i="1"/>
  <c r="T1569" i="1"/>
  <c r="K1571" i="1"/>
  <c r="Q1571" i="1"/>
  <c r="N1570" i="1"/>
  <c r="H1570" i="1"/>
  <c r="AD1569" i="1"/>
  <c r="X1569" i="1"/>
  <c r="R1570" i="1"/>
  <c r="J1569" i="3" s="1"/>
  <c r="M1569" i="3" s="1"/>
  <c r="W1570" i="1"/>
  <c r="AC1570" i="1"/>
  <c r="O1571" i="1"/>
  <c r="I1571" i="1"/>
  <c r="V1570" i="1"/>
  <c r="AB1570" i="1"/>
  <c r="Y1572" i="1"/>
  <c r="M1573" i="1"/>
  <c r="S1572" i="1"/>
  <c r="AA1570" i="1"/>
  <c r="U1570" i="1"/>
  <c r="P1571" i="1"/>
  <c r="J1571" i="1"/>
  <c r="K1569" i="3" l="1"/>
  <c r="I1570" i="3"/>
  <c r="L1569" i="3"/>
  <c r="P1572" i="1"/>
  <c r="J1572" i="1"/>
  <c r="W1571" i="1"/>
  <c r="AC1571" i="1"/>
  <c r="AA1571" i="1"/>
  <c r="U1571" i="1"/>
  <c r="Q1572" i="1"/>
  <c r="K1572" i="1"/>
  <c r="H1571" i="1"/>
  <c r="N1571" i="1"/>
  <c r="AB1571" i="1"/>
  <c r="V1571" i="1"/>
  <c r="Y1573" i="1"/>
  <c r="M1574" i="1"/>
  <c r="S1573" i="1"/>
  <c r="I1572" i="1"/>
  <c r="O1572" i="1"/>
  <c r="AD1570" i="1"/>
  <c r="X1570" i="1"/>
  <c r="R1571" i="1"/>
  <c r="J1570" i="3" s="1"/>
  <c r="M1570" i="3" s="1"/>
  <c r="Z1570" i="1"/>
  <c r="T1570" i="1"/>
  <c r="K1570" i="3" l="1"/>
  <c r="I1571" i="3"/>
  <c r="L1570" i="3"/>
  <c r="X1571" i="1"/>
  <c r="AD1571" i="1"/>
  <c r="R1572" i="1"/>
  <c r="J1571" i="3" s="1"/>
  <c r="M1571" i="3" s="1"/>
  <c r="I1573" i="1"/>
  <c r="O1573" i="1"/>
  <c r="Q1573" i="1"/>
  <c r="K1573" i="1"/>
  <c r="AC1572" i="1"/>
  <c r="W1572" i="1"/>
  <c r="S1574" i="1"/>
  <c r="M1575" i="1"/>
  <c r="Y1574" i="1"/>
  <c r="T1571" i="1"/>
  <c r="Z1571" i="1"/>
  <c r="J1573" i="1"/>
  <c r="P1573" i="1"/>
  <c r="U1572" i="1"/>
  <c r="AA1572" i="1"/>
  <c r="H1572" i="1"/>
  <c r="N1572" i="1"/>
  <c r="AB1572" i="1"/>
  <c r="V1572" i="1"/>
  <c r="K1571" i="3" l="1"/>
  <c r="I1572" i="3"/>
  <c r="L1571" i="3"/>
  <c r="U1573" i="1"/>
  <c r="AA1573" i="1"/>
  <c r="T1572" i="1"/>
  <c r="Z1572" i="1"/>
  <c r="V1573" i="1"/>
  <c r="AB1573" i="1"/>
  <c r="O1574" i="1"/>
  <c r="I1574" i="1"/>
  <c r="N1573" i="1"/>
  <c r="H1573" i="1"/>
  <c r="J1574" i="1"/>
  <c r="P1574" i="1"/>
  <c r="M1576" i="1"/>
  <c r="S1575" i="1"/>
  <c r="Y1575" i="1"/>
  <c r="K1574" i="1"/>
  <c r="Q1574" i="1"/>
  <c r="R1573" i="1"/>
  <c r="J1572" i="3" s="1"/>
  <c r="M1572" i="3" s="1"/>
  <c r="X1572" i="1"/>
  <c r="AD1572" i="1"/>
  <c r="AC1573" i="1"/>
  <c r="W1573" i="1"/>
  <c r="K1572" i="3" l="1"/>
  <c r="I1573" i="3"/>
  <c r="L1572" i="3"/>
  <c r="K1575" i="1"/>
  <c r="Q1575" i="1"/>
  <c r="V1574" i="1"/>
  <c r="AB1574" i="1"/>
  <c r="O1575" i="1"/>
  <c r="I1575" i="1"/>
  <c r="P1575" i="1"/>
  <c r="J1575" i="1"/>
  <c r="AA1574" i="1"/>
  <c r="U1574" i="1"/>
  <c r="N1574" i="1"/>
  <c r="H1574" i="1"/>
  <c r="AD1573" i="1"/>
  <c r="X1573" i="1"/>
  <c r="R1574" i="1"/>
  <c r="J1573" i="3" s="1"/>
  <c r="M1573" i="3" s="1"/>
  <c r="W1574" i="1"/>
  <c r="AC1574" i="1"/>
  <c r="Y1576" i="1"/>
  <c r="M1577" i="1"/>
  <c r="S1576" i="1"/>
  <c r="Z1573" i="1"/>
  <c r="T1573" i="1"/>
  <c r="K1573" i="3" l="1"/>
  <c r="I1574" i="3"/>
  <c r="L1573" i="3"/>
  <c r="H1575" i="1"/>
  <c r="N1575" i="1"/>
  <c r="P1576" i="1"/>
  <c r="J1576" i="1"/>
  <c r="Y1577" i="1"/>
  <c r="M1578" i="1"/>
  <c r="S1577" i="1"/>
  <c r="AD1574" i="1"/>
  <c r="X1574" i="1"/>
  <c r="R1575" i="1"/>
  <c r="J1574" i="3" s="1"/>
  <c r="M1574" i="3" s="1"/>
  <c r="Z1574" i="1"/>
  <c r="T1574" i="1"/>
  <c r="AB1575" i="1"/>
  <c r="V1575" i="1"/>
  <c r="I1576" i="1"/>
  <c r="O1576" i="1"/>
  <c r="W1575" i="1"/>
  <c r="AC1575" i="1"/>
  <c r="AA1575" i="1"/>
  <c r="U1575" i="1"/>
  <c r="Q1576" i="1"/>
  <c r="K1576" i="1"/>
  <c r="K1574" i="3" l="1"/>
  <c r="I1575" i="3"/>
  <c r="L1574" i="3"/>
  <c r="J1577" i="1"/>
  <c r="P1577" i="1"/>
  <c r="I1577" i="1"/>
  <c r="O1577" i="1"/>
  <c r="AB1576" i="1"/>
  <c r="V1576" i="1"/>
  <c r="AC1576" i="1"/>
  <c r="W1576" i="1"/>
  <c r="U1576" i="1"/>
  <c r="AA1576" i="1"/>
  <c r="Q1577" i="1"/>
  <c r="K1577" i="1"/>
  <c r="X1575" i="1"/>
  <c r="AD1575" i="1"/>
  <c r="R1576" i="1"/>
  <c r="J1575" i="3" s="1"/>
  <c r="M1575" i="3" s="1"/>
  <c r="S1578" i="1"/>
  <c r="M1579" i="1"/>
  <c r="Y1578" i="1"/>
  <c r="T1575" i="1"/>
  <c r="Z1575" i="1"/>
  <c r="H1576" i="1"/>
  <c r="N1576" i="1"/>
  <c r="K1575" i="3" l="1"/>
  <c r="I1576" i="3"/>
  <c r="L1575" i="3"/>
  <c r="N1577" i="1"/>
  <c r="H1577" i="1"/>
  <c r="M1580" i="1"/>
  <c r="S1579" i="1"/>
  <c r="Y1579" i="1"/>
  <c r="U1577" i="1"/>
  <c r="AA1577" i="1"/>
  <c r="R1577" i="1"/>
  <c r="J1576" i="3" s="1"/>
  <c r="M1576" i="3" s="1"/>
  <c r="X1576" i="1"/>
  <c r="AD1576" i="1"/>
  <c r="AC1577" i="1"/>
  <c r="W1577" i="1"/>
  <c r="O1578" i="1"/>
  <c r="I1578" i="1"/>
  <c r="K1578" i="1"/>
  <c r="Q1578" i="1"/>
  <c r="T1576" i="1"/>
  <c r="Z1576" i="1"/>
  <c r="V1577" i="1"/>
  <c r="AB1577" i="1"/>
  <c r="J1578" i="1"/>
  <c r="P1578" i="1"/>
  <c r="K1576" i="3" l="1"/>
  <c r="I1577" i="3"/>
  <c r="L1576" i="3"/>
  <c r="P1579" i="1"/>
  <c r="J1579" i="1"/>
  <c r="W1578" i="1"/>
  <c r="AC1578" i="1"/>
  <c r="K1579" i="1"/>
  <c r="Q1579" i="1"/>
  <c r="Y1580" i="1"/>
  <c r="M1581" i="1"/>
  <c r="S1580" i="1"/>
  <c r="AD1577" i="1"/>
  <c r="X1577" i="1"/>
  <c r="R1578" i="1"/>
  <c r="J1577" i="3" s="1"/>
  <c r="M1577" i="3" s="1"/>
  <c r="V1578" i="1"/>
  <c r="AB1578" i="1"/>
  <c r="O1579" i="1"/>
  <c r="I1579" i="1"/>
  <c r="N1578" i="1"/>
  <c r="H1578" i="1"/>
  <c r="AA1578" i="1"/>
  <c r="U1578" i="1"/>
  <c r="Z1577" i="1"/>
  <c r="T1577" i="1"/>
  <c r="K1577" i="3" l="1"/>
  <c r="I1578" i="3"/>
  <c r="L1577" i="3"/>
  <c r="I1580" i="1"/>
  <c r="O1580" i="1"/>
  <c r="AD1578" i="1"/>
  <c r="X1578" i="1"/>
  <c r="R1579" i="1"/>
  <c r="J1578" i="3" s="1"/>
  <c r="M1578" i="3" s="1"/>
  <c r="Y1581" i="1"/>
  <c r="M1582" i="1"/>
  <c r="S1581" i="1"/>
  <c r="Z1578" i="1"/>
  <c r="T1578" i="1"/>
  <c r="AA1579" i="1"/>
  <c r="U1579" i="1"/>
  <c r="H1579" i="1"/>
  <c r="N1579" i="1"/>
  <c r="W1579" i="1"/>
  <c r="AC1579" i="1"/>
  <c r="P1580" i="1"/>
  <c r="J1580" i="1"/>
  <c r="Q1580" i="1"/>
  <c r="K1580" i="1"/>
  <c r="AB1579" i="1"/>
  <c r="V1579" i="1"/>
  <c r="K1578" i="3" l="1"/>
  <c r="I1579" i="3"/>
  <c r="L1578" i="3"/>
  <c r="AC1580" i="1"/>
  <c r="W1580" i="1"/>
  <c r="S1582" i="1"/>
  <c r="M1583" i="1"/>
  <c r="Y1582" i="1"/>
  <c r="U1580" i="1"/>
  <c r="AA1580" i="1"/>
  <c r="Q1581" i="1"/>
  <c r="K1581" i="1"/>
  <c r="J1581" i="1"/>
  <c r="P1581" i="1"/>
  <c r="T1579" i="1"/>
  <c r="Z1579" i="1"/>
  <c r="AB1580" i="1"/>
  <c r="V1580" i="1"/>
  <c r="H1580" i="1"/>
  <c r="N1580" i="1"/>
  <c r="X1579" i="1"/>
  <c r="AD1579" i="1"/>
  <c r="R1580" i="1"/>
  <c r="J1579" i="3" s="1"/>
  <c r="M1579" i="3" s="1"/>
  <c r="I1581" i="1"/>
  <c r="O1581" i="1"/>
  <c r="K1579" i="3" l="1"/>
  <c r="I1580" i="3"/>
  <c r="L1579" i="3"/>
  <c r="AC1581" i="1"/>
  <c r="W1581" i="1"/>
  <c r="M1584" i="1"/>
  <c r="S1583" i="1"/>
  <c r="Y1583" i="1"/>
  <c r="R1581" i="1"/>
  <c r="J1580" i="3" s="1"/>
  <c r="M1580" i="3" s="1"/>
  <c r="X1580" i="1"/>
  <c r="AD1580" i="1"/>
  <c r="N1581" i="1"/>
  <c r="H1581" i="1"/>
  <c r="V1581" i="1"/>
  <c r="AB1581" i="1"/>
  <c r="J1582" i="1"/>
  <c r="P1582" i="1"/>
  <c r="U1581" i="1"/>
  <c r="AA1581" i="1"/>
  <c r="O1582" i="1"/>
  <c r="I1582" i="1"/>
  <c r="T1580" i="1"/>
  <c r="Z1580" i="1"/>
  <c r="K1582" i="1"/>
  <c r="Q1582" i="1"/>
  <c r="K1580" i="3" l="1"/>
  <c r="I1581" i="3"/>
  <c r="L1580" i="3"/>
  <c r="Y1584" i="1"/>
  <c r="M1585" i="1"/>
  <c r="S1584" i="1"/>
  <c r="W1582" i="1"/>
  <c r="AC1582" i="1"/>
  <c r="O1583" i="1"/>
  <c r="I1583" i="1"/>
  <c r="V1582" i="1"/>
  <c r="AB1582" i="1"/>
  <c r="N1582" i="1"/>
  <c r="H1582" i="1"/>
  <c r="AD1581" i="1"/>
  <c r="X1581" i="1"/>
  <c r="R1582" i="1"/>
  <c r="J1581" i="3" s="1"/>
  <c r="M1581" i="3" s="1"/>
  <c r="K1583" i="1"/>
  <c r="Q1583" i="1"/>
  <c r="AA1582" i="1"/>
  <c r="U1582" i="1"/>
  <c r="P1583" i="1"/>
  <c r="J1583" i="1"/>
  <c r="Z1581" i="1"/>
  <c r="T1581" i="1"/>
  <c r="K1581" i="3" l="1"/>
  <c r="I1582" i="3"/>
  <c r="L1581" i="3"/>
  <c r="H1583" i="1"/>
  <c r="N1583" i="1"/>
  <c r="AD1582" i="1"/>
  <c r="X1582" i="1"/>
  <c r="R1583" i="1"/>
  <c r="J1582" i="3" s="1"/>
  <c r="M1582" i="3" s="1"/>
  <c r="Z1582" i="1"/>
  <c r="T1582" i="1"/>
  <c r="AA1583" i="1"/>
  <c r="U1583" i="1"/>
  <c r="Y1585" i="1"/>
  <c r="M1586" i="1"/>
  <c r="S1585" i="1"/>
  <c r="P1584" i="1"/>
  <c r="J1584" i="1"/>
  <c r="W1583" i="1"/>
  <c r="AC1583" i="1"/>
  <c r="AB1583" i="1"/>
  <c r="V1583" i="1"/>
  <c r="Q1584" i="1"/>
  <c r="K1584" i="1"/>
  <c r="I1584" i="1"/>
  <c r="O1584" i="1"/>
  <c r="K1582" i="3" l="1"/>
  <c r="I1583" i="3"/>
  <c r="L1582" i="3"/>
  <c r="S1586" i="1"/>
  <c r="M1587" i="1"/>
  <c r="Y1586" i="1"/>
  <c r="Q1585" i="1"/>
  <c r="K1585" i="1"/>
  <c r="J1585" i="1"/>
  <c r="P1585" i="1"/>
  <c r="T1583" i="1"/>
  <c r="Z1583" i="1"/>
  <c r="AC1584" i="1"/>
  <c r="W1584" i="1"/>
  <c r="U1584" i="1"/>
  <c r="AA1584" i="1"/>
  <c r="I1585" i="1"/>
  <c r="O1585" i="1"/>
  <c r="AB1584" i="1"/>
  <c r="V1584" i="1"/>
  <c r="X1583" i="1"/>
  <c r="AD1583" i="1"/>
  <c r="R1584" i="1"/>
  <c r="J1583" i="3" s="1"/>
  <c r="M1583" i="3" s="1"/>
  <c r="H1584" i="1"/>
  <c r="N1584" i="1"/>
  <c r="K1583" i="3" l="1"/>
  <c r="I1584" i="3"/>
  <c r="L1583" i="3"/>
  <c r="R1585" i="1"/>
  <c r="J1584" i="3" s="1"/>
  <c r="M1584" i="3" s="1"/>
  <c r="X1584" i="1"/>
  <c r="AD1584" i="1"/>
  <c r="AC1585" i="1"/>
  <c r="W1585" i="1"/>
  <c r="U1585" i="1"/>
  <c r="AA1585" i="1"/>
  <c r="V1585" i="1"/>
  <c r="AB1585" i="1"/>
  <c r="N1585" i="1"/>
  <c r="H1585" i="1"/>
  <c r="T1584" i="1"/>
  <c r="Z1584" i="1"/>
  <c r="O1586" i="1"/>
  <c r="I1586" i="1"/>
  <c r="J1586" i="1"/>
  <c r="P1586" i="1"/>
  <c r="M1588" i="1"/>
  <c r="S1587" i="1"/>
  <c r="Y1587" i="1"/>
  <c r="K1586" i="1"/>
  <c r="Q1586" i="1"/>
  <c r="K1584" i="3" l="1"/>
  <c r="I1585" i="3"/>
  <c r="L1584" i="3"/>
  <c r="O1587" i="1"/>
  <c r="I1587" i="1"/>
  <c r="N1586" i="1"/>
  <c r="H1586" i="1"/>
  <c r="P1587" i="1"/>
  <c r="J1587" i="1"/>
  <c r="W1586" i="1"/>
  <c r="AC1586" i="1"/>
  <c r="Y1588" i="1"/>
  <c r="M1589" i="1"/>
  <c r="S1588" i="1"/>
  <c r="AA1586" i="1"/>
  <c r="U1586" i="1"/>
  <c r="Z1585" i="1"/>
  <c r="T1585" i="1"/>
  <c r="K1587" i="1"/>
  <c r="Q1587" i="1"/>
  <c r="V1586" i="1"/>
  <c r="AB1586" i="1"/>
  <c r="AD1585" i="1"/>
  <c r="X1585" i="1"/>
  <c r="R1586" i="1"/>
  <c r="J1585" i="3" s="1"/>
  <c r="M1585" i="3" s="1"/>
  <c r="K1585" i="3" l="1"/>
  <c r="I1586" i="3"/>
  <c r="L1585" i="3"/>
  <c r="W1587" i="1"/>
  <c r="AC1587" i="1"/>
  <c r="Q1588" i="1"/>
  <c r="K1588" i="1"/>
  <c r="H1587" i="1"/>
  <c r="N1587" i="1"/>
  <c r="Z1586" i="1"/>
  <c r="T1586" i="1"/>
  <c r="Y1589" i="1"/>
  <c r="M1590" i="1"/>
  <c r="S1589" i="1"/>
  <c r="P1588" i="1"/>
  <c r="J1588" i="1"/>
  <c r="I1588" i="1"/>
  <c r="O1588" i="1"/>
  <c r="AD1586" i="1"/>
  <c r="X1586" i="1"/>
  <c r="R1587" i="1"/>
  <c r="J1586" i="3" s="1"/>
  <c r="M1586" i="3" s="1"/>
  <c r="AB1587" i="1"/>
  <c r="V1587" i="1"/>
  <c r="AA1587" i="1"/>
  <c r="U1587" i="1"/>
  <c r="K1586" i="3" l="1"/>
  <c r="I1587" i="3"/>
  <c r="L1586" i="3"/>
  <c r="Q1589" i="1"/>
  <c r="K1589" i="1"/>
  <c r="U1588" i="1"/>
  <c r="AA1588" i="1"/>
  <c r="AC1588" i="1"/>
  <c r="W1588" i="1"/>
  <c r="AB1588" i="1"/>
  <c r="V1588" i="1"/>
  <c r="X1587" i="1"/>
  <c r="AD1587" i="1"/>
  <c r="R1588" i="1"/>
  <c r="J1587" i="3" s="1"/>
  <c r="M1587" i="3" s="1"/>
  <c r="I1589" i="1"/>
  <c r="O1589" i="1"/>
  <c r="S1590" i="1"/>
  <c r="M1591" i="1"/>
  <c r="Y1590" i="1"/>
  <c r="T1587" i="1"/>
  <c r="Z1587" i="1"/>
  <c r="J1589" i="1"/>
  <c r="P1589" i="1"/>
  <c r="H1588" i="1"/>
  <c r="N1588" i="1"/>
  <c r="K1587" i="3" l="1"/>
  <c r="I1588" i="3"/>
  <c r="L1587" i="3"/>
  <c r="U1589" i="1"/>
  <c r="AA1589" i="1"/>
  <c r="V1589" i="1"/>
  <c r="AB1589" i="1"/>
  <c r="O1590" i="1"/>
  <c r="I1590" i="1"/>
  <c r="J1590" i="1"/>
  <c r="P1590" i="1"/>
  <c r="M1592" i="1"/>
  <c r="S1591" i="1"/>
  <c r="Y1591" i="1"/>
  <c r="R1589" i="1"/>
  <c r="J1588" i="3" s="1"/>
  <c r="M1588" i="3" s="1"/>
  <c r="X1588" i="1"/>
  <c r="AD1588" i="1"/>
  <c r="K1590" i="1"/>
  <c r="Q1590" i="1"/>
  <c r="T1588" i="1"/>
  <c r="Z1588" i="1"/>
  <c r="N1589" i="1"/>
  <c r="H1589" i="1"/>
  <c r="AC1589" i="1"/>
  <c r="W1589" i="1"/>
  <c r="K1588" i="3" l="1"/>
  <c r="I1589" i="3"/>
  <c r="L1588" i="3"/>
  <c r="Y1592" i="1"/>
  <c r="M1593" i="1"/>
  <c r="S1592" i="1"/>
  <c r="AA1590" i="1"/>
  <c r="U1590" i="1"/>
  <c r="N1590" i="1"/>
  <c r="H1590" i="1"/>
  <c r="W1590" i="1"/>
  <c r="AC1590" i="1"/>
  <c r="AD1589" i="1"/>
  <c r="X1589" i="1"/>
  <c r="R1590" i="1"/>
  <c r="J1589" i="3" s="1"/>
  <c r="M1589" i="3" s="1"/>
  <c r="V1590" i="1"/>
  <c r="AB1590" i="1"/>
  <c r="Z1589" i="1"/>
  <c r="T1589" i="1"/>
  <c r="K1591" i="1"/>
  <c r="Q1591" i="1"/>
  <c r="P1591" i="1"/>
  <c r="J1591" i="1"/>
  <c r="O1591" i="1"/>
  <c r="I1591" i="1"/>
  <c r="K1589" i="3" l="1"/>
  <c r="I1590" i="3"/>
  <c r="L1589" i="3"/>
  <c r="AA1591" i="1"/>
  <c r="U1591" i="1"/>
  <c r="Q1592" i="1"/>
  <c r="K1592" i="1"/>
  <c r="J1592" i="1"/>
  <c r="P1592" i="1"/>
  <c r="H1591" i="1"/>
  <c r="N1591" i="1"/>
  <c r="AD1590" i="1"/>
  <c r="X1590" i="1"/>
  <c r="R1591" i="1"/>
  <c r="J1590" i="3" s="1"/>
  <c r="M1590" i="3" s="1"/>
  <c r="AB1591" i="1"/>
  <c r="V1591" i="1"/>
  <c r="I1592" i="1"/>
  <c r="O1592" i="1"/>
  <c r="W1591" i="1"/>
  <c r="AC1591" i="1"/>
  <c r="Z1590" i="1"/>
  <c r="T1590" i="1"/>
  <c r="S1593" i="1"/>
  <c r="M1594" i="1"/>
  <c r="Y1593" i="1"/>
  <c r="K1590" i="3" l="1"/>
  <c r="I1591" i="3"/>
  <c r="L1590" i="3"/>
  <c r="T1591" i="1"/>
  <c r="Z1591" i="1"/>
  <c r="K1593" i="1"/>
  <c r="Q1593" i="1"/>
  <c r="U1592" i="1"/>
  <c r="AA1592" i="1"/>
  <c r="X1591" i="1"/>
  <c r="AD1591" i="1"/>
  <c r="R1592" i="1"/>
  <c r="J1591" i="3" s="1"/>
  <c r="M1591" i="3" s="1"/>
  <c r="N1592" i="1"/>
  <c r="H1592" i="1"/>
  <c r="AC1592" i="1"/>
  <c r="W1592" i="1"/>
  <c r="V1592" i="1"/>
  <c r="AB1592" i="1"/>
  <c r="O1593" i="1"/>
  <c r="I1593" i="1"/>
  <c r="M1595" i="1"/>
  <c r="S1594" i="1"/>
  <c r="Y1594" i="1"/>
  <c r="J1593" i="1"/>
  <c r="P1593" i="1"/>
  <c r="K1591" i="3" l="1"/>
  <c r="I1592" i="3"/>
  <c r="L1591" i="3"/>
  <c r="AA1593" i="1"/>
  <c r="U1593" i="1"/>
  <c r="W1593" i="1"/>
  <c r="AC1593" i="1"/>
  <c r="P1594" i="1"/>
  <c r="J1594" i="1"/>
  <c r="O1594" i="1"/>
  <c r="I1594" i="1"/>
  <c r="K1594" i="1"/>
  <c r="Q1594" i="1"/>
  <c r="N1593" i="1"/>
  <c r="H1593" i="1"/>
  <c r="V1593" i="1"/>
  <c r="AB1593" i="1"/>
  <c r="Y1595" i="1"/>
  <c r="M1596" i="1"/>
  <c r="S1595" i="1"/>
  <c r="Z1592" i="1"/>
  <c r="T1592" i="1"/>
  <c r="AD1592" i="1"/>
  <c r="X1592" i="1"/>
  <c r="R1593" i="1"/>
  <c r="J1592" i="3" s="1"/>
  <c r="M1592" i="3" s="1"/>
  <c r="K1592" i="3" l="1"/>
  <c r="I1593" i="3"/>
  <c r="L1592" i="3"/>
  <c r="Y1596" i="1"/>
  <c r="M1597" i="1"/>
  <c r="S1596" i="1"/>
  <c r="H1594" i="1"/>
  <c r="N1594" i="1"/>
  <c r="I1595" i="1"/>
  <c r="O1595" i="1"/>
  <c r="Z1593" i="1"/>
  <c r="T1593" i="1"/>
  <c r="AA1594" i="1"/>
  <c r="U1594" i="1"/>
  <c r="AD1593" i="1"/>
  <c r="X1593" i="1"/>
  <c r="R1594" i="1"/>
  <c r="J1593" i="3" s="1"/>
  <c r="M1593" i="3" s="1"/>
  <c r="W1594" i="1"/>
  <c r="AC1594" i="1"/>
  <c r="P1595" i="1"/>
  <c r="J1595" i="1"/>
  <c r="Q1595" i="1"/>
  <c r="K1595" i="1"/>
  <c r="AB1594" i="1"/>
  <c r="V1594" i="1"/>
  <c r="K1593" i="3" l="1"/>
  <c r="I1594" i="3"/>
  <c r="L1593" i="3"/>
  <c r="Q1596" i="1"/>
  <c r="K1596" i="1"/>
  <c r="H1595" i="1"/>
  <c r="N1595" i="1"/>
  <c r="AC1595" i="1"/>
  <c r="W1595" i="1"/>
  <c r="J1596" i="1"/>
  <c r="P1596" i="1"/>
  <c r="X1594" i="1"/>
  <c r="R1595" i="1"/>
  <c r="J1594" i="3" s="1"/>
  <c r="M1594" i="3" s="1"/>
  <c r="AD1594" i="1"/>
  <c r="I1596" i="1"/>
  <c r="O1596" i="1"/>
  <c r="S1597" i="1"/>
  <c r="M1598" i="1"/>
  <c r="Y1597" i="1"/>
  <c r="U1595" i="1"/>
  <c r="AA1595" i="1"/>
  <c r="AB1595" i="1"/>
  <c r="V1595" i="1"/>
  <c r="T1594" i="1"/>
  <c r="Z1594" i="1"/>
  <c r="K1594" i="3" l="1"/>
  <c r="I1595" i="3"/>
  <c r="L1594" i="3"/>
  <c r="O1597" i="1"/>
  <c r="I1597" i="1"/>
  <c r="V1596" i="1"/>
  <c r="AB1596" i="1"/>
  <c r="T1595" i="1"/>
  <c r="Z1595" i="1"/>
  <c r="U1596" i="1"/>
  <c r="AA1596" i="1"/>
  <c r="M1599" i="1"/>
  <c r="S1598" i="1"/>
  <c r="Y1598" i="1"/>
  <c r="J1597" i="1"/>
  <c r="P1597" i="1"/>
  <c r="N1596" i="1"/>
  <c r="H1596" i="1"/>
  <c r="X1595" i="1"/>
  <c r="AD1595" i="1"/>
  <c r="R1596" i="1"/>
  <c r="J1595" i="3" s="1"/>
  <c r="M1595" i="3" s="1"/>
  <c r="K1597" i="1"/>
  <c r="Q1597" i="1"/>
  <c r="AC1596" i="1"/>
  <c r="W1596" i="1"/>
  <c r="K1595" i="3" l="1"/>
  <c r="I1596" i="3"/>
  <c r="L1595" i="3"/>
  <c r="P1598" i="1"/>
  <c r="J1598" i="1"/>
  <c r="O1598" i="1"/>
  <c r="I1598" i="1"/>
  <c r="W1597" i="1"/>
  <c r="AC1597" i="1"/>
  <c r="K1598" i="1"/>
  <c r="Q1598" i="1"/>
  <c r="N1597" i="1"/>
  <c r="H1597" i="1"/>
  <c r="AD1596" i="1"/>
  <c r="X1596" i="1"/>
  <c r="R1597" i="1"/>
  <c r="J1596" i="3" s="1"/>
  <c r="M1596" i="3" s="1"/>
  <c r="Z1596" i="1"/>
  <c r="T1596" i="1"/>
  <c r="V1597" i="1"/>
  <c r="AB1597" i="1"/>
  <c r="Y1599" i="1"/>
  <c r="M1600" i="1"/>
  <c r="S1599" i="1"/>
  <c r="AA1597" i="1"/>
  <c r="U1597" i="1"/>
  <c r="K1596" i="3" l="1"/>
  <c r="I1597" i="3"/>
  <c r="L1596" i="3"/>
  <c r="W1598" i="1"/>
  <c r="AC1598" i="1"/>
  <c r="I1599" i="1"/>
  <c r="O1599" i="1"/>
  <c r="Q1599" i="1"/>
  <c r="K1599" i="1"/>
  <c r="AA1598" i="1"/>
  <c r="U1598" i="1"/>
  <c r="H1598" i="1"/>
  <c r="N1598" i="1"/>
  <c r="P1599" i="1"/>
  <c r="J1599" i="1"/>
  <c r="Y1600" i="1"/>
  <c r="M1601" i="1"/>
  <c r="S1600" i="1"/>
  <c r="AD1597" i="1"/>
  <c r="X1597" i="1"/>
  <c r="R1598" i="1"/>
  <c r="J1597" i="3" s="1"/>
  <c r="M1597" i="3" s="1"/>
  <c r="Z1597" i="1"/>
  <c r="T1597" i="1"/>
  <c r="AB1598" i="1"/>
  <c r="V1598" i="1"/>
  <c r="K1597" i="3" l="1"/>
  <c r="I1598" i="3"/>
  <c r="L1597" i="3"/>
  <c r="J1600" i="1"/>
  <c r="P1600" i="1"/>
  <c r="U1599" i="1"/>
  <c r="AA1599" i="1"/>
  <c r="AB1599" i="1"/>
  <c r="V1599" i="1"/>
  <c r="I1600" i="1"/>
  <c r="O1600" i="1"/>
  <c r="X1598" i="1"/>
  <c r="R1599" i="1"/>
  <c r="J1598" i="3" s="1"/>
  <c r="M1598" i="3" s="1"/>
  <c r="AD1598" i="1"/>
  <c r="S1601" i="1"/>
  <c r="M1602" i="1"/>
  <c r="Y1601" i="1"/>
  <c r="T1598" i="1"/>
  <c r="Z1598" i="1"/>
  <c r="Q1600" i="1"/>
  <c r="K1600" i="1"/>
  <c r="H1599" i="1"/>
  <c r="N1599" i="1"/>
  <c r="AC1599" i="1"/>
  <c r="W1599" i="1"/>
  <c r="K1598" i="3" l="1"/>
  <c r="I1599" i="3"/>
  <c r="L1598" i="3"/>
  <c r="U1600" i="1"/>
  <c r="AA1600" i="1"/>
  <c r="O1601" i="1"/>
  <c r="I1601" i="1"/>
  <c r="K1601" i="1"/>
  <c r="Q1601" i="1"/>
  <c r="X1599" i="1"/>
  <c r="AD1599" i="1"/>
  <c r="R1600" i="1"/>
  <c r="J1599" i="3" s="1"/>
  <c r="M1599" i="3" s="1"/>
  <c r="V1600" i="1"/>
  <c r="AB1600" i="1"/>
  <c r="T1599" i="1"/>
  <c r="Z1599" i="1"/>
  <c r="N1600" i="1"/>
  <c r="H1600" i="1"/>
  <c r="AC1600" i="1"/>
  <c r="W1600" i="1"/>
  <c r="M1603" i="1"/>
  <c r="S1602" i="1"/>
  <c r="Y1602" i="1"/>
  <c r="J1601" i="1"/>
  <c r="P1601" i="1"/>
  <c r="K1599" i="3" l="1"/>
  <c r="I1600" i="3"/>
  <c r="L1599" i="3"/>
  <c r="O1602" i="1"/>
  <c r="I1602" i="1"/>
  <c r="AA1601" i="1"/>
  <c r="U1601" i="1"/>
  <c r="P1602" i="1"/>
  <c r="J1602" i="1"/>
  <c r="N1601" i="1"/>
  <c r="H1601" i="1"/>
  <c r="V1601" i="1"/>
  <c r="AB1601" i="1"/>
  <c r="Y1603" i="1"/>
  <c r="M1604" i="1"/>
  <c r="S1603" i="1"/>
  <c r="Z1600" i="1"/>
  <c r="T1600" i="1"/>
  <c r="W1601" i="1"/>
  <c r="AC1601" i="1"/>
  <c r="AD1600" i="1"/>
  <c r="X1600" i="1"/>
  <c r="R1601" i="1"/>
  <c r="J1600" i="3" s="1"/>
  <c r="M1600" i="3" s="1"/>
  <c r="K1602" i="1"/>
  <c r="Q1602" i="1"/>
  <c r="K1600" i="3" l="1"/>
  <c r="I1601" i="3"/>
  <c r="L1600" i="3"/>
  <c r="Q1603" i="1"/>
  <c r="K1603" i="1"/>
  <c r="AD1601" i="1"/>
  <c r="X1601" i="1"/>
  <c r="R1602" i="1"/>
  <c r="J1601" i="3" s="1"/>
  <c r="M1601" i="3" s="1"/>
  <c r="H1602" i="1"/>
  <c r="N1602" i="1"/>
  <c r="Y1604" i="1"/>
  <c r="M1605" i="1"/>
  <c r="S1604" i="1"/>
  <c r="Z1601" i="1"/>
  <c r="T1601" i="1"/>
  <c r="W1602" i="1"/>
  <c r="AC1602" i="1"/>
  <c r="P1603" i="1"/>
  <c r="J1603" i="1"/>
  <c r="I1603" i="1"/>
  <c r="O1603" i="1"/>
  <c r="AB1602" i="1"/>
  <c r="V1602" i="1"/>
  <c r="AA1602" i="1"/>
  <c r="U1602" i="1"/>
  <c r="K1601" i="3" l="1"/>
  <c r="I1602" i="3"/>
  <c r="L1601" i="3"/>
  <c r="J1604" i="1"/>
  <c r="P1604" i="1"/>
  <c r="AB1603" i="1"/>
  <c r="V1603" i="1"/>
  <c r="T1602" i="1"/>
  <c r="Z1602" i="1"/>
  <c r="H1603" i="1"/>
  <c r="N1603" i="1"/>
  <c r="Q1604" i="1"/>
  <c r="K1604" i="1"/>
  <c r="U1603" i="1"/>
  <c r="AA1603" i="1"/>
  <c r="I1604" i="1"/>
  <c r="O1604" i="1"/>
  <c r="S1605" i="1"/>
  <c r="M1606" i="1"/>
  <c r="Y1605" i="1"/>
  <c r="X1602" i="1"/>
  <c r="R1603" i="1"/>
  <c r="J1602" i="3" s="1"/>
  <c r="M1602" i="3" s="1"/>
  <c r="AD1602" i="1"/>
  <c r="AC1603" i="1"/>
  <c r="W1603" i="1"/>
  <c r="K1602" i="3" l="1"/>
  <c r="I1603" i="3"/>
  <c r="L1602" i="3"/>
  <c r="M1607" i="1"/>
  <c r="S1606" i="1"/>
  <c r="Y1606" i="1"/>
  <c r="T1603" i="1"/>
  <c r="Z1603" i="1"/>
  <c r="U1604" i="1"/>
  <c r="AA1604" i="1"/>
  <c r="K1605" i="1"/>
  <c r="Q1605" i="1"/>
  <c r="V1604" i="1"/>
  <c r="AB1604" i="1"/>
  <c r="X1603" i="1"/>
  <c r="AD1603" i="1"/>
  <c r="R1604" i="1"/>
  <c r="J1603" i="3" s="1"/>
  <c r="M1603" i="3" s="1"/>
  <c r="N1604" i="1"/>
  <c r="H1604" i="1"/>
  <c r="O1605" i="1"/>
  <c r="I1605" i="1"/>
  <c r="AC1604" i="1"/>
  <c r="W1604" i="1"/>
  <c r="J1605" i="1"/>
  <c r="P1605" i="1"/>
  <c r="K1603" i="3" l="1"/>
  <c r="I1604" i="3"/>
  <c r="L1603" i="3"/>
  <c r="K1606" i="1"/>
  <c r="Q1606" i="1"/>
  <c r="Z1604" i="1"/>
  <c r="T1604" i="1"/>
  <c r="N1605" i="1"/>
  <c r="H1605" i="1"/>
  <c r="V1605" i="1"/>
  <c r="AB1605" i="1"/>
  <c r="O1606" i="1"/>
  <c r="I1606" i="1"/>
  <c r="AD1604" i="1"/>
  <c r="X1604" i="1"/>
  <c r="R1605" i="1"/>
  <c r="J1604" i="3" s="1"/>
  <c r="M1604" i="3" s="1"/>
  <c r="P1606" i="1"/>
  <c r="J1606" i="1"/>
  <c r="AA1605" i="1"/>
  <c r="U1605" i="1"/>
  <c r="W1605" i="1"/>
  <c r="AC1605" i="1"/>
  <c r="Y1607" i="1"/>
  <c r="M1608" i="1"/>
  <c r="S1607" i="1"/>
  <c r="K1604" i="3" l="1"/>
  <c r="I1605" i="3"/>
  <c r="L1604" i="3"/>
  <c r="P1607" i="1"/>
  <c r="J1607" i="1"/>
  <c r="AB1606" i="1"/>
  <c r="V1606" i="1"/>
  <c r="I1607" i="1"/>
  <c r="O1607" i="1"/>
  <c r="H1606" i="1"/>
  <c r="N1606" i="1"/>
  <c r="W1606" i="1"/>
  <c r="AC1606" i="1"/>
  <c r="Y1608" i="1"/>
  <c r="M1609" i="1"/>
  <c r="S1608" i="1"/>
  <c r="AD1605" i="1"/>
  <c r="X1605" i="1"/>
  <c r="R1606" i="1"/>
  <c r="J1605" i="3" s="1"/>
  <c r="M1605" i="3" s="1"/>
  <c r="AA1606" i="1"/>
  <c r="U1606" i="1"/>
  <c r="Z1605" i="1"/>
  <c r="T1605" i="1"/>
  <c r="Q1607" i="1"/>
  <c r="K1607" i="1"/>
  <c r="K1605" i="3" l="1"/>
  <c r="I1606" i="3"/>
  <c r="L1605" i="3"/>
  <c r="X1606" i="1"/>
  <c r="R1607" i="1"/>
  <c r="J1606" i="3" s="1"/>
  <c r="M1606" i="3" s="1"/>
  <c r="AD1606" i="1"/>
  <c r="AC1607" i="1"/>
  <c r="W1607" i="1"/>
  <c r="H1607" i="1"/>
  <c r="N1607" i="1"/>
  <c r="S1609" i="1"/>
  <c r="M1610" i="1"/>
  <c r="Y1609" i="1"/>
  <c r="T1606" i="1"/>
  <c r="Z1606" i="1"/>
  <c r="Q1608" i="1"/>
  <c r="K1608" i="1"/>
  <c r="U1607" i="1"/>
  <c r="AA1607" i="1"/>
  <c r="J1608" i="1"/>
  <c r="P1608" i="1"/>
  <c r="I1608" i="1"/>
  <c r="O1608" i="1"/>
  <c r="AB1607" i="1"/>
  <c r="V1607" i="1"/>
  <c r="K1606" i="3" l="1"/>
  <c r="I1607" i="3"/>
  <c r="L1606" i="3"/>
  <c r="J1609" i="1"/>
  <c r="P1609" i="1"/>
  <c r="AC1608" i="1"/>
  <c r="W1608" i="1"/>
  <c r="M1611" i="1"/>
  <c r="S1610" i="1"/>
  <c r="Y1610" i="1"/>
  <c r="U1608" i="1"/>
  <c r="AA1608" i="1"/>
  <c r="O1609" i="1"/>
  <c r="I1609" i="1"/>
  <c r="T1607" i="1"/>
  <c r="Z1607" i="1"/>
  <c r="V1608" i="1"/>
  <c r="AB1608" i="1"/>
  <c r="K1609" i="1"/>
  <c r="Q1609" i="1"/>
  <c r="N1608" i="1"/>
  <c r="H1608" i="1"/>
  <c r="X1607" i="1"/>
  <c r="AD1607" i="1"/>
  <c r="R1608" i="1"/>
  <c r="J1607" i="3" s="1"/>
  <c r="M1607" i="3" s="1"/>
  <c r="K1607" i="3" l="1"/>
  <c r="I1608" i="3"/>
  <c r="L1607" i="3"/>
  <c r="N1609" i="1"/>
  <c r="H1609" i="1"/>
  <c r="O1610" i="1"/>
  <c r="I1610" i="1"/>
  <c r="K1610" i="1"/>
  <c r="Q1610" i="1"/>
  <c r="AD1608" i="1"/>
  <c r="X1608" i="1"/>
  <c r="R1609" i="1"/>
  <c r="J1608" i="3" s="1"/>
  <c r="M1608" i="3" s="1"/>
  <c r="Z1608" i="1"/>
  <c r="T1608" i="1"/>
  <c r="V1609" i="1"/>
  <c r="AB1609" i="1"/>
  <c r="AA1609" i="1"/>
  <c r="U1609" i="1"/>
  <c r="W1609" i="1"/>
  <c r="AC1609" i="1"/>
  <c r="Y1611" i="1"/>
  <c r="M1612" i="1"/>
  <c r="S1611" i="1"/>
  <c r="P1610" i="1"/>
  <c r="J1610" i="1"/>
  <c r="K1608" i="3" l="1"/>
  <c r="I1609" i="3"/>
  <c r="L1608" i="3"/>
  <c r="I1611" i="1"/>
  <c r="O1611" i="1"/>
  <c r="AA1610" i="1"/>
  <c r="U1610" i="1"/>
  <c r="Y1612" i="1"/>
  <c r="M1613" i="1"/>
  <c r="S1612" i="1"/>
  <c r="P1611" i="1"/>
  <c r="J1611" i="1"/>
  <c r="W1610" i="1"/>
  <c r="AC1610" i="1"/>
  <c r="H1610" i="1"/>
  <c r="N1610" i="1"/>
  <c r="AB1610" i="1"/>
  <c r="V1610" i="1"/>
  <c r="AD1609" i="1"/>
  <c r="X1609" i="1"/>
  <c r="R1610" i="1"/>
  <c r="J1609" i="3" s="1"/>
  <c r="M1609" i="3" s="1"/>
  <c r="Q1611" i="1"/>
  <c r="K1611" i="1"/>
  <c r="Z1609" i="1"/>
  <c r="T1609" i="1"/>
  <c r="K1609" i="3" l="1"/>
  <c r="I1610" i="3"/>
  <c r="L1609" i="3"/>
  <c r="Q1612" i="1"/>
  <c r="K1612" i="1"/>
  <c r="H1611" i="1"/>
  <c r="N1611" i="1"/>
  <c r="AB1611" i="1"/>
  <c r="V1611" i="1"/>
  <c r="X1610" i="1"/>
  <c r="R1611" i="1"/>
  <c r="J1610" i="3" s="1"/>
  <c r="M1610" i="3" s="1"/>
  <c r="AD1610" i="1"/>
  <c r="S1613" i="1"/>
  <c r="M1614" i="1"/>
  <c r="Y1613" i="1"/>
  <c r="U1611" i="1"/>
  <c r="AA1611" i="1"/>
  <c r="AC1611" i="1"/>
  <c r="W1611" i="1"/>
  <c r="T1610" i="1"/>
  <c r="Z1610" i="1"/>
  <c r="J1612" i="1"/>
  <c r="P1612" i="1"/>
  <c r="I1612" i="1"/>
  <c r="O1612" i="1"/>
  <c r="K1610" i="3" l="1"/>
  <c r="I1611" i="3"/>
  <c r="L1610" i="3"/>
  <c r="U1612" i="1"/>
  <c r="AA1612" i="1"/>
  <c r="O1613" i="1"/>
  <c r="I1613" i="1"/>
  <c r="V1612" i="1"/>
  <c r="AB1612" i="1"/>
  <c r="R1612" i="1"/>
  <c r="J1611" i="3" s="1"/>
  <c r="M1611" i="3" s="1"/>
  <c r="X1611" i="1"/>
  <c r="AD1611" i="1"/>
  <c r="T1611" i="1"/>
  <c r="Z1611" i="1"/>
  <c r="J1613" i="1"/>
  <c r="P1613" i="1"/>
  <c r="M1615" i="1"/>
  <c r="S1614" i="1"/>
  <c r="Y1614" i="1"/>
  <c r="N1612" i="1"/>
  <c r="H1612" i="1"/>
  <c r="K1613" i="1"/>
  <c r="Q1613" i="1"/>
  <c r="AC1612" i="1"/>
  <c r="W1612" i="1"/>
  <c r="K1611" i="3" l="1"/>
  <c r="I1612" i="3"/>
  <c r="L1611" i="3"/>
  <c r="K1614" i="1"/>
  <c r="Q1614" i="1"/>
  <c r="Z1612" i="1"/>
  <c r="T1612" i="1"/>
  <c r="V1613" i="1"/>
  <c r="AB1613" i="1"/>
  <c r="W1613" i="1"/>
  <c r="AC1613" i="1"/>
  <c r="P1614" i="1"/>
  <c r="J1614" i="1"/>
  <c r="O1614" i="1"/>
  <c r="I1614" i="1"/>
  <c r="AD1612" i="1"/>
  <c r="X1612" i="1"/>
  <c r="R1613" i="1"/>
  <c r="J1612" i="3" s="1"/>
  <c r="M1612" i="3" s="1"/>
  <c r="AA1613" i="1"/>
  <c r="U1613" i="1"/>
  <c r="N1613" i="1"/>
  <c r="H1613" i="1"/>
  <c r="Y1615" i="1"/>
  <c r="M1616" i="1"/>
  <c r="S1615" i="1"/>
  <c r="K1612" i="3" l="1"/>
  <c r="I1613" i="3"/>
  <c r="L1612" i="3"/>
  <c r="Y1616" i="1"/>
  <c r="M1617" i="1"/>
  <c r="S1616" i="1"/>
  <c r="I1615" i="1"/>
  <c r="O1615" i="1"/>
  <c r="H1614" i="1"/>
  <c r="N1614" i="1"/>
  <c r="AD1613" i="1"/>
  <c r="X1613" i="1"/>
  <c r="R1614" i="1"/>
  <c r="J1613" i="3" s="1"/>
  <c r="M1613" i="3" s="1"/>
  <c r="AA1614" i="1"/>
  <c r="U1614" i="1"/>
  <c r="Z1613" i="1"/>
  <c r="T1613" i="1"/>
  <c r="P1615" i="1"/>
  <c r="J1615" i="1"/>
  <c r="W1614" i="1"/>
  <c r="AC1614" i="1"/>
  <c r="AB1614" i="1"/>
  <c r="V1614" i="1"/>
  <c r="Q1615" i="1"/>
  <c r="K1615" i="1"/>
  <c r="K1613" i="3" l="1"/>
  <c r="I1614" i="3"/>
  <c r="L1613" i="3"/>
  <c r="I1616" i="1"/>
  <c r="O1616" i="1"/>
  <c r="X1614" i="1"/>
  <c r="R1615" i="1"/>
  <c r="J1614" i="3" s="1"/>
  <c r="M1614" i="3" s="1"/>
  <c r="AD1614" i="1"/>
  <c r="H1615" i="1"/>
  <c r="N1615" i="1"/>
  <c r="S1617" i="1"/>
  <c r="M1618" i="1"/>
  <c r="Y1617" i="1"/>
  <c r="AC1615" i="1"/>
  <c r="W1615" i="1"/>
  <c r="J1616" i="1"/>
  <c r="P1616" i="1"/>
  <c r="AB1615" i="1"/>
  <c r="V1615" i="1"/>
  <c r="T1614" i="1"/>
  <c r="Z1614" i="1"/>
  <c r="Q1616" i="1"/>
  <c r="K1616" i="1"/>
  <c r="U1615" i="1"/>
  <c r="AA1615" i="1"/>
  <c r="K1614" i="3" l="1"/>
  <c r="I1615" i="3"/>
  <c r="L1614" i="3"/>
  <c r="X1615" i="1"/>
  <c r="AD1615" i="1"/>
  <c r="R1616" i="1"/>
  <c r="J1615" i="3" s="1"/>
  <c r="M1615" i="3" s="1"/>
  <c r="AC1616" i="1"/>
  <c r="W1616" i="1"/>
  <c r="T1615" i="1"/>
  <c r="Z1615" i="1"/>
  <c r="K1617" i="1"/>
  <c r="Q1617" i="1"/>
  <c r="V1616" i="1"/>
  <c r="AB1616" i="1"/>
  <c r="N1616" i="1"/>
  <c r="H1616" i="1"/>
  <c r="U1616" i="1"/>
  <c r="AA1616" i="1"/>
  <c r="J1617" i="1"/>
  <c r="P1617" i="1"/>
  <c r="M1619" i="1"/>
  <c r="S1618" i="1"/>
  <c r="Y1618" i="1"/>
  <c r="O1617" i="1"/>
  <c r="I1617" i="1"/>
  <c r="K1615" i="3" l="1"/>
  <c r="I1616" i="3"/>
  <c r="L1615" i="3"/>
  <c r="AA1617" i="1"/>
  <c r="U1617" i="1"/>
  <c r="V1617" i="1"/>
  <c r="AB1617" i="1"/>
  <c r="N1617" i="1"/>
  <c r="H1617" i="1"/>
  <c r="W1617" i="1"/>
  <c r="AC1617" i="1"/>
  <c r="P1618" i="1"/>
  <c r="J1618" i="1"/>
  <c r="Z1616" i="1"/>
  <c r="T1616" i="1"/>
  <c r="K1618" i="1"/>
  <c r="Q1618" i="1"/>
  <c r="AD1616" i="1"/>
  <c r="X1616" i="1"/>
  <c r="R1617" i="1"/>
  <c r="J1616" i="3" s="1"/>
  <c r="M1616" i="3" s="1"/>
  <c r="O1618" i="1"/>
  <c r="I1618" i="1"/>
  <c r="Y1619" i="1"/>
  <c r="M1620" i="1"/>
  <c r="S1619" i="1"/>
  <c r="K1616" i="3" l="1"/>
  <c r="I1617" i="3"/>
  <c r="L1616" i="3"/>
  <c r="I1619" i="1"/>
  <c r="O1619" i="1"/>
  <c r="AA1618" i="1"/>
  <c r="U1618" i="1"/>
  <c r="W1618" i="1"/>
  <c r="AC1618" i="1"/>
  <c r="P1619" i="1"/>
  <c r="J1619" i="1"/>
  <c r="H1618" i="1"/>
  <c r="N1618" i="1"/>
  <c r="Y1620" i="1"/>
  <c r="M1621" i="1"/>
  <c r="S1620" i="1"/>
  <c r="AD1617" i="1"/>
  <c r="X1617" i="1"/>
  <c r="R1618" i="1"/>
  <c r="J1617" i="3" s="1"/>
  <c r="M1617" i="3" s="1"/>
  <c r="Q1619" i="1"/>
  <c r="K1619" i="1"/>
  <c r="AB1618" i="1"/>
  <c r="V1618" i="1"/>
  <c r="Z1617" i="1"/>
  <c r="T1617" i="1"/>
  <c r="K1617" i="3" l="1"/>
  <c r="I1618" i="3"/>
  <c r="L1617" i="3"/>
  <c r="X1618" i="1"/>
  <c r="R1619" i="1"/>
  <c r="J1618" i="3" s="1"/>
  <c r="M1618" i="3" s="1"/>
  <c r="AD1618" i="1"/>
  <c r="J1620" i="1"/>
  <c r="P1620" i="1"/>
  <c r="AC1619" i="1"/>
  <c r="W1619" i="1"/>
  <c r="AB1619" i="1"/>
  <c r="V1619" i="1"/>
  <c r="S1621" i="1"/>
  <c r="M1622" i="1"/>
  <c r="Y1621" i="1"/>
  <c r="Q1620" i="1"/>
  <c r="K1620" i="1"/>
  <c r="T1618" i="1"/>
  <c r="Z1618" i="1"/>
  <c r="U1619" i="1"/>
  <c r="AA1619" i="1"/>
  <c r="H1619" i="1"/>
  <c r="N1619" i="1"/>
  <c r="I1620" i="1"/>
  <c r="O1620" i="1"/>
  <c r="K1618" i="3" l="1"/>
  <c r="I1619" i="3"/>
  <c r="L1618" i="3"/>
  <c r="V1620" i="1"/>
  <c r="AB1620" i="1"/>
  <c r="T1619" i="1"/>
  <c r="Z1619" i="1"/>
  <c r="J1621" i="1"/>
  <c r="P1621" i="1"/>
  <c r="M1623" i="1"/>
  <c r="S1622" i="1"/>
  <c r="Y1622" i="1"/>
  <c r="O1621" i="1"/>
  <c r="I1621" i="1"/>
  <c r="N1620" i="1"/>
  <c r="H1620" i="1"/>
  <c r="U1620" i="1"/>
  <c r="AA1620" i="1"/>
  <c r="K1621" i="1"/>
  <c r="Q1621" i="1"/>
  <c r="X1619" i="1"/>
  <c r="AD1619" i="1"/>
  <c r="R1620" i="1"/>
  <c r="J1619" i="3" s="1"/>
  <c r="M1619" i="3" s="1"/>
  <c r="AC1620" i="1"/>
  <c r="W1620" i="1"/>
  <c r="K1619" i="3" l="1"/>
  <c r="I1620" i="3"/>
  <c r="L1619" i="3"/>
  <c r="AD1620" i="1"/>
  <c r="X1620" i="1"/>
  <c r="R1621" i="1"/>
  <c r="J1620" i="3" s="1"/>
  <c r="M1620" i="3" s="1"/>
  <c r="K1622" i="1"/>
  <c r="Q1622" i="1"/>
  <c r="Z1620" i="1"/>
  <c r="T1620" i="1"/>
  <c r="O1622" i="1"/>
  <c r="I1622" i="1"/>
  <c r="Y1623" i="1"/>
  <c r="M1624" i="1"/>
  <c r="S1623" i="1"/>
  <c r="AA1621" i="1"/>
  <c r="U1621" i="1"/>
  <c r="V1621" i="1"/>
  <c r="AB1621" i="1"/>
  <c r="W1621" i="1"/>
  <c r="AC1621" i="1"/>
  <c r="N1621" i="1"/>
  <c r="H1621" i="1"/>
  <c r="P1622" i="1"/>
  <c r="J1622" i="1"/>
  <c r="K1620" i="3" l="1"/>
  <c r="I1621" i="3"/>
  <c r="L1620" i="3"/>
  <c r="AA1622" i="1"/>
  <c r="U1622" i="1"/>
  <c r="Q1623" i="1"/>
  <c r="K1623" i="1"/>
  <c r="Z1621" i="1"/>
  <c r="T1621" i="1"/>
  <c r="AD1621" i="1"/>
  <c r="X1621" i="1"/>
  <c r="R1622" i="1"/>
  <c r="J1621" i="3" s="1"/>
  <c r="M1621" i="3" s="1"/>
  <c r="P1623" i="1"/>
  <c r="J1623" i="1"/>
  <c r="H1622" i="1"/>
  <c r="N1622" i="1"/>
  <c r="Y1624" i="1"/>
  <c r="M1625" i="1"/>
  <c r="S1624" i="1"/>
  <c r="AB1622" i="1"/>
  <c r="V1622" i="1"/>
  <c r="I1623" i="1"/>
  <c r="O1623" i="1"/>
  <c r="W1622" i="1"/>
  <c r="AC1622" i="1"/>
  <c r="K1621" i="3" l="1"/>
  <c r="I1622" i="3"/>
  <c r="L1621" i="3"/>
  <c r="H1623" i="1"/>
  <c r="N1623" i="1"/>
  <c r="U1623" i="1"/>
  <c r="AA1623" i="1"/>
  <c r="AB1623" i="1"/>
  <c r="V1623" i="1"/>
  <c r="Q1624" i="1"/>
  <c r="K1624" i="1"/>
  <c r="I1624" i="1"/>
  <c r="O1624" i="1"/>
  <c r="S1625" i="1"/>
  <c r="M1626" i="1"/>
  <c r="Y1625" i="1"/>
  <c r="J1624" i="1"/>
  <c r="P1624" i="1"/>
  <c r="AC1623" i="1"/>
  <c r="W1623" i="1"/>
  <c r="T1622" i="1"/>
  <c r="Z1622" i="1"/>
  <c r="X1622" i="1"/>
  <c r="R1623" i="1"/>
  <c r="J1622" i="3" s="1"/>
  <c r="M1622" i="3" s="1"/>
  <c r="AD1622" i="1"/>
  <c r="K1622" i="3" l="1"/>
  <c r="I1623" i="3"/>
  <c r="L1622" i="3"/>
  <c r="M1627" i="1"/>
  <c r="S1626" i="1"/>
  <c r="Y1626" i="1"/>
  <c r="K1625" i="1"/>
  <c r="Q1625" i="1"/>
  <c r="V1624" i="1"/>
  <c r="AB1624" i="1"/>
  <c r="T1623" i="1"/>
  <c r="Z1623" i="1"/>
  <c r="AC1624" i="1"/>
  <c r="W1624" i="1"/>
  <c r="J1625" i="1"/>
  <c r="P1625" i="1"/>
  <c r="U1624" i="1"/>
  <c r="AA1624" i="1"/>
  <c r="X1623" i="1"/>
  <c r="AD1623" i="1"/>
  <c r="R1624" i="1"/>
  <c r="J1623" i="3" s="1"/>
  <c r="M1623" i="3" s="1"/>
  <c r="O1625" i="1"/>
  <c r="I1625" i="1"/>
  <c r="N1624" i="1"/>
  <c r="H1624" i="1"/>
  <c r="K1623" i="3" l="1"/>
  <c r="I1624" i="3"/>
  <c r="L1623" i="3"/>
  <c r="O1626" i="1"/>
  <c r="I1626" i="1"/>
  <c r="K1626" i="1"/>
  <c r="Q1626" i="1"/>
  <c r="AA1625" i="1"/>
  <c r="U1625" i="1"/>
  <c r="P1626" i="1"/>
  <c r="J1626" i="1"/>
  <c r="N1625" i="1"/>
  <c r="H1625" i="1"/>
  <c r="AD1624" i="1"/>
  <c r="X1624" i="1"/>
  <c r="R1625" i="1"/>
  <c r="J1624" i="3" s="1"/>
  <c r="M1624" i="3" s="1"/>
  <c r="Z1624" i="1"/>
  <c r="T1624" i="1"/>
  <c r="V1625" i="1"/>
  <c r="AB1625" i="1"/>
  <c r="W1625" i="1"/>
  <c r="AC1625" i="1"/>
  <c r="Y1627" i="1"/>
  <c r="M1628" i="1"/>
  <c r="S1627" i="1"/>
  <c r="K1624" i="3" l="1"/>
  <c r="I1625" i="3"/>
  <c r="L1624" i="3"/>
  <c r="AB1626" i="1"/>
  <c r="V1626" i="1"/>
  <c r="Q1627" i="1"/>
  <c r="K1627" i="1"/>
  <c r="I1627" i="1"/>
  <c r="O1627" i="1"/>
  <c r="P1627" i="1"/>
  <c r="J1627" i="1"/>
  <c r="W1626" i="1"/>
  <c r="AC1626" i="1"/>
  <c r="H1626" i="1"/>
  <c r="N1626" i="1"/>
  <c r="Y1628" i="1"/>
  <c r="M1629" i="1"/>
  <c r="S1628" i="1"/>
  <c r="AD1625" i="1"/>
  <c r="X1625" i="1"/>
  <c r="R1626" i="1"/>
  <c r="J1625" i="3" s="1"/>
  <c r="M1625" i="3" s="1"/>
  <c r="Z1625" i="1"/>
  <c r="T1625" i="1"/>
  <c r="AA1626" i="1"/>
  <c r="U1626" i="1"/>
  <c r="K1625" i="3" l="1"/>
  <c r="I1626" i="3"/>
  <c r="L1625" i="3"/>
  <c r="H1627" i="1"/>
  <c r="N1627" i="1"/>
  <c r="AB1627" i="1"/>
  <c r="V1627" i="1"/>
  <c r="AC1627" i="1"/>
  <c r="W1627" i="1"/>
  <c r="X1626" i="1"/>
  <c r="R1627" i="1"/>
  <c r="J1626" i="3" s="1"/>
  <c r="M1626" i="3" s="1"/>
  <c r="AD1626" i="1"/>
  <c r="S1629" i="1"/>
  <c r="M1630" i="1"/>
  <c r="Y1629" i="1"/>
  <c r="U1627" i="1"/>
  <c r="AA1627" i="1"/>
  <c r="T1626" i="1"/>
  <c r="Z1626" i="1"/>
  <c r="J1628" i="1"/>
  <c r="P1628" i="1"/>
  <c r="Q1628" i="1"/>
  <c r="K1628" i="1"/>
  <c r="I1628" i="1"/>
  <c r="O1628" i="1"/>
  <c r="K1626" i="3" l="1"/>
  <c r="I1627" i="3"/>
  <c r="L1626" i="3"/>
  <c r="K1629" i="1"/>
  <c r="Q1629" i="1"/>
  <c r="R1628" i="1"/>
  <c r="J1627" i="3" s="1"/>
  <c r="M1627" i="3" s="1"/>
  <c r="X1627" i="1"/>
  <c r="AD1627" i="1"/>
  <c r="AC1628" i="1"/>
  <c r="W1628" i="1"/>
  <c r="T1627" i="1"/>
  <c r="Z1627" i="1"/>
  <c r="M1631" i="1"/>
  <c r="S1630" i="1"/>
  <c r="Y1630" i="1"/>
  <c r="U1628" i="1"/>
  <c r="AA1628" i="1"/>
  <c r="V1628" i="1"/>
  <c r="AB1628" i="1"/>
  <c r="O1629" i="1"/>
  <c r="I1629" i="1"/>
  <c r="J1629" i="1"/>
  <c r="P1629" i="1"/>
  <c r="N1628" i="1"/>
  <c r="H1628" i="1"/>
  <c r="K1627" i="3" l="1"/>
  <c r="I1628" i="3"/>
  <c r="L1627" i="3"/>
  <c r="V1629" i="1"/>
  <c r="AB1629" i="1"/>
  <c r="AD1628" i="1"/>
  <c r="X1628" i="1"/>
  <c r="R1629" i="1"/>
  <c r="J1628" i="3" s="1"/>
  <c r="M1628" i="3" s="1"/>
  <c r="N1629" i="1"/>
  <c r="H1629" i="1"/>
  <c r="O1630" i="1"/>
  <c r="I1630" i="1"/>
  <c r="M1632" i="1"/>
  <c r="S1631" i="1"/>
  <c r="Y1631" i="1"/>
  <c r="W1629" i="1"/>
  <c r="AC1629" i="1"/>
  <c r="P1630" i="1"/>
  <c r="J1630" i="1"/>
  <c r="Z1628" i="1"/>
  <c r="T1628" i="1"/>
  <c r="AA1629" i="1"/>
  <c r="U1629" i="1"/>
  <c r="K1630" i="1"/>
  <c r="Q1630" i="1"/>
  <c r="K1628" i="3" l="1"/>
  <c r="I1629" i="3"/>
  <c r="L1628" i="3"/>
  <c r="Q1631" i="1"/>
  <c r="K1631" i="1"/>
  <c r="P1631" i="1"/>
  <c r="J1631" i="1"/>
  <c r="H1630" i="1"/>
  <c r="N1630" i="1"/>
  <c r="AA1630" i="1"/>
  <c r="U1630" i="1"/>
  <c r="AB1630" i="1"/>
  <c r="V1630" i="1"/>
  <c r="W1630" i="1"/>
  <c r="AC1630" i="1"/>
  <c r="Y1632" i="1"/>
  <c r="M1633" i="1"/>
  <c r="S1632" i="1"/>
  <c r="Z1629" i="1"/>
  <c r="T1629" i="1"/>
  <c r="I1631" i="1"/>
  <c r="O1631" i="1"/>
  <c r="AD1629" i="1"/>
  <c r="X1629" i="1"/>
  <c r="R1630" i="1"/>
  <c r="J1629" i="3" s="1"/>
  <c r="M1629" i="3" s="1"/>
  <c r="K1629" i="3" l="1"/>
  <c r="I1630" i="3"/>
  <c r="L1629" i="3"/>
  <c r="J1632" i="1"/>
  <c r="P1632" i="1"/>
  <c r="AB1631" i="1"/>
  <c r="V1631" i="1"/>
  <c r="AA1631" i="1"/>
  <c r="U1631" i="1"/>
  <c r="X1630" i="1"/>
  <c r="R1631" i="1"/>
  <c r="J1630" i="3" s="1"/>
  <c r="M1630" i="3" s="1"/>
  <c r="AD1630" i="1"/>
  <c r="I1632" i="1"/>
  <c r="O1632" i="1"/>
  <c r="S1633" i="1"/>
  <c r="Y1633" i="1"/>
  <c r="M1634" i="1"/>
  <c r="T1630" i="1"/>
  <c r="Z1630" i="1"/>
  <c r="Q1632" i="1"/>
  <c r="K1632" i="1"/>
  <c r="H1631" i="1"/>
  <c r="N1631" i="1"/>
  <c r="AC1631" i="1"/>
  <c r="W1631" i="1"/>
  <c r="K1630" i="3" l="1"/>
  <c r="I1631" i="3"/>
  <c r="L1630" i="3"/>
  <c r="T1631" i="1"/>
  <c r="Z1631" i="1"/>
  <c r="X1631" i="1"/>
  <c r="R1632" i="1"/>
  <c r="J1631" i="3" s="1"/>
  <c r="M1631" i="3" s="1"/>
  <c r="AD1631" i="1"/>
  <c r="N1632" i="1"/>
  <c r="H1632" i="1"/>
  <c r="U1632" i="1"/>
  <c r="AA1632" i="1"/>
  <c r="AB1632" i="1"/>
  <c r="V1632" i="1"/>
  <c r="Q1633" i="1"/>
  <c r="K1633" i="1"/>
  <c r="S1634" i="1"/>
  <c r="M1635" i="1"/>
  <c r="Y1634" i="1"/>
  <c r="O1633" i="1"/>
  <c r="I1633" i="1"/>
  <c r="AC1632" i="1"/>
  <c r="W1632" i="1"/>
  <c r="J1633" i="1"/>
  <c r="P1633" i="1"/>
  <c r="K1631" i="3" l="1"/>
  <c r="I1632" i="3"/>
  <c r="L1631" i="3"/>
  <c r="AD1632" i="1"/>
  <c r="X1632" i="1"/>
  <c r="R1633" i="1"/>
  <c r="J1632" i="3" s="1"/>
  <c r="M1632" i="3" s="1"/>
  <c r="AC1633" i="1"/>
  <c r="W1633" i="1"/>
  <c r="M1636" i="1"/>
  <c r="Y1635" i="1"/>
  <c r="S1635" i="1"/>
  <c r="Z1632" i="1"/>
  <c r="T1632" i="1"/>
  <c r="N1633" i="1"/>
  <c r="H1633" i="1"/>
  <c r="V1633" i="1"/>
  <c r="AB1633" i="1"/>
  <c r="O1634" i="1"/>
  <c r="I1634" i="1"/>
  <c r="P1634" i="1"/>
  <c r="J1634" i="1"/>
  <c r="U1633" i="1"/>
  <c r="AA1633" i="1"/>
  <c r="K1634" i="1"/>
  <c r="Q1634" i="1"/>
  <c r="K1632" i="3" l="1"/>
  <c r="I1633" i="3"/>
  <c r="L1632" i="3"/>
  <c r="W1634" i="1"/>
  <c r="AC1634" i="1"/>
  <c r="P1635" i="1"/>
  <c r="J1635" i="1"/>
  <c r="Q1635" i="1"/>
  <c r="K1635" i="1"/>
  <c r="AB1634" i="1"/>
  <c r="V1634" i="1"/>
  <c r="I1635" i="1"/>
  <c r="O1635" i="1"/>
  <c r="H1634" i="1"/>
  <c r="N1634" i="1"/>
  <c r="AA1634" i="1"/>
  <c r="U1634" i="1"/>
  <c r="Z1633" i="1"/>
  <c r="T1633" i="1"/>
  <c r="AD1633" i="1"/>
  <c r="X1633" i="1"/>
  <c r="R1634" i="1"/>
  <c r="J1633" i="3" s="1"/>
  <c r="M1633" i="3" s="1"/>
  <c r="Y1636" i="1"/>
  <c r="S1636" i="1"/>
  <c r="M1637" i="1"/>
  <c r="K1633" i="3" l="1"/>
  <c r="I1634" i="3"/>
  <c r="L1633" i="3"/>
  <c r="Z1634" i="1"/>
  <c r="T1634" i="1"/>
  <c r="P1636" i="1"/>
  <c r="J1636" i="1"/>
  <c r="M1638" i="1"/>
  <c r="Y1637" i="1"/>
  <c r="S1637" i="1"/>
  <c r="AD1634" i="1"/>
  <c r="X1634" i="1"/>
  <c r="R1635" i="1"/>
  <c r="J1634" i="3" s="1"/>
  <c r="M1634" i="3" s="1"/>
  <c r="H1635" i="1"/>
  <c r="N1635" i="1"/>
  <c r="AB1635" i="1"/>
  <c r="V1635" i="1"/>
  <c r="AA1635" i="1"/>
  <c r="U1635" i="1"/>
  <c r="Q1636" i="1"/>
  <c r="K1636" i="1"/>
  <c r="I1636" i="1"/>
  <c r="O1636" i="1"/>
  <c r="AC1635" i="1"/>
  <c r="W1635" i="1"/>
  <c r="K1634" i="3" l="1"/>
  <c r="I1635" i="3"/>
  <c r="L1634" i="3"/>
  <c r="K1637" i="1"/>
  <c r="Q1637" i="1"/>
  <c r="AC1636" i="1"/>
  <c r="W1636" i="1"/>
  <c r="U1636" i="1"/>
  <c r="AA1636" i="1"/>
  <c r="T1635" i="1"/>
  <c r="Z1635" i="1"/>
  <c r="J1637" i="1"/>
  <c r="P1637" i="1"/>
  <c r="O1637" i="1"/>
  <c r="I1637" i="1"/>
  <c r="N1636" i="1"/>
  <c r="H1636" i="1"/>
  <c r="AB1636" i="1"/>
  <c r="V1636" i="1"/>
  <c r="X1635" i="1"/>
  <c r="R1636" i="1"/>
  <c r="J1635" i="3" s="1"/>
  <c r="M1635" i="3" s="1"/>
  <c r="AD1635" i="1"/>
  <c r="S1638" i="1"/>
  <c r="Y1638" i="1"/>
  <c r="M1639" i="1"/>
  <c r="K1635" i="3" l="1"/>
  <c r="I1636" i="3"/>
  <c r="L1635" i="3"/>
  <c r="O1638" i="1"/>
  <c r="I1638" i="1"/>
  <c r="AA1637" i="1"/>
  <c r="U1637" i="1"/>
  <c r="M1640" i="1"/>
  <c r="Y1639" i="1"/>
  <c r="S1639" i="1"/>
  <c r="X1636" i="1"/>
  <c r="AD1636" i="1"/>
  <c r="R1637" i="1"/>
  <c r="J1636" i="3" s="1"/>
  <c r="M1636" i="3" s="1"/>
  <c r="N1637" i="1"/>
  <c r="H1637" i="1"/>
  <c r="V1637" i="1"/>
  <c r="AB1637" i="1"/>
  <c r="W1637" i="1"/>
  <c r="AC1637" i="1"/>
  <c r="T1636" i="1"/>
  <c r="Z1636" i="1"/>
  <c r="J1638" i="1"/>
  <c r="P1638" i="1"/>
  <c r="K1638" i="1"/>
  <c r="Q1638" i="1"/>
  <c r="K1636" i="3" l="1"/>
  <c r="I1637" i="3"/>
  <c r="L1636" i="3"/>
  <c r="AB1638" i="1"/>
  <c r="V1638" i="1"/>
  <c r="Q1639" i="1"/>
  <c r="K1639" i="1"/>
  <c r="N1638" i="1"/>
  <c r="H1638" i="1"/>
  <c r="P1639" i="1"/>
  <c r="J1639" i="1"/>
  <c r="Z1637" i="1"/>
  <c r="T1637" i="1"/>
  <c r="W1638" i="1"/>
  <c r="AC1638" i="1"/>
  <c r="AD1637" i="1"/>
  <c r="X1637" i="1"/>
  <c r="R1638" i="1"/>
  <c r="J1637" i="3" s="1"/>
  <c r="M1637" i="3" s="1"/>
  <c r="O1639" i="1"/>
  <c r="I1639" i="1"/>
  <c r="Y1640" i="1"/>
  <c r="M1641" i="1"/>
  <c r="S1640" i="1"/>
  <c r="AA1638" i="1"/>
  <c r="U1638" i="1"/>
  <c r="K1637" i="3" l="1"/>
  <c r="I1638" i="3"/>
  <c r="L1637" i="3"/>
  <c r="AA1639" i="1"/>
  <c r="U1639" i="1"/>
  <c r="P1640" i="1"/>
  <c r="J1640" i="1"/>
  <c r="Q1640" i="1"/>
  <c r="K1640" i="1"/>
  <c r="M1642" i="1"/>
  <c r="Y1641" i="1"/>
  <c r="S1641" i="1"/>
  <c r="AD1638" i="1"/>
  <c r="X1638" i="1"/>
  <c r="R1639" i="1"/>
  <c r="J1638" i="3" s="1"/>
  <c r="M1638" i="3" s="1"/>
  <c r="AB1639" i="1"/>
  <c r="V1639" i="1"/>
  <c r="W1639" i="1"/>
  <c r="AC1639" i="1"/>
  <c r="H1639" i="1"/>
  <c r="N1639" i="1"/>
  <c r="I1640" i="1"/>
  <c r="O1640" i="1"/>
  <c r="T1638" i="1"/>
  <c r="Z1638" i="1"/>
  <c r="K1638" i="3" l="1"/>
  <c r="I1639" i="3"/>
  <c r="L1638" i="3"/>
  <c r="H1640" i="1"/>
  <c r="N1640" i="1"/>
  <c r="U1640" i="1"/>
  <c r="AA1640" i="1"/>
  <c r="X1639" i="1"/>
  <c r="R1640" i="1"/>
  <c r="J1639" i="3" s="1"/>
  <c r="M1639" i="3" s="1"/>
  <c r="AD1639" i="1"/>
  <c r="J1641" i="1"/>
  <c r="P1641" i="1"/>
  <c r="S1642" i="1"/>
  <c r="Y1642" i="1"/>
  <c r="M1643" i="1"/>
  <c r="V1640" i="1"/>
  <c r="AB1640" i="1"/>
  <c r="O1641" i="1"/>
  <c r="I1641" i="1"/>
  <c r="T1639" i="1"/>
  <c r="Z1639" i="1"/>
  <c r="Q1641" i="1"/>
  <c r="K1641" i="1"/>
  <c r="AC1640" i="1"/>
  <c r="W1640" i="1"/>
  <c r="K1639" i="3" l="1"/>
  <c r="I1640" i="3"/>
  <c r="L1639" i="3"/>
  <c r="V1641" i="1"/>
  <c r="AB1641" i="1"/>
  <c r="K1642" i="1"/>
  <c r="Q1642" i="1"/>
  <c r="O1642" i="1"/>
  <c r="I1642" i="1"/>
  <c r="M1644" i="1"/>
  <c r="Y1643" i="1"/>
  <c r="S1643" i="1"/>
  <c r="J1642" i="1"/>
  <c r="P1642" i="1"/>
  <c r="AC1641" i="1"/>
  <c r="W1641" i="1"/>
  <c r="AA1641" i="1"/>
  <c r="U1641" i="1"/>
  <c r="AD1640" i="1"/>
  <c r="X1640" i="1"/>
  <c r="R1641" i="1"/>
  <c r="J1640" i="3" s="1"/>
  <c r="M1640" i="3" s="1"/>
  <c r="Z1640" i="1"/>
  <c r="T1640" i="1"/>
  <c r="N1641" i="1"/>
  <c r="H1641" i="1"/>
  <c r="K1640" i="3" l="1"/>
  <c r="I1641" i="3"/>
  <c r="L1640" i="3"/>
  <c r="W1642" i="1"/>
  <c r="AC1642" i="1"/>
  <c r="Z1641" i="1"/>
  <c r="T1641" i="1"/>
  <c r="AB1642" i="1"/>
  <c r="V1642" i="1"/>
  <c r="Y1644" i="1"/>
  <c r="S1644" i="1"/>
  <c r="M1645" i="1"/>
  <c r="K1643" i="1"/>
  <c r="Q1643" i="1"/>
  <c r="AA1642" i="1"/>
  <c r="U1642" i="1"/>
  <c r="H1642" i="1"/>
  <c r="N1642" i="1"/>
  <c r="AD1641" i="1"/>
  <c r="X1641" i="1"/>
  <c r="R1642" i="1"/>
  <c r="J1641" i="3" s="1"/>
  <c r="M1641" i="3" s="1"/>
  <c r="P1643" i="1"/>
  <c r="J1643" i="1"/>
  <c r="O1643" i="1"/>
  <c r="I1643" i="1"/>
  <c r="K1641" i="3" l="1"/>
  <c r="I1642" i="3"/>
  <c r="L1641" i="3"/>
  <c r="U1643" i="1"/>
  <c r="AA1643" i="1"/>
  <c r="AB1643" i="1"/>
  <c r="V1643" i="1"/>
  <c r="Z1642" i="1"/>
  <c r="T1642" i="1"/>
  <c r="AC1643" i="1"/>
  <c r="W1643" i="1"/>
  <c r="P1644" i="1"/>
  <c r="J1644" i="1"/>
  <c r="I1644" i="1"/>
  <c r="O1644" i="1"/>
  <c r="X1642" i="1"/>
  <c r="R1643" i="1"/>
  <c r="J1642" i="3" s="1"/>
  <c r="M1642" i="3" s="1"/>
  <c r="AD1642" i="1"/>
  <c r="H1643" i="1"/>
  <c r="N1643" i="1"/>
  <c r="Q1644" i="1"/>
  <c r="K1644" i="1"/>
  <c r="Y1645" i="1"/>
  <c r="M1646" i="1"/>
  <c r="S1645" i="1"/>
  <c r="K1642" i="3" l="1"/>
  <c r="I1643" i="3"/>
  <c r="L1642" i="3"/>
  <c r="S1646" i="1"/>
  <c r="M1647" i="1"/>
  <c r="Y1646" i="1"/>
  <c r="T1643" i="1"/>
  <c r="Z1643" i="1"/>
  <c r="N1644" i="1"/>
  <c r="H1644" i="1"/>
  <c r="U1644" i="1"/>
  <c r="AA1644" i="1"/>
  <c r="Q1645" i="1"/>
  <c r="K1645" i="1"/>
  <c r="I1645" i="1"/>
  <c r="O1645" i="1"/>
  <c r="AC1644" i="1"/>
  <c r="W1644" i="1"/>
  <c r="X1643" i="1"/>
  <c r="R1644" i="1"/>
  <c r="J1643" i="3" s="1"/>
  <c r="M1643" i="3" s="1"/>
  <c r="AD1643" i="1"/>
  <c r="J1645" i="1"/>
  <c r="P1645" i="1"/>
  <c r="AB1644" i="1"/>
  <c r="V1644" i="1"/>
  <c r="K1643" i="3" l="1"/>
  <c r="I1644" i="3"/>
  <c r="L1643" i="3"/>
  <c r="V1645" i="1"/>
  <c r="AB1645" i="1"/>
  <c r="K1646" i="1"/>
  <c r="Q1646" i="1"/>
  <c r="N1645" i="1"/>
  <c r="H1645" i="1"/>
  <c r="W1645" i="1"/>
  <c r="AC1645" i="1"/>
  <c r="Z1644" i="1"/>
  <c r="T1644" i="1"/>
  <c r="M1648" i="1"/>
  <c r="Y1647" i="1"/>
  <c r="S1647" i="1"/>
  <c r="O1646" i="1"/>
  <c r="I1646" i="1"/>
  <c r="P1646" i="1"/>
  <c r="J1646" i="1"/>
  <c r="AD1644" i="1"/>
  <c r="X1644" i="1"/>
  <c r="R1645" i="1"/>
  <c r="J1644" i="3" s="1"/>
  <c r="M1644" i="3" s="1"/>
  <c r="AA1645" i="1"/>
  <c r="U1645" i="1"/>
  <c r="K1644" i="3" l="1"/>
  <c r="I1645" i="3"/>
  <c r="L1644" i="3"/>
  <c r="Z1645" i="1"/>
  <c r="T1645" i="1"/>
  <c r="AD1645" i="1"/>
  <c r="X1645" i="1"/>
  <c r="R1646" i="1"/>
  <c r="J1645" i="3" s="1"/>
  <c r="M1645" i="3" s="1"/>
  <c r="V1646" i="1"/>
  <c r="AB1646" i="1"/>
  <c r="W1646" i="1"/>
  <c r="AC1646" i="1"/>
  <c r="I1647" i="1"/>
  <c r="O1647" i="1"/>
  <c r="Y1648" i="1"/>
  <c r="M1649" i="1"/>
  <c r="S1648" i="1"/>
  <c r="Q1647" i="1"/>
  <c r="K1647" i="1"/>
  <c r="AA1646" i="1"/>
  <c r="U1646" i="1"/>
  <c r="N1646" i="1"/>
  <c r="H1646" i="1"/>
  <c r="P1647" i="1"/>
  <c r="J1647" i="1"/>
  <c r="K1645" i="3" l="1"/>
  <c r="I1646" i="3"/>
  <c r="L1645" i="3"/>
  <c r="H1647" i="1"/>
  <c r="N1647" i="1"/>
  <c r="Q1648" i="1"/>
  <c r="K1648" i="1"/>
  <c r="Z1646" i="1"/>
  <c r="T1646" i="1"/>
  <c r="AC1647" i="1"/>
  <c r="W1647" i="1"/>
  <c r="AA1647" i="1"/>
  <c r="U1647" i="1"/>
  <c r="I1648" i="1"/>
  <c r="O1648" i="1"/>
  <c r="P1648" i="1"/>
  <c r="J1648" i="1"/>
  <c r="AB1647" i="1"/>
  <c r="V1647" i="1"/>
  <c r="M1650" i="1"/>
  <c r="Y1649" i="1"/>
  <c r="S1649" i="1"/>
  <c r="AD1646" i="1"/>
  <c r="X1646" i="1"/>
  <c r="R1647" i="1"/>
  <c r="J1646" i="3" s="1"/>
  <c r="M1646" i="3" s="1"/>
  <c r="K1646" i="3" l="1"/>
  <c r="I1647" i="3"/>
  <c r="L1646" i="3"/>
  <c r="U1648" i="1"/>
  <c r="AA1648" i="1"/>
  <c r="K1649" i="1"/>
  <c r="Q1649" i="1"/>
  <c r="X1647" i="1"/>
  <c r="AD1647" i="1"/>
  <c r="R1648" i="1"/>
  <c r="J1647" i="3" s="1"/>
  <c r="M1647" i="3" s="1"/>
  <c r="J1649" i="1"/>
  <c r="P1649" i="1"/>
  <c r="O1649" i="1"/>
  <c r="I1649" i="1"/>
  <c r="AC1648" i="1"/>
  <c r="W1648" i="1"/>
  <c r="T1647" i="1"/>
  <c r="Z1647" i="1"/>
  <c r="S1650" i="1"/>
  <c r="M1651" i="1"/>
  <c r="Y1650" i="1"/>
  <c r="V1648" i="1"/>
  <c r="AB1648" i="1"/>
  <c r="N1648" i="1"/>
  <c r="H1648" i="1"/>
  <c r="K1647" i="3" l="1"/>
  <c r="I1648" i="3"/>
  <c r="L1647" i="3"/>
  <c r="J1650" i="1"/>
  <c r="P1650" i="1"/>
  <c r="AC1649" i="1"/>
  <c r="W1649" i="1"/>
  <c r="Z1648" i="1"/>
  <c r="T1648" i="1"/>
  <c r="M1652" i="1"/>
  <c r="Y1651" i="1"/>
  <c r="S1651" i="1"/>
  <c r="O1650" i="1"/>
  <c r="I1650" i="1"/>
  <c r="X1648" i="1"/>
  <c r="AD1648" i="1"/>
  <c r="R1649" i="1"/>
  <c r="J1648" i="3" s="1"/>
  <c r="M1648" i="3" s="1"/>
  <c r="K1650" i="1"/>
  <c r="Q1650" i="1"/>
  <c r="V1649" i="1"/>
  <c r="AB1649" i="1"/>
  <c r="N1649" i="1"/>
  <c r="H1649" i="1"/>
  <c r="U1649" i="1"/>
  <c r="AA1649" i="1"/>
  <c r="K1648" i="3" l="1"/>
  <c r="I1649" i="3"/>
  <c r="L1648" i="3"/>
  <c r="W1650" i="1"/>
  <c r="AC1650" i="1"/>
  <c r="Z1649" i="1"/>
  <c r="T1649" i="1"/>
  <c r="K1651" i="1"/>
  <c r="Q1651" i="1"/>
  <c r="O1651" i="1"/>
  <c r="I1651" i="1"/>
  <c r="Y1652" i="1"/>
  <c r="S1652" i="1"/>
  <c r="M1653" i="1"/>
  <c r="H1650" i="1"/>
  <c r="N1650" i="1"/>
  <c r="AD1649" i="1"/>
  <c r="X1649" i="1"/>
  <c r="R1650" i="1"/>
  <c r="J1649" i="3" s="1"/>
  <c r="M1649" i="3" s="1"/>
  <c r="AA1650" i="1"/>
  <c r="U1650" i="1"/>
  <c r="AB1650" i="1"/>
  <c r="V1650" i="1"/>
  <c r="P1651" i="1"/>
  <c r="J1651" i="1"/>
  <c r="K1649" i="3" l="1"/>
  <c r="I1650" i="3"/>
  <c r="L1649" i="3"/>
  <c r="I1652" i="1"/>
  <c r="O1652" i="1"/>
  <c r="X1650" i="1"/>
  <c r="AD1650" i="1"/>
  <c r="R1651" i="1"/>
  <c r="J1650" i="3" s="1"/>
  <c r="M1650" i="3" s="1"/>
  <c r="S1653" i="1"/>
  <c r="M1654" i="1"/>
  <c r="Y1653" i="1"/>
  <c r="U1651" i="1"/>
  <c r="AA1651" i="1"/>
  <c r="H1651" i="1"/>
  <c r="N1651" i="1"/>
  <c r="J1652" i="1"/>
  <c r="P1652" i="1"/>
  <c r="W1651" i="1"/>
  <c r="AC1651" i="1"/>
  <c r="AB1651" i="1"/>
  <c r="V1651" i="1"/>
  <c r="T1650" i="1"/>
  <c r="Z1650" i="1"/>
  <c r="Q1652" i="1"/>
  <c r="K1652" i="1"/>
  <c r="K1650" i="3" l="1"/>
  <c r="I1651" i="3"/>
  <c r="L1650" i="3"/>
  <c r="AB1652" i="1"/>
  <c r="V1652" i="1"/>
  <c r="AC1652" i="1"/>
  <c r="W1652" i="1"/>
  <c r="J1653" i="1"/>
  <c r="P1653" i="1"/>
  <c r="T1651" i="1"/>
  <c r="Z1651" i="1"/>
  <c r="U1652" i="1"/>
  <c r="AA1652" i="1"/>
  <c r="N1652" i="1"/>
  <c r="H1652" i="1"/>
  <c r="S1654" i="1"/>
  <c r="M1655" i="1"/>
  <c r="Y1654" i="1"/>
  <c r="Q1653" i="1"/>
  <c r="K1653" i="1"/>
  <c r="X1651" i="1"/>
  <c r="R1652" i="1"/>
  <c r="J1651" i="3" s="1"/>
  <c r="M1651" i="3" s="1"/>
  <c r="AD1651" i="1"/>
  <c r="I1653" i="1"/>
  <c r="O1653" i="1"/>
  <c r="K1651" i="3" l="1"/>
  <c r="I1652" i="3"/>
  <c r="L1651" i="3"/>
  <c r="AA1653" i="1"/>
  <c r="U1653" i="1"/>
  <c r="O1654" i="1"/>
  <c r="I1654" i="1"/>
  <c r="W1653" i="1"/>
  <c r="AC1653" i="1"/>
  <c r="N1653" i="1"/>
  <c r="H1653" i="1"/>
  <c r="K1654" i="1"/>
  <c r="Q1654" i="1"/>
  <c r="AD1652" i="1"/>
  <c r="X1652" i="1"/>
  <c r="R1653" i="1"/>
  <c r="J1652" i="3" s="1"/>
  <c r="M1652" i="3" s="1"/>
  <c r="T1652" i="1"/>
  <c r="Z1652" i="1"/>
  <c r="M1656" i="1"/>
  <c r="S1655" i="1"/>
  <c r="Y1655" i="1"/>
  <c r="V1653" i="1"/>
  <c r="AB1653" i="1"/>
  <c r="P1654" i="1"/>
  <c r="J1654" i="1"/>
  <c r="K1652" i="3" l="1"/>
  <c r="I1653" i="3"/>
  <c r="L1652" i="3"/>
  <c r="N1654" i="1"/>
  <c r="H1654" i="1"/>
  <c r="I1655" i="1"/>
  <c r="O1655" i="1"/>
  <c r="P1655" i="1"/>
  <c r="J1655" i="1"/>
  <c r="AB1654" i="1"/>
  <c r="V1654" i="1"/>
  <c r="Y1656" i="1"/>
  <c r="M1657" i="1"/>
  <c r="S1656" i="1"/>
  <c r="Z1653" i="1"/>
  <c r="T1653" i="1"/>
  <c r="AA1654" i="1"/>
  <c r="U1654" i="1"/>
  <c r="W1654" i="1"/>
  <c r="AC1654" i="1"/>
  <c r="AD1653" i="1"/>
  <c r="R1654" i="1"/>
  <c r="J1653" i="3" s="1"/>
  <c r="M1653" i="3" s="1"/>
  <c r="X1653" i="1"/>
  <c r="Q1655" i="1"/>
  <c r="K1655" i="1"/>
  <c r="K1653" i="3" l="1"/>
  <c r="I1654" i="3"/>
  <c r="L1653" i="3"/>
  <c r="AA1655" i="1"/>
  <c r="U1655" i="1"/>
  <c r="I1656" i="1"/>
  <c r="O1656" i="1"/>
  <c r="Q1656" i="1"/>
  <c r="K1656" i="1"/>
  <c r="M1658" i="1"/>
  <c r="Y1657" i="1"/>
  <c r="S1657" i="1"/>
  <c r="P1656" i="1"/>
  <c r="J1656" i="1"/>
  <c r="H1655" i="1"/>
  <c r="N1655" i="1"/>
  <c r="AD1654" i="1"/>
  <c r="X1654" i="1"/>
  <c r="R1655" i="1"/>
  <c r="J1654" i="3" s="1"/>
  <c r="M1654" i="3" s="1"/>
  <c r="AC1655" i="1"/>
  <c r="W1655" i="1"/>
  <c r="AB1655" i="1"/>
  <c r="V1655" i="1"/>
  <c r="Z1654" i="1"/>
  <c r="T1654" i="1"/>
  <c r="K1654" i="3" l="1"/>
  <c r="I1655" i="3"/>
  <c r="L1654" i="3"/>
  <c r="X1655" i="1"/>
  <c r="R1656" i="1"/>
  <c r="J1655" i="3" s="1"/>
  <c r="M1655" i="3" s="1"/>
  <c r="AD1655" i="1"/>
  <c r="H1656" i="1"/>
  <c r="N1656" i="1"/>
  <c r="U1656" i="1"/>
  <c r="AA1656" i="1"/>
  <c r="J1657" i="1"/>
  <c r="P1657" i="1"/>
  <c r="S1658" i="1"/>
  <c r="Y1658" i="1"/>
  <c r="M1659" i="1"/>
  <c r="O1657" i="1"/>
  <c r="I1657" i="1"/>
  <c r="V1656" i="1"/>
  <c r="AB1656" i="1"/>
  <c r="Q1657" i="1"/>
  <c r="K1657" i="1"/>
  <c r="T1655" i="1"/>
  <c r="Z1655" i="1"/>
  <c r="AC1656" i="1"/>
  <c r="W1656" i="1"/>
  <c r="K1655" i="3" l="1"/>
  <c r="I1656" i="3"/>
  <c r="L1655" i="3"/>
  <c r="AC1657" i="1"/>
  <c r="W1657" i="1"/>
  <c r="AA1657" i="1"/>
  <c r="U1657" i="1"/>
  <c r="V1657" i="1"/>
  <c r="AB1657" i="1"/>
  <c r="Z1656" i="1"/>
  <c r="T1656" i="1"/>
  <c r="M1660" i="1"/>
  <c r="Y1659" i="1"/>
  <c r="S1659" i="1"/>
  <c r="P1658" i="1"/>
  <c r="J1658" i="1"/>
  <c r="N1657" i="1"/>
  <c r="H1657" i="1"/>
  <c r="K1658" i="1"/>
  <c r="Q1658" i="1"/>
  <c r="O1658" i="1"/>
  <c r="I1658" i="1"/>
  <c r="AD1656" i="1"/>
  <c r="X1656" i="1"/>
  <c r="R1657" i="1"/>
  <c r="J1656" i="3" s="1"/>
  <c r="M1656" i="3" s="1"/>
  <c r="K1656" i="3" l="1"/>
  <c r="I1657" i="3"/>
  <c r="L1656" i="3"/>
  <c r="AB1658" i="1"/>
  <c r="V1658" i="1"/>
  <c r="K1659" i="1"/>
  <c r="Q1659" i="1"/>
  <c r="O1659" i="1"/>
  <c r="I1659" i="1"/>
  <c r="H1658" i="1"/>
  <c r="N1658" i="1"/>
  <c r="AD1657" i="1"/>
  <c r="X1657" i="1"/>
  <c r="R1658" i="1"/>
  <c r="J1657" i="3" s="1"/>
  <c r="M1657" i="3" s="1"/>
  <c r="AA1658" i="1"/>
  <c r="U1658" i="1"/>
  <c r="Z1657" i="1"/>
  <c r="T1657" i="1"/>
  <c r="W1658" i="1"/>
  <c r="AC1658" i="1"/>
  <c r="P1659" i="1"/>
  <c r="J1659" i="1"/>
  <c r="Y1660" i="1"/>
  <c r="S1660" i="1"/>
  <c r="M1661" i="1"/>
  <c r="K1657" i="3" l="1"/>
  <c r="I1658" i="3"/>
  <c r="L1657" i="3"/>
  <c r="S1661" i="1"/>
  <c r="M1662" i="1"/>
  <c r="Y1661" i="1"/>
  <c r="Z1658" i="1"/>
  <c r="T1658" i="1"/>
  <c r="AC1659" i="1"/>
  <c r="W1659" i="1"/>
  <c r="AB1659" i="1"/>
  <c r="V1659" i="1"/>
  <c r="P1660" i="1"/>
  <c r="J1660" i="1"/>
  <c r="X1658" i="1"/>
  <c r="R1659" i="1"/>
  <c r="J1658" i="3" s="1"/>
  <c r="M1658" i="3" s="1"/>
  <c r="AD1658" i="1"/>
  <c r="H1659" i="1"/>
  <c r="N1659" i="1"/>
  <c r="Q1660" i="1"/>
  <c r="K1660" i="1"/>
  <c r="I1660" i="1"/>
  <c r="O1660" i="1"/>
  <c r="U1659" i="1"/>
  <c r="AA1659" i="1"/>
  <c r="K1658" i="3" l="1"/>
  <c r="I1659" i="3"/>
  <c r="L1658" i="3"/>
  <c r="U1660" i="1"/>
  <c r="AA1660" i="1"/>
  <c r="T1659" i="1"/>
  <c r="Z1659" i="1"/>
  <c r="O1661" i="1"/>
  <c r="I1661" i="1"/>
  <c r="N1660" i="1"/>
  <c r="H1660" i="1"/>
  <c r="J1661" i="1"/>
  <c r="P1661" i="1"/>
  <c r="Q1661" i="1"/>
  <c r="K1661" i="1"/>
  <c r="AB1660" i="1"/>
  <c r="V1660" i="1"/>
  <c r="S1662" i="1"/>
  <c r="M1663" i="1"/>
  <c r="Y1662" i="1"/>
  <c r="AC1660" i="1"/>
  <c r="W1660" i="1"/>
  <c r="X1659" i="1"/>
  <c r="R1660" i="1"/>
  <c r="J1659" i="3" s="1"/>
  <c r="M1659" i="3" s="1"/>
  <c r="AD1659" i="1"/>
  <c r="K1659" i="3" l="1"/>
  <c r="I1660" i="3"/>
  <c r="L1659" i="3"/>
  <c r="M1664" i="1"/>
  <c r="Y1663" i="1"/>
  <c r="S1663" i="1"/>
  <c r="K1662" i="1"/>
  <c r="Q1662" i="1"/>
  <c r="N1661" i="1"/>
  <c r="H1661" i="1"/>
  <c r="W1661" i="1"/>
  <c r="AC1661" i="1"/>
  <c r="Z1660" i="1"/>
  <c r="T1660" i="1"/>
  <c r="V1661" i="1"/>
  <c r="AB1661" i="1"/>
  <c r="O1662" i="1"/>
  <c r="I1662" i="1"/>
  <c r="AD1660" i="1"/>
  <c r="X1660" i="1"/>
  <c r="R1661" i="1"/>
  <c r="J1660" i="3" s="1"/>
  <c r="M1660" i="3" s="1"/>
  <c r="P1662" i="1"/>
  <c r="J1662" i="1"/>
  <c r="AA1661" i="1"/>
  <c r="U1661" i="1"/>
  <c r="K1660" i="3" l="1"/>
  <c r="I1661" i="3"/>
  <c r="L1660" i="3"/>
  <c r="Q1663" i="1"/>
  <c r="K1663" i="1"/>
  <c r="P1663" i="1"/>
  <c r="J1663" i="1"/>
  <c r="V1662" i="1"/>
  <c r="AB1662" i="1"/>
  <c r="I1663" i="1"/>
  <c r="O1663" i="1"/>
  <c r="N1662" i="1"/>
  <c r="H1662" i="1"/>
  <c r="AD1661" i="1"/>
  <c r="X1661" i="1"/>
  <c r="R1662" i="1"/>
  <c r="J1661" i="3" s="1"/>
  <c r="M1661" i="3" s="1"/>
  <c r="AA1662" i="1"/>
  <c r="U1662" i="1"/>
  <c r="Z1661" i="1"/>
  <c r="T1661" i="1"/>
  <c r="W1662" i="1"/>
  <c r="AC1662" i="1"/>
  <c r="Y1664" i="1"/>
  <c r="M1665" i="1"/>
  <c r="S1664" i="1"/>
  <c r="K1661" i="3" l="1"/>
  <c r="I1662" i="3"/>
  <c r="L1661" i="3"/>
  <c r="AA1663" i="1"/>
  <c r="U1663" i="1"/>
  <c r="P1664" i="1"/>
  <c r="J1664" i="1"/>
  <c r="M1666" i="1"/>
  <c r="Y1665" i="1"/>
  <c r="S1665" i="1"/>
  <c r="I1664" i="1"/>
  <c r="O1664" i="1"/>
  <c r="AB1663" i="1"/>
  <c r="V1663" i="1"/>
  <c r="H1663" i="1"/>
  <c r="N1663" i="1"/>
  <c r="Q1664" i="1"/>
  <c r="K1664" i="1"/>
  <c r="AD1662" i="1"/>
  <c r="X1662" i="1"/>
  <c r="R1663" i="1"/>
  <c r="J1662" i="3" s="1"/>
  <c r="M1662" i="3" s="1"/>
  <c r="Z1662" i="1"/>
  <c r="T1662" i="1"/>
  <c r="AC1663" i="1"/>
  <c r="W1663" i="1"/>
  <c r="K1662" i="3" l="1"/>
  <c r="I1663" i="3"/>
  <c r="L1662" i="3"/>
  <c r="N1664" i="1"/>
  <c r="H1664" i="1"/>
  <c r="O1665" i="1"/>
  <c r="I1665" i="1"/>
  <c r="J1665" i="1"/>
  <c r="P1665" i="1"/>
  <c r="V1664" i="1"/>
  <c r="AB1664" i="1"/>
  <c r="X1663" i="1"/>
  <c r="R1664" i="1"/>
  <c r="J1663" i="3" s="1"/>
  <c r="M1663" i="3" s="1"/>
  <c r="AD1663" i="1"/>
  <c r="AC1664" i="1"/>
  <c r="W1664" i="1"/>
  <c r="K1665" i="1"/>
  <c r="Q1665" i="1"/>
  <c r="T1663" i="1"/>
  <c r="Z1663" i="1"/>
  <c r="U1664" i="1"/>
  <c r="AA1664" i="1"/>
  <c r="S1666" i="1"/>
  <c r="M1667" i="1"/>
  <c r="Y1666" i="1"/>
  <c r="K1663" i="3" l="1"/>
  <c r="I1664" i="3"/>
  <c r="L1663" i="3"/>
  <c r="O1666" i="1"/>
  <c r="I1666" i="1"/>
  <c r="U1665" i="1"/>
  <c r="AA1665" i="1"/>
  <c r="AC1665" i="1"/>
  <c r="W1665" i="1"/>
  <c r="K1666" i="1"/>
  <c r="Q1666" i="1"/>
  <c r="X1664" i="1"/>
  <c r="AD1664" i="1"/>
  <c r="R1665" i="1"/>
  <c r="J1664" i="3" s="1"/>
  <c r="M1664" i="3" s="1"/>
  <c r="V1665" i="1"/>
  <c r="AB1665" i="1"/>
  <c r="N1665" i="1"/>
  <c r="H1665" i="1"/>
  <c r="M1668" i="1"/>
  <c r="Y1667" i="1"/>
  <c r="S1667" i="1"/>
  <c r="J1666" i="1"/>
  <c r="P1666" i="1"/>
  <c r="Z1664" i="1"/>
  <c r="T1664" i="1"/>
  <c r="K1664" i="3" l="1"/>
  <c r="I1665" i="3"/>
  <c r="L1664" i="3"/>
  <c r="W1666" i="1"/>
  <c r="AC1666" i="1"/>
  <c r="AB1666" i="1"/>
  <c r="V1666" i="1"/>
  <c r="Y1668" i="1"/>
  <c r="S1668" i="1"/>
  <c r="M1669" i="1"/>
  <c r="P1667" i="1"/>
  <c r="J1667" i="1"/>
  <c r="H1666" i="1"/>
  <c r="N1666" i="1"/>
  <c r="AD1665" i="1"/>
  <c r="X1665" i="1"/>
  <c r="R1666" i="1"/>
  <c r="J1665" i="3" s="1"/>
  <c r="M1665" i="3" s="1"/>
  <c r="K1667" i="1"/>
  <c r="Q1667" i="1"/>
  <c r="Z1665" i="1"/>
  <c r="T1665" i="1"/>
  <c r="O1667" i="1"/>
  <c r="I1667" i="1"/>
  <c r="AA1666" i="1"/>
  <c r="U1666" i="1"/>
  <c r="K1665" i="3" l="1"/>
  <c r="I1666" i="3"/>
  <c r="L1665" i="3"/>
  <c r="H1667" i="1"/>
  <c r="N1667" i="1"/>
  <c r="J1668" i="1"/>
  <c r="P1668" i="1"/>
  <c r="I1668" i="1"/>
  <c r="O1668" i="1"/>
  <c r="W1667" i="1"/>
  <c r="AC1667" i="1"/>
  <c r="AB1667" i="1"/>
  <c r="V1667" i="1"/>
  <c r="U1667" i="1"/>
  <c r="AA1667" i="1"/>
  <c r="Q1668" i="1"/>
  <c r="K1668" i="1"/>
  <c r="T1666" i="1"/>
  <c r="Z1666" i="1"/>
  <c r="M1670" i="1"/>
  <c r="S1669" i="1"/>
  <c r="Y1669" i="1"/>
  <c r="X1666" i="1"/>
  <c r="AD1666" i="1"/>
  <c r="R1667" i="1"/>
  <c r="J1666" i="3" s="1"/>
  <c r="M1666" i="3" s="1"/>
  <c r="K1666" i="3" l="1"/>
  <c r="I1667" i="3"/>
  <c r="L1666" i="3"/>
  <c r="AB1668" i="1"/>
  <c r="V1668" i="1"/>
  <c r="J1669" i="1"/>
  <c r="P1669" i="1"/>
  <c r="X1667" i="1"/>
  <c r="R1668" i="1"/>
  <c r="J1667" i="3" s="1"/>
  <c r="M1667" i="3" s="1"/>
  <c r="AD1667" i="1"/>
  <c r="U1668" i="1"/>
  <c r="AA1668" i="1"/>
  <c r="T1667" i="1"/>
  <c r="Z1667" i="1"/>
  <c r="Q1669" i="1"/>
  <c r="K1669" i="1"/>
  <c r="S1670" i="1"/>
  <c r="Y1670" i="1"/>
  <c r="M1671" i="1"/>
  <c r="AC1668" i="1"/>
  <c r="W1668" i="1"/>
  <c r="I1669" i="1"/>
  <c r="O1669" i="1"/>
  <c r="N1668" i="1"/>
  <c r="H1668" i="1"/>
  <c r="K1667" i="3" l="1"/>
  <c r="I1668" i="3"/>
  <c r="L1667" i="3"/>
  <c r="V1669" i="1"/>
  <c r="AB1669" i="1"/>
  <c r="AD1668" i="1"/>
  <c r="X1668" i="1"/>
  <c r="R1669" i="1"/>
  <c r="J1668" i="3" s="1"/>
  <c r="M1668" i="3" s="1"/>
  <c r="T1668" i="1"/>
  <c r="Z1668" i="1"/>
  <c r="K1670" i="1"/>
  <c r="Q1670" i="1"/>
  <c r="U1669" i="1"/>
  <c r="AA1669" i="1"/>
  <c r="M1672" i="1"/>
  <c r="S1671" i="1"/>
  <c r="Y1671" i="1"/>
  <c r="AC1669" i="1"/>
  <c r="W1669" i="1"/>
  <c r="O1670" i="1"/>
  <c r="I1670" i="1"/>
  <c r="P1670" i="1"/>
  <c r="J1670" i="1"/>
  <c r="N1669" i="1"/>
  <c r="H1669" i="1"/>
  <c r="K1668" i="3" l="1"/>
  <c r="I1669" i="3"/>
  <c r="L1668" i="3"/>
  <c r="H1670" i="1"/>
  <c r="N1670" i="1"/>
  <c r="I1671" i="1"/>
  <c r="O1671" i="1"/>
  <c r="Z1669" i="1"/>
  <c r="T1669" i="1"/>
  <c r="AA1670" i="1"/>
  <c r="U1670" i="1"/>
  <c r="P1671" i="1"/>
  <c r="J1671" i="1"/>
  <c r="Y1672" i="1"/>
  <c r="M1673" i="1"/>
  <c r="S1672" i="1"/>
  <c r="Q1671" i="1"/>
  <c r="K1671" i="1"/>
  <c r="AB1670" i="1"/>
  <c r="V1670" i="1"/>
  <c r="W1670" i="1"/>
  <c r="AC1670" i="1"/>
  <c r="AD1669" i="1"/>
  <c r="X1669" i="1"/>
  <c r="R1670" i="1"/>
  <c r="J1669" i="3" s="1"/>
  <c r="M1669" i="3" s="1"/>
  <c r="K1669" i="3" l="1"/>
  <c r="I1670" i="3"/>
  <c r="L1669" i="3"/>
  <c r="S1673" i="1"/>
  <c r="M1674" i="1"/>
  <c r="Y1673" i="1"/>
  <c r="AD1670" i="1"/>
  <c r="X1670" i="1"/>
  <c r="R1671" i="1"/>
  <c r="J1670" i="3" s="1"/>
  <c r="M1670" i="3" s="1"/>
  <c r="AA1671" i="1"/>
  <c r="U1671" i="1"/>
  <c r="Q1672" i="1"/>
  <c r="K1672" i="1"/>
  <c r="I1672" i="1"/>
  <c r="O1672" i="1"/>
  <c r="W1671" i="1"/>
  <c r="AC1671" i="1"/>
  <c r="J1672" i="1"/>
  <c r="P1672" i="1"/>
  <c r="T1670" i="1"/>
  <c r="Z1670" i="1"/>
  <c r="AB1671" i="1"/>
  <c r="V1671" i="1"/>
  <c r="H1671" i="1"/>
  <c r="N1671" i="1"/>
  <c r="K1670" i="3" l="1"/>
  <c r="I1671" i="3"/>
  <c r="L1670" i="3"/>
  <c r="U1672" i="1"/>
  <c r="AA1672" i="1"/>
  <c r="J1673" i="1"/>
  <c r="P1673" i="1"/>
  <c r="I1673" i="1"/>
  <c r="O1673" i="1"/>
  <c r="H1672" i="1"/>
  <c r="N1672" i="1"/>
  <c r="AB1672" i="1"/>
  <c r="V1672" i="1"/>
  <c r="T1671" i="1"/>
  <c r="Z1671" i="1"/>
  <c r="K1673" i="1"/>
  <c r="Q1673" i="1"/>
  <c r="X1671" i="1"/>
  <c r="R1672" i="1"/>
  <c r="J1671" i="3" s="1"/>
  <c r="M1671" i="3" s="1"/>
  <c r="AD1671" i="1"/>
  <c r="S1674" i="1"/>
  <c r="M1675" i="1"/>
  <c r="Y1674" i="1"/>
  <c r="AC1672" i="1"/>
  <c r="W1672" i="1"/>
  <c r="K1671" i="3" l="1"/>
  <c r="I1672" i="3"/>
  <c r="L1671" i="3"/>
  <c r="AC1673" i="1"/>
  <c r="W1673" i="1"/>
  <c r="K1674" i="1"/>
  <c r="Q1674" i="1"/>
  <c r="O1674" i="1"/>
  <c r="I1674" i="1"/>
  <c r="X1672" i="1"/>
  <c r="AD1672" i="1"/>
  <c r="R1673" i="1"/>
  <c r="J1672" i="3" s="1"/>
  <c r="M1672" i="3" s="1"/>
  <c r="Z1672" i="1"/>
  <c r="T1672" i="1"/>
  <c r="V1673" i="1"/>
  <c r="AB1673" i="1"/>
  <c r="N1673" i="1"/>
  <c r="H1673" i="1"/>
  <c r="J1674" i="1"/>
  <c r="P1674" i="1"/>
  <c r="M1676" i="1"/>
  <c r="Y1675" i="1"/>
  <c r="S1675" i="1"/>
  <c r="U1673" i="1"/>
  <c r="AA1673" i="1"/>
  <c r="K1672" i="3" l="1"/>
  <c r="I1673" i="3"/>
  <c r="L1672" i="3"/>
  <c r="W1674" i="1"/>
  <c r="AC1674" i="1"/>
  <c r="Q1675" i="1"/>
  <c r="K1675" i="1"/>
  <c r="Y1676" i="1"/>
  <c r="M1677" i="1"/>
  <c r="S1676" i="1"/>
  <c r="Z1673" i="1"/>
  <c r="T1673" i="1"/>
  <c r="O1675" i="1"/>
  <c r="I1675" i="1"/>
  <c r="P1675" i="1"/>
  <c r="J1675" i="1"/>
  <c r="H1674" i="1"/>
  <c r="N1674" i="1"/>
  <c r="AB1674" i="1"/>
  <c r="V1674" i="1"/>
  <c r="AD1673" i="1"/>
  <c r="X1673" i="1"/>
  <c r="R1674" i="1"/>
  <c r="J1673" i="3" s="1"/>
  <c r="M1673" i="3" s="1"/>
  <c r="AA1674" i="1"/>
  <c r="U1674" i="1"/>
  <c r="K1673" i="3" l="1"/>
  <c r="I1674" i="3"/>
  <c r="L1673" i="3"/>
  <c r="X1674" i="1"/>
  <c r="AD1674" i="1"/>
  <c r="R1675" i="1"/>
  <c r="J1674" i="3" s="1"/>
  <c r="M1674" i="3" s="1"/>
  <c r="AB1675" i="1"/>
  <c r="V1675" i="1"/>
  <c r="Q1676" i="1"/>
  <c r="K1676" i="1"/>
  <c r="W1675" i="1"/>
  <c r="AC1675" i="1"/>
  <c r="Z1674" i="1"/>
  <c r="T1674" i="1"/>
  <c r="I1676" i="1"/>
  <c r="O1676" i="1"/>
  <c r="H1675" i="1"/>
  <c r="N1675" i="1"/>
  <c r="U1675" i="1"/>
  <c r="AA1675" i="1"/>
  <c r="Y1677" i="1"/>
  <c r="S1677" i="1"/>
  <c r="M1678" i="1"/>
  <c r="P1676" i="1"/>
  <c r="J1676" i="1"/>
  <c r="K1674" i="3" l="1"/>
  <c r="I1675" i="3"/>
  <c r="L1674" i="3"/>
  <c r="I1677" i="1"/>
  <c r="O1677" i="1"/>
  <c r="AB1676" i="1"/>
  <c r="V1676" i="1"/>
  <c r="U1676" i="1"/>
  <c r="AA1676" i="1"/>
  <c r="S1678" i="1"/>
  <c r="Y1678" i="1"/>
  <c r="M1679" i="1"/>
  <c r="K1677" i="1"/>
  <c r="Q1677" i="1"/>
  <c r="X1675" i="1"/>
  <c r="R1676" i="1"/>
  <c r="J1675" i="3" s="1"/>
  <c r="M1675" i="3" s="1"/>
  <c r="AD1675" i="1"/>
  <c r="T1675" i="1"/>
  <c r="Z1675" i="1"/>
  <c r="J1677" i="1"/>
  <c r="P1677" i="1"/>
  <c r="N1676" i="1"/>
  <c r="H1676" i="1"/>
  <c r="AC1676" i="1"/>
  <c r="W1676" i="1"/>
  <c r="K1675" i="3" l="1"/>
  <c r="I1676" i="3"/>
  <c r="L1675" i="3"/>
  <c r="N1677" i="1"/>
  <c r="H1677" i="1"/>
  <c r="T1676" i="1"/>
  <c r="Z1676" i="1"/>
  <c r="W1677" i="1"/>
  <c r="AC1677" i="1"/>
  <c r="V1677" i="1"/>
  <c r="AB1677" i="1"/>
  <c r="K1678" i="1"/>
  <c r="Q1678" i="1"/>
  <c r="AA1677" i="1"/>
  <c r="U1677" i="1"/>
  <c r="J1678" i="1"/>
  <c r="P1678" i="1"/>
  <c r="X1676" i="1"/>
  <c r="AD1676" i="1"/>
  <c r="R1677" i="1"/>
  <c r="J1676" i="3" s="1"/>
  <c r="M1676" i="3" s="1"/>
  <c r="M1680" i="1"/>
  <c r="S1679" i="1"/>
  <c r="Y1679" i="1"/>
  <c r="O1678" i="1"/>
  <c r="I1678" i="1"/>
  <c r="K1676" i="3" l="1"/>
  <c r="I1677" i="3"/>
  <c r="L1676" i="3"/>
  <c r="I1679" i="1"/>
  <c r="O1679" i="1"/>
  <c r="Y1680" i="1"/>
  <c r="M1681" i="1"/>
  <c r="S1680" i="1"/>
  <c r="AB1678" i="1"/>
  <c r="V1678" i="1"/>
  <c r="W1678" i="1"/>
  <c r="AC1678" i="1"/>
  <c r="N1678" i="1"/>
  <c r="H1678" i="1"/>
  <c r="AA1678" i="1"/>
  <c r="U1678" i="1"/>
  <c r="AD1677" i="1"/>
  <c r="R1678" i="1"/>
  <c r="J1677" i="3" s="1"/>
  <c r="M1677" i="3" s="1"/>
  <c r="X1677" i="1"/>
  <c r="P1679" i="1"/>
  <c r="J1679" i="1"/>
  <c r="Q1679" i="1"/>
  <c r="K1679" i="1"/>
  <c r="Z1677" i="1"/>
  <c r="T1677" i="1"/>
  <c r="K1677" i="3" l="1"/>
  <c r="I1678" i="3"/>
  <c r="L1677" i="3"/>
  <c r="S1681" i="1"/>
  <c r="Y1681" i="1"/>
  <c r="M1682" i="1"/>
  <c r="Q1680" i="1"/>
  <c r="K1680" i="1"/>
  <c r="AD1678" i="1"/>
  <c r="X1678" i="1"/>
  <c r="R1679" i="1"/>
  <c r="J1678" i="3" s="1"/>
  <c r="M1678" i="3" s="1"/>
  <c r="AB1679" i="1"/>
  <c r="V1679" i="1"/>
  <c r="AC1679" i="1"/>
  <c r="W1679" i="1"/>
  <c r="H1679" i="1"/>
  <c r="N1679" i="1"/>
  <c r="J1680" i="1"/>
  <c r="P1680" i="1"/>
  <c r="T1678" i="1"/>
  <c r="Z1678" i="1"/>
  <c r="AA1679" i="1"/>
  <c r="U1679" i="1"/>
  <c r="I1680" i="1"/>
  <c r="O1680" i="1"/>
  <c r="K1678" i="3" l="1"/>
  <c r="I1679" i="3"/>
  <c r="L1678" i="3"/>
  <c r="AB1680" i="1"/>
  <c r="V1680" i="1"/>
  <c r="X1679" i="1"/>
  <c r="R1680" i="1"/>
  <c r="J1679" i="3" s="1"/>
  <c r="M1679" i="3" s="1"/>
  <c r="AD1679" i="1"/>
  <c r="AC1680" i="1"/>
  <c r="W1680" i="1"/>
  <c r="S1682" i="1"/>
  <c r="M1683" i="1"/>
  <c r="Y1682" i="1"/>
  <c r="I1681" i="1"/>
  <c r="O1681" i="1"/>
  <c r="J1681" i="1"/>
  <c r="P1681" i="1"/>
  <c r="U1680" i="1"/>
  <c r="AA1680" i="1"/>
  <c r="T1679" i="1"/>
  <c r="Z1679" i="1"/>
  <c r="N1680" i="1"/>
  <c r="H1680" i="1"/>
  <c r="Q1681" i="1"/>
  <c r="K1681" i="1"/>
  <c r="K1679" i="3" l="1"/>
  <c r="I1680" i="3"/>
  <c r="L1679" i="3"/>
  <c r="X1680" i="1"/>
  <c r="AD1680" i="1"/>
  <c r="R1681" i="1"/>
  <c r="J1680" i="3" s="1"/>
  <c r="M1680" i="3" s="1"/>
  <c r="N1681" i="1"/>
  <c r="H1681" i="1"/>
  <c r="U1681" i="1"/>
  <c r="AA1681" i="1"/>
  <c r="Z1680" i="1"/>
  <c r="T1680" i="1"/>
  <c r="O1682" i="1"/>
  <c r="I1682" i="1"/>
  <c r="K1682" i="1"/>
  <c r="Q1682" i="1"/>
  <c r="V1681" i="1"/>
  <c r="AB1681" i="1"/>
  <c r="AC1681" i="1"/>
  <c r="W1681" i="1"/>
  <c r="J1682" i="1"/>
  <c r="P1682" i="1"/>
  <c r="M1684" i="1"/>
  <c r="Y1683" i="1"/>
  <c r="S1683" i="1"/>
  <c r="K1680" i="3" l="1"/>
  <c r="I1681" i="3"/>
  <c r="L1680" i="3"/>
  <c r="Z1681" i="1"/>
  <c r="T1681" i="1"/>
  <c r="W1682" i="1"/>
  <c r="AC1682" i="1"/>
  <c r="N1682" i="1"/>
  <c r="H1682" i="1"/>
  <c r="Y1684" i="1"/>
  <c r="M1685" i="1"/>
  <c r="S1684" i="1"/>
  <c r="Q1683" i="1"/>
  <c r="K1683" i="1"/>
  <c r="AB1682" i="1"/>
  <c r="V1682" i="1"/>
  <c r="I1683" i="1"/>
  <c r="O1683" i="1"/>
  <c r="AD1681" i="1"/>
  <c r="X1681" i="1"/>
  <c r="R1682" i="1"/>
  <c r="J1681" i="3" s="1"/>
  <c r="M1681" i="3" s="1"/>
  <c r="AA1682" i="1"/>
  <c r="U1682" i="1"/>
  <c r="P1683" i="1"/>
  <c r="J1683" i="1"/>
  <c r="K1681" i="3" l="1"/>
  <c r="I1682" i="3"/>
  <c r="L1681" i="3"/>
  <c r="M1686" i="1"/>
  <c r="Y1685" i="1"/>
  <c r="S1685" i="1"/>
  <c r="AA1683" i="1"/>
  <c r="U1683" i="1"/>
  <c r="Q1684" i="1"/>
  <c r="K1684" i="1"/>
  <c r="J1684" i="1"/>
  <c r="P1684" i="1"/>
  <c r="R1683" i="1"/>
  <c r="J1682" i="3" s="1"/>
  <c r="M1682" i="3" s="1"/>
  <c r="X1682" i="1"/>
  <c r="AD1682" i="1"/>
  <c r="I1684" i="1"/>
  <c r="O1684" i="1"/>
  <c r="W1683" i="1"/>
  <c r="AC1683" i="1"/>
  <c r="H1683" i="1"/>
  <c r="N1683" i="1"/>
  <c r="AB1683" i="1"/>
  <c r="V1683" i="1"/>
  <c r="Z1682" i="1"/>
  <c r="T1682" i="1"/>
  <c r="K1682" i="3" l="1"/>
  <c r="I1683" i="3"/>
  <c r="L1682" i="3"/>
  <c r="J1685" i="1"/>
  <c r="P1685" i="1"/>
  <c r="K1685" i="1"/>
  <c r="Q1685" i="1"/>
  <c r="T1683" i="1"/>
  <c r="Z1683" i="1"/>
  <c r="U1684" i="1"/>
  <c r="AA1684" i="1"/>
  <c r="X1683" i="1"/>
  <c r="R1684" i="1"/>
  <c r="J1683" i="3" s="1"/>
  <c r="M1683" i="3" s="1"/>
  <c r="AD1683" i="1"/>
  <c r="AC1684" i="1"/>
  <c r="W1684" i="1"/>
  <c r="N1684" i="1"/>
  <c r="H1684" i="1"/>
  <c r="O1685" i="1"/>
  <c r="I1685" i="1"/>
  <c r="AB1684" i="1"/>
  <c r="V1684" i="1"/>
  <c r="S1686" i="1"/>
  <c r="Y1686" i="1"/>
  <c r="M1687" i="1"/>
  <c r="K1683" i="3" l="1"/>
  <c r="I1684" i="3"/>
  <c r="L1683" i="3"/>
  <c r="AA1685" i="1"/>
  <c r="U1685" i="1"/>
  <c r="AC1685" i="1"/>
  <c r="W1685" i="1"/>
  <c r="K1686" i="1"/>
  <c r="Q1686" i="1"/>
  <c r="O1686" i="1"/>
  <c r="I1686" i="1"/>
  <c r="N1685" i="1"/>
  <c r="H1685" i="1"/>
  <c r="M1688" i="1"/>
  <c r="S1687" i="1"/>
  <c r="Y1687" i="1"/>
  <c r="T1684" i="1"/>
  <c r="Z1684" i="1"/>
  <c r="AD1684" i="1"/>
  <c r="X1684" i="1"/>
  <c r="R1685" i="1"/>
  <c r="J1684" i="3" s="1"/>
  <c r="M1684" i="3" s="1"/>
  <c r="V1685" i="1"/>
  <c r="AB1685" i="1"/>
  <c r="P1686" i="1"/>
  <c r="J1686" i="1"/>
  <c r="K1684" i="3" l="1"/>
  <c r="I1685" i="3"/>
  <c r="L1684" i="3"/>
  <c r="O1687" i="1"/>
  <c r="I1687" i="1"/>
  <c r="Y1688" i="1"/>
  <c r="M1689" i="1"/>
  <c r="S1688" i="1"/>
  <c r="AA1686" i="1"/>
  <c r="U1686" i="1"/>
  <c r="N1686" i="1"/>
  <c r="H1686" i="1"/>
  <c r="W1686" i="1"/>
  <c r="AC1686" i="1"/>
  <c r="P1687" i="1"/>
  <c r="J1687" i="1"/>
  <c r="AD1685" i="1"/>
  <c r="X1685" i="1"/>
  <c r="R1686" i="1"/>
  <c r="J1685" i="3" s="1"/>
  <c r="M1685" i="3" s="1"/>
  <c r="V1686" i="1"/>
  <c r="AB1686" i="1"/>
  <c r="Z1685" i="1"/>
  <c r="T1685" i="1"/>
  <c r="Q1687" i="1"/>
  <c r="K1687" i="1"/>
  <c r="K1685" i="3" l="1"/>
  <c r="I1686" i="3"/>
  <c r="L1685" i="3"/>
  <c r="AC1687" i="1"/>
  <c r="W1687" i="1"/>
  <c r="AD1686" i="1"/>
  <c r="X1686" i="1"/>
  <c r="R1687" i="1"/>
  <c r="J1686" i="3" s="1"/>
  <c r="M1686" i="3" s="1"/>
  <c r="AB1687" i="1"/>
  <c r="V1687" i="1"/>
  <c r="T1686" i="1"/>
  <c r="Z1686" i="1"/>
  <c r="Y1689" i="1"/>
  <c r="S1689" i="1"/>
  <c r="M1690" i="1"/>
  <c r="Q1688" i="1"/>
  <c r="K1688" i="1"/>
  <c r="I1688" i="1"/>
  <c r="O1688" i="1"/>
  <c r="J1688" i="1"/>
  <c r="P1688" i="1"/>
  <c r="H1687" i="1"/>
  <c r="N1687" i="1"/>
  <c r="AA1687" i="1"/>
  <c r="U1687" i="1"/>
  <c r="K1686" i="3" l="1"/>
  <c r="I1687" i="3"/>
  <c r="L1686" i="3"/>
  <c r="U1688" i="1"/>
  <c r="AA1688" i="1"/>
  <c r="N1688" i="1"/>
  <c r="H1688" i="1"/>
  <c r="T1687" i="1"/>
  <c r="Z1687" i="1"/>
  <c r="M1691" i="1"/>
  <c r="Y1690" i="1"/>
  <c r="S1690" i="1"/>
  <c r="O1689" i="1"/>
  <c r="I1689" i="1"/>
  <c r="AB1688" i="1"/>
  <c r="V1688" i="1"/>
  <c r="Q1689" i="1"/>
  <c r="K1689" i="1"/>
  <c r="J1689" i="1"/>
  <c r="P1689" i="1"/>
  <c r="AC1688" i="1"/>
  <c r="W1688" i="1"/>
  <c r="X1687" i="1"/>
  <c r="R1688" i="1"/>
  <c r="J1687" i="3" s="1"/>
  <c r="M1687" i="3" s="1"/>
  <c r="AD1687" i="1"/>
  <c r="K1687" i="3" l="1"/>
  <c r="I1688" i="3"/>
  <c r="L1687" i="3"/>
  <c r="P1690" i="1"/>
  <c r="J1690" i="1"/>
  <c r="N1689" i="1"/>
  <c r="H1689" i="1"/>
  <c r="Q1690" i="1"/>
  <c r="K1690" i="1"/>
  <c r="Y1691" i="1"/>
  <c r="S1691" i="1"/>
  <c r="M1692" i="1"/>
  <c r="AD1688" i="1"/>
  <c r="X1688" i="1"/>
  <c r="R1689" i="1"/>
  <c r="J1688" i="3" s="1"/>
  <c r="M1688" i="3" s="1"/>
  <c r="AB1689" i="1"/>
  <c r="V1689" i="1"/>
  <c r="O1690" i="1"/>
  <c r="I1690" i="1"/>
  <c r="Z1688" i="1"/>
  <c r="T1688" i="1"/>
  <c r="W1689" i="1"/>
  <c r="AC1689" i="1"/>
  <c r="AA1689" i="1"/>
  <c r="U1689" i="1"/>
  <c r="K1688" i="3" l="1"/>
  <c r="I1689" i="3"/>
  <c r="L1688" i="3"/>
  <c r="H1690" i="1"/>
  <c r="N1690" i="1"/>
  <c r="Z1689" i="1"/>
  <c r="T1689" i="1"/>
  <c r="Q1691" i="1"/>
  <c r="K1691" i="1"/>
  <c r="P1691" i="1"/>
  <c r="J1691" i="1"/>
  <c r="I1691" i="1"/>
  <c r="O1691" i="1"/>
  <c r="AD1689" i="1"/>
  <c r="X1689" i="1"/>
  <c r="R1690" i="1"/>
  <c r="J1689" i="3" s="1"/>
  <c r="M1689" i="3" s="1"/>
  <c r="AA1690" i="1"/>
  <c r="U1690" i="1"/>
  <c r="M1693" i="1"/>
  <c r="S1692" i="1"/>
  <c r="Y1692" i="1"/>
  <c r="AC1690" i="1"/>
  <c r="W1690" i="1"/>
  <c r="AB1690" i="1"/>
  <c r="V1690" i="1"/>
  <c r="K1689" i="3" l="1"/>
  <c r="I1690" i="3"/>
  <c r="L1689" i="3"/>
  <c r="S1693" i="1"/>
  <c r="Y1693" i="1"/>
  <c r="M1694" i="1"/>
  <c r="AB1691" i="1"/>
  <c r="V1691" i="1"/>
  <c r="U1691" i="1"/>
  <c r="AA1691" i="1"/>
  <c r="K1692" i="1"/>
  <c r="Q1692" i="1"/>
  <c r="T1690" i="1"/>
  <c r="Z1690" i="1"/>
  <c r="J1692" i="1"/>
  <c r="P1692" i="1"/>
  <c r="X1690" i="1"/>
  <c r="R1691" i="1"/>
  <c r="J1690" i="3" s="1"/>
  <c r="M1690" i="3" s="1"/>
  <c r="AD1690" i="1"/>
  <c r="I1692" i="1"/>
  <c r="O1692" i="1"/>
  <c r="AC1691" i="1"/>
  <c r="W1691" i="1"/>
  <c r="H1691" i="1"/>
  <c r="N1691" i="1"/>
  <c r="K1690" i="3" l="1"/>
  <c r="I1691" i="3"/>
  <c r="L1690" i="3"/>
  <c r="P1693" i="1"/>
  <c r="J1693" i="1"/>
  <c r="K1693" i="1"/>
  <c r="Q1693" i="1"/>
  <c r="X1691" i="1"/>
  <c r="AD1691" i="1"/>
  <c r="R1692" i="1"/>
  <c r="J1691" i="3" s="1"/>
  <c r="M1691" i="3" s="1"/>
  <c r="M1695" i="1"/>
  <c r="Y1694" i="1"/>
  <c r="S1694" i="1"/>
  <c r="Z1691" i="1"/>
  <c r="T1691" i="1"/>
  <c r="AA1692" i="1"/>
  <c r="U1692" i="1"/>
  <c r="N1692" i="1"/>
  <c r="H1692" i="1"/>
  <c r="O1693" i="1"/>
  <c r="I1693" i="1"/>
  <c r="V1692" i="1"/>
  <c r="AB1692" i="1"/>
  <c r="AC1692" i="1"/>
  <c r="W1692" i="1"/>
  <c r="K1691" i="3" l="1"/>
  <c r="I1692" i="3"/>
  <c r="L1691" i="3"/>
  <c r="Y1695" i="1"/>
  <c r="M1696" i="1"/>
  <c r="S1695" i="1"/>
  <c r="W1693" i="1"/>
  <c r="AC1693" i="1"/>
  <c r="Z1692" i="1"/>
  <c r="T1692" i="1"/>
  <c r="AD1692" i="1"/>
  <c r="X1692" i="1"/>
  <c r="R1693" i="1"/>
  <c r="J1692" i="3" s="1"/>
  <c r="M1692" i="3" s="1"/>
  <c r="Q1694" i="1"/>
  <c r="K1694" i="1"/>
  <c r="N1693" i="1"/>
  <c r="H1693" i="1"/>
  <c r="P1694" i="1"/>
  <c r="J1694" i="1"/>
  <c r="O1694" i="1"/>
  <c r="I1694" i="1"/>
  <c r="AA1693" i="1"/>
  <c r="U1693" i="1"/>
  <c r="V1693" i="1"/>
  <c r="AB1693" i="1"/>
  <c r="K1692" i="3" l="1"/>
  <c r="I1693" i="3"/>
  <c r="L1692" i="3"/>
  <c r="W1694" i="1"/>
  <c r="AC1694" i="1"/>
  <c r="J1695" i="1"/>
  <c r="P1695" i="1"/>
  <c r="Q1695" i="1"/>
  <c r="K1695" i="1"/>
  <c r="AB1694" i="1"/>
  <c r="V1694" i="1"/>
  <c r="I1695" i="1"/>
  <c r="O1695" i="1"/>
  <c r="H1694" i="1"/>
  <c r="N1694" i="1"/>
  <c r="AD1693" i="1"/>
  <c r="X1693" i="1"/>
  <c r="R1694" i="1"/>
  <c r="J1693" i="3" s="1"/>
  <c r="M1693" i="3" s="1"/>
  <c r="S1696" i="1"/>
  <c r="M1697" i="1"/>
  <c r="Y1696" i="1"/>
  <c r="AA1694" i="1"/>
  <c r="U1694" i="1"/>
  <c r="T1693" i="1"/>
  <c r="Z1693" i="1"/>
  <c r="K1693" i="3" l="1"/>
  <c r="I1694" i="3"/>
  <c r="L1693" i="3"/>
  <c r="AB1695" i="1"/>
  <c r="V1695" i="1"/>
  <c r="X1694" i="1"/>
  <c r="AD1694" i="1"/>
  <c r="R1695" i="1"/>
  <c r="J1694" i="3" s="1"/>
  <c r="M1694" i="3" s="1"/>
  <c r="H1695" i="1"/>
  <c r="N1695" i="1"/>
  <c r="J1696" i="1"/>
  <c r="P1696" i="1"/>
  <c r="T1694" i="1"/>
  <c r="Z1694" i="1"/>
  <c r="U1695" i="1"/>
  <c r="AA1695" i="1"/>
  <c r="Q1696" i="1"/>
  <c r="K1696" i="1"/>
  <c r="S1697" i="1"/>
  <c r="Y1697" i="1"/>
  <c r="M1698" i="1"/>
  <c r="O1696" i="1"/>
  <c r="I1696" i="1"/>
  <c r="AC1695" i="1"/>
  <c r="W1695" i="1"/>
  <c r="K1694" i="3" l="1"/>
  <c r="I1695" i="3"/>
  <c r="L1694" i="3"/>
  <c r="P1697" i="1"/>
  <c r="J1697" i="1"/>
  <c r="U1696" i="1"/>
  <c r="AA1696" i="1"/>
  <c r="K1697" i="1"/>
  <c r="Q1697" i="1"/>
  <c r="Z1695" i="1"/>
  <c r="T1695" i="1"/>
  <c r="N1696" i="1"/>
  <c r="H1696" i="1"/>
  <c r="O1697" i="1"/>
  <c r="I1697" i="1"/>
  <c r="M1699" i="1"/>
  <c r="Y1698" i="1"/>
  <c r="S1698" i="1"/>
  <c r="AC1696" i="1"/>
  <c r="W1696" i="1"/>
  <c r="V1696" i="1"/>
  <c r="AB1696" i="1"/>
  <c r="AD1695" i="1"/>
  <c r="X1695" i="1"/>
  <c r="R1696" i="1"/>
  <c r="J1695" i="3" s="1"/>
  <c r="M1695" i="3" s="1"/>
  <c r="K1695" i="3" l="1"/>
  <c r="I1696" i="3"/>
  <c r="L1695" i="3"/>
  <c r="O1698" i="1"/>
  <c r="I1698" i="1"/>
  <c r="AA1697" i="1"/>
  <c r="U1697" i="1"/>
  <c r="AD1696" i="1"/>
  <c r="X1696" i="1"/>
  <c r="R1697" i="1"/>
  <c r="J1696" i="3" s="1"/>
  <c r="M1696" i="3" s="1"/>
  <c r="N1697" i="1"/>
  <c r="H1697" i="1"/>
  <c r="W1697" i="1"/>
  <c r="AC1697" i="1"/>
  <c r="P1698" i="1"/>
  <c r="J1698" i="1"/>
  <c r="Y1699" i="1"/>
  <c r="S1699" i="1"/>
  <c r="M1700" i="1"/>
  <c r="Z1696" i="1"/>
  <c r="T1696" i="1"/>
  <c r="K1698" i="1"/>
  <c r="Q1698" i="1"/>
  <c r="AB1697" i="1"/>
  <c r="V1697" i="1"/>
  <c r="K1696" i="3" l="1"/>
  <c r="I1697" i="3"/>
  <c r="L1696" i="3"/>
  <c r="M1701" i="1"/>
  <c r="Y1700" i="1"/>
  <c r="S1700" i="1"/>
  <c r="AB1698" i="1"/>
  <c r="V1698" i="1"/>
  <c r="T1697" i="1"/>
  <c r="Z1697" i="1"/>
  <c r="Q1699" i="1"/>
  <c r="K1699" i="1"/>
  <c r="AD1697" i="1"/>
  <c r="X1697" i="1"/>
  <c r="R1698" i="1"/>
  <c r="J1697" i="3" s="1"/>
  <c r="M1697" i="3" s="1"/>
  <c r="AC1698" i="1"/>
  <c r="W1698" i="1"/>
  <c r="I1699" i="1"/>
  <c r="O1699" i="1"/>
  <c r="P1699" i="1"/>
  <c r="J1699" i="1"/>
  <c r="H1698" i="1"/>
  <c r="N1698" i="1"/>
  <c r="AA1698" i="1"/>
  <c r="U1698" i="1"/>
  <c r="K1697" i="3" l="1"/>
  <c r="I1698" i="3"/>
  <c r="L1697" i="3"/>
  <c r="T1698" i="1"/>
  <c r="Z1698" i="1"/>
  <c r="U1699" i="1"/>
  <c r="AA1699" i="1"/>
  <c r="X1698" i="1"/>
  <c r="R1699" i="1"/>
  <c r="J1698" i="3" s="1"/>
  <c r="M1698" i="3" s="1"/>
  <c r="AD1698" i="1"/>
  <c r="AC1699" i="1"/>
  <c r="W1699" i="1"/>
  <c r="N1699" i="1"/>
  <c r="H1699" i="1"/>
  <c r="I1700" i="1"/>
  <c r="O1700" i="1"/>
  <c r="J1700" i="1"/>
  <c r="P1700" i="1"/>
  <c r="AB1699" i="1"/>
  <c r="V1699" i="1"/>
  <c r="K1700" i="1"/>
  <c r="Q1700" i="1"/>
  <c r="S1701" i="1"/>
  <c r="Y1701" i="1"/>
  <c r="M1702" i="1"/>
  <c r="K1698" i="3" l="1"/>
  <c r="I1699" i="3"/>
  <c r="L1698" i="3"/>
  <c r="AA1700" i="1"/>
  <c r="U1700" i="1"/>
  <c r="O1701" i="1"/>
  <c r="I1701" i="1"/>
  <c r="AC1700" i="1"/>
  <c r="W1700" i="1"/>
  <c r="V1700" i="1"/>
  <c r="AB1700" i="1"/>
  <c r="N1700" i="1"/>
  <c r="H1700" i="1"/>
  <c r="M1703" i="1"/>
  <c r="Y1702" i="1"/>
  <c r="S1702" i="1"/>
  <c r="K1701" i="1"/>
  <c r="Q1701" i="1"/>
  <c r="P1701" i="1"/>
  <c r="J1701" i="1"/>
  <c r="Z1699" i="1"/>
  <c r="T1699" i="1"/>
  <c r="X1699" i="1"/>
  <c r="AD1699" i="1"/>
  <c r="R1700" i="1"/>
  <c r="J1699" i="3" s="1"/>
  <c r="M1699" i="3" s="1"/>
  <c r="K1699" i="3" l="1"/>
  <c r="I1700" i="3"/>
  <c r="L1699" i="3"/>
  <c r="W1701" i="1"/>
  <c r="AC1701" i="1"/>
  <c r="Y1703" i="1"/>
  <c r="M1704" i="1"/>
  <c r="S1703" i="1"/>
  <c r="AA1701" i="1"/>
  <c r="U1701" i="1"/>
  <c r="V1701" i="1"/>
  <c r="AB1701" i="1"/>
  <c r="O1702" i="1"/>
  <c r="I1702" i="1"/>
  <c r="AD1700" i="1"/>
  <c r="X1700" i="1"/>
  <c r="R1701" i="1"/>
  <c r="J1700" i="3" s="1"/>
  <c r="M1700" i="3" s="1"/>
  <c r="Q1702" i="1"/>
  <c r="K1702" i="1"/>
  <c r="N1701" i="1"/>
  <c r="H1701" i="1"/>
  <c r="P1702" i="1"/>
  <c r="J1702" i="1"/>
  <c r="Z1700" i="1"/>
  <c r="T1700" i="1"/>
  <c r="K1700" i="3" l="1"/>
  <c r="I1701" i="3"/>
  <c r="L1700" i="3"/>
  <c r="J1703" i="1"/>
  <c r="P1703" i="1"/>
  <c r="Q1703" i="1"/>
  <c r="K1703" i="1"/>
  <c r="T1701" i="1"/>
  <c r="Z1701" i="1"/>
  <c r="S1704" i="1"/>
  <c r="U5" i="1" s="1"/>
  <c r="Y1704" i="1"/>
  <c r="U4" i="1" s="1"/>
  <c r="U3" i="1"/>
  <c r="AB1702" i="1"/>
  <c r="V1702" i="1"/>
  <c r="W1702" i="1"/>
  <c r="AC1702" i="1"/>
  <c r="I1703" i="1"/>
  <c r="O1703" i="1"/>
  <c r="H1702" i="1"/>
  <c r="N1702" i="1"/>
  <c r="AD1701" i="1"/>
  <c r="X1701" i="1"/>
  <c r="R1702" i="1"/>
  <c r="J1701" i="3" s="1"/>
  <c r="M1701" i="3" s="1"/>
  <c r="AA1702" i="1"/>
  <c r="U1702" i="1"/>
  <c r="K1701" i="3" l="1"/>
  <c r="I1702" i="3"/>
  <c r="L1701" i="3"/>
  <c r="AC1703" i="1"/>
  <c r="W1703" i="1"/>
  <c r="X1702" i="1"/>
  <c r="AD1702" i="1"/>
  <c r="R1703" i="1"/>
  <c r="J1702" i="3" s="1"/>
  <c r="M1702" i="3" s="1"/>
  <c r="H1703" i="1"/>
  <c r="N1703" i="1"/>
  <c r="U1703" i="1"/>
  <c r="AA1703" i="1"/>
  <c r="O1704" i="1"/>
  <c r="I1704" i="1"/>
  <c r="W8" i="1" s="1"/>
  <c r="AB1703" i="1"/>
  <c r="V1703" i="1"/>
  <c r="K1704" i="1"/>
  <c r="Y8" i="1" s="1"/>
  <c r="Q1704" i="1"/>
  <c r="T1702" i="1"/>
  <c r="Z1702" i="1"/>
  <c r="U6" i="1"/>
  <c r="U7" i="1"/>
  <c r="J1704" i="1"/>
  <c r="X8" i="1" s="1"/>
  <c r="P1704" i="1"/>
  <c r="K1702" i="3" l="1"/>
  <c r="I1703" i="3"/>
  <c r="L1702" i="3"/>
  <c r="AC1704" i="1"/>
  <c r="Y4" i="1" s="1"/>
  <c r="W1704" i="1"/>
  <c r="Y5" i="1" s="1"/>
  <c r="Y3" i="1"/>
  <c r="Z1703" i="1"/>
  <c r="T1703" i="1"/>
  <c r="N1704" i="1"/>
  <c r="H1704" i="1"/>
  <c r="V8" i="1" s="1"/>
  <c r="U1704" i="1"/>
  <c r="W5" i="1" s="1"/>
  <c r="AA1704" i="1"/>
  <c r="W4" i="1" s="1"/>
  <c r="W3" i="1"/>
  <c r="V1704" i="1"/>
  <c r="X5" i="1" s="1"/>
  <c r="AB1704" i="1"/>
  <c r="X4" i="1" s="1"/>
  <c r="X3" i="1"/>
  <c r="AD1703" i="1"/>
  <c r="X1703" i="1"/>
  <c r="R1704" i="1"/>
  <c r="J1703" i="3" s="1"/>
  <c r="Q238" i="3" l="1"/>
  <c r="Q230" i="3" s="1"/>
  <c r="M1703" i="3"/>
  <c r="Q231" i="3" s="1"/>
  <c r="P229" i="3"/>
  <c r="P238" i="3"/>
  <c r="P230" i="3" s="1"/>
  <c r="L1703" i="3"/>
  <c r="P231" i="3" s="1"/>
  <c r="K1703" i="3"/>
  <c r="Q229" i="3"/>
  <c r="Y6" i="1"/>
  <c r="Y7" i="1"/>
  <c r="W7" i="1"/>
  <c r="W6" i="1"/>
  <c r="Z1704" i="1"/>
  <c r="V4" i="1" s="1"/>
  <c r="T1704" i="1"/>
  <c r="V5" i="1" s="1"/>
  <c r="V3" i="1"/>
  <c r="AD1704" i="1"/>
  <c r="Z4" i="1" s="1"/>
  <c r="X1704" i="1"/>
  <c r="Z5" i="1" s="1"/>
  <c r="Z3" i="1"/>
  <c r="X6" i="1"/>
  <c r="X7" i="1"/>
  <c r="I1" i="3" l="1"/>
  <c r="V7" i="1"/>
  <c r="V6" i="1"/>
  <c r="Z7" i="1"/>
  <c r="Z6" i="1"/>
</calcChain>
</file>

<file path=xl/sharedStrings.xml><?xml version="1.0" encoding="utf-8"?>
<sst xmlns="http://schemas.openxmlformats.org/spreadsheetml/2006/main" count="37" uniqueCount="26">
  <si>
    <t>Entry CAPE</t>
  </si>
  <si>
    <t>Exit CAPE</t>
  </si>
  <si>
    <t>Signal</t>
  </si>
  <si>
    <t>Indexes</t>
  </si>
  <si>
    <t>Performance Metrics</t>
  </si>
  <si>
    <t>CAPE</t>
  </si>
  <si>
    <t>Date</t>
  </si>
  <si>
    <t>Real TR Price</t>
  </si>
  <si>
    <t>12MonthMAvg</t>
  </si>
  <si>
    <t>BuynHold</t>
  </si>
  <si>
    <t>1900-2022</t>
  </si>
  <si>
    <t>CAGR</t>
  </si>
  <si>
    <t>Volatility</t>
  </si>
  <si>
    <t>MaxDD</t>
  </si>
  <si>
    <t>MaR</t>
  </si>
  <si>
    <t>Sharpe</t>
  </si>
  <si>
    <t>TimeInvested</t>
  </si>
  <si>
    <t>Percentile (1881-2022)</t>
  </si>
  <si>
    <t>Percentile (1881-1990)</t>
  </si>
  <si>
    <t>Media</t>
  </si>
  <si>
    <t>Nico</t>
  </si>
  <si>
    <t>AG</t>
  </si>
  <si>
    <t>DD</t>
  </si>
  <si>
    <t>Retorno</t>
  </si>
  <si>
    <t>1900-hoy</t>
  </si>
  <si>
    <t>12 month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</si>
</sst>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/>
    </xf>
    <xf numFmtId="2" fontId="3" fillId="3" borderId="6" xfId="1" applyNumberFormat="1" applyFont="1" applyFill="1" applyBorder="1" applyAlignment="1">
      <alignment horizontal="center"/>
    </xf>
    <xf numFmtId="2" fontId="2" fillId="4" borderId="0" xfId="1" applyNumberFormat="1" applyFont="1" applyFill="1" applyAlignment="1">
      <alignment horizontal="center" vertical="center" wrapText="1"/>
    </xf>
    <xf numFmtId="17" fontId="0" fillId="0" borderId="2" xfId="0" applyNumberFormat="1" applyBorder="1"/>
    <xf numFmtId="0" fontId="0" fillId="0" borderId="7" xfId="0" applyBorder="1"/>
    <xf numFmtId="0" fontId="0" fillId="0" borderId="1" xfId="0" applyBorder="1"/>
    <xf numFmtId="17" fontId="0" fillId="0" borderId="1" xfId="0" applyNumberFormat="1" applyBorder="1"/>
    <xf numFmtId="0" fontId="0" fillId="0" borderId="8" xfId="0" applyBorder="1"/>
    <xf numFmtId="9" fontId="0" fillId="0" borderId="0" xfId="2" applyFont="1"/>
    <xf numFmtId="0" fontId="2" fillId="0" borderId="0" xfId="0" applyFont="1"/>
    <xf numFmtId="2" fontId="3" fillId="3" borderId="9" xfId="1" applyNumberFormat="1" applyFont="1" applyFill="1" applyBorder="1" applyAlignment="1">
      <alignment horizontal="center"/>
    </xf>
    <xf numFmtId="164" fontId="2" fillId="4" borderId="0" xfId="1" applyFont="1" applyFill="1"/>
    <xf numFmtId="165" fontId="0" fillId="0" borderId="1" xfId="2" applyNumberFormat="1" applyFont="1" applyBorder="1"/>
    <xf numFmtId="165" fontId="0" fillId="0" borderId="8" xfId="2" applyNumberFormat="1" applyFont="1" applyBorder="1"/>
    <xf numFmtId="9" fontId="0" fillId="0" borderId="8" xfId="0" applyNumberFormat="1" applyBorder="1"/>
    <xf numFmtId="2" fontId="0" fillId="0" borderId="1" xfId="0" applyNumberFormat="1" applyBorder="1"/>
    <xf numFmtId="2" fontId="0" fillId="0" borderId="8" xfId="0" applyNumberFormat="1" applyBorder="1"/>
    <xf numFmtId="0" fontId="0" fillId="0" borderId="10" xfId="0" applyBorder="1"/>
    <xf numFmtId="9" fontId="0" fillId="0" borderId="11" xfId="2" applyFont="1" applyBorder="1"/>
    <xf numFmtId="9" fontId="0" fillId="0" borderId="12" xfId="2" applyFont="1" applyBorder="1"/>
    <xf numFmtId="0" fontId="2" fillId="2" borderId="0" xfId="0" applyFont="1" applyFill="1"/>
    <xf numFmtId="2" fontId="0" fillId="0" borderId="2" xfId="0" applyNumberFormat="1" applyBorder="1"/>
    <xf numFmtId="2" fontId="0" fillId="0" borderId="0" xfId="0" applyNumberFormat="1"/>
    <xf numFmtId="1" fontId="0" fillId="0" borderId="2" xfId="0" applyNumberFormat="1" applyBorder="1"/>
    <xf numFmtId="1" fontId="0" fillId="0" borderId="0" xfId="0" applyNumberFormat="1"/>
    <xf numFmtId="9" fontId="0" fillId="0" borderId="2" xfId="2" applyFont="1" applyBorder="1"/>
    <xf numFmtId="9" fontId="0" fillId="0" borderId="1" xfId="2" applyFont="1" applyBorder="1"/>
    <xf numFmtId="0" fontId="0" fillId="2" borderId="1" xfId="0" applyFill="1" applyBorder="1"/>
    <xf numFmtId="10" fontId="0" fillId="0" borderId="0" xfId="2" applyNumberFormat="1" applyFont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0" borderId="1" xfId="0" applyNumberFormat="1" applyBorder="1"/>
    <xf numFmtId="10" fontId="0" fillId="0" borderId="1" xfId="2" applyNumberFormat="1" applyFont="1" applyBorder="1"/>
    <xf numFmtId="164" fontId="0" fillId="0" borderId="0" xfId="0" applyNumberFormat="1"/>
    <xf numFmtId="43" fontId="0" fillId="0" borderId="0" xfId="0" applyNumberFormat="1"/>
    <xf numFmtId="2" fontId="3" fillId="2" borderId="9" xfId="1" applyNumberFormat="1" applyFont="1" applyFill="1" applyBorder="1" applyAlignment="1">
      <alignment horizontal="center"/>
    </xf>
    <xf numFmtId="164" fontId="2" fillId="2" borderId="0" xfId="1" applyFont="1" applyFill="1"/>
    <xf numFmtId="164" fontId="0" fillId="2" borderId="0" xfId="0" applyNumberFormat="1" applyFill="1"/>
    <xf numFmtId="0" fontId="0" fillId="2" borderId="0" xfId="0" applyFill="1"/>
    <xf numFmtId="43" fontId="0" fillId="2" borderId="0" xfId="0" applyNumberFormat="1" applyFill="1"/>
    <xf numFmtId="10" fontId="0" fillId="2" borderId="0" xfId="2" applyNumberFormat="1" applyFont="1" applyFill="1"/>
    <xf numFmtId="2" fontId="0" fillId="2" borderId="2" xfId="0" applyNumberFormat="1" applyFill="1" applyBorder="1"/>
    <xf numFmtId="2" fontId="0" fillId="2" borderId="0" xfId="0" applyNumberFormat="1" applyFill="1"/>
    <xf numFmtId="0" fontId="0" fillId="2" borderId="2" xfId="0" applyFill="1" applyBorder="1"/>
    <xf numFmtId="1" fontId="0" fillId="2" borderId="2" xfId="0" applyNumberFormat="1" applyFill="1" applyBorder="1"/>
    <xf numFmtId="1" fontId="0" fillId="2" borderId="0" xfId="0" applyNumberFormat="1" applyFill="1"/>
    <xf numFmtId="14" fontId="0" fillId="0" borderId="0" xfId="0" applyNumberFormat="1"/>
    <xf numFmtId="10" fontId="0" fillId="0" borderId="0" xfId="0" applyNumberFormat="1"/>
    <xf numFmtId="10" fontId="0" fillId="0" borderId="8" xfId="2" applyNumberFormat="1" applyFont="1" applyBorder="1"/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30480</xdr:rowOff>
    </xdr:from>
    <xdr:to>
      <xdr:col>6</xdr:col>
      <xdr:colOff>594360</xdr:colOff>
      <xdr:row>8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A046C3-2030-2A98-2F60-1DBEAF48814C}"/>
            </a:ext>
          </a:extLst>
        </xdr:cNvPr>
        <xdr:cNvSpPr txBox="1"/>
      </xdr:nvSpPr>
      <xdr:spPr>
        <a:xfrm>
          <a:off x="2148840" y="586740"/>
          <a:ext cx="233172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rgbClr val="FF0000"/>
              </a:solidFill>
            </a:rPr>
            <a:t>Change Values in D2:G2 to generate</a:t>
          </a:r>
          <a:r>
            <a:rPr lang="en-IN" sz="1100" b="1" baseline="0">
              <a:solidFill>
                <a:srgbClr val="FF0000"/>
              </a:solidFill>
            </a:rPr>
            <a:t> indexes and performance stats for any combination CAPE entry/exit </a:t>
          </a:r>
        </a:p>
        <a:p>
          <a:r>
            <a:rPr lang="en-IN" sz="1100" b="1" baseline="0">
              <a:solidFill>
                <a:srgbClr val="FF0000"/>
              </a:solidFill>
            </a:rPr>
            <a:t>levels.</a:t>
          </a:r>
          <a:endParaRPr lang="en-IN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7410-C1EE-476C-A25E-74C972820FEB}">
  <dimension ref="A1:AD1704"/>
  <sheetViews>
    <sheetView tabSelected="1" workbookViewId="0">
      <selection activeCell="V3" sqref="V3"/>
    </sheetView>
  </sheetViews>
  <sheetFormatPr baseColWidth="10" defaultColWidth="9.140625" defaultRowHeight="15" x14ac:dyDescent="0.25"/>
  <cols>
    <col min="3" max="3" width="12.28515625" bestFit="1" customWidth="1"/>
    <col min="4" max="4" width="8.85546875" style="1"/>
    <col min="6" max="6" width="8.85546875" style="1"/>
    <col min="8" max="8" width="8.85546875" style="1"/>
    <col min="12" max="12" width="13.140625" bestFit="1" customWidth="1"/>
    <col min="13" max="13" width="8.85546875" style="1"/>
    <col min="18" max="18" width="13.140625" bestFit="1" customWidth="1"/>
    <col min="19" max="19" width="8.85546875" style="1"/>
    <col min="20" max="20" width="11.85546875" bestFit="1" customWidth="1"/>
    <col min="21" max="21" width="9.140625" customWidth="1"/>
    <col min="22" max="25" width="9.85546875" customWidth="1"/>
    <col min="26" max="26" width="13.140625" bestFit="1" customWidth="1"/>
    <col min="29" max="30" width="19.5703125" bestFit="1" customWidth="1"/>
  </cols>
  <sheetData>
    <row r="1" spans="1:30" x14ac:dyDescent="0.25">
      <c r="D1" s="32" t="s">
        <v>0</v>
      </c>
      <c r="E1" s="32"/>
      <c r="F1" s="32" t="s">
        <v>1</v>
      </c>
      <c r="G1" s="32"/>
      <c r="H1" s="32" t="s">
        <v>2</v>
      </c>
      <c r="I1" s="32"/>
      <c r="J1" s="32"/>
      <c r="K1" s="32"/>
      <c r="L1" s="32"/>
      <c r="M1" s="32" t="s">
        <v>3</v>
      </c>
      <c r="N1" s="32"/>
      <c r="O1" s="32"/>
      <c r="P1" s="32"/>
      <c r="Q1" s="32"/>
      <c r="R1" s="32"/>
      <c r="T1" s="2"/>
      <c r="U1" s="33" t="s">
        <v>4</v>
      </c>
      <c r="V1" s="33"/>
      <c r="W1" s="33"/>
      <c r="X1" s="33"/>
      <c r="Y1" s="33"/>
      <c r="Z1" s="34"/>
      <c r="AB1" s="30" t="s">
        <v>5</v>
      </c>
      <c r="AC1" s="30" t="s">
        <v>17</v>
      </c>
      <c r="AD1" s="30" t="s">
        <v>18</v>
      </c>
    </row>
    <row r="2" spans="1:30" ht="15.75" thickBot="1" x14ac:dyDescent="0.3">
      <c r="A2" s="3" t="s">
        <v>6</v>
      </c>
      <c r="B2" s="4" t="s">
        <v>5</v>
      </c>
      <c r="C2" s="5" t="s">
        <v>7</v>
      </c>
      <c r="D2" s="1">
        <v>10</v>
      </c>
      <c r="E2">
        <v>7.5</v>
      </c>
      <c r="F2" s="1">
        <v>25</v>
      </c>
      <c r="G2">
        <v>30</v>
      </c>
      <c r="H2" s="6" t="str">
        <f>"" &amp;D2 &amp;"-"&amp;F2</f>
        <v>10-25</v>
      </c>
      <c r="I2" t="str">
        <f>"" &amp;D2 &amp;"-"&amp;G2</f>
        <v>10-30</v>
      </c>
      <c r="J2" t="str">
        <f>"" &amp;E2 &amp;"-"&amp;F2</f>
        <v>7.5-25</v>
      </c>
      <c r="K2" t="str">
        <f>"" &amp;E2 &amp;"-"&amp;G2</f>
        <v>7.5-30</v>
      </c>
      <c r="L2" t="s">
        <v>8</v>
      </c>
      <c r="M2" s="1" t="s">
        <v>9</v>
      </c>
      <c r="N2" s="6" t="str">
        <f>H2</f>
        <v>10-25</v>
      </c>
      <c r="O2" s="6" t="str">
        <f t="shared" ref="O2:Q2" si="0">I2</f>
        <v>10-30</v>
      </c>
      <c r="P2" s="6" t="str">
        <f t="shared" si="0"/>
        <v>7.5-25</v>
      </c>
      <c r="Q2" s="6" t="str">
        <f t="shared" si="0"/>
        <v>7.5-30</v>
      </c>
      <c r="R2" t="s">
        <v>8</v>
      </c>
      <c r="T2" s="7" t="s">
        <v>10</v>
      </c>
      <c r="U2" s="8" t="s">
        <v>9</v>
      </c>
      <c r="V2" s="9" t="str">
        <f>N2</f>
        <v>10-25</v>
      </c>
      <c r="W2" s="9" t="str">
        <f>O2</f>
        <v>10-30</v>
      </c>
      <c r="X2" s="9" t="str">
        <f>P2</f>
        <v>7.5-25</v>
      </c>
      <c r="Y2" s="9" t="str">
        <f>Q2</f>
        <v>7.5-30</v>
      </c>
      <c r="Z2" s="10" t="s">
        <v>8</v>
      </c>
      <c r="AB2" s="8">
        <f>E2</f>
        <v>7.5</v>
      </c>
      <c r="AC2" s="29">
        <f>PERCENTRANK(B$3:B$1704,AB2)</f>
        <v>4.2000000000000003E-2</v>
      </c>
      <c r="AD2" s="29">
        <f>PERCENTRANK(B$3:B$1322,AB2)</f>
        <v>5.3999999999999999E-2</v>
      </c>
    </row>
    <row r="3" spans="1:30" x14ac:dyDescent="0.25">
      <c r="A3" s="12">
        <v>1881.01</v>
      </c>
      <c r="B3" s="13">
        <v>18.473952301404921</v>
      </c>
      <c r="C3" s="14">
        <v>359.97847646100638</v>
      </c>
      <c r="T3" s="7" t="s">
        <v>11</v>
      </c>
      <c r="U3" s="15">
        <f>(M1704/M231)^(12/1474)-1</f>
        <v>6.5596923806808594E-2</v>
      </c>
      <c r="V3" s="36">
        <f t="shared" ref="V3:Z3" si="1">(N1704/N231)^(12/1474)-1</f>
        <v>5.129311067266773E-2</v>
      </c>
      <c r="W3" s="36">
        <f t="shared" si="1"/>
        <v>5.6752320481447738E-2</v>
      </c>
      <c r="X3" s="36">
        <f t="shared" si="1"/>
        <v>5.5204967970786223E-2</v>
      </c>
      <c r="Y3" s="36">
        <f t="shared" si="1"/>
        <v>6.0684491476589386E-2</v>
      </c>
      <c r="Z3" s="52">
        <f t="shared" si="1"/>
        <v>7.1754219730364444E-2</v>
      </c>
      <c r="AB3" s="8">
        <f>D2</f>
        <v>10</v>
      </c>
      <c r="AC3" s="29">
        <f>PERCENTRANK(B$3:B$1704,AB3)</f>
        <v>0.13400000000000001</v>
      </c>
      <c r="AD3" s="29">
        <f t="shared" ref="AD3:AD5" si="2">PERCENTRANK(B$3:B$1322,AB3)</f>
        <v>0.17299999999999999</v>
      </c>
    </row>
    <row r="4" spans="1:30" x14ac:dyDescent="0.25">
      <c r="A4" s="12">
        <v>1881.02</v>
      </c>
      <c r="B4" s="13">
        <v>18.14725816499022</v>
      </c>
      <c r="C4" s="14">
        <v>356.52188921942542</v>
      </c>
      <c r="T4" s="7" t="s">
        <v>12</v>
      </c>
      <c r="U4" s="15">
        <f>STDEV(Y232:Y1704)*SQRT(12)</f>
        <v>0.17476442722427718</v>
      </c>
      <c r="V4" s="36">
        <f t="shared" ref="V4:Z4" si="3">STDEV(Z232:Z1704)*SQRT(12)</f>
        <v>0.14312134705978538</v>
      </c>
      <c r="W4" s="36">
        <f t="shared" si="3"/>
        <v>0.14451956824260453</v>
      </c>
      <c r="X4" s="36">
        <f t="shared" si="3"/>
        <v>0.14121086404787866</v>
      </c>
      <c r="Y4" s="36">
        <f t="shared" si="3"/>
        <v>0.14261695545637817</v>
      </c>
      <c r="Z4" s="16">
        <f t="shared" si="3"/>
        <v>0.12183997728585648</v>
      </c>
      <c r="AB4" s="8">
        <f>G2</f>
        <v>30</v>
      </c>
      <c r="AC4" s="29">
        <f>PERCENTRANK(B$3:B$1704,AB4)</f>
        <v>0.94099999999999995</v>
      </c>
      <c r="AD4" s="29">
        <f t="shared" si="2"/>
        <v>0.998</v>
      </c>
    </row>
    <row r="5" spans="1:30" x14ac:dyDescent="0.25">
      <c r="A5" s="12">
        <v>1881.03</v>
      </c>
      <c r="B5" s="13">
        <v>18.270119140204976</v>
      </c>
      <c r="C5" s="14">
        <v>361.8909047040238</v>
      </c>
      <c r="T5" s="7" t="s">
        <v>13</v>
      </c>
      <c r="U5" s="35">
        <f>MIN(S232:S1704)</f>
        <v>-0.78709288070579309</v>
      </c>
      <c r="V5" s="35">
        <f t="shared" ref="V5:Z5" si="4">MIN(T232:T1704)</f>
        <v>-0.5190833358179483</v>
      </c>
      <c r="W5" s="35">
        <f t="shared" si="4"/>
        <v>-0.51908333581794819</v>
      </c>
      <c r="X5" s="35">
        <f t="shared" si="4"/>
        <v>-0.51908333581794852</v>
      </c>
      <c r="Y5" s="35">
        <f t="shared" si="4"/>
        <v>-0.5190833358179483</v>
      </c>
      <c r="Z5" s="17">
        <f t="shared" si="4"/>
        <v>-0.5219000054074372</v>
      </c>
      <c r="AB5" s="8">
        <f>F2</f>
        <v>25</v>
      </c>
      <c r="AC5" s="29">
        <f>PERCENTRANK(B$3:B$1704,AB5)</f>
        <v>0.86099999999999999</v>
      </c>
      <c r="AD5" s="29">
        <f t="shared" si="2"/>
        <v>0.98899999999999999</v>
      </c>
    </row>
    <row r="6" spans="1:30" x14ac:dyDescent="0.25">
      <c r="A6" s="12">
        <v>1881.04</v>
      </c>
      <c r="B6" s="13">
        <v>17.950108278222878</v>
      </c>
      <c r="C6" s="14">
        <v>358.50152654132756</v>
      </c>
      <c r="T6" s="7" t="s">
        <v>14</v>
      </c>
      <c r="U6" s="18">
        <f>U3/ABS(U5)</f>
        <v>8.3340766273971703E-2</v>
      </c>
      <c r="V6" s="18">
        <f t="shared" ref="V6:Z6" si="5">V3/ABS(V5)</f>
        <v>9.8814789713567552E-2</v>
      </c>
      <c r="W6" s="18">
        <f t="shared" si="5"/>
        <v>0.10933180968335264</v>
      </c>
      <c r="X6" s="18">
        <f t="shared" si="5"/>
        <v>0.10635087694309563</v>
      </c>
      <c r="Y6" s="18">
        <f t="shared" si="5"/>
        <v>0.11690703070050491</v>
      </c>
      <c r="Z6" s="19">
        <f t="shared" si="5"/>
        <v>0.13748652804543912</v>
      </c>
    </row>
    <row r="7" spans="1:30" x14ac:dyDescent="0.25">
      <c r="A7" s="12">
        <v>1881.05</v>
      </c>
      <c r="B7" s="13">
        <v>18.869718693152581</v>
      </c>
      <c r="C7" s="14">
        <v>379.7663901128206</v>
      </c>
      <c r="T7" s="7" t="s">
        <v>15</v>
      </c>
      <c r="U7" s="18">
        <f>U3/U4</f>
        <v>0.37534482759828069</v>
      </c>
      <c r="V7" s="18">
        <f t="shared" ref="V7:Z7" si="6">V3/V4</f>
        <v>0.35838895962348166</v>
      </c>
      <c r="W7" s="18">
        <f t="shared" si="6"/>
        <v>0.39269644361362749</v>
      </c>
      <c r="X7" s="18">
        <f t="shared" si="6"/>
        <v>0.39093994887014177</v>
      </c>
      <c r="Y7" s="18">
        <f t="shared" si="6"/>
        <v>0.42550685002633343</v>
      </c>
      <c r="Z7" s="19">
        <f t="shared" si="6"/>
        <v>0.58892180816824458</v>
      </c>
    </row>
    <row r="8" spans="1:30" ht="15.75" thickBot="1" x14ac:dyDescent="0.3">
      <c r="A8" s="12">
        <v>1881.06</v>
      </c>
      <c r="B8" s="13">
        <v>19.028710731115773</v>
      </c>
      <c r="C8" s="14">
        <v>385.8523899543722</v>
      </c>
      <c r="T8" s="20" t="s">
        <v>16</v>
      </c>
      <c r="U8" s="21">
        <v>1</v>
      </c>
      <c r="V8" s="21">
        <f>SUM(H231:H1704)/1474</f>
        <v>0.61533242876526462</v>
      </c>
      <c r="W8" s="21">
        <f t="shared" ref="W8:Z8" si="7">SUM(I231:I1704)/1474</f>
        <v>0.63364993215739485</v>
      </c>
      <c r="X8" s="21">
        <f t="shared" si="7"/>
        <v>0.60854816824966074</v>
      </c>
      <c r="Y8" s="21">
        <f t="shared" si="7"/>
        <v>0.62686567164179108</v>
      </c>
      <c r="Z8" s="22">
        <f t="shared" si="7"/>
        <v>0.67164179104477617</v>
      </c>
    </row>
    <row r="9" spans="1:30" x14ac:dyDescent="0.25">
      <c r="A9" s="12">
        <v>1881.07</v>
      </c>
      <c r="B9" s="13">
        <v>18.116367187389734</v>
      </c>
      <c r="C9" s="14">
        <v>370.10803353686219</v>
      </c>
    </row>
    <row r="10" spans="1:30" x14ac:dyDescent="0.25">
      <c r="A10" s="12">
        <v>1881.08</v>
      </c>
      <c r="B10" s="13">
        <v>17.286243553973446</v>
      </c>
      <c r="C10" s="14">
        <v>355.77589074162836</v>
      </c>
    </row>
    <row r="11" spans="1:30" x14ac:dyDescent="0.25">
      <c r="A11" s="12">
        <v>1881.09</v>
      </c>
      <c r="B11" s="13">
        <v>16.724836648772893</v>
      </c>
      <c r="C11" s="14">
        <v>346.64180656906979</v>
      </c>
    </row>
    <row r="12" spans="1:30" x14ac:dyDescent="0.25">
      <c r="A12" s="12">
        <v>1881.1</v>
      </c>
      <c r="B12" s="13">
        <v>16.261989411181343</v>
      </c>
      <c r="C12" s="14">
        <v>339.35611561096562</v>
      </c>
    </row>
    <row r="13" spans="1:30" x14ac:dyDescent="0.25">
      <c r="A13" s="12">
        <v>1881.11</v>
      </c>
      <c r="B13" s="13">
        <v>16.478642316644862</v>
      </c>
      <c r="C13" s="14">
        <v>346.21816143219053</v>
      </c>
    </row>
    <row r="14" spans="1:30" x14ac:dyDescent="0.25">
      <c r="A14" s="12">
        <v>1881.12</v>
      </c>
      <c r="B14" s="13">
        <v>15.958754206105075</v>
      </c>
      <c r="C14" s="14">
        <v>337.64194418615881</v>
      </c>
    </row>
    <row r="15" spans="1:30" x14ac:dyDescent="0.25">
      <c r="A15" s="23">
        <v>1882.01</v>
      </c>
      <c r="B15" s="13">
        <v>15.678764160028736</v>
      </c>
      <c r="C15" s="14">
        <v>334.08387600005949</v>
      </c>
    </row>
    <row r="16" spans="1:30" x14ac:dyDescent="0.25">
      <c r="A16" s="12">
        <v>1882.02</v>
      </c>
      <c r="B16" s="13">
        <v>15.153861528363038</v>
      </c>
      <c r="C16" s="14">
        <v>325.21245983373257</v>
      </c>
    </row>
    <row r="17" spans="1:3" x14ac:dyDescent="0.25">
      <c r="A17" s="12">
        <v>1882.03</v>
      </c>
      <c r="B17" s="13">
        <v>15.091670299486742</v>
      </c>
      <c r="C17" s="14">
        <v>326.14859241817044</v>
      </c>
    </row>
    <row r="18" spans="1:3" x14ac:dyDescent="0.25">
      <c r="A18" s="12">
        <v>1882.04</v>
      </c>
      <c r="B18" s="13">
        <v>14.916997168375296</v>
      </c>
      <c r="C18" s="14">
        <v>324.64671077667333</v>
      </c>
    </row>
    <row r="19" spans="1:3" x14ac:dyDescent="0.25">
      <c r="A19" s="12">
        <v>1882.05</v>
      </c>
      <c r="B19" s="13">
        <v>14.567103202191758</v>
      </c>
      <c r="C19" s="14">
        <v>319.28547067981469</v>
      </c>
    </row>
    <row r="20" spans="1:3" x14ac:dyDescent="0.25">
      <c r="A20" s="12">
        <v>1882.06</v>
      </c>
      <c r="B20" s="13">
        <v>14.327404890131668</v>
      </c>
      <c r="C20" s="14">
        <v>316.223719266763</v>
      </c>
    </row>
    <row r="21" spans="1:3" x14ac:dyDescent="0.25">
      <c r="A21" s="12">
        <v>1882.07</v>
      </c>
      <c r="B21" s="13">
        <v>15.240559761217821</v>
      </c>
      <c r="C21" s="14">
        <v>338.57461179675016</v>
      </c>
    </row>
    <row r="22" spans="1:3" x14ac:dyDescent="0.25">
      <c r="A22" s="12">
        <v>1882.08</v>
      </c>
      <c r="B22" s="13">
        <v>15.525429331463025</v>
      </c>
      <c r="C22" s="14">
        <v>347.08068792927764</v>
      </c>
    </row>
    <row r="23" spans="1:3" x14ac:dyDescent="0.25">
      <c r="A23" s="12">
        <v>1882.09</v>
      </c>
      <c r="B23" s="13">
        <v>16.081106624462311</v>
      </c>
      <c r="C23" s="14">
        <v>361.72361907915609</v>
      </c>
    </row>
    <row r="24" spans="1:3" x14ac:dyDescent="0.25">
      <c r="A24" s="12">
        <v>1882.1</v>
      </c>
      <c r="B24" s="13">
        <v>15.755581030526558</v>
      </c>
      <c r="C24" s="14">
        <v>356.71842152564091</v>
      </c>
    </row>
    <row r="25" spans="1:3" x14ac:dyDescent="0.25">
      <c r="A25" s="12">
        <v>1882.11</v>
      </c>
      <c r="B25" s="13">
        <v>15.192670313165342</v>
      </c>
      <c r="C25" s="14">
        <v>346.24259800620092</v>
      </c>
    </row>
    <row r="26" spans="1:3" x14ac:dyDescent="0.25">
      <c r="A26" s="12">
        <v>1882.12</v>
      </c>
      <c r="B26" s="13">
        <v>15.382128332081974</v>
      </c>
      <c r="C26" s="14">
        <v>352.94715669023839</v>
      </c>
    </row>
    <row r="27" spans="1:3" x14ac:dyDescent="0.25">
      <c r="A27" s="12">
        <v>1883.01</v>
      </c>
      <c r="B27" s="13">
        <v>15.270259119098572</v>
      </c>
      <c r="C27" s="14">
        <v>352.74973191081114</v>
      </c>
    </row>
    <row r="28" spans="1:3" x14ac:dyDescent="0.25">
      <c r="A28" s="12">
        <v>1883.02</v>
      </c>
      <c r="B28" s="13">
        <v>14.757590146176222</v>
      </c>
      <c r="C28" s="14">
        <v>343.2179062340885</v>
      </c>
    </row>
    <row r="29" spans="1:3" x14ac:dyDescent="0.25">
      <c r="A29" s="12">
        <v>1883.03</v>
      </c>
      <c r="B29" s="13">
        <v>15.051254121401637</v>
      </c>
      <c r="C29" s="14">
        <v>352.39398057191664</v>
      </c>
    </row>
    <row r="30" spans="1:3" x14ac:dyDescent="0.25">
      <c r="A30" s="12">
        <v>1883.04</v>
      </c>
      <c r="B30" s="13">
        <v>15.482067222036676</v>
      </c>
      <c r="C30" s="14">
        <v>364.87513993795295</v>
      </c>
    </row>
    <row r="31" spans="1:3" x14ac:dyDescent="0.25">
      <c r="A31" s="12">
        <v>1883.05</v>
      </c>
      <c r="B31" s="13">
        <v>15.335497637337067</v>
      </c>
      <c r="C31" s="14">
        <v>363.83770171453045</v>
      </c>
    </row>
    <row r="32" spans="1:3" x14ac:dyDescent="0.25">
      <c r="A32" s="12">
        <v>1883.06</v>
      </c>
      <c r="B32" s="13">
        <v>15.903388388583794</v>
      </c>
      <c r="C32" s="14">
        <v>379.75840069643823</v>
      </c>
    </row>
    <row r="33" spans="1:3" x14ac:dyDescent="0.25">
      <c r="A33" s="12">
        <v>1883.07</v>
      </c>
      <c r="B33" s="13">
        <v>15.948783127017027</v>
      </c>
      <c r="C33" s="14">
        <v>383.32547728296788</v>
      </c>
    </row>
    <row r="34" spans="1:3" x14ac:dyDescent="0.25">
      <c r="A34" s="12">
        <v>1883.08</v>
      </c>
      <c r="B34" s="13">
        <v>15.196810876629845</v>
      </c>
      <c r="C34" s="14">
        <v>367.7532978807788</v>
      </c>
    </row>
    <row r="35" spans="1:3" x14ac:dyDescent="0.25">
      <c r="A35" s="12">
        <v>1883.09</v>
      </c>
      <c r="B35" s="13">
        <v>15.49469242579346</v>
      </c>
      <c r="C35" s="14">
        <v>377.47458400946721</v>
      </c>
    </row>
    <row r="36" spans="1:3" x14ac:dyDescent="0.25">
      <c r="A36" s="12">
        <v>1883.1</v>
      </c>
      <c r="B36" s="13">
        <v>15.048056270223837</v>
      </c>
      <c r="C36" s="14">
        <v>369.10313516548382</v>
      </c>
    </row>
    <row r="37" spans="1:3" x14ac:dyDescent="0.25">
      <c r="A37" s="12">
        <v>1883.11</v>
      </c>
      <c r="B37" s="13">
        <v>15.408218142448867</v>
      </c>
      <c r="C37" s="14">
        <v>380.39282669440104</v>
      </c>
    </row>
    <row r="38" spans="1:3" x14ac:dyDescent="0.25">
      <c r="A38" s="12">
        <v>1883.12</v>
      </c>
      <c r="B38" s="13">
        <v>14.896403941887161</v>
      </c>
      <c r="C38" s="14">
        <v>370.09577386480345</v>
      </c>
    </row>
    <row r="39" spans="1:3" x14ac:dyDescent="0.25">
      <c r="A39" s="23">
        <v>1884.01</v>
      </c>
      <c r="B39" s="13">
        <v>14.432821721970724</v>
      </c>
      <c r="C39" s="14">
        <v>360.90286744687882</v>
      </c>
    </row>
    <row r="40" spans="1:3" x14ac:dyDescent="0.25">
      <c r="A40" s="12">
        <v>1884.02</v>
      </c>
      <c r="B40" s="13">
        <v>14.805960228816708</v>
      </c>
      <c r="C40" s="14">
        <v>372.55382922464025</v>
      </c>
    </row>
    <row r="41" spans="1:3" x14ac:dyDescent="0.25">
      <c r="A41" s="12">
        <v>1884.03</v>
      </c>
      <c r="B41" s="13">
        <v>14.736023454014472</v>
      </c>
      <c r="C41" s="14">
        <v>373.04986737445381</v>
      </c>
    </row>
    <row r="42" spans="1:3" x14ac:dyDescent="0.25">
      <c r="A42" s="12">
        <v>1884.04</v>
      </c>
      <c r="B42" s="13">
        <v>14.353453682579472</v>
      </c>
      <c r="C42" s="14">
        <v>365.58969111104409</v>
      </c>
    </row>
    <row r="43" spans="1:3" x14ac:dyDescent="0.25">
      <c r="A43" s="12">
        <v>1884.05</v>
      </c>
      <c r="B43" s="13">
        <v>13.465050313804904</v>
      </c>
      <c r="C43" s="14">
        <v>345.17201478479421</v>
      </c>
    </row>
    <row r="44" spans="1:3" x14ac:dyDescent="0.25">
      <c r="A44" s="12">
        <v>1884.06</v>
      </c>
      <c r="B44" s="13">
        <v>12.906876483666858</v>
      </c>
      <c r="C44" s="14">
        <v>333.04769311851823</v>
      </c>
    </row>
    <row r="45" spans="1:3" x14ac:dyDescent="0.25">
      <c r="A45" s="12">
        <v>1884.07</v>
      </c>
      <c r="B45" s="13">
        <v>13.043931585991668</v>
      </c>
      <c r="C45" s="14">
        <v>338.66768559536257</v>
      </c>
    </row>
    <row r="46" spans="1:3" x14ac:dyDescent="0.25">
      <c r="A46" s="12">
        <v>1884.08</v>
      </c>
      <c r="B46" s="13">
        <v>13.859813341769325</v>
      </c>
      <c r="C46" s="14">
        <v>361.93337093969132</v>
      </c>
    </row>
    <row r="47" spans="1:3" x14ac:dyDescent="0.25">
      <c r="A47" s="12">
        <v>1884.09</v>
      </c>
      <c r="B47" s="13">
        <v>13.569154744335721</v>
      </c>
      <c r="C47" s="14">
        <v>356.3584105398902</v>
      </c>
    </row>
    <row r="48" spans="1:3" x14ac:dyDescent="0.25">
      <c r="A48" s="12">
        <v>1884.1</v>
      </c>
      <c r="B48" s="13">
        <v>13.273251319134157</v>
      </c>
      <c r="C48" s="14">
        <v>350.59317467439928</v>
      </c>
    </row>
    <row r="49" spans="1:3" x14ac:dyDescent="0.25">
      <c r="A49" s="12">
        <v>1884.11</v>
      </c>
      <c r="B49" s="13">
        <v>13.304437602119732</v>
      </c>
      <c r="C49" s="14">
        <v>353.38898552364333</v>
      </c>
    </row>
    <row r="50" spans="1:3" x14ac:dyDescent="0.25">
      <c r="A50" s="12">
        <v>1884.12</v>
      </c>
      <c r="B50" s="13">
        <v>13.432292746944764</v>
      </c>
      <c r="C50" s="14">
        <v>358.75283212157132</v>
      </c>
    </row>
    <row r="51" spans="1:3" x14ac:dyDescent="0.25">
      <c r="A51" s="12">
        <v>1885.01</v>
      </c>
      <c r="B51" s="13">
        <v>13.129817425635965</v>
      </c>
      <c r="C51" s="14">
        <v>352.58211808519457</v>
      </c>
    </row>
    <row r="52" spans="1:3" x14ac:dyDescent="0.25">
      <c r="A52" s="12">
        <v>1885.02</v>
      </c>
      <c r="B52" s="13">
        <v>13.384817593597964</v>
      </c>
      <c r="C52" s="14">
        <v>361.30574946951754</v>
      </c>
    </row>
    <row r="53" spans="1:3" x14ac:dyDescent="0.25">
      <c r="A53" s="12">
        <v>1885.03</v>
      </c>
      <c r="B53" s="13">
        <v>13.734194093452512</v>
      </c>
      <c r="C53" s="14">
        <v>372.61814285826034</v>
      </c>
    </row>
    <row r="54" spans="1:3" x14ac:dyDescent="0.25">
      <c r="A54" s="12">
        <v>1885.04</v>
      </c>
      <c r="B54" s="13">
        <v>13.548548541030055</v>
      </c>
      <c r="C54" s="14">
        <v>369.50250966902047</v>
      </c>
    </row>
    <row r="55" spans="1:3" x14ac:dyDescent="0.25">
      <c r="A55" s="12">
        <v>1885.05</v>
      </c>
      <c r="B55" s="13">
        <v>13.711371872561939</v>
      </c>
      <c r="C55" s="14">
        <v>375.89493112761869</v>
      </c>
    </row>
    <row r="56" spans="1:3" x14ac:dyDescent="0.25">
      <c r="A56" s="12">
        <v>1885.06</v>
      </c>
      <c r="B56" s="13">
        <v>13.978784368698353</v>
      </c>
      <c r="C56" s="14">
        <v>385.2124823448014</v>
      </c>
    </row>
    <row r="57" spans="1:3" x14ac:dyDescent="0.25">
      <c r="A57" s="12">
        <v>1885.07</v>
      </c>
      <c r="B57" s="13">
        <v>14.326658777089321</v>
      </c>
      <c r="C57" s="14">
        <v>396.77545266161195</v>
      </c>
    </row>
    <row r="58" spans="1:3" x14ac:dyDescent="0.25">
      <c r="A58" s="12">
        <v>1885.08</v>
      </c>
      <c r="B58" s="13">
        <v>15.13041079670715</v>
      </c>
      <c r="C58" s="14">
        <v>420.96822797309625</v>
      </c>
    </row>
    <row r="59" spans="1:3" x14ac:dyDescent="0.25">
      <c r="A59" s="12">
        <v>1885.09</v>
      </c>
      <c r="B59" s="13">
        <v>15.116285028724242</v>
      </c>
      <c r="C59" s="14">
        <v>422.55362411066369</v>
      </c>
    </row>
    <row r="60" spans="1:3" x14ac:dyDescent="0.25">
      <c r="A60" s="12">
        <v>1885.1</v>
      </c>
      <c r="B60" s="13">
        <v>15.991023962168978</v>
      </c>
      <c r="C60" s="14">
        <v>448.99503072907231</v>
      </c>
    </row>
    <row r="61" spans="1:3" x14ac:dyDescent="0.25">
      <c r="A61" s="12">
        <v>1885.11</v>
      </c>
      <c r="B61" s="13">
        <v>16.824034498619014</v>
      </c>
      <c r="C61" s="14">
        <v>474.35244285416019</v>
      </c>
    </row>
    <row r="62" spans="1:3" x14ac:dyDescent="0.25">
      <c r="A62" s="12">
        <v>1885.12</v>
      </c>
      <c r="B62" s="13">
        <v>16.304475952278523</v>
      </c>
      <c r="C62" s="14">
        <v>461.55311205302752</v>
      </c>
    </row>
    <row r="63" spans="1:3" x14ac:dyDescent="0.25">
      <c r="A63" s="23">
        <v>1886.01</v>
      </c>
      <c r="B63" s="13">
        <v>16.692317470797651</v>
      </c>
      <c r="C63" s="14">
        <v>474.34653259820203</v>
      </c>
    </row>
    <row r="64" spans="1:3" x14ac:dyDescent="0.25">
      <c r="A64" s="12">
        <v>1886.02</v>
      </c>
      <c r="B64" s="13">
        <v>17.006648259460995</v>
      </c>
      <c r="C64" s="14">
        <v>485.26790540884036</v>
      </c>
    </row>
    <row r="65" spans="1:3" x14ac:dyDescent="0.25">
      <c r="A65" s="12">
        <v>1886.03</v>
      </c>
      <c r="B65" s="13">
        <v>16.843266101570133</v>
      </c>
      <c r="C65" s="14">
        <v>482.73593385384845</v>
      </c>
    </row>
    <row r="66" spans="1:3" x14ac:dyDescent="0.25">
      <c r="A66" s="12">
        <v>1886.04</v>
      </c>
      <c r="B66" s="13">
        <v>16.801716131246298</v>
      </c>
      <c r="C66" s="14">
        <v>483.86325357965694</v>
      </c>
    </row>
    <row r="67" spans="1:3" x14ac:dyDescent="0.25">
      <c r="A67" s="12">
        <v>1886.05</v>
      </c>
      <c r="B67" s="13">
        <v>16.863195515097825</v>
      </c>
      <c r="C67" s="14">
        <v>488.14338666450914</v>
      </c>
    </row>
    <row r="68" spans="1:3" x14ac:dyDescent="0.25">
      <c r="A68" s="12">
        <v>1886.06</v>
      </c>
      <c r="B68" s="13">
        <v>17.831494055376872</v>
      </c>
      <c r="C68" s="14">
        <v>518.85824589893514</v>
      </c>
    </row>
    <row r="69" spans="1:3" x14ac:dyDescent="0.25">
      <c r="A69" s="12">
        <v>1886.07</v>
      </c>
      <c r="B69" s="13">
        <v>17.845845041532201</v>
      </c>
      <c r="C69" s="14">
        <v>522.03660038855105</v>
      </c>
    </row>
    <row r="70" spans="1:3" x14ac:dyDescent="0.25">
      <c r="A70" s="12">
        <v>1886.08</v>
      </c>
      <c r="B70" s="13">
        <v>17.72391279961926</v>
      </c>
      <c r="C70" s="14">
        <v>521.28883985447749</v>
      </c>
    </row>
    <row r="71" spans="1:3" x14ac:dyDescent="0.25">
      <c r="A71" s="12">
        <v>1886.09</v>
      </c>
      <c r="B71" s="13">
        <v>18.14714392580002</v>
      </c>
      <c r="C71" s="14">
        <v>536.69938051125564</v>
      </c>
    </row>
    <row r="72" spans="1:3" x14ac:dyDescent="0.25">
      <c r="A72" s="12">
        <v>1886.1</v>
      </c>
      <c r="B72" s="13">
        <v>18.562381342866558</v>
      </c>
      <c r="C72" s="14">
        <v>552.14856276968089</v>
      </c>
    </row>
    <row r="73" spans="1:3" x14ac:dyDescent="0.25">
      <c r="A73" s="12">
        <v>1886.11</v>
      </c>
      <c r="B73" s="13">
        <v>18.96831263494283</v>
      </c>
      <c r="C73" s="14">
        <v>567.63559701480028</v>
      </c>
    </row>
    <row r="74" spans="1:3" x14ac:dyDescent="0.25">
      <c r="A74" s="12">
        <v>1886.12</v>
      </c>
      <c r="B74" s="13">
        <v>18.194057556886435</v>
      </c>
      <c r="C74" s="14">
        <v>547.96214738214701</v>
      </c>
    </row>
    <row r="75" spans="1:3" x14ac:dyDescent="0.25">
      <c r="A75" s="12">
        <v>1887.01</v>
      </c>
      <c r="B75" s="13">
        <v>17.512222096304949</v>
      </c>
      <c r="C75" s="14">
        <v>530.98346891309211</v>
      </c>
    </row>
    <row r="76" spans="1:3" x14ac:dyDescent="0.25">
      <c r="A76" s="12">
        <v>1887.02</v>
      </c>
      <c r="B76" s="13">
        <v>17.125366596972306</v>
      </c>
      <c r="C76" s="14">
        <v>522.73805532661117</v>
      </c>
    </row>
    <row r="77" spans="1:3" x14ac:dyDescent="0.25">
      <c r="A77" s="12">
        <v>1887.03</v>
      </c>
      <c r="B77" s="13">
        <v>17.473213711513747</v>
      </c>
      <c r="C77" s="14">
        <v>536.79332418786748</v>
      </c>
    </row>
    <row r="78" spans="1:3" x14ac:dyDescent="0.25">
      <c r="A78" s="12">
        <v>1887.04</v>
      </c>
      <c r="B78" s="13">
        <v>17.822983639100705</v>
      </c>
      <c r="C78" s="14">
        <v>550.91531199351539</v>
      </c>
    </row>
    <row r="79" spans="1:3" x14ac:dyDescent="0.25">
      <c r="A79" s="12">
        <v>1887.05</v>
      </c>
      <c r="B79" s="13">
        <v>18.075445427458245</v>
      </c>
      <c r="C79" s="14">
        <v>562.25419395372671</v>
      </c>
    </row>
    <row r="80" spans="1:3" x14ac:dyDescent="0.25">
      <c r="A80" s="12">
        <v>1887.06</v>
      </c>
      <c r="B80" s="13">
        <v>17.707695663272986</v>
      </c>
      <c r="C80" s="14">
        <v>554.44298237298972</v>
      </c>
    </row>
    <row r="81" spans="1:3" x14ac:dyDescent="0.25">
      <c r="A81" s="12">
        <v>1887.07</v>
      </c>
      <c r="B81" s="13">
        <v>17.43146053561307</v>
      </c>
      <c r="C81" s="14">
        <v>549.35102747074336</v>
      </c>
    </row>
    <row r="82" spans="1:3" x14ac:dyDescent="0.25">
      <c r="A82" s="12">
        <v>1887.08</v>
      </c>
      <c r="B82" s="13">
        <v>16.739849614820702</v>
      </c>
      <c r="C82" s="14">
        <v>531.15897040037294</v>
      </c>
    </row>
    <row r="83" spans="1:3" x14ac:dyDescent="0.25">
      <c r="A83" s="12">
        <v>1887.09</v>
      </c>
      <c r="B83" s="13">
        <v>16.676629667380141</v>
      </c>
      <c r="C83" s="14">
        <v>532.64698366039863</v>
      </c>
    </row>
    <row r="84" spans="1:3" x14ac:dyDescent="0.25">
      <c r="A84" s="12">
        <v>1887.1</v>
      </c>
      <c r="B84" s="13">
        <v>15.880666812517312</v>
      </c>
      <c r="C84" s="14">
        <v>510.69478690416344</v>
      </c>
    </row>
    <row r="85" spans="1:3" x14ac:dyDescent="0.25">
      <c r="A85" s="12">
        <v>1887.11</v>
      </c>
      <c r="B85" s="13">
        <v>15.950712201066775</v>
      </c>
      <c r="C85" s="14">
        <v>516.39366489378051</v>
      </c>
    </row>
    <row r="86" spans="1:3" x14ac:dyDescent="0.25">
      <c r="A86" s="12">
        <v>1887.12</v>
      </c>
      <c r="B86" s="13">
        <v>15.455513454469942</v>
      </c>
      <c r="C86" s="14">
        <v>503.64952684031147</v>
      </c>
    </row>
    <row r="87" spans="1:3" x14ac:dyDescent="0.25">
      <c r="A87" s="23">
        <v>1888.01</v>
      </c>
      <c r="B87" s="13">
        <v>15.358662514259903</v>
      </c>
      <c r="C87" s="14">
        <v>503.65940104559542</v>
      </c>
    </row>
    <row r="88" spans="1:3" x14ac:dyDescent="0.25">
      <c r="A88" s="12">
        <v>1888.02</v>
      </c>
      <c r="B88" s="13">
        <v>15.418178318820535</v>
      </c>
      <c r="C88" s="14">
        <v>508.54393066165346</v>
      </c>
    </row>
    <row r="89" spans="1:3" x14ac:dyDescent="0.25">
      <c r="A89" s="12">
        <v>1888.03</v>
      </c>
      <c r="B89" s="13">
        <v>14.808972366946568</v>
      </c>
      <c r="C89" s="14">
        <v>491.24733706039291</v>
      </c>
    </row>
    <row r="90" spans="1:3" x14ac:dyDescent="0.25">
      <c r="A90" s="12">
        <v>1888.04</v>
      </c>
      <c r="B90" s="13">
        <v>15.020108681844462</v>
      </c>
      <c r="C90" s="14">
        <v>500.90068152199439</v>
      </c>
    </row>
    <row r="91" spans="1:3" x14ac:dyDescent="0.25">
      <c r="A91" s="12">
        <v>1888.05</v>
      </c>
      <c r="B91" s="13">
        <v>15.387916957229137</v>
      </c>
      <c r="C91" s="14">
        <v>515.75032057350893</v>
      </c>
    </row>
    <row r="92" spans="1:3" x14ac:dyDescent="0.25">
      <c r="A92" s="12">
        <v>1888.06</v>
      </c>
      <c r="B92" s="13">
        <v>15.077628818434695</v>
      </c>
      <c r="C92" s="14">
        <v>507.75799992041374</v>
      </c>
    </row>
    <row r="93" spans="1:3" x14ac:dyDescent="0.25">
      <c r="A93" s="12">
        <v>1888.07</v>
      </c>
      <c r="B93" s="13">
        <v>15.279642515498177</v>
      </c>
      <c r="C93" s="14">
        <v>516.79345005689618</v>
      </c>
    </row>
    <row r="94" spans="1:3" x14ac:dyDescent="0.25">
      <c r="A94" s="12">
        <v>1888.08</v>
      </c>
      <c r="B94" s="13">
        <v>15.602911670088812</v>
      </c>
      <c r="C94" s="14">
        <v>529.83645206246649</v>
      </c>
    </row>
    <row r="95" spans="1:3" x14ac:dyDescent="0.25">
      <c r="A95" s="12">
        <v>1888.09</v>
      </c>
      <c r="B95" s="13">
        <v>15.987828821761424</v>
      </c>
      <c r="C95" s="14">
        <v>544.93258589503989</v>
      </c>
    </row>
    <row r="96" spans="1:3" x14ac:dyDescent="0.25">
      <c r="A96" s="12">
        <v>1888.1</v>
      </c>
      <c r="B96" s="13">
        <v>15.715941874329708</v>
      </c>
      <c r="C96" s="14">
        <v>537.53999592494483</v>
      </c>
    </row>
    <row r="97" spans="1:3" x14ac:dyDescent="0.25">
      <c r="A97" s="12">
        <v>1888.11</v>
      </c>
      <c r="B97" s="13">
        <v>15.223749016946286</v>
      </c>
      <c r="C97" s="14">
        <v>522.35264154611548</v>
      </c>
    </row>
    <row r="98" spans="1:3" x14ac:dyDescent="0.25">
      <c r="A98" s="12">
        <v>1888.12</v>
      </c>
      <c r="B98" s="13">
        <v>14.946748301089231</v>
      </c>
      <c r="C98" s="14">
        <v>514.29472070801535</v>
      </c>
    </row>
    <row r="99" spans="1:3" x14ac:dyDescent="0.25">
      <c r="A99" s="12">
        <v>1889.01</v>
      </c>
      <c r="B99" s="13">
        <v>15.802286071028172</v>
      </c>
      <c r="C99" s="14">
        <v>545.0055050047107</v>
      </c>
    </row>
    <row r="100" spans="1:3" x14ac:dyDescent="0.25">
      <c r="A100" s="12">
        <v>1889.02</v>
      </c>
      <c r="B100" s="13">
        <v>16.192720447849002</v>
      </c>
      <c r="C100" s="14">
        <v>559.88982209611083</v>
      </c>
    </row>
    <row r="101" spans="1:3" x14ac:dyDescent="0.25">
      <c r="A101" s="12">
        <v>1889.03</v>
      </c>
      <c r="B101" s="13">
        <v>16.065045360769297</v>
      </c>
      <c r="C101" s="14">
        <v>556.98309847076553</v>
      </c>
    </row>
    <row r="102" spans="1:3" x14ac:dyDescent="0.25">
      <c r="A102" s="12">
        <v>1889.04</v>
      </c>
      <c r="B102" s="13">
        <v>16.050104533967488</v>
      </c>
      <c r="C102" s="14">
        <v>557.93733894293678</v>
      </c>
    </row>
    <row r="103" spans="1:3" x14ac:dyDescent="0.25">
      <c r="A103" s="12">
        <v>1889.05</v>
      </c>
      <c r="B103" s="13">
        <v>16.915421076068384</v>
      </c>
      <c r="C103" s="14">
        <v>589.4194628429027</v>
      </c>
    </row>
    <row r="104" spans="1:3" x14ac:dyDescent="0.25">
      <c r="A104" s="12">
        <v>1889.06</v>
      </c>
      <c r="B104" s="13">
        <v>17.219302943947692</v>
      </c>
      <c r="C104" s="14">
        <v>601.4682159602271</v>
      </c>
    </row>
    <row r="105" spans="1:3" x14ac:dyDescent="0.25">
      <c r="A105" s="12">
        <v>1889.07</v>
      </c>
      <c r="B105" s="13">
        <v>16.889214491107523</v>
      </c>
      <c r="C105" s="14">
        <v>591.31589200691201</v>
      </c>
    </row>
    <row r="106" spans="1:3" x14ac:dyDescent="0.25">
      <c r="A106" s="12">
        <v>1889.08</v>
      </c>
      <c r="B106" s="13">
        <v>17.131853975345738</v>
      </c>
      <c r="C106" s="14">
        <v>601.20183835865646</v>
      </c>
    </row>
    <row r="107" spans="1:3" x14ac:dyDescent="0.25">
      <c r="A107" s="12">
        <v>1889.09</v>
      </c>
      <c r="B107" s="13">
        <v>17.350788026348607</v>
      </c>
      <c r="C107" s="14">
        <v>610.20473132121515</v>
      </c>
    </row>
    <row r="108" spans="1:3" x14ac:dyDescent="0.25">
      <c r="A108" s="12">
        <v>1889.1</v>
      </c>
      <c r="B108" s="13">
        <v>17.053214402955494</v>
      </c>
      <c r="C108" s="14">
        <v>601.15983300831294</v>
      </c>
    </row>
    <row r="109" spans="1:3" x14ac:dyDescent="0.25">
      <c r="A109" s="12">
        <v>1889.11</v>
      </c>
      <c r="B109" s="13">
        <v>16.906021170249371</v>
      </c>
      <c r="C109" s="14">
        <v>597.64193472626425</v>
      </c>
    </row>
    <row r="110" spans="1:3" x14ac:dyDescent="0.25">
      <c r="A110" s="12">
        <v>1889.12</v>
      </c>
      <c r="B110" s="13">
        <v>16.610338076603391</v>
      </c>
      <c r="C110" s="14">
        <v>589.06597879437595</v>
      </c>
    </row>
    <row r="111" spans="1:3" x14ac:dyDescent="0.25">
      <c r="A111" s="12">
        <v>1890.01</v>
      </c>
      <c r="B111" s="13">
        <v>17.220071982181899</v>
      </c>
      <c r="C111" s="14">
        <v>612.68296311299798</v>
      </c>
    </row>
    <row r="112" spans="1:3" x14ac:dyDescent="0.25">
      <c r="A112" s="12">
        <v>1890.02</v>
      </c>
      <c r="B112" s="13">
        <v>17.026814982671411</v>
      </c>
      <c r="C112" s="14">
        <v>607.93789679396934</v>
      </c>
    </row>
    <row r="113" spans="1:3" x14ac:dyDescent="0.25">
      <c r="A113" s="12">
        <v>1890.03</v>
      </c>
      <c r="B113" s="13">
        <v>16.90112228858991</v>
      </c>
      <c r="C113" s="14">
        <v>605.46195924436995</v>
      </c>
    </row>
    <row r="114" spans="1:3" x14ac:dyDescent="0.25">
      <c r="A114" s="12">
        <v>1890.04</v>
      </c>
      <c r="B114" s="13">
        <v>17.257854542603198</v>
      </c>
      <c r="C114" s="14">
        <v>620.1780485315594</v>
      </c>
    </row>
    <row r="115" spans="1:3" x14ac:dyDescent="0.25">
      <c r="A115" s="12">
        <v>1890.05</v>
      </c>
      <c r="B115" s="13">
        <v>17.78643048785862</v>
      </c>
      <c r="C115" s="14">
        <v>640.7426054706292</v>
      </c>
    </row>
    <row r="116" spans="1:3" x14ac:dyDescent="0.25">
      <c r="A116" s="12">
        <v>1890.06</v>
      </c>
      <c r="B116" s="13">
        <v>17.684360844450165</v>
      </c>
      <c r="C116" s="14">
        <v>638.27236410908756</v>
      </c>
    </row>
    <row r="117" spans="1:3" x14ac:dyDescent="0.25">
      <c r="A117" s="12">
        <v>1890.07</v>
      </c>
      <c r="B117" s="13">
        <v>17.589295440864863</v>
      </c>
      <c r="C117" s="14">
        <v>635.79400666183005</v>
      </c>
    </row>
    <row r="118" spans="1:3" x14ac:dyDescent="0.25">
      <c r="A118" s="12">
        <v>1890.08</v>
      </c>
      <c r="B118" s="13">
        <v>16.596791133979107</v>
      </c>
      <c r="C118" s="14">
        <v>600.72924583016948</v>
      </c>
    </row>
    <row r="119" spans="1:3" x14ac:dyDescent="0.25">
      <c r="A119" s="12">
        <v>1890.09</v>
      </c>
      <c r="B119" s="13">
        <v>16.169702000615306</v>
      </c>
      <c r="C119" s="14">
        <v>585.79730954791034</v>
      </c>
    </row>
    <row r="120" spans="1:3" x14ac:dyDescent="0.25">
      <c r="A120" s="12">
        <v>1890.1</v>
      </c>
      <c r="B120" s="13">
        <v>15.482849163344442</v>
      </c>
      <c r="C120" s="14">
        <v>561.38908831674746</v>
      </c>
    </row>
    <row r="121" spans="1:3" x14ac:dyDescent="0.25">
      <c r="A121" s="12">
        <v>1890.11</v>
      </c>
      <c r="B121" s="13">
        <v>14.745043493292803</v>
      </c>
      <c r="C121" s="14">
        <v>535.117440129942</v>
      </c>
    </row>
    <row r="122" spans="1:3" x14ac:dyDescent="0.25">
      <c r="A122" s="12">
        <v>1890.12</v>
      </c>
      <c r="B122" s="13">
        <v>14.442991231338439</v>
      </c>
      <c r="C122" s="14">
        <v>524.70291104036414</v>
      </c>
    </row>
    <row r="123" spans="1:3" x14ac:dyDescent="0.25">
      <c r="A123" s="23">
        <v>1891.01</v>
      </c>
      <c r="B123" s="13">
        <v>15.428980086469096</v>
      </c>
      <c r="C123" s="14">
        <v>560.92833768767935</v>
      </c>
    </row>
    <row r="124" spans="1:3" x14ac:dyDescent="0.25">
      <c r="A124" s="12">
        <v>1891.02</v>
      </c>
      <c r="B124" s="13">
        <v>15.476522332432538</v>
      </c>
      <c r="C124" s="14">
        <v>563.13892591297542</v>
      </c>
    </row>
    <row r="125" spans="1:3" x14ac:dyDescent="0.25">
      <c r="A125" s="12">
        <v>1891.03</v>
      </c>
      <c r="B125" s="13">
        <v>15.05162335765738</v>
      </c>
      <c r="C125" s="14">
        <v>548.2968789512521</v>
      </c>
    </row>
    <row r="126" spans="1:3" x14ac:dyDescent="0.25">
      <c r="A126" s="12">
        <v>1891.04</v>
      </c>
      <c r="B126" s="13">
        <v>15.408945125474123</v>
      </c>
      <c r="C126" s="14">
        <v>561.93532984910632</v>
      </c>
    </row>
    <row r="127" spans="1:3" x14ac:dyDescent="0.25">
      <c r="A127" s="12">
        <v>1891.05</v>
      </c>
      <c r="B127" s="13">
        <v>15.566495230713249</v>
      </c>
      <c r="C127" s="14">
        <v>568.43459433988698</v>
      </c>
    </row>
    <row r="128" spans="1:3" x14ac:dyDescent="0.25">
      <c r="A128" s="12">
        <v>1891.06</v>
      </c>
      <c r="B128" s="13">
        <v>15.658211395638146</v>
      </c>
      <c r="C128" s="14">
        <v>572.69181706564962</v>
      </c>
    </row>
    <row r="129" spans="1:3" x14ac:dyDescent="0.25">
      <c r="A129" s="12">
        <v>1891.07</v>
      </c>
      <c r="B129" s="13">
        <v>15.617919238645989</v>
      </c>
      <c r="C129" s="14">
        <v>572.39079766833356</v>
      </c>
    </row>
    <row r="130" spans="1:3" x14ac:dyDescent="0.25">
      <c r="A130" s="12">
        <v>1891.08</v>
      </c>
      <c r="B130" s="13">
        <v>16.163998509963029</v>
      </c>
      <c r="C130" s="14">
        <v>593.79045362588477</v>
      </c>
    </row>
    <row r="131" spans="1:3" x14ac:dyDescent="0.25">
      <c r="A131" s="12">
        <v>1891.09</v>
      </c>
      <c r="B131" s="13">
        <v>17.711261413256519</v>
      </c>
      <c r="C131" s="14">
        <v>652.22813370498784</v>
      </c>
    </row>
    <row r="132" spans="1:3" x14ac:dyDescent="0.25">
      <c r="A132" s="12">
        <v>1891.1</v>
      </c>
      <c r="B132" s="13">
        <v>17.716568589826359</v>
      </c>
      <c r="C132" s="14">
        <v>654.47157006232214</v>
      </c>
    </row>
    <row r="133" spans="1:3" x14ac:dyDescent="0.25">
      <c r="A133" s="12">
        <v>1891.11</v>
      </c>
      <c r="B133" s="13">
        <v>17.671739174763992</v>
      </c>
      <c r="C133" s="14">
        <v>655.08841139068602</v>
      </c>
    </row>
    <row r="134" spans="1:3" x14ac:dyDescent="0.25">
      <c r="A134" s="12">
        <v>1891.12</v>
      </c>
      <c r="B134" s="13">
        <v>18.206303000209932</v>
      </c>
      <c r="C134" s="14">
        <v>677.34062092046508</v>
      </c>
    </row>
    <row r="135" spans="1:3" x14ac:dyDescent="0.25">
      <c r="A135" s="12">
        <v>1892.01</v>
      </c>
      <c r="B135" s="13">
        <v>19.016388404225268</v>
      </c>
      <c r="C135" s="14">
        <v>710.15231276203735</v>
      </c>
    </row>
    <row r="136" spans="1:3" x14ac:dyDescent="0.25">
      <c r="A136" s="12">
        <v>1892.02</v>
      </c>
      <c r="B136" s="13">
        <v>19.036425040978433</v>
      </c>
      <c r="C136" s="14">
        <v>713.83947684206169</v>
      </c>
    </row>
    <row r="137" spans="1:3" x14ac:dyDescent="0.25">
      <c r="A137" s="12">
        <v>1892.03</v>
      </c>
      <c r="B137" s="13">
        <v>19.738054849323007</v>
      </c>
      <c r="C137" s="14">
        <v>743.33049623213492</v>
      </c>
    </row>
    <row r="138" spans="1:3" x14ac:dyDescent="0.25">
      <c r="A138" s="12">
        <v>1892.04</v>
      </c>
      <c r="B138" s="13">
        <v>19.943265241638638</v>
      </c>
      <c r="C138" s="14">
        <v>754.57636860998923</v>
      </c>
    </row>
    <row r="139" spans="1:3" x14ac:dyDescent="0.25">
      <c r="A139" s="12">
        <v>1892.05</v>
      </c>
      <c r="B139" s="13">
        <v>19.911465213489805</v>
      </c>
      <c r="C139" s="14">
        <v>757.15371428553772</v>
      </c>
    </row>
    <row r="140" spans="1:3" x14ac:dyDescent="0.25">
      <c r="A140" s="12">
        <v>1892.06</v>
      </c>
      <c r="B140" s="13">
        <v>19.769284397136744</v>
      </c>
      <c r="C140" s="14">
        <v>755.68109335709482</v>
      </c>
    </row>
    <row r="141" spans="1:3" x14ac:dyDescent="0.25">
      <c r="A141" s="12">
        <v>1892.07</v>
      </c>
      <c r="B141" s="13">
        <v>19.211886434505558</v>
      </c>
      <c r="C141" s="14">
        <v>738.35846860131869</v>
      </c>
    </row>
    <row r="142" spans="1:3" x14ac:dyDescent="0.25">
      <c r="A142" s="12">
        <v>1892.08</v>
      </c>
      <c r="B142" s="13">
        <v>19.204303803173822</v>
      </c>
      <c r="C142" s="14">
        <v>741.85110775301416</v>
      </c>
    </row>
    <row r="143" spans="1:3" x14ac:dyDescent="0.25">
      <c r="A143" s="12">
        <v>1892.09</v>
      </c>
      <c r="B143" s="13">
        <v>18.694271809588194</v>
      </c>
      <c r="C143" s="14">
        <v>725.95586975326455</v>
      </c>
    </row>
    <row r="144" spans="1:3" x14ac:dyDescent="0.25">
      <c r="A144" s="12">
        <v>1892.1</v>
      </c>
      <c r="B144" s="13">
        <v>19.040214915324707</v>
      </c>
      <c r="C144" s="14">
        <v>743.14102033788902</v>
      </c>
    </row>
    <row r="145" spans="1:3" x14ac:dyDescent="0.25">
      <c r="A145" s="12">
        <v>1892.11</v>
      </c>
      <c r="B145" s="13">
        <v>18.463312690799999</v>
      </c>
      <c r="C145" s="14">
        <v>724.30907854311556</v>
      </c>
    </row>
    <row r="146" spans="1:3" x14ac:dyDescent="0.25">
      <c r="A146" s="12">
        <v>1892.12</v>
      </c>
      <c r="B146" s="13">
        <v>18.013009251275744</v>
      </c>
      <c r="C146" s="14">
        <v>710.11840716396375</v>
      </c>
    </row>
    <row r="147" spans="1:3" x14ac:dyDescent="0.25">
      <c r="A147" s="12">
        <v>1893.01</v>
      </c>
      <c r="B147" s="13">
        <v>17.65664370809878</v>
      </c>
      <c r="C147" s="14">
        <v>699.36594516092714</v>
      </c>
    </row>
    <row r="148" spans="1:3" x14ac:dyDescent="0.25">
      <c r="A148" s="12">
        <v>1893.02</v>
      </c>
      <c r="B148" s="13">
        <v>17.12519385487245</v>
      </c>
      <c r="C148" s="14">
        <v>681.20360467068542</v>
      </c>
    </row>
    <row r="149" spans="1:3" x14ac:dyDescent="0.25">
      <c r="A149" s="12">
        <v>1893.03</v>
      </c>
      <c r="B149" s="13">
        <v>16.89958903158232</v>
      </c>
      <c r="C149" s="14">
        <v>675.04836821921833</v>
      </c>
    </row>
    <row r="150" spans="1:3" x14ac:dyDescent="0.25">
      <c r="A150" s="12">
        <v>1893.04</v>
      </c>
      <c r="B150" s="13">
        <v>17.102541578254911</v>
      </c>
      <c r="C150" s="14">
        <v>685.9919426860032</v>
      </c>
    </row>
    <row r="151" spans="1:3" x14ac:dyDescent="0.25">
      <c r="A151" s="12">
        <v>1893.05</v>
      </c>
      <c r="B151" s="13">
        <v>15.780987310776249</v>
      </c>
      <c r="C151" s="14">
        <v>635.75064228764325</v>
      </c>
    </row>
    <row r="152" spans="1:3" x14ac:dyDescent="0.25">
      <c r="A152" s="12">
        <v>1893.06</v>
      </c>
      <c r="B152" s="13">
        <v>15.41650386359769</v>
      </c>
      <c r="C152" s="14">
        <v>623.81646283828263</v>
      </c>
    </row>
    <row r="153" spans="1:3" x14ac:dyDescent="0.25">
      <c r="A153" s="12">
        <v>1893.07</v>
      </c>
      <c r="B153" s="13">
        <v>14.349854182760945</v>
      </c>
      <c r="C153" s="14">
        <v>583.35927580064754</v>
      </c>
    </row>
    <row r="154" spans="1:3" x14ac:dyDescent="0.25">
      <c r="A154" s="12">
        <v>1893.08</v>
      </c>
      <c r="B154" s="13">
        <v>14.58805653580781</v>
      </c>
      <c r="C154" s="14">
        <v>595.7906535260181</v>
      </c>
    </row>
    <row r="155" spans="1:3" x14ac:dyDescent="0.25">
      <c r="A155" s="12">
        <v>1893.09</v>
      </c>
      <c r="B155" s="13">
        <v>15.012069079138756</v>
      </c>
      <c r="C155" s="14">
        <v>615.84157337968134</v>
      </c>
    </row>
    <row r="156" spans="1:3" x14ac:dyDescent="0.25">
      <c r="A156" s="12">
        <v>1893.1</v>
      </c>
      <c r="B156" s="13">
        <v>15.27179415352018</v>
      </c>
      <c r="C156" s="14">
        <v>628.8044383757433</v>
      </c>
    </row>
    <row r="157" spans="1:3" x14ac:dyDescent="0.25">
      <c r="A157" s="12">
        <v>1893.11</v>
      </c>
      <c r="B157" s="13">
        <v>15.94241140057167</v>
      </c>
      <c r="C157" s="14">
        <v>658.5938874588179</v>
      </c>
    </row>
    <row r="158" spans="1:3" x14ac:dyDescent="0.25">
      <c r="A158" s="12">
        <v>1893.12</v>
      </c>
      <c r="B158" s="13">
        <v>15.612694335464935</v>
      </c>
      <c r="C158" s="14">
        <v>647.16745119737584</v>
      </c>
    </row>
    <row r="159" spans="1:3" x14ac:dyDescent="0.25">
      <c r="A159" s="12">
        <v>1894.01</v>
      </c>
      <c r="B159" s="13">
        <v>15.739869351948228</v>
      </c>
      <c r="C159" s="14">
        <v>654.67058524809943</v>
      </c>
    </row>
    <row r="160" spans="1:3" x14ac:dyDescent="0.25">
      <c r="A160" s="12">
        <v>1894.02</v>
      </c>
      <c r="B160" s="13">
        <v>16.202736596449927</v>
      </c>
      <c r="C160" s="14">
        <v>676.22738095634463</v>
      </c>
    </row>
    <row r="161" spans="1:3" x14ac:dyDescent="0.25">
      <c r="A161" s="12">
        <v>1894.03</v>
      </c>
      <c r="B161" s="13">
        <v>17.187622088121937</v>
      </c>
      <c r="C161" s="14">
        <v>719.65776899398861</v>
      </c>
    </row>
    <row r="162" spans="1:3" x14ac:dyDescent="0.25">
      <c r="A162" s="12">
        <v>1894.04</v>
      </c>
      <c r="B162" s="13">
        <v>17.434849078052455</v>
      </c>
      <c r="C162" s="14">
        <v>732.37943543147117</v>
      </c>
    </row>
    <row r="163" spans="1:3" x14ac:dyDescent="0.25">
      <c r="A163" s="12">
        <v>1894.05</v>
      </c>
      <c r="B163" s="13">
        <v>16.808751920918009</v>
      </c>
      <c r="C163" s="14">
        <v>708.25124567957414</v>
      </c>
    </row>
    <row r="164" spans="1:3" x14ac:dyDescent="0.25">
      <c r="A164" s="12">
        <v>1894.06</v>
      </c>
      <c r="B164" s="13">
        <v>16.606319695292527</v>
      </c>
      <c r="C164" s="14">
        <v>701.67845949807793</v>
      </c>
    </row>
    <row r="165" spans="1:3" x14ac:dyDescent="0.25">
      <c r="A165" s="12">
        <v>1894.07</v>
      </c>
      <c r="B165" s="13">
        <v>16.289679714916954</v>
      </c>
      <c r="C165" s="14">
        <v>690.18187291033382</v>
      </c>
    </row>
    <row r="166" spans="1:3" x14ac:dyDescent="0.25">
      <c r="A166" s="12">
        <v>1894.08</v>
      </c>
      <c r="B166" s="13">
        <v>16.457777072998368</v>
      </c>
      <c r="C166" s="14">
        <v>698.92844642562625</v>
      </c>
    </row>
    <row r="167" spans="1:3" x14ac:dyDescent="0.25">
      <c r="A167" s="12">
        <v>1894.09</v>
      </c>
      <c r="B167" s="13">
        <v>16.522315444877215</v>
      </c>
      <c r="C167" s="14">
        <v>703.02684710362507</v>
      </c>
    </row>
    <row r="168" spans="1:3" x14ac:dyDescent="0.25">
      <c r="A168" s="12">
        <v>1894.1</v>
      </c>
      <c r="B168" s="13">
        <v>16.502904205708425</v>
      </c>
      <c r="C168" s="14">
        <v>703.43069975588605</v>
      </c>
    </row>
    <row r="169" spans="1:3" x14ac:dyDescent="0.25">
      <c r="A169" s="12">
        <v>1894.11</v>
      </c>
      <c r="B169" s="13">
        <v>16.542784447444554</v>
      </c>
      <c r="C169" s="14">
        <v>706.31168608956364</v>
      </c>
    </row>
    <row r="170" spans="1:3" x14ac:dyDescent="0.25">
      <c r="A170" s="12">
        <v>1894.12</v>
      </c>
      <c r="B170" s="13">
        <v>16.67246633376773</v>
      </c>
      <c r="C170" s="14">
        <v>712.83276170569013</v>
      </c>
    </row>
    <row r="171" spans="1:3" x14ac:dyDescent="0.25">
      <c r="A171" s="12">
        <v>1895.01</v>
      </c>
      <c r="B171" s="13">
        <v>16.524443935162715</v>
      </c>
      <c r="C171" s="14">
        <v>707.42158742739321</v>
      </c>
    </row>
    <row r="172" spans="1:3" x14ac:dyDescent="0.25">
      <c r="A172" s="12">
        <v>1895.02</v>
      </c>
      <c r="B172" s="13">
        <v>16.331237693211403</v>
      </c>
      <c r="C172" s="14">
        <v>700.30159721510938</v>
      </c>
    </row>
    <row r="173" spans="1:3" x14ac:dyDescent="0.25">
      <c r="A173" s="12">
        <v>1895.03</v>
      </c>
      <c r="B173" s="13">
        <v>16.364625427174797</v>
      </c>
      <c r="C173" s="14">
        <v>703.15684437957032</v>
      </c>
    </row>
    <row r="174" spans="1:3" x14ac:dyDescent="0.25">
      <c r="A174" s="12">
        <v>1895.04</v>
      </c>
      <c r="B174" s="13">
        <v>16.387543823686297</v>
      </c>
      <c r="C174" s="14">
        <v>705.53249160105952</v>
      </c>
    </row>
    <row r="175" spans="1:3" x14ac:dyDescent="0.25">
      <c r="A175" s="12">
        <v>1895.05</v>
      </c>
      <c r="B175" s="13">
        <v>17.080369553382393</v>
      </c>
      <c r="C175" s="14">
        <v>736.76079755654916</v>
      </c>
    </row>
    <row r="176" spans="1:3" x14ac:dyDescent="0.25">
      <c r="A176" s="12">
        <v>1895.06</v>
      </c>
      <c r="B176" s="13">
        <v>17.207413539783389</v>
      </c>
      <c r="C176" s="14">
        <v>743.6219435666651</v>
      </c>
    </row>
    <row r="177" spans="1:3" x14ac:dyDescent="0.25">
      <c r="A177" s="12">
        <v>1895.07</v>
      </c>
      <c r="B177" s="13">
        <v>17.546014648740556</v>
      </c>
      <c r="C177" s="14">
        <v>759.66609749924532</v>
      </c>
    </row>
    <row r="178" spans="1:3" x14ac:dyDescent="0.25">
      <c r="A178" s="12">
        <v>1895.08</v>
      </c>
      <c r="B178" s="13">
        <v>18.074072547241794</v>
      </c>
      <c r="C178" s="14">
        <v>784.31493720115088</v>
      </c>
    </row>
    <row r="179" spans="1:3" x14ac:dyDescent="0.25">
      <c r="A179" s="12">
        <v>1895.09</v>
      </c>
      <c r="B179" s="13">
        <v>18.20033594660546</v>
      </c>
      <c r="C179" s="14">
        <v>791.88791545700758</v>
      </c>
    </row>
    <row r="180" spans="1:3" x14ac:dyDescent="0.25">
      <c r="A180" s="12">
        <v>1895.1</v>
      </c>
      <c r="B180" s="13">
        <v>17.944706622466477</v>
      </c>
      <c r="C180" s="14">
        <v>783.0339404409973</v>
      </c>
    </row>
    <row r="181" spans="1:3" x14ac:dyDescent="0.25">
      <c r="A181" s="12">
        <v>1895.11</v>
      </c>
      <c r="B181" s="13">
        <v>17.342998991921693</v>
      </c>
      <c r="C181" s="14">
        <v>759.29152712057305</v>
      </c>
    </row>
    <row r="182" spans="1:3" x14ac:dyDescent="0.25">
      <c r="A182" s="12">
        <v>1895.12</v>
      </c>
      <c r="B182" s="13">
        <v>16.548415156667957</v>
      </c>
      <c r="C182" s="14">
        <v>727.34808406542402</v>
      </c>
    </row>
    <row r="183" spans="1:3" x14ac:dyDescent="0.25">
      <c r="A183" s="12">
        <v>1896.01</v>
      </c>
      <c r="B183" s="13">
        <v>16.57622482856819</v>
      </c>
      <c r="C183" s="14">
        <v>731.89302269151369</v>
      </c>
    </row>
    <row r="184" spans="1:3" x14ac:dyDescent="0.25">
      <c r="A184" s="12">
        <v>1896.02</v>
      </c>
      <c r="B184" s="13">
        <v>17.515403352637271</v>
      </c>
      <c r="C184" s="14">
        <v>776.52798001059978</v>
      </c>
    </row>
    <row r="185" spans="1:3" x14ac:dyDescent="0.25">
      <c r="A185" s="12">
        <v>1896.03</v>
      </c>
      <c r="B185" s="13">
        <v>17.23236271229861</v>
      </c>
      <c r="C185" s="14">
        <v>767.03950609754884</v>
      </c>
    </row>
    <row r="186" spans="1:3" x14ac:dyDescent="0.25">
      <c r="A186" s="12">
        <v>1896.04</v>
      </c>
      <c r="B186" s="13">
        <v>17.643699378130009</v>
      </c>
      <c r="C186" s="14">
        <v>788.19254690411674</v>
      </c>
    </row>
    <row r="187" spans="1:3" x14ac:dyDescent="0.25">
      <c r="A187" s="12">
        <v>1896.05</v>
      </c>
      <c r="B187" s="13">
        <v>17.828266894232836</v>
      </c>
      <c r="C187" s="14">
        <v>799.1395958850369</v>
      </c>
    </row>
    <row r="188" spans="1:3" x14ac:dyDescent="0.25">
      <c r="A188" s="12">
        <v>1896.06</v>
      </c>
      <c r="B188" s="13">
        <v>17.777578616430471</v>
      </c>
      <c r="C188" s="14">
        <v>799.33966751871651</v>
      </c>
    </row>
    <row r="189" spans="1:3" x14ac:dyDescent="0.25">
      <c r="A189" s="12">
        <v>1896.07</v>
      </c>
      <c r="B189" s="13">
        <v>16.637100103394594</v>
      </c>
      <c r="C189" s="14">
        <v>750.37086126667282</v>
      </c>
    </row>
    <row r="190" spans="1:3" x14ac:dyDescent="0.25">
      <c r="A190" s="12">
        <v>1896.08</v>
      </c>
      <c r="B190" s="13">
        <v>15.70337054622688</v>
      </c>
      <c r="C190" s="14">
        <v>710.48883572571094</v>
      </c>
    </row>
    <row r="191" spans="1:3" x14ac:dyDescent="0.25">
      <c r="A191" s="12">
        <v>1896.09</v>
      </c>
      <c r="B191" s="13">
        <v>16.544339943032025</v>
      </c>
      <c r="C191" s="14">
        <v>750.62088774368226</v>
      </c>
    </row>
    <row r="192" spans="1:3" x14ac:dyDescent="0.25">
      <c r="A192" s="12">
        <v>1896.1</v>
      </c>
      <c r="B192" s="13">
        <v>16.438866804725897</v>
      </c>
      <c r="C192" s="14">
        <v>747.64626618738464</v>
      </c>
    </row>
    <row r="193" spans="1:3" x14ac:dyDescent="0.25">
      <c r="A193" s="12">
        <v>1896.11</v>
      </c>
      <c r="B193" s="13">
        <v>17.089425242371121</v>
      </c>
      <c r="C193" s="14">
        <v>778.55398056941658</v>
      </c>
    </row>
    <row r="194" spans="1:3" x14ac:dyDescent="0.25">
      <c r="A194" s="12">
        <v>1896.12</v>
      </c>
      <c r="B194" s="13">
        <v>16.501404180590097</v>
      </c>
      <c r="C194" s="14">
        <v>752.77993326746093</v>
      </c>
    </row>
    <row r="195" spans="1:3" x14ac:dyDescent="0.25">
      <c r="A195" s="12">
        <v>1897.01</v>
      </c>
      <c r="B195" s="13">
        <v>17.026521282380561</v>
      </c>
      <c r="C195" s="14">
        <v>777.67483721397855</v>
      </c>
    </row>
    <row r="196" spans="1:3" x14ac:dyDescent="0.25">
      <c r="A196" s="12">
        <v>1897.02</v>
      </c>
      <c r="B196" s="13">
        <v>16.894025883254095</v>
      </c>
      <c r="C196" s="14">
        <v>773.06775879446434</v>
      </c>
    </row>
    <row r="197" spans="1:3" x14ac:dyDescent="0.25">
      <c r="A197" s="12">
        <v>1897.03</v>
      </c>
      <c r="B197" s="13">
        <v>16.958030716721041</v>
      </c>
      <c r="C197" s="14">
        <v>777.69136979203904</v>
      </c>
    </row>
    <row r="198" spans="1:3" x14ac:dyDescent="0.25">
      <c r="A198" s="12">
        <v>1897.04</v>
      </c>
      <c r="B198" s="13">
        <v>16.69685743473466</v>
      </c>
      <c r="C198" s="14">
        <v>767.6357900354767</v>
      </c>
    </row>
    <row r="199" spans="1:3" x14ac:dyDescent="0.25">
      <c r="A199" s="12">
        <v>1897.05</v>
      </c>
      <c r="B199" s="13">
        <v>17.047755129229387</v>
      </c>
      <c r="C199" s="14">
        <v>785.98387624316695</v>
      </c>
    </row>
    <row r="200" spans="1:3" x14ac:dyDescent="0.25">
      <c r="A200" s="12">
        <v>1897.06</v>
      </c>
      <c r="B200" s="13">
        <v>17.850497280690611</v>
      </c>
      <c r="C200" s="14">
        <v>825.47571316224753</v>
      </c>
    </row>
    <row r="201" spans="1:3" x14ac:dyDescent="0.25">
      <c r="A201" s="12">
        <v>1897.07</v>
      </c>
      <c r="B201" s="13">
        <v>18.651975755820285</v>
      </c>
      <c r="C201" s="14">
        <v>865.10628018760144</v>
      </c>
    </row>
    <row r="202" spans="1:3" x14ac:dyDescent="0.25">
      <c r="A202" s="12">
        <v>1897.08</v>
      </c>
      <c r="B202" s="13">
        <v>19.006396010519438</v>
      </c>
      <c r="C202" s="14">
        <v>884.08131051596274</v>
      </c>
    </row>
    <row r="203" spans="1:3" x14ac:dyDescent="0.25">
      <c r="A203" s="12">
        <v>1897.09</v>
      </c>
      <c r="B203" s="13">
        <v>19.372370293397797</v>
      </c>
      <c r="C203" s="14">
        <v>903.49326121372837</v>
      </c>
    </row>
    <row r="204" spans="1:3" x14ac:dyDescent="0.25">
      <c r="A204" s="12">
        <v>1897.1</v>
      </c>
      <c r="B204" s="13">
        <v>19.028031223902417</v>
      </c>
      <c r="C204" s="14">
        <v>889.71842669684543</v>
      </c>
    </row>
    <row r="205" spans="1:3" x14ac:dyDescent="0.25">
      <c r="A205" s="12">
        <v>1897.11</v>
      </c>
      <c r="B205" s="13">
        <v>18.358448098050218</v>
      </c>
      <c r="C205" s="14">
        <v>861.10714948978932</v>
      </c>
    </row>
    <row r="206" spans="1:3" x14ac:dyDescent="0.25">
      <c r="A206" s="12">
        <v>1897.12</v>
      </c>
      <c r="B206" s="13">
        <v>18.748757662525499</v>
      </c>
      <c r="C206" s="14">
        <v>882.40334781050444</v>
      </c>
    </row>
    <row r="207" spans="1:3" x14ac:dyDescent="0.25">
      <c r="A207" s="12">
        <v>1898.01</v>
      </c>
      <c r="B207" s="13">
        <v>19.24900002181375</v>
      </c>
      <c r="C207" s="14">
        <v>909.36618835228592</v>
      </c>
    </row>
    <row r="208" spans="1:3" x14ac:dyDescent="0.25">
      <c r="A208" s="12">
        <v>1898.02</v>
      </c>
      <c r="B208" s="13">
        <v>18.91813188800214</v>
      </c>
      <c r="C208" s="14">
        <v>897.52688066949827</v>
      </c>
    </row>
    <row r="209" spans="1:3" x14ac:dyDescent="0.25">
      <c r="A209" s="12">
        <v>1898.03</v>
      </c>
      <c r="B209" s="13">
        <v>18.042174923468679</v>
      </c>
      <c r="C209" s="14">
        <v>859.82276547368008</v>
      </c>
    </row>
    <row r="210" spans="1:3" x14ac:dyDescent="0.25">
      <c r="A210" s="12">
        <v>1898.04</v>
      </c>
      <c r="B210" s="13">
        <v>17.705089426411778</v>
      </c>
      <c r="C210" s="14">
        <v>847.9069779371066</v>
      </c>
    </row>
    <row r="211" spans="1:3" x14ac:dyDescent="0.25">
      <c r="A211" s="12">
        <v>1898.05</v>
      </c>
      <c r="B211" s="13">
        <v>17.595635274512819</v>
      </c>
      <c r="C211" s="14">
        <v>846.84273533983662</v>
      </c>
    </row>
    <row r="212" spans="1:3" x14ac:dyDescent="0.25">
      <c r="A212" s="12">
        <v>1898.06</v>
      </c>
      <c r="B212" s="13">
        <v>19.544817480547991</v>
      </c>
      <c r="C212" s="14">
        <v>944.79254319119389</v>
      </c>
    </row>
    <row r="213" spans="1:3" x14ac:dyDescent="0.25">
      <c r="A213" s="12">
        <v>1898.07</v>
      </c>
      <c r="B213" s="13">
        <v>19.858943014167302</v>
      </c>
      <c r="C213" s="14">
        <v>965.10321132596096</v>
      </c>
    </row>
    <row r="214" spans="1:3" x14ac:dyDescent="0.25">
      <c r="A214" s="12">
        <v>1898.08</v>
      </c>
      <c r="B214" s="13">
        <v>20.544915179153271</v>
      </c>
      <c r="C214" s="14">
        <v>1004.2598677001815</v>
      </c>
    </row>
    <row r="215" spans="1:3" x14ac:dyDescent="0.25">
      <c r="A215" s="12">
        <v>1898.09</v>
      </c>
      <c r="B215" s="13">
        <v>20.442732862691294</v>
      </c>
      <c r="C215" s="14">
        <v>1005.4508779797123</v>
      </c>
    </row>
    <row r="216" spans="1:3" x14ac:dyDescent="0.25">
      <c r="A216" s="12">
        <v>1898.1</v>
      </c>
      <c r="B216" s="13">
        <v>19.947199825773655</v>
      </c>
      <c r="C216" s="14">
        <v>987.55761164202852</v>
      </c>
    </row>
    <row r="217" spans="1:3" x14ac:dyDescent="0.25">
      <c r="A217" s="12">
        <v>1898.11</v>
      </c>
      <c r="B217" s="13">
        <v>20.527416324811288</v>
      </c>
      <c r="C217" s="14">
        <v>1023.3254142656265</v>
      </c>
    </row>
    <row r="218" spans="1:3" x14ac:dyDescent="0.25">
      <c r="A218" s="12">
        <v>1898.12</v>
      </c>
      <c r="B218" s="13">
        <v>21.403631985448172</v>
      </c>
      <c r="C218" s="14">
        <v>1074.6554919363437</v>
      </c>
    </row>
    <row r="219" spans="1:3" x14ac:dyDescent="0.25">
      <c r="A219" s="12">
        <v>1899.01</v>
      </c>
      <c r="B219" s="13">
        <v>22.932807416487183</v>
      </c>
      <c r="C219" s="14">
        <v>1159.6261875288562</v>
      </c>
    </row>
    <row r="220" spans="1:3" x14ac:dyDescent="0.25">
      <c r="A220" s="12">
        <v>1899.02</v>
      </c>
      <c r="B220" s="13">
        <v>23.048117549980194</v>
      </c>
      <c r="C220" s="14">
        <v>1173.6393983948929</v>
      </c>
    </row>
    <row r="221" spans="1:3" x14ac:dyDescent="0.25">
      <c r="A221" s="12">
        <v>1899.03</v>
      </c>
      <c r="B221" s="13">
        <v>23.279682245508724</v>
      </c>
      <c r="C221" s="14">
        <v>1193.5177994572471</v>
      </c>
    </row>
    <row r="222" spans="1:3" x14ac:dyDescent="0.25">
      <c r="A222" s="12">
        <v>1899.04</v>
      </c>
      <c r="B222" s="13">
        <v>23.152421525686485</v>
      </c>
      <c r="C222" s="14">
        <v>1195.2240448918199</v>
      </c>
    </row>
    <row r="223" spans="1:3" x14ac:dyDescent="0.25">
      <c r="A223" s="12">
        <v>1899.05</v>
      </c>
      <c r="B223" s="13">
        <v>22.091269360834186</v>
      </c>
      <c r="C223" s="14">
        <v>1148.5617357935355</v>
      </c>
    </row>
    <row r="224" spans="1:3" x14ac:dyDescent="0.25">
      <c r="A224" s="12">
        <v>1899.06</v>
      </c>
      <c r="B224" s="13">
        <v>21.212091925046835</v>
      </c>
      <c r="C224" s="14">
        <v>1110.8162748560287</v>
      </c>
    </row>
    <row r="225" spans="1:30" x14ac:dyDescent="0.25">
      <c r="A225" s="12">
        <v>1899.07</v>
      </c>
      <c r="B225" s="13">
        <v>21.561425634523122</v>
      </c>
      <c r="C225" s="14">
        <v>1137.2214561973672</v>
      </c>
    </row>
    <row r="226" spans="1:30" x14ac:dyDescent="0.25">
      <c r="A226" s="12">
        <v>1899.08</v>
      </c>
      <c r="B226" s="13">
        <v>21.726237373055451</v>
      </c>
      <c r="C226" s="14">
        <v>1154.1292980821208</v>
      </c>
    </row>
    <row r="227" spans="1:30" x14ac:dyDescent="0.25">
      <c r="A227" s="12">
        <v>1899.09</v>
      </c>
      <c r="B227" s="13">
        <v>20.591140514113778</v>
      </c>
      <c r="C227" s="14">
        <v>1101.7573406205815</v>
      </c>
    </row>
    <row r="228" spans="1:30" x14ac:dyDescent="0.25">
      <c r="A228" s="12">
        <v>1899.1</v>
      </c>
      <c r="B228" s="13">
        <v>20.153713460686607</v>
      </c>
      <c r="C228" s="14">
        <v>1085.9965413450077</v>
      </c>
    </row>
    <row r="229" spans="1:30" x14ac:dyDescent="0.25">
      <c r="A229" s="12">
        <v>1899.11</v>
      </c>
      <c r="B229" s="13">
        <v>20.196457520802298</v>
      </c>
      <c r="C229" s="14">
        <v>1096.0064446041285</v>
      </c>
    </row>
    <row r="230" spans="1:30" x14ac:dyDescent="0.25">
      <c r="A230" s="12">
        <v>1899.12</v>
      </c>
      <c r="B230" s="13">
        <v>18.512649643600195</v>
      </c>
      <c r="C230" s="14">
        <v>1011.9832015915648</v>
      </c>
    </row>
    <row r="231" spans="1:30" x14ac:dyDescent="0.25">
      <c r="A231" s="12">
        <v>1900.01</v>
      </c>
      <c r="B231" s="13">
        <v>18.674275362444781</v>
      </c>
      <c r="C231" s="14">
        <v>1028.4783596739856</v>
      </c>
      <c r="D231" s="24">
        <f>D$2</f>
        <v>10</v>
      </c>
      <c r="E231" s="25">
        <f>E$2</f>
        <v>7.5</v>
      </c>
      <c r="F231" s="24">
        <f>F$2</f>
        <v>25</v>
      </c>
      <c r="G231" s="25">
        <f>G$2</f>
        <v>30</v>
      </c>
      <c r="H231" s="1">
        <v>0</v>
      </c>
      <c r="I231">
        <v>0</v>
      </c>
      <c r="J231">
        <v>0</v>
      </c>
      <c r="K231">
        <v>0</v>
      </c>
      <c r="L231">
        <f>IF(C231&gt;=AVERAGE(C219:C230),1,0)</f>
        <v>0</v>
      </c>
      <c r="M231" s="26">
        <v>100</v>
      </c>
      <c r="N231" s="27">
        <v>100</v>
      </c>
      <c r="O231" s="27">
        <v>100</v>
      </c>
      <c r="P231" s="27">
        <v>100</v>
      </c>
      <c r="Q231" s="27">
        <v>100</v>
      </c>
      <c r="R231" s="27">
        <v>100</v>
      </c>
    </row>
    <row r="232" spans="1:30" x14ac:dyDescent="0.25">
      <c r="A232" s="12">
        <v>1900.02</v>
      </c>
      <c r="B232" s="13">
        <v>18.703797417251437</v>
      </c>
      <c r="C232" s="14">
        <v>1037.6843910324953</v>
      </c>
      <c r="D232" s="24">
        <f t="shared" ref="D232:G295" si="8">D$2</f>
        <v>10</v>
      </c>
      <c r="E232" s="25">
        <f t="shared" si="8"/>
        <v>7.5</v>
      </c>
      <c r="F232" s="24">
        <f t="shared" si="8"/>
        <v>25</v>
      </c>
      <c r="G232" s="25">
        <f t="shared" si="8"/>
        <v>30</v>
      </c>
      <c r="H232" s="1">
        <f>IF(H231=1,IF($B232&gt;=F232,0,H231),IF($B232&lt;=D232,1,H231))</f>
        <v>0</v>
      </c>
      <c r="I232">
        <f>IF(I231=1,IF($B232&gt;=G232,0,I231),IF($B232&lt;=D232,1,I231))</f>
        <v>0</v>
      </c>
      <c r="J232">
        <f>IF(J231=1,IF($B232&gt;=F232,0,J231),IF($B232&lt;=E232,1,J231))</f>
        <v>0</v>
      </c>
      <c r="K232">
        <f>IF(K231=1,IF($B232&gt;=G232,0,K231),IF($B232&lt;=E232,1,K231))</f>
        <v>0</v>
      </c>
      <c r="L232">
        <f t="shared" ref="L232:L295" si="9">IF(C232&gt;=AVERAGE(C220:C231),1,0)</f>
        <v>0</v>
      </c>
      <c r="M232" s="26">
        <f>M231*C232/C231</f>
        <v>100.89511181950664</v>
      </c>
      <c r="N232" s="27">
        <f>IF(H231=1,N231*$C232/$C231,N231)</f>
        <v>100</v>
      </c>
      <c r="O232" s="27">
        <f>IF(I231=1,O231*$C232/$C231,O231)</f>
        <v>100</v>
      </c>
      <c r="P232" s="27">
        <f t="shared" ref="P232:R247" si="10">IF(J231=1,P231*$C232/$C231,P231)</f>
        <v>100</v>
      </c>
      <c r="Q232" s="27">
        <f t="shared" si="10"/>
        <v>100</v>
      </c>
      <c r="R232" s="27">
        <f t="shared" si="10"/>
        <v>100</v>
      </c>
      <c r="S232" s="28">
        <f>M232/MAX(M$231:M232)-1</f>
        <v>0</v>
      </c>
      <c r="T232" s="11">
        <f>N232/MAX(N$231:N232)-1</f>
        <v>0</v>
      </c>
      <c r="U232" s="11">
        <f>O232/MAX(O$231:O232)-1</f>
        <v>0</v>
      </c>
      <c r="V232" s="11">
        <f>P232/MAX(P$231:P232)-1</f>
        <v>0</v>
      </c>
      <c r="W232" s="11">
        <f>Q232/MAX(Q$231:Q232)-1</f>
        <v>0</v>
      </c>
      <c r="X232" s="11">
        <f>R232/MAX(R$231:R232)-1</f>
        <v>0</v>
      </c>
      <c r="Y232" s="11">
        <f>M232/M231-1</f>
        <v>8.9511181950663321E-3</v>
      </c>
      <c r="Z232" s="11">
        <f t="shared" ref="Z232:AD247" si="11">N232/N231-1</f>
        <v>0</v>
      </c>
      <c r="AA232" s="11">
        <f t="shared" si="11"/>
        <v>0</v>
      </c>
      <c r="AB232" s="11">
        <f t="shared" si="11"/>
        <v>0</v>
      </c>
      <c r="AC232" s="11">
        <f t="shared" si="11"/>
        <v>0</v>
      </c>
      <c r="AD232" s="11">
        <f t="shared" si="11"/>
        <v>0</v>
      </c>
    </row>
    <row r="233" spans="1:30" x14ac:dyDescent="0.25">
      <c r="A233" s="12">
        <v>1900.03</v>
      </c>
      <c r="B233" s="13">
        <v>18.775793421238369</v>
      </c>
      <c r="C233" s="14">
        <v>1049.2768797004308</v>
      </c>
      <c r="D233" s="24">
        <f t="shared" si="8"/>
        <v>10</v>
      </c>
      <c r="E233" s="25">
        <f t="shared" si="8"/>
        <v>7.5</v>
      </c>
      <c r="F233" s="24">
        <f t="shared" si="8"/>
        <v>25</v>
      </c>
      <c r="G233" s="25">
        <f t="shared" si="8"/>
        <v>30</v>
      </c>
      <c r="H233" s="1">
        <f t="shared" ref="H233:H296" si="12">IF(H232=1,IF($B233&gt;=F233,0,H232),IF($B233&lt;=D233,1,H232))</f>
        <v>0</v>
      </c>
      <c r="I233">
        <f t="shared" ref="I233:I296" si="13">IF(I232=1,IF($B233&gt;=G233,0,I232),IF($B233&lt;=D233,1,I232))</f>
        <v>0</v>
      </c>
      <c r="J233">
        <f t="shared" ref="J233:J296" si="14">IF(J232=1,IF($B233&gt;=F233,0,J232),IF($B233&lt;=E233,1,J232))</f>
        <v>0</v>
      </c>
      <c r="K233">
        <f t="shared" ref="K233:K296" si="15">IF(K232=1,IF($B233&gt;=G233,0,K232),IF($B233&lt;=E233,1,K232))</f>
        <v>0</v>
      </c>
      <c r="L233">
        <f t="shared" si="9"/>
        <v>0</v>
      </c>
      <c r="M233" s="26">
        <f t="shared" ref="M233:M296" si="16">M232*C233/C232</f>
        <v>102.02226131749025</v>
      </c>
      <c r="N233" s="27">
        <f t="shared" ref="N233:R248" si="17">IF(H232=1,N232*$C233/$C232,N232)</f>
        <v>100</v>
      </c>
      <c r="O233" s="27">
        <f t="shared" si="17"/>
        <v>100</v>
      </c>
      <c r="P233" s="27">
        <f t="shared" si="10"/>
        <v>100</v>
      </c>
      <c r="Q233" s="27">
        <f t="shared" si="10"/>
        <v>100</v>
      </c>
      <c r="R233" s="27">
        <f t="shared" si="10"/>
        <v>100</v>
      </c>
      <c r="S233" s="28">
        <f>M233/MAX(M$231:M233)-1</f>
        <v>0</v>
      </c>
      <c r="T233" s="11">
        <f>N233/MAX(N$231:N233)-1</f>
        <v>0</v>
      </c>
      <c r="U233" s="11">
        <f>O233/MAX(O$231:O233)-1</f>
        <v>0</v>
      </c>
      <c r="V233" s="11">
        <f>P233/MAX(P$231:P233)-1</f>
        <v>0</v>
      </c>
      <c r="W233" s="11">
        <f>Q233/MAX(Q$231:Q233)-1</f>
        <v>0</v>
      </c>
      <c r="X233" s="11">
        <f>R233/MAX(R$231:R233)-1</f>
        <v>0</v>
      </c>
      <c r="Y233" s="11">
        <f t="shared" ref="Y233:AD287" si="18">M233/M232-1</f>
        <v>1.1171497584540946E-2</v>
      </c>
      <c r="Z233" s="11">
        <f t="shared" si="11"/>
        <v>0</v>
      </c>
      <c r="AA233" s="11">
        <f t="shared" si="11"/>
        <v>0</v>
      </c>
      <c r="AB233" s="11">
        <f t="shared" si="11"/>
        <v>0</v>
      </c>
      <c r="AC233" s="11">
        <f t="shared" si="11"/>
        <v>0</v>
      </c>
      <c r="AD233" s="11">
        <f t="shared" si="11"/>
        <v>0</v>
      </c>
    </row>
    <row r="234" spans="1:30" x14ac:dyDescent="0.25">
      <c r="A234" s="12">
        <v>1900.04</v>
      </c>
      <c r="B234" s="13">
        <v>18.936402033322732</v>
      </c>
      <c r="C234" s="14">
        <v>1066.0384911972428</v>
      </c>
      <c r="D234" s="24">
        <f t="shared" si="8"/>
        <v>10</v>
      </c>
      <c r="E234" s="25">
        <f t="shared" si="8"/>
        <v>7.5</v>
      </c>
      <c r="F234" s="24">
        <f t="shared" si="8"/>
        <v>25</v>
      </c>
      <c r="G234" s="25">
        <f t="shared" si="8"/>
        <v>30</v>
      </c>
      <c r="H234" s="1">
        <f t="shared" si="12"/>
        <v>0</v>
      </c>
      <c r="I234">
        <f t="shared" si="13"/>
        <v>0</v>
      </c>
      <c r="J234">
        <f t="shared" si="14"/>
        <v>0</v>
      </c>
      <c r="K234">
        <f t="shared" si="15"/>
        <v>0</v>
      </c>
      <c r="L234">
        <f t="shared" si="9"/>
        <v>0</v>
      </c>
      <c r="M234" s="26">
        <f t="shared" si="16"/>
        <v>103.65200990083675</v>
      </c>
      <c r="N234" s="27">
        <f t="shared" si="17"/>
        <v>100</v>
      </c>
      <c r="O234" s="27">
        <f t="shared" si="17"/>
        <v>100</v>
      </c>
      <c r="P234" s="27">
        <f t="shared" si="10"/>
        <v>100</v>
      </c>
      <c r="Q234" s="27">
        <f t="shared" si="10"/>
        <v>100</v>
      </c>
      <c r="R234" s="27">
        <f t="shared" si="10"/>
        <v>100</v>
      </c>
      <c r="S234" s="28">
        <f>M234/MAX(M$231:M234)-1</f>
        <v>0</v>
      </c>
      <c r="T234" s="11">
        <f>N234/MAX(N$231:N234)-1</f>
        <v>0</v>
      </c>
      <c r="U234" s="11">
        <f>O234/MAX(O$231:O234)-1</f>
        <v>0</v>
      </c>
      <c r="V234" s="11">
        <f>P234/MAX(P$231:P234)-1</f>
        <v>0</v>
      </c>
      <c r="W234" s="11">
        <f>Q234/MAX(Q$231:Q234)-1</f>
        <v>0</v>
      </c>
      <c r="X234" s="11">
        <f>R234/MAX(R$231:R234)-1</f>
        <v>0</v>
      </c>
      <c r="Y234" s="11">
        <f t="shared" si="18"/>
        <v>1.5974440894568787E-2</v>
      </c>
      <c r="Z234" s="11">
        <f t="shared" si="11"/>
        <v>0</v>
      </c>
      <c r="AA234" s="11">
        <f t="shared" si="11"/>
        <v>0</v>
      </c>
      <c r="AB234" s="11">
        <f t="shared" si="11"/>
        <v>0</v>
      </c>
      <c r="AC234" s="11">
        <f t="shared" si="11"/>
        <v>0</v>
      </c>
      <c r="AD234" s="11">
        <f t="shared" si="11"/>
        <v>0</v>
      </c>
    </row>
    <row r="235" spans="1:30" x14ac:dyDescent="0.25">
      <c r="A235" s="12">
        <v>1900.05</v>
      </c>
      <c r="B235" s="13">
        <v>18.403197016950408</v>
      </c>
      <c r="C235" s="14">
        <v>1043.9180582456479</v>
      </c>
      <c r="D235" s="24">
        <f t="shared" si="8"/>
        <v>10</v>
      </c>
      <c r="E235" s="25">
        <f t="shared" si="8"/>
        <v>7.5</v>
      </c>
      <c r="F235" s="24">
        <f t="shared" si="8"/>
        <v>25</v>
      </c>
      <c r="G235" s="25">
        <f t="shared" si="8"/>
        <v>30</v>
      </c>
      <c r="H235" s="1">
        <f t="shared" si="12"/>
        <v>0</v>
      </c>
      <c r="I235">
        <f t="shared" si="13"/>
        <v>0</v>
      </c>
      <c r="J235">
        <f t="shared" si="14"/>
        <v>0</v>
      </c>
      <c r="K235">
        <f t="shared" si="15"/>
        <v>0</v>
      </c>
      <c r="L235">
        <f t="shared" si="9"/>
        <v>0</v>
      </c>
      <c r="M235" s="26">
        <f t="shared" si="16"/>
        <v>101.50121764123035</v>
      </c>
      <c r="N235" s="27">
        <f t="shared" si="17"/>
        <v>100</v>
      </c>
      <c r="O235" s="27">
        <f t="shared" si="17"/>
        <v>100</v>
      </c>
      <c r="P235" s="27">
        <f t="shared" si="10"/>
        <v>100</v>
      </c>
      <c r="Q235" s="27">
        <f t="shared" si="10"/>
        <v>100</v>
      </c>
      <c r="R235" s="27">
        <f t="shared" si="10"/>
        <v>100</v>
      </c>
      <c r="S235" s="28">
        <f>M235/MAX(M$231:M235)-1</f>
        <v>-2.0750125942218034E-2</v>
      </c>
      <c r="T235" s="11">
        <f>N235/MAX(N$231:N235)-1</f>
        <v>0</v>
      </c>
      <c r="U235" s="11">
        <f>O235/MAX(O$231:O235)-1</f>
        <v>0</v>
      </c>
      <c r="V235" s="11">
        <f>P235/MAX(P$231:P235)-1</f>
        <v>0</v>
      </c>
      <c r="W235" s="11">
        <f>Q235/MAX(Q$231:Q235)-1</f>
        <v>0</v>
      </c>
      <c r="X235" s="11">
        <f>R235/MAX(R$231:R235)-1</f>
        <v>0</v>
      </c>
      <c r="Y235" s="11">
        <f t="shared" si="18"/>
        <v>-2.0750125942218034E-2</v>
      </c>
      <c r="Z235" s="11">
        <f t="shared" si="11"/>
        <v>0</v>
      </c>
      <c r="AA235" s="11">
        <f t="shared" si="11"/>
        <v>0</v>
      </c>
      <c r="AB235" s="11">
        <f t="shared" si="11"/>
        <v>0</v>
      </c>
      <c r="AC235" s="11">
        <f t="shared" si="11"/>
        <v>0</v>
      </c>
      <c r="AD235" s="11">
        <f t="shared" si="11"/>
        <v>0</v>
      </c>
    </row>
    <row r="236" spans="1:30" x14ac:dyDescent="0.25">
      <c r="A236" s="12">
        <v>1900.06</v>
      </c>
      <c r="B236" s="13">
        <v>17.992711584303976</v>
      </c>
      <c r="C236" s="14">
        <v>1029.0302475885248</v>
      </c>
      <c r="D236" s="24">
        <f t="shared" si="8"/>
        <v>10</v>
      </c>
      <c r="E236" s="25">
        <f t="shared" si="8"/>
        <v>7.5</v>
      </c>
      <c r="F236" s="24">
        <f t="shared" si="8"/>
        <v>25</v>
      </c>
      <c r="G236" s="25">
        <f t="shared" si="8"/>
        <v>30</v>
      </c>
      <c r="H236" s="1">
        <f t="shared" si="12"/>
        <v>0</v>
      </c>
      <c r="I236">
        <f t="shared" si="13"/>
        <v>0</v>
      </c>
      <c r="J236">
        <f t="shared" si="14"/>
        <v>0</v>
      </c>
      <c r="K236">
        <f t="shared" si="15"/>
        <v>0</v>
      </c>
      <c r="L236">
        <f t="shared" si="9"/>
        <v>0</v>
      </c>
      <c r="M236" s="26">
        <f t="shared" si="16"/>
        <v>100.05366062487832</v>
      </c>
      <c r="N236" s="27">
        <f t="shared" si="17"/>
        <v>100</v>
      </c>
      <c r="O236" s="27">
        <f t="shared" si="17"/>
        <v>100</v>
      </c>
      <c r="P236" s="27">
        <f t="shared" si="10"/>
        <v>100</v>
      </c>
      <c r="Q236" s="27">
        <f t="shared" si="10"/>
        <v>100</v>
      </c>
      <c r="R236" s="27">
        <f t="shared" si="10"/>
        <v>100</v>
      </c>
      <c r="S236" s="28">
        <f>M236/MAX(M$231:M236)-1</f>
        <v>-3.4715672946438292E-2</v>
      </c>
      <c r="T236" s="11">
        <f>N236/MAX(N$231:N236)-1</f>
        <v>0</v>
      </c>
      <c r="U236" s="11">
        <f>O236/MAX(O$231:O236)-1</f>
        <v>0</v>
      </c>
      <c r="V236" s="11">
        <f>P236/MAX(P$231:P236)-1</f>
        <v>0</v>
      </c>
      <c r="W236" s="11">
        <f>Q236/MAX(Q$231:Q236)-1</f>
        <v>0</v>
      </c>
      <c r="X236" s="11">
        <f>R236/MAX(R$231:R236)-1</f>
        <v>0</v>
      </c>
      <c r="Y236" s="11">
        <f t="shared" si="18"/>
        <v>-1.4261474394017815E-2</v>
      </c>
      <c r="Z236" s="11">
        <f t="shared" si="11"/>
        <v>0</v>
      </c>
      <c r="AA236" s="11">
        <f t="shared" si="11"/>
        <v>0</v>
      </c>
      <c r="AB236" s="11">
        <f t="shared" si="11"/>
        <v>0</v>
      </c>
      <c r="AC236" s="11">
        <f t="shared" si="11"/>
        <v>0</v>
      </c>
      <c r="AD236" s="11">
        <f t="shared" si="11"/>
        <v>0</v>
      </c>
    </row>
    <row r="237" spans="1:30" x14ac:dyDescent="0.25">
      <c r="A237" s="12">
        <v>1900.07</v>
      </c>
      <c r="B237" s="13">
        <v>17.689545468952797</v>
      </c>
      <c r="C237" s="14">
        <v>1020.2750987165074</v>
      </c>
      <c r="D237" s="24">
        <f t="shared" si="8"/>
        <v>10</v>
      </c>
      <c r="E237" s="25">
        <f t="shared" si="8"/>
        <v>7.5</v>
      </c>
      <c r="F237" s="24">
        <f t="shared" si="8"/>
        <v>25</v>
      </c>
      <c r="G237" s="25">
        <f t="shared" si="8"/>
        <v>30</v>
      </c>
      <c r="H237" s="1">
        <f t="shared" si="12"/>
        <v>0</v>
      </c>
      <c r="I237">
        <f t="shared" si="13"/>
        <v>0</v>
      </c>
      <c r="J237">
        <f t="shared" si="14"/>
        <v>0</v>
      </c>
      <c r="K237">
        <f t="shared" si="15"/>
        <v>0</v>
      </c>
      <c r="L237">
        <f t="shared" si="9"/>
        <v>0</v>
      </c>
      <c r="M237" s="26">
        <f t="shared" si="16"/>
        <v>99.202388569451429</v>
      </c>
      <c r="N237" s="27">
        <f t="shared" si="17"/>
        <v>100</v>
      </c>
      <c r="O237" s="27">
        <f t="shared" si="17"/>
        <v>100</v>
      </c>
      <c r="P237" s="27">
        <f t="shared" si="10"/>
        <v>100</v>
      </c>
      <c r="Q237" s="27">
        <f t="shared" si="10"/>
        <v>100</v>
      </c>
      <c r="R237" s="27">
        <f t="shared" si="10"/>
        <v>100</v>
      </c>
      <c r="S237" s="28">
        <f>M237/MAX(M$231:M237)-1</f>
        <v>-4.2928461644325511E-2</v>
      </c>
      <c r="T237" s="11">
        <f>N237/MAX(N$231:N237)-1</f>
        <v>0</v>
      </c>
      <c r="U237" s="11">
        <f>O237/MAX(O$231:O237)-1</f>
        <v>0</v>
      </c>
      <c r="V237" s="11">
        <f>P237/MAX(P$231:P237)-1</f>
        <v>0</v>
      </c>
      <c r="W237" s="11">
        <f>Q237/MAX(Q$231:Q237)-1</f>
        <v>0</v>
      </c>
      <c r="X237" s="11">
        <f>R237/MAX(R$231:R237)-1</f>
        <v>0</v>
      </c>
      <c r="Y237" s="11">
        <f t="shared" si="18"/>
        <v>-8.5081550251168148E-3</v>
      </c>
      <c r="Z237" s="11">
        <f t="shared" si="11"/>
        <v>0</v>
      </c>
      <c r="AA237" s="11">
        <f t="shared" si="11"/>
        <v>0</v>
      </c>
      <c r="AB237" s="11">
        <f t="shared" si="11"/>
        <v>0</v>
      </c>
      <c r="AC237" s="11">
        <f t="shared" si="11"/>
        <v>0</v>
      </c>
      <c r="AD237" s="11">
        <f t="shared" si="11"/>
        <v>0</v>
      </c>
    </row>
    <row r="238" spans="1:30" x14ac:dyDescent="0.25">
      <c r="A238" s="12">
        <v>1900.08</v>
      </c>
      <c r="B238" s="13">
        <v>18.06961466678419</v>
      </c>
      <c r="C238" s="14">
        <v>1050.9379900152005</v>
      </c>
      <c r="D238" s="24">
        <f t="shared" si="8"/>
        <v>10</v>
      </c>
      <c r="E238" s="25">
        <f t="shared" si="8"/>
        <v>7.5</v>
      </c>
      <c r="F238" s="24">
        <f t="shared" si="8"/>
        <v>25</v>
      </c>
      <c r="G238" s="25">
        <f t="shared" si="8"/>
        <v>30</v>
      </c>
      <c r="H238" s="1">
        <f t="shared" si="12"/>
        <v>0</v>
      </c>
      <c r="I238">
        <f t="shared" si="13"/>
        <v>0</v>
      </c>
      <c r="J238">
        <f t="shared" si="14"/>
        <v>0</v>
      </c>
      <c r="K238">
        <f t="shared" si="15"/>
        <v>0</v>
      </c>
      <c r="L238">
        <f t="shared" si="9"/>
        <v>0</v>
      </c>
      <c r="M238" s="26">
        <f t="shared" si="16"/>
        <v>102.18377276779401</v>
      </c>
      <c r="N238" s="27">
        <f t="shared" si="17"/>
        <v>100</v>
      </c>
      <c r="O238" s="27">
        <f t="shared" si="17"/>
        <v>100</v>
      </c>
      <c r="P238" s="27">
        <f t="shared" si="10"/>
        <v>100</v>
      </c>
      <c r="Q238" s="27">
        <f t="shared" si="10"/>
        <v>100</v>
      </c>
      <c r="R238" s="27">
        <f t="shared" si="10"/>
        <v>100</v>
      </c>
      <c r="S238" s="28">
        <f>M238/MAX(M$231:M238)-1</f>
        <v>-1.4165061868529061E-2</v>
      </c>
      <c r="T238" s="11">
        <f>N238/MAX(N$231:N238)-1</f>
        <v>0</v>
      </c>
      <c r="U238" s="11">
        <f>O238/MAX(O$231:O238)-1</f>
        <v>0</v>
      </c>
      <c r="V238" s="11">
        <f>P238/MAX(P$231:P238)-1</f>
        <v>0</v>
      </c>
      <c r="W238" s="11">
        <f>Q238/MAX(Q$231:Q238)-1</f>
        <v>0</v>
      </c>
      <c r="X238" s="11">
        <f>R238/MAX(R$231:R238)-1</f>
        <v>0</v>
      </c>
      <c r="Y238" s="11">
        <f t="shared" si="18"/>
        <v>3.0053552553881424E-2</v>
      </c>
      <c r="Z238" s="11">
        <f t="shared" si="11"/>
        <v>0</v>
      </c>
      <c r="AA238" s="11">
        <f t="shared" si="11"/>
        <v>0</v>
      </c>
      <c r="AB238" s="11">
        <f t="shared" si="11"/>
        <v>0</v>
      </c>
      <c r="AC238" s="11">
        <f t="shared" si="11"/>
        <v>0</v>
      </c>
      <c r="AD238" s="11">
        <f t="shared" si="11"/>
        <v>0</v>
      </c>
    </row>
    <row r="239" spans="1:30" x14ac:dyDescent="0.25">
      <c r="A239" s="12">
        <v>1900.09</v>
      </c>
      <c r="B239" s="13">
        <v>17.341874151224708</v>
      </c>
      <c r="C239" s="14">
        <v>1017.6952115437182</v>
      </c>
      <c r="D239" s="24">
        <f t="shared" si="8"/>
        <v>10</v>
      </c>
      <c r="E239" s="25">
        <f t="shared" si="8"/>
        <v>7.5</v>
      </c>
      <c r="F239" s="24">
        <f t="shared" si="8"/>
        <v>25</v>
      </c>
      <c r="G239" s="25">
        <f t="shared" si="8"/>
        <v>30</v>
      </c>
      <c r="H239" s="1">
        <f t="shared" si="12"/>
        <v>0</v>
      </c>
      <c r="I239">
        <f t="shared" si="13"/>
        <v>0</v>
      </c>
      <c r="J239">
        <f t="shared" si="14"/>
        <v>0</v>
      </c>
      <c r="K239">
        <f t="shared" si="15"/>
        <v>0</v>
      </c>
      <c r="L239">
        <f t="shared" si="9"/>
        <v>0</v>
      </c>
      <c r="M239" s="26">
        <f t="shared" si="16"/>
        <v>98.951543508053462</v>
      </c>
      <c r="N239" s="27">
        <f t="shared" si="17"/>
        <v>100</v>
      </c>
      <c r="O239" s="27">
        <f t="shared" si="17"/>
        <v>100</v>
      </c>
      <c r="P239" s="27">
        <f t="shared" si="10"/>
        <v>100</v>
      </c>
      <c r="Q239" s="27">
        <f t="shared" si="10"/>
        <v>100</v>
      </c>
      <c r="R239" s="27">
        <f t="shared" si="10"/>
        <v>100</v>
      </c>
      <c r="S239" s="28">
        <f>M239/MAX(M$231:M239)-1</f>
        <v>-4.5348531082804788E-2</v>
      </c>
      <c r="T239" s="11">
        <f>N239/MAX(N$231:N239)-1</f>
        <v>0</v>
      </c>
      <c r="U239" s="11">
        <f>O239/MAX(O$231:O239)-1</f>
        <v>0</v>
      </c>
      <c r="V239" s="11">
        <f>P239/MAX(P$231:P239)-1</f>
        <v>0</v>
      </c>
      <c r="W239" s="11">
        <f>Q239/MAX(Q$231:Q239)-1</f>
        <v>0</v>
      </c>
      <c r="X239" s="11">
        <f>R239/MAX(R$231:R239)-1</f>
        <v>0</v>
      </c>
      <c r="Y239" s="11">
        <f t="shared" si="18"/>
        <v>-3.1631531819495295E-2</v>
      </c>
      <c r="Z239" s="11">
        <f t="shared" si="11"/>
        <v>0</v>
      </c>
      <c r="AA239" s="11">
        <f t="shared" si="11"/>
        <v>0</v>
      </c>
      <c r="AB239" s="11">
        <f t="shared" si="11"/>
        <v>0</v>
      </c>
      <c r="AC239" s="11">
        <f t="shared" si="11"/>
        <v>0</v>
      </c>
      <c r="AD239" s="11">
        <f t="shared" si="11"/>
        <v>0</v>
      </c>
    </row>
    <row r="240" spans="1:30" x14ac:dyDescent="0.25">
      <c r="A240" s="12">
        <v>1900.1</v>
      </c>
      <c r="B240" s="13">
        <v>18.102398784556051</v>
      </c>
      <c r="C240" s="14">
        <v>1071.7810587033684</v>
      </c>
      <c r="D240" s="24">
        <f t="shared" si="8"/>
        <v>10</v>
      </c>
      <c r="E240" s="25">
        <f t="shared" si="8"/>
        <v>7.5</v>
      </c>
      <c r="F240" s="24">
        <f t="shared" si="8"/>
        <v>25</v>
      </c>
      <c r="G240" s="25">
        <f t="shared" si="8"/>
        <v>30</v>
      </c>
      <c r="H240" s="1">
        <f t="shared" si="12"/>
        <v>0</v>
      </c>
      <c r="I240">
        <f t="shared" si="13"/>
        <v>0</v>
      </c>
      <c r="J240">
        <f t="shared" si="14"/>
        <v>0</v>
      </c>
      <c r="K240">
        <f t="shared" si="15"/>
        <v>0</v>
      </c>
      <c r="L240">
        <f t="shared" si="9"/>
        <v>1</v>
      </c>
      <c r="M240" s="26">
        <f t="shared" si="16"/>
        <v>104.21036559710498</v>
      </c>
      <c r="N240" s="27">
        <f t="shared" si="17"/>
        <v>100</v>
      </c>
      <c r="O240" s="27">
        <f t="shared" si="17"/>
        <v>100</v>
      </c>
      <c r="P240" s="27">
        <f t="shared" si="10"/>
        <v>100</v>
      </c>
      <c r="Q240" s="27">
        <f t="shared" si="10"/>
        <v>100</v>
      </c>
      <c r="R240" s="27">
        <f t="shared" si="10"/>
        <v>100</v>
      </c>
      <c r="S240" s="28">
        <f>M240/MAX(M$231:M240)-1</f>
        <v>0</v>
      </c>
      <c r="T240" s="11">
        <f>N240/MAX(N$231:N240)-1</f>
        <v>0</v>
      </c>
      <c r="U240" s="11">
        <f>O240/MAX(O$231:O240)-1</f>
        <v>0</v>
      </c>
      <c r="V240" s="11">
        <f>P240/MAX(P$231:P240)-1</f>
        <v>0</v>
      </c>
      <c r="W240" s="11">
        <f>Q240/MAX(Q$231:Q240)-1</f>
        <v>0</v>
      </c>
      <c r="X240" s="11">
        <f>R240/MAX(R$231:R240)-1</f>
        <v>0</v>
      </c>
      <c r="Y240" s="11">
        <f t="shared" si="18"/>
        <v>5.3145427576109627E-2</v>
      </c>
      <c r="Z240" s="11">
        <f t="shared" si="11"/>
        <v>0</v>
      </c>
      <c r="AA240" s="11">
        <f t="shared" si="11"/>
        <v>0</v>
      </c>
      <c r="AB240" s="11">
        <f t="shared" si="11"/>
        <v>0</v>
      </c>
      <c r="AC240" s="11">
        <f t="shared" si="11"/>
        <v>0</v>
      </c>
      <c r="AD240" s="11">
        <f t="shared" si="11"/>
        <v>0</v>
      </c>
    </row>
    <row r="241" spans="1:30" x14ac:dyDescent="0.25">
      <c r="A241" s="12">
        <v>1900.11</v>
      </c>
      <c r="B241" s="13">
        <v>19.419584603760757</v>
      </c>
      <c r="C241" s="14">
        <v>1159.9444132618507</v>
      </c>
      <c r="D241" s="24">
        <f t="shared" si="8"/>
        <v>10</v>
      </c>
      <c r="E241" s="25">
        <f t="shared" si="8"/>
        <v>7.5</v>
      </c>
      <c r="F241" s="24">
        <f t="shared" si="8"/>
        <v>25</v>
      </c>
      <c r="G241" s="25">
        <f t="shared" si="8"/>
        <v>30</v>
      </c>
      <c r="H241" s="1">
        <f t="shared" si="12"/>
        <v>0</v>
      </c>
      <c r="I241">
        <f t="shared" si="13"/>
        <v>0</v>
      </c>
      <c r="J241">
        <f t="shared" si="14"/>
        <v>0</v>
      </c>
      <c r="K241">
        <f t="shared" si="15"/>
        <v>0</v>
      </c>
      <c r="L241">
        <f t="shared" si="9"/>
        <v>1</v>
      </c>
      <c r="M241" s="26">
        <f t="shared" si="16"/>
        <v>112.78257849096002</v>
      </c>
      <c r="N241" s="27">
        <f t="shared" si="17"/>
        <v>100</v>
      </c>
      <c r="O241" s="27">
        <f t="shared" si="17"/>
        <v>100</v>
      </c>
      <c r="P241" s="27">
        <f t="shared" si="10"/>
        <v>100</v>
      </c>
      <c r="Q241" s="27">
        <f t="shared" si="10"/>
        <v>100</v>
      </c>
      <c r="R241" s="25">
        <f t="shared" si="10"/>
        <v>108.22587354409319</v>
      </c>
      <c r="S241" s="28">
        <f>M241/MAX(M$231:M241)-1</f>
        <v>0</v>
      </c>
      <c r="T241" s="11">
        <f>N241/MAX(N$231:N241)-1</f>
        <v>0</v>
      </c>
      <c r="U241" s="11">
        <f>O241/MAX(O$231:O241)-1</f>
        <v>0</v>
      </c>
      <c r="V241" s="11">
        <f>P241/MAX(P$231:P241)-1</f>
        <v>0</v>
      </c>
      <c r="W241" s="11">
        <f>Q241/MAX(Q$231:Q241)-1</f>
        <v>0</v>
      </c>
      <c r="X241" s="11">
        <f>R241/MAX(R$231:R241)-1</f>
        <v>0</v>
      </c>
      <c r="Y241" s="11">
        <f t="shared" si="18"/>
        <v>8.2258735440931874E-2</v>
      </c>
      <c r="Z241" s="11">
        <f t="shared" si="11"/>
        <v>0</v>
      </c>
      <c r="AA241" s="11">
        <f t="shared" si="11"/>
        <v>0</v>
      </c>
      <c r="AB241" s="11">
        <f t="shared" si="11"/>
        <v>0</v>
      </c>
      <c r="AC241" s="11">
        <f t="shared" si="11"/>
        <v>0</v>
      </c>
      <c r="AD241" s="11">
        <f t="shared" si="11"/>
        <v>8.2258735440931874E-2</v>
      </c>
    </row>
    <row r="242" spans="1:30" x14ac:dyDescent="0.25">
      <c r="A242" s="12">
        <v>1900.12</v>
      </c>
      <c r="B242" s="13">
        <v>20.744051160870846</v>
      </c>
      <c r="C242" s="14">
        <v>1249.6581088800408</v>
      </c>
      <c r="D242" s="24">
        <f t="shared" si="8"/>
        <v>10</v>
      </c>
      <c r="E242" s="25">
        <f t="shared" si="8"/>
        <v>7.5</v>
      </c>
      <c r="F242" s="24">
        <f t="shared" si="8"/>
        <v>25</v>
      </c>
      <c r="G242" s="25">
        <f t="shared" si="8"/>
        <v>30</v>
      </c>
      <c r="H242" s="1">
        <f t="shared" si="12"/>
        <v>0</v>
      </c>
      <c r="I242">
        <f t="shared" si="13"/>
        <v>0</v>
      </c>
      <c r="J242">
        <f t="shared" si="14"/>
        <v>0</v>
      </c>
      <c r="K242">
        <f t="shared" si="15"/>
        <v>0</v>
      </c>
      <c r="L242">
        <f t="shared" si="9"/>
        <v>1</v>
      </c>
      <c r="M242" s="26">
        <f t="shared" si="16"/>
        <v>121.5055326274601</v>
      </c>
      <c r="N242" s="27">
        <f t="shared" si="17"/>
        <v>100</v>
      </c>
      <c r="O242" s="27">
        <f t="shared" si="17"/>
        <v>100</v>
      </c>
      <c r="P242" s="27">
        <f t="shared" si="10"/>
        <v>100</v>
      </c>
      <c r="Q242" s="27">
        <f t="shared" si="10"/>
        <v>100</v>
      </c>
      <c r="R242" s="25">
        <f t="shared" si="10"/>
        <v>116.59639799866089</v>
      </c>
      <c r="S242" s="28">
        <f>M242/MAX(M$231:M242)-1</f>
        <v>0</v>
      </c>
      <c r="T242" s="11">
        <f>N242/MAX(N$231:N242)-1</f>
        <v>0</v>
      </c>
      <c r="U242" s="11">
        <f>O242/MAX(O$231:O242)-1</f>
        <v>0</v>
      </c>
      <c r="V242" s="11">
        <f>P242/MAX(P$231:P242)-1</f>
        <v>0</v>
      </c>
      <c r="W242" s="11">
        <f>Q242/MAX(Q$231:Q242)-1</f>
        <v>0</v>
      </c>
      <c r="X242" s="11">
        <f>R242/MAX(R$231:R242)-1</f>
        <v>0</v>
      </c>
      <c r="Y242" s="11">
        <f t="shared" si="18"/>
        <v>7.7343099024813178E-2</v>
      </c>
      <c r="Z242" s="11">
        <f t="shared" si="11"/>
        <v>0</v>
      </c>
      <c r="AA242" s="11">
        <f t="shared" si="11"/>
        <v>0</v>
      </c>
      <c r="AB242" s="11">
        <f t="shared" si="11"/>
        <v>0</v>
      </c>
      <c r="AC242" s="11">
        <f t="shared" si="11"/>
        <v>0</v>
      </c>
      <c r="AD242" s="11">
        <f t="shared" si="11"/>
        <v>7.7343099024813178E-2</v>
      </c>
    </row>
    <row r="243" spans="1:30" x14ac:dyDescent="0.25">
      <c r="A243" s="12">
        <v>1901.01</v>
      </c>
      <c r="B243" s="13">
        <v>20.97858183453619</v>
      </c>
      <c r="C243" s="14">
        <v>1274.6788398165384</v>
      </c>
      <c r="D243" s="24">
        <f t="shared" si="8"/>
        <v>10</v>
      </c>
      <c r="E243" s="25">
        <f t="shared" si="8"/>
        <v>7.5</v>
      </c>
      <c r="F243" s="24">
        <f t="shared" si="8"/>
        <v>25</v>
      </c>
      <c r="G243" s="25">
        <f t="shared" si="8"/>
        <v>30</v>
      </c>
      <c r="H243" s="1">
        <f t="shared" si="12"/>
        <v>0</v>
      </c>
      <c r="I243">
        <f t="shared" si="13"/>
        <v>0</v>
      </c>
      <c r="J243">
        <f t="shared" si="14"/>
        <v>0</v>
      </c>
      <c r="K243">
        <f t="shared" si="15"/>
        <v>0</v>
      </c>
      <c r="L243">
        <f t="shared" si="9"/>
        <v>1</v>
      </c>
      <c r="M243" s="26">
        <f t="shared" si="16"/>
        <v>123.93832381855806</v>
      </c>
      <c r="N243" s="27">
        <f t="shared" si="17"/>
        <v>100</v>
      </c>
      <c r="O243" s="27">
        <f t="shared" si="17"/>
        <v>100</v>
      </c>
      <c r="P243" s="27">
        <f t="shared" si="10"/>
        <v>100</v>
      </c>
      <c r="Q243" s="27">
        <f t="shared" si="10"/>
        <v>100</v>
      </c>
      <c r="R243" s="27">
        <f t="shared" si="10"/>
        <v>118.93089819656207</v>
      </c>
      <c r="S243" s="28">
        <f>M243/MAX(M$231:M243)-1</f>
        <v>0</v>
      </c>
      <c r="T243" s="11">
        <f>N243/MAX(N$231:N243)-1</f>
        <v>0</v>
      </c>
      <c r="U243" s="11">
        <f>O243/MAX(O$231:O243)-1</f>
        <v>0</v>
      </c>
      <c r="V243" s="11">
        <f>P243/MAX(P$231:P243)-1</f>
        <v>0</v>
      </c>
      <c r="W243" s="11">
        <f>Q243/MAX(Q$231:Q243)-1</f>
        <v>0</v>
      </c>
      <c r="X243" s="11">
        <f>R243/MAX(R$231:R243)-1</f>
        <v>0</v>
      </c>
      <c r="Y243" s="11">
        <f t="shared" si="18"/>
        <v>2.0022061041096606E-2</v>
      </c>
      <c r="Z243" s="11">
        <f t="shared" si="11"/>
        <v>0</v>
      </c>
      <c r="AA243" s="11">
        <f t="shared" si="11"/>
        <v>0</v>
      </c>
      <c r="AB243" s="11">
        <f t="shared" si="11"/>
        <v>0</v>
      </c>
      <c r="AC243" s="11">
        <f t="shared" si="11"/>
        <v>0</v>
      </c>
      <c r="AD243" s="11">
        <f t="shared" si="11"/>
        <v>2.0022061041096606E-2</v>
      </c>
    </row>
    <row r="244" spans="1:30" x14ac:dyDescent="0.25">
      <c r="A244" s="12">
        <v>1901.02</v>
      </c>
      <c r="B244" s="13">
        <v>21.679149848206198</v>
      </c>
      <c r="C244" s="14">
        <v>1328.0840044546537</v>
      </c>
      <c r="D244" s="24">
        <f t="shared" si="8"/>
        <v>10</v>
      </c>
      <c r="E244" s="25">
        <f t="shared" si="8"/>
        <v>7.5</v>
      </c>
      <c r="F244" s="24">
        <f t="shared" si="8"/>
        <v>25</v>
      </c>
      <c r="G244" s="25">
        <f t="shared" si="8"/>
        <v>30</v>
      </c>
      <c r="H244" s="1">
        <f t="shared" si="12"/>
        <v>0</v>
      </c>
      <c r="I244">
        <f t="shared" si="13"/>
        <v>0</v>
      </c>
      <c r="J244">
        <f t="shared" si="14"/>
        <v>0</v>
      </c>
      <c r="K244">
        <f t="shared" si="15"/>
        <v>0</v>
      </c>
      <c r="L244">
        <f t="shared" si="9"/>
        <v>1</v>
      </c>
      <c r="M244" s="26">
        <f t="shared" si="16"/>
        <v>129.13096245171747</v>
      </c>
      <c r="N244" s="27">
        <f t="shared" si="17"/>
        <v>100</v>
      </c>
      <c r="O244" s="27">
        <f t="shared" si="17"/>
        <v>100</v>
      </c>
      <c r="P244" s="27">
        <f t="shared" si="10"/>
        <v>100</v>
      </c>
      <c r="Q244" s="27">
        <f t="shared" si="10"/>
        <v>100</v>
      </c>
      <c r="R244" s="27">
        <f t="shared" si="10"/>
        <v>123.91374093337294</v>
      </c>
      <c r="S244" s="28">
        <f>M244/MAX(M$231:M244)-1</f>
        <v>0</v>
      </c>
      <c r="T244" s="11">
        <f>N244/MAX(N$231:N244)-1</f>
        <v>0</v>
      </c>
      <c r="U244" s="11">
        <f>O244/MAX(O$231:O244)-1</f>
        <v>0</v>
      </c>
      <c r="V244" s="11">
        <f>P244/MAX(P$231:P244)-1</f>
        <v>0</v>
      </c>
      <c r="W244" s="11">
        <f>Q244/MAX(Q$231:Q244)-1</f>
        <v>0</v>
      </c>
      <c r="X244" s="11">
        <f>R244/MAX(R$231:R244)-1</f>
        <v>0</v>
      </c>
      <c r="Y244" s="11">
        <f t="shared" si="18"/>
        <v>4.1896957076499319E-2</v>
      </c>
      <c r="Z244" s="11">
        <f t="shared" si="11"/>
        <v>0</v>
      </c>
      <c r="AA244" s="11">
        <f t="shared" si="11"/>
        <v>0</v>
      </c>
      <c r="AB244" s="11">
        <f t="shared" si="11"/>
        <v>0</v>
      </c>
      <c r="AC244" s="11">
        <f t="shared" si="11"/>
        <v>0</v>
      </c>
      <c r="AD244" s="11">
        <f t="shared" si="11"/>
        <v>4.1896957076499319E-2</v>
      </c>
    </row>
    <row r="245" spans="1:30" x14ac:dyDescent="0.25">
      <c r="A245" s="12">
        <v>1901.03</v>
      </c>
      <c r="B245" s="13">
        <v>22.347583950683855</v>
      </c>
      <c r="C245" s="14">
        <v>1380.3677712966901</v>
      </c>
      <c r="D245" s="24">
        <f t="shared" si="8"/>
        <v>10</v>
      </c>
      <c r="E245" s="25">
        <f t="shared" si="8"/>
        <v>7.5</v>
      </c>
      <c r="F245" s="24">
        <f t="shared" si="8"/>
        <v>25</v>
      </c>
      <c r="G245" s="25">
        <f t="shared" si="8"/>
        <v>30</v>
      </c>
      <c r="H245" s="1">
        <f t="shared" si="12"/>
        <v>0</v>
      </c>
      <c r="I245">
        <f t="shared" si="13"/>
        <v>0</v>
      </c>
      <c r="J245">
        <f t="shared" si="14"/>
        <v>0</v>
      </c>
      <c r="K245">
        <f t="shared" si="15"/>
        <v>0</v>
      </c>
      <c r="L245">
        <f t="shared" si="9"/>
        <v>1</v>
      </c>
      <c r="M245" s="26">
        <f t="shared" si="16"/>
        <v>134.21456643329367</v>
      </c>
      <c r="N245" s="27">
        <f t="shared" si="17"/>
        <v>100</v>
      </c>
      <c r="O245" s="27">
        <f t="shared" si="17"/>
        <v>100</v>
      </c>
      <c r="P245" s="27">
        <f t="shared" si="10"/>
        <v>100</v>
      </c>
      <c r="Q245" s="27">
        <f t="shared" si="10"/>
        <v>100</v>
      </c>
      <c r="R245" s="27">
        <f t="shared" si="10"/>
        <v>128.79195429770397</v>
      </c>
      <c r="S245" s="28">
        <f>M245/MAX(M$231:M245)-1</f>
        <v>0</v>
      </c>
      <c r="T245" s="11">
        <f>N245/MAX(N$231:N245)-1</f>
        <v>0</v>
      </c>
      <c r="U245" s="11">
        <f>O245/MAX(O$231:O245)-1</f>
        <v>0</v>
      </c>
      <c r="V245" s="11">
        <f>P245/MAX(P$231:P245)-1</f>
        <v>0</v>
      </c>
      <c r="W245" s="11">
        <f>Q245/MAX(Q$231:Q245)-1</f>
        <v>0</v>
      </c>
      <c r="X245" s="11">
        <f>R245/MAX(R$231:R245)-1</f>
        <v>0</v>
      </c>
      <c r="Y245" s="11">
        <f t="shared" si="18"/>
        <v>3.9367816091953722E-2</v>
      </c>
      <c r="Z245" s="11">
        <f t="shared" si="11"/>
        <v>0</v>
      </c>
      <c r="AA245" s="11">
        <f t="shared" si="11"/>
        <v>0</v>
      </c>
      <c r="AB245" s="11">
        <f t="shared" si="11"/>
        <v>0</v>
      </c>
      <c r="AC245" s="11">
        <f t="shared" si="11"/>
        <v>0</v>
      </c>
      <c r="AD245" s="11">
        <f t="shared" si="11"/>
        <v>3.9367816091953722E-2</v>
      </c>
    </row>
    <row r="246" spans="1:30" x14ac:dyDescent="0.25">
      <c r="A246" s="12">
        <v>1901.04</v>
      </c>
      <c r="B246" s="13">
        <v>24.409716994827217</v>
      </c>
      <c r="C246" s="14">
        <v>1519.8609408323482</v>
      </c>
      <c r="D246" s="24">
        <f t="shared" si="8"/>
        <v>10</v>
      </c>
      <c r="E246" s="25">
        <f t="shared" si="8"/>
        <v>7.5</v>
      </c>
      <c r="F246" s="24">
        <f t="shared" si="8"/>
        <v>25</v>
      </c>
      <c r="G246" s="25">
        <f t="shared" si="8"/>
        <v>30</v>
      </c>
      <c r="H246" s="1">
        <f t="shared" si="12"/>
        <v>0</v>
      </c>
      <c r="I246">
        <f t="shared" si="13"/>
        <v>0</v>
      </c>
      <c r="J246">
        <f t="shared" si="14"/>
        <v>0</v>
      </c>
      <c r="K246">
        <f t="shared" si="15"/>
        <v>0</v>
      </c>
      <c r="L246">
        <f t="shared" si="9"/>
        <v>1</v>
      </c>
      <c r="M246" s="26">
        <f t="shared" si="16"/>
        <v>147.77762959583563</v>
      </c>
      <c r="N246" s="27">
        <f t="shared" si="17"/>
        <v>100</v>
      </c>
      <c r="O246" s="27">
        <f t="shared" si="17"/>
        <v>100</v>
      </c>
      <c r="P246" s="27">
        <f t="shared" si="10"/>
        <v>100</v>
      </c>
      <c r="Q246" s="27">
        <f t="shared" si="10"/>
        <v>100</v>
      </c>
      <c r="R246" s="27">
        <f t="shared" si="10"/>
        <v>141.80703498073225</v>
      </c>
      <c r="S246" s="28">
        <f>M246/MAX(M$231:M246)-1</f>
        <v>0</v>
      </c>
      <c r="T246" s="11">
        <f>N246/MAX(N$231:N246)-1</f>
        <v>0</v>
      </c>
      <c r="U246" s="11">
        <f>O246/MAX(O$231:O246)-1</f>
        <v>0</v>
      </c>
      <c r="V246" s="11">
        <f>P246/MAX(P$231:P246)-1</f>
        <v>0</v>
      </c>
      <c r="W246" s="11">
        <f>Q246/MAX(Q$231:Q246)-1</f>
        <v>0</v>
      </c>
      <c r="X246" s="11">
        <f>R246/MAX(R$231:R246)-1</f>
        <v>0</v>
      </c>
      <c r="Y246" s="11">
        <f t="shared" si="18"/>
        <v>0.10105507563728544</v>
      </c>
      <c r="Z246" s="11">
        <f t="shared" si="11"/>
        <v>0</v>
      </c>
      <c r="AA246" s="11">
        <f t="shared" si="11"/>
        <v>0</v>
      </c>
      <c r="AB246" s="11">
        <f t="shared" si="11"/>
        <v>0</v>
      </c>
      <c r="AC246" s="11">
        <f t="shared" si="11"/>
        <v>0</v>
      </c>
      <c r="AD246" s="11">
        <f t="shared" si="11"/>
        <v>0.10105507563728544</v>
      </c>
    </row>
    <row r="247" spans="1:30" x14ac:dyDescent="0.25">
      <c r="A247" s="12">
        <v>1901.05</v>
      </c>
      <c r="B247" s="13">
        <v>23.064012684863567</v>
      </c>
      <c r="C247" s="14">
        <v>1448.1047706763638</v>
      </c>
      <c r="D247" s="24">
        <f t="shared" si="8"/>
        <v>10</v>
      </c>
      <c r="E247" s="25">
        <f t="shared" si="8"/>
        <v>7.5</v>
      </c>
      <c r="F247" s="24">
        <f t="shared" si="8"/>
        <v>25</v>
      </c>
      <c r="G247" s="25">
        <f t="shared" si="8"/>
        <v>30</v>
      </c>
      <c r="H247" s="1">
        <f t="shared" si="12"/>
        <v>0</v>
      </c>
      <c r="I247">
        <f t="shared" si="13"/>
        <v>0</v>
      </c>
      <c r="J247">
        <f t="shared" si="14"/>
        <v>0</v>
      </c>
      <c r="K247">
        <f t="shared" si="15"/>
        <v>0</v>
      </c>
      <c r="L247">
        <f t="shared" si="9"/>
        <v>1</v>
      </c>
      <c r="M247" s="26">
        <f t="shared" si="16"/>
        <v>140.80070397741716</v>
      </c>
      <c r="N247" s="27">
        <f t="shared" si="17"/>
        <v>100</v>
      </c>
      <c r="O247" s="27">
        <f t="shared" si="17"/>
        <v>100</v>
      </c>
      <c r="P247" s="27">
        <f t="shared" si="10"/>
        <v>100</v>
      </c>
      <c r="Q247" s="27">
        <f t="shared" si="10"/>
        <v>100</v>
      </c>
      <c r="R247" s="27">
        <f t="shared" si="10"/>
        <v>135.11199502147096</v>
      </c>
      <c r="S247" s="28">
        <f>M247/MAX(M$231:M247)-1</f>
        <v>-4.7212325962326052E-2</v>
      </c>
      <c r="T247" s="11">
        <f>N247/MAX(N$231:N247)-1</f>
        <v>0</v>
      </c>
      <c r="U247" s="11">
        <f>O247/MAX(O$231:O247)-1</f>
        <v>0</v>
      </c>
      <c r="V247" s="11">
        <f>P247/MAX(P$231:P247)-1</f>
        <v>0</v>
      </c>
      <c r="W247" s="11">
        <f>Q247/MAX(Q$231:Q247)-1</f>
        <v>0</v>
      </c>
      <c r="X247" s="11">
        <f>R247/MAX(R$231:R247)-1</f>
        <v>-4.7212325962325941E-2</v>
      </c>
      <c r="Y247" s="11">
        <f t="shared" si="18"/>
        <v>-4.7212325962326052E-2</v>
      </c>
      <c r="Z247" s="11">
        <f t="shared" si="11"/>
        <v>0</v>
      </c>
      <c r="AA247" s="11">
        <f t="shared" si="11"/>
        <v>0</v>
      </c>
      <c r="AB247" s="11">
        <f t="shared" si="11"/>
        <v>0</v>
      </c>
      <c r="AC247" s="11">
        <f t="shared" si="11"/>
        <v>0</v>
      </c>
      <c r="AD247" s="11">
        <f t="shared" si="11"/>
        <v>-4.7212325962325941E-2</v>
      </c>
    </row>
    <row r="248" spans="1:30" x14ac:dyDescent="0.25">
      <c r="A248" s="12">
        <v>1901.06</v>
      </c>
      <c r="B248" s="13">
        <v>25.238466205960343</v>
      </c>
      <c r="C248" s="14">
        <v>1597.1927456651442</v>
      </c>
      <c r="D248" s="24">
        <f t="shared" si="8"/>
        <v>10</v>
      </c>
      <c r="E248" s="25">
        <f t="shared" si="8"/>
        <v>7.5</v>
      </c>
      <c r="F248" s="24">
        <f t="shared" si="8"/>
        <v>25</v>
      </c>
      <c r="G248" s="25">
        <f t="shared" si="8"/>
        <v>30</v>
      </c>
      <c r="H248" s="1">
        <f t="shared" si="12"/>
        <v>0</v>
      </c>
      <c r="I248">
        <f t="shared" si="13"/>
        <v>0</v>
      </c>
      <c r="J248">
        <f t="shared" si="14"/>
        <v>0</v>
      </c>
      <c r="K248">
        <f t="shared" si="15"/>
        <v>0</v>
      </c>
      <c r="L248">
        <f t="shared" si="9"/>
        <v>1</v>
      </c>
      <c r="M248" s="26">
        <f t="shared" si="16"/>
        <v>155.29667986124997</v>
      </c>
      <c r="N248" s="27">
        <f t="shared" si="17"/>
        <v>100</v>
      </c>
      <c r="O248" s="27">
        <f t="shared" si="17"/>
        <v>100</v>
      </c>
      <c r="P248" s="27">
        <f t="shared" si="17"/>
        <v>100</v>
      </c>
      <c r="Q248" s="27">
        <f t="shared" si="17"/>
        <v>100</v>
      </c>
      <c r="R248" s="27">
        <f t="shared" si="17"/>
        <v>149.02229636315971</v>
      </c>
      <c r="S248" s="28">
        <f>M248/MAX(M$231:M248)-1</f>
        <v>0</v>
      </c>
      <c r="T248" s="11">
        <f>N248/MAX(N$231:N248)-1</f>
        <v>0</v>
      </c>
      <c r="U248" s="11">
        <f>O248/MAX(O$231:O248)-1</f>
        <v>0</v>
      </c>
      <c r="V248" s="11">
        <f>P248/MAX(P$231:P248)-1</f>
        <v>0</v>
      </c>
      <c r="W248" s="11">
        <f>Q248/MAX(Q$231:Q248)-1</f>
        <v>0</v>
      </c>
      <c r="X248" s="11">
        <f>R248/MAX(R$231:R248)-1</f>
        <v>0</v>
      </c>
      <c r="Y248" s="11">
        <f t="shared" si="18"/>
        <v>0.10295385942216462</v>
      </c>
      <c r="Z248" s="11">
        <f t="shared" si="18"/>
        <v>0</v>
      </c>
      <c r="AA248" s="11">
        <f t="shared" si="18"/>
        <v>0</v>
      </c>
      <c r="AB248" s="11">
        <f t="shared" si="18"/>
        <v>0</v>
      </c>
      <c r="AC248" s="11">
        <f t="shared" si="18"/>
        <v>0</v>
      </c>
      <c r="AD248" s="11">
        <f t="shared" si="18"/>
        <v>0.10295385942216484</v>
      </c>
    </row>
    <row r="249" spans="1:30" x14ac:dyDescent="0.25">
      <c r="A249" s="12">
        <v>1901.07</v>
      </c>
      <c r="B249" s="13">
        <v>23.144848553708098</v>
      </c>
      <c r="C249" s="14">
        <v>1476.2799398396837</v>
      </c>
      <c r="D249" s="24">
        <f t="shared" si="8"/>
        <v>10</v>
      </c>
      <c r="E249" s="25">
        <f t="shared" si="8"/>
        <v>7.5</v>
      </c>
      <c r="F249" s="24">
        <f t="shared" si="8"/>
        <v>25</v>
      </c>
      <c r="G249" s="25">
        <f t="shared" si="8"/>
        <v>30</v>
      </c>
      <c r="H249" s="1">
        <f t="shared" si="12"/>
        <v>0</v>
      </c>
      <c r="I249">
        <f t="shared" si="13"/>
        <v>0</v>
      </c>
      <c r="J249">
        <f t="shared" si="14"/>
        <v>0</v>
      </c>
      <c r="K249">
        <f t="shared" si="15"/>
        <v>0</v>
      </c>
      <c r="L249">
        <f t="shared" si="9"/>
        <v>1</v>
      </c>
      <c r="M249" s="26">
        <f t="shared" si="16"/>
        <v>143.54020441496169</v>
      </c>
      <c r="N249" s="27">
        <f t="shared" ref="N249:R264" si="19">IF(H248=1,N248*$C249/$C248,N248)</f>
        <v>100</v>
      </c>
      <c r="O249" s="27">
        <f t="shared" si="19"/>
        <v>100</v>
      </c>
      <c r="P249" s="27">
        <f t="shared" si="19"/>
        <v>100</v>
      </c>
      <c r="Q249" s="27">
        <f t="shared" si="19"/>
        <v>100</v>
      </c>
      <c r="R249" s="27">
        <f t="shared" si="19"/>
        <v>137.74081262694403</v>
      </c>
      <c r="S249" s="28">
        <f>M249/MAX(M$231:M249)-1</f>
        <v>-7.5703327700193723E-2</v>
      </c>
      <c r="T249" s="11">
        <f>N249/MAX(N$231:N249)-1</f>
        <v>0</v>
      </c>
      <c r="U249" s="11">
        <f>O249/MAX(O$231:O249)-1</f>
        <v>0</v>
      </c>
      <c r="V249" s="11">
        <f>P249/MAX(P$231:P249)-1</f>
        <v>0</v>
      </c>
      <c r="W249" s="11">
        <f>Q249/MAX(Q$231:Q249)-1</f>
        <v>0</v>
      </c>
      <c r="X249" s="11">
        <f>R249/MAX(R$231:R249)-1</f>
        <v>-7.5703327700193834E-2</v>
      </c>
      <c r="Y249" s="11">
        <f t="shared" si="18"/>
        <v>-7.5703327700193723E-2</v>
      </c>
      <c r="Z249" s="11">
        <f t="shared" si="18"/>
        <v>0</v>
      </c>
      <c r="AA249" s="11">
        <f t="shared" si="18"/>
        <v>0</v>
      </c>
      <c r="AB249" s="11">
        <f t="shared" si="18"/>
        <v>0</v>
      </c>
      <c r="AC249" s="11">
        <f t="shared" si="18"/>
        <v>0</v>
      </c>
      <c r="AD249" s="11">
        <f t="shared" si="18"/>
        <v>-7.5703327700193834E-2</v>
      </c>
    </row>
    <row r="250" spans="1:30" x14ac:dyDescent="0.25">
      <c r="A250" s="12">
        <v>1901.08</v>
      </c>
      <c r="B250" s="13">
        <v>23.077177713844382</v>
      </c>
      <c r="C250" s="14">
        <v>1483.0807990009705</v>
      </c>
      <c r="D250" s="24">
        <f t="shared" si="8"/>
        <v>10</v>
      </c>
      <c r="E250" s="25">
        <f t="shared" si="8"/>
        <v>7.5</v>
      </c>
      <c r="F250" s="24">
        <f t="shared" si="8"/>
        <v>25</v>
      </c>
      <c r="G250" s="25">
        <f t="shared" si="8"/>
        <v>30</v>
      </c>
      <c r="H250" s="1">
        <f t="shared" si="12"/>
        <v>0</v>
      </c>
      <c r="I250">
        <f t="shared" si="13"/>
        <v>0</v>
      </c>
      <c r="J250">
        <f t="shared" si="14"/>
        <v>0</v>
      </c>
      <c r="K250">
        <f t="shared" si="15"/>
        <v>0</v>
      </c>
      <c r="L250">
        <f t="shared" si="9"/>
        <v>1</v>
      </c>
      <c r="M250" s="26">
        <f t="shared" si="16"/>
        <v>144.20145888836089</v>
      </c>
      <c r="N250" s="27">
        <f t="shared" si="19"/>
        <v>100</v>
      </c>
      <c r="O250" s="27">
        <f t="shared" si="19"/>
        <v>100</v>
      </c>
      <c r="P250" s="27">
        <f t="shared" si="19"/>
        <v>100</v>
      </c>
      <c r="Q250" s="27">
        <f t="shared" si="19"/>
        <v>100</v>
      </c>
      <c r="R250" s="27">
        <f t="shared" si="19"/>
        <v>138.37535072649902</v>
      </c>
      <c r="S250" s="28">
        <f>M250/MAX(M$231:M250)-1</f>
        <v>-7.1445319905114046E-2</v>
      </c>
      <c r="T250" s="11">
        <f>N250/MAX(N$231:N250)-1</f>
        <v>0</v>
      </c>
      <c r="U250" s="11">
        <f>O250/MAX(O$231:O250)-1</f>
        <v>0</v>
      </c>
      <c r="V250" s="11">
        <f>P250/MAX(P$231:P250)-1</f>
        <v>0</v>
      </c>
      <c r="W250" s="11">
        <f>Q250/MAX(Q$231:Q250)-1</f>
        <v>0</v>
      </c>
      <c r="X250" s="11">
        <f>R250/MAX(R$231:R250)-1</f>
        <v>-7.1445319905114268E-2</v>
      </c>
      <c r="Y250" s="11">
        <f t="shared" si="18"/>
        <v>4.6067544357646373E-3</v>
      </c>
      <c r="Z250" s="11">
        <f t="shared" si="18"/>
        <v>0</v>
      </c>
      <c r="AA250" s="11">
        <f t="shared" si="18"/>
        <v>0</v>
      </c>
      <c r="AB250" s="11">
        <f t="shared" si="18"/>
        <v>0</v>
      </c>
      <c r="AC250" s="11">
        <f t="shared" si="18"/>
        <v>0</v>
      </c>
      <c r="AD250" s="11">
        <f t="shared" si="18"/>
        <v>4.6067544357646373E-3</v>
      </c>
    </row>
    <row r="251" spans="1:30" x14ac:dyDescent="0.25">
      <c r="A251" s="12">
        <v>1901.09</v>
      </c>
      <c r="B251" s="13">
        <v>22.590468316860232</v>
      </c>
      <c r="C251" s="14">
        <v>1462.4883599033708</v>
      </c>
      <c r="D251" s="24">
        <f t="shared" si="8"/>
        <v>10</v>
      </c>
      <c r="E251" s="25">
        <f t="shared" si="8"/>
        <v>7.5</v>
      </c>
      <c r="F251" s="24">
        <f t="shared" si="8"/>
        <v>25</v>
      </c>
      <c r="G251" s="25">
        <f t="shared" si="8"/>
        <v>30</v>
      </c>
      <c r="H251" s="1">
        <f t="shared" si="12"/>
        <v>0</v>
      </c>
      <c r="I251">
        <f t="shared" si="13"/>
        <v>0</v>
      </c>
      <c r="J251">
        <f t="shared" si="14"/>
        <v>0</v>
      </c>
      <c r="K251">
        <f t="shared" si="15"/>
        <v>0</v>
      </c>
      <c r="L251">
        <f t="shared" si="9"/>
        <v>1</v>
      </c>
      <c r="M251" s="26">
        <f t="shared" si="16"/>
        <v>142.19923502979304</v>
      </c>
      <c r="N251" s="27">
        <f t="shared" si="19"/>
        <v>100</v>
      </c>
      <c r="O251" s="27">
        <f t="shared" si="19"/>
        <v>100</v>
      </c>
      <c r="P251" s="27">
        <f t="shared" si="19"/>
        <v>100</v>
      </c>
      <c r="Q251" s="27">
        <f t="shared" si="19"/>
        <v>100</v>
      </c>
      <c r="R251" s="27">
        <f t="shared" si="19"/>
        <v>136.45402183844121</v>
      </c>
      <c r="S251" s="28">
        <f>M251/MAX(M$231:M251)-1</f>
        <v>-8.4338215364030078E-2</v>
      </c>
      <c r="T251" s="11">
        <f>N251/MAX(N$231:N251)-1</f>
        <v>0</v>
      </c>
      <c r="U251" s="11">
        <f>O251/MAX(O$231:O251)-1</f>
        <v>0</v>
      </c>
      <c r="V251" s="11">
        <f>P251/MAX(P$231:P251)-1</f>
        <v>0</v>
      </c>
      <c r="W251" s="11">
        <f>Q251/MAX(Q$231:Q251)-1</f>
        <v>0</v>
      </c>
      <c r="X251" s="11">
        <f>R251/MAX(R$231:R251)-1</f>
        <v>-8.4338215364030189E-2</v>
      </c>
      <c r="Y251" s="11">
        <f t="shared" si="18"/>
        <v>-1.388490708764567E-2</v>
      </c>
      <c r="Z251" s="11">
        <f t="shared" si="18"/>
        <v>0</v>
      </c>
      <c r="AA251" s="11">
        <f t="shared" si="18"/>
        <v>0</v>
      </c>
      <c r="AB251" s="11">
        <f t="shared" si="18"/>
        <v>0</v>
      </c>
      <c r="AC251" s="11">
        <f t="shared" si="18"/>
        <v>0</v>
      </c>
      <c r="AD251" s="11">
        <f t="shared" si="18"/>
        <v>-1.388490708764567E-2</v>
      </c>
    </row>
    <row r="252" spans="1:30" x14ac:dyDescent="0.25">
      <c r="A252" s="12">
        <v>1901.1</v>
      </c>
      <c r="B252" s="13">
        <v>22.252901618408927</v>
      </c>
      <c r="C252" s="14">
        <v>1450.8600540167643</v>
      </c>
      <c r="D252" s="24">
        <f t="shared" si="8"/>
        <v>10</v>
      </c>
      <c r="E252" s="25">
        <f t="shared" si="8"/>
        <v>7.5</v>
      </c>
      <c r="F252" s="24">
        <f t="shared" si="8"/>
        <v>25</v>
      </c>
      <c r="G252" s="25">
        <f t="shared" si="8"/>
        <v>30</v>
      </c>
      <c r="H252" s="1">
        <f t="shared" si="12"/>
        <v>0</v>
      </c>
      <c r="I252">
        <f t="shared" si="13"/>
        <v>0</v>
      </c>
      <c r="J252">
        <f t="shared" si="14"/>
        <v>0</v>
      </c>
      <c r="K252">
        <f t="shared" si="15"/>
        <v>0</v>
      </c>
      <c r="L252">
        <f t="shared" si="9"/>
        <v>1</v>
      </c>
      <c r="M252" s="26">
        <f t="shared" si="16"/>
        <v>141.06860298710305</v>
      </c>
      <c r="N252" s="27">
        <f t="shared" si="19"/>
        <v>100</v>
      </c>
      <c r="O252" s="27">
        <f t="shared" si="19"/>
        <v>100</v>
      </c>
      <c r="P252" s="27">
        <f t="shared" si="19"/>
        <v>100</v>
      </c>
      <c r="Q252" s="27">
        <f t="shared" si="19"/>
        <v>100</v>
      </c>
      <c r="R252" s="27">
        <f t="shared" si="19"/>
        <v>135.36907022521953</v>
      </c>
      <c r="S252" s="28">
        <f>M252/MAX(M$231:M252)-1</f>
        <v>-9.1618680366244876E-2</v>
      </c>
      <c r="T252" s="11">
        <f>N252/MAX(N$231:N252)-1</f>
        <v>0</v>
      </c>
      <c r="U252" s="11">
        <f>O252/MAX(O$231:O252)-1</f>
        <v>0</v>
      </c>
      <c r="V252" s="11">
        <f>P252/MAX(P$231:P252)-1</f>
        <v>0</v>
      </c>
      <c r="W252" s="11">
        <f>Q252/MAX(Q$231:Q252)-1</f>
        <v>0</v>
      </c>
      <c r="X252" s="11">
        <f>R252/MAX(R$231:R252)-1</f>
        <v>-9.1618680366245098E-2</v>
      </c>
      <c r="Y252" s="11">
        <f t="shared" si="18"/>
        <v>-7.9510416666666028E-3</v>
      </c>
      <c r="Z252" s="11">
        <f t="shared" si="18"/>
        <v>0</v>
      </c>
      <c r="AA252" s="11">
        <f t="shared" si="18"/>
        <v>0</v>
      </c>
      <c r="AB252" s="11">
        <f t="shared" si="18"/>
        <v>0</v>
      </c>
      <c r="AC252" s="11">
        <f t="shared" si="18"/>
        <v>0</v>
      </c>
      <c r="AD252" s="11">
        <f t="shared" si="18"/>
        <v>-7.9510416666666028E-3</v>
      </c>
    </row>
    <row r="253" spans="1:30" x14ac:dyDescent="0.25">
      <c r="A253" s="12">
        <v>1901.11</v>
      </c>
      <c r="B253" s="13">
        <v>22.375074777652795</v>
      </c>
      <c r="C253" s="14">
        <v>1468.9916810411585</v>
      </c>
      <c r="D253" s="24">
        <f t="shared" si="8"/>
        <v>10</v>
      </c>
      <c r="E253" s="25">
        <f t="shared" si="8"/>
        <v>7.5</v>
      </c>
      <c r="F253" s="24">
        <f t="shared" si="8"/>
        <v>25</v>
      </c>
      <c r="G253" s="25">
        <f t="shared" si="8"/>
        <v>30</v>
      </c>
      <c r="H253" s="1">
        <f t="shared" si="12"/>
        <v>0</v>
      </c>
      <c r="I253">
        <f t="shared" si="13"/>
        <v>0</v>
      </c>
      <c r="J253">
        <f t="shared" si="14"/>
        <v>0</v>
      </c>
      <c r="K253">
        <f t="shared" si="15"/>
        <v>0</v>
      </c>
      <c r="L253">
        <f t="shared" si="9"/>
        <v>1</v>
      </c>
      <c r="M253" s="26">
        <f t="shared" si="16"/>
        <v>142.83155957766678</v>
      </c>
      <c r="N253" s="27">
        <f t="shared" si="19"/>
        <v>100</v>
      </c>
      <c r="O253" s="27">
        <f t="shared" si="19"/>
        <v>100</v>
      </c>
      <c r="P253" s="27">
        <f t="shared" si="19"/>
        <v>100</v>
      </c>
      <c r="Q253" s="27">
        <f t="shared" si="19"/>
        <v>100</v>
      </c>
      <c r="R253" s="27">
        <f t="shared" si="19"/>
        <v>137.06079885553604</v>
      </c>
      <c r="S253" s="28">
        <f>M253/MAX(M$231:M253)-1</f>
        <v>-8.0266495682458694E-2</v>
      </c>
      <c r="T253" s="11">
        <f>N253/MAX(N$231:N253)-1</f>
        <v>0</v>
      </c>
      <c r="U253" s="11">
        <f>O253/MAX(O$231:O253)-1</f>
        <v>0</v>
      </c>
      <c r="V253" s="11">
        <f>P253/MAX(P$231:P253)-1</f>
        <v>0</v>
      </c>
      <c r="W253" s="11">
        <f>Q253/MAX(Q$231:Q253)-1</f>
        <v>0</v>
      </c>
      <c r="X253" s="11">
        <f>R253/MAX(R$231:R253)-1</f>
        <v>-8.0266495682458916E-2</v>
      </c>
      <c r="Y253" s="11">
        <f t="shared" si="18"/>
        <v>1.2497157788717184E-2</v>
      </c>
      <c r="Z253" s="11">
        <f t="shared" si="18"/>
        <v>0</v>
      </c>
      <c r="AA253" s="11">
        <f t="shared" si="18"/>
        <v>0</v>
      </c>
      <c r="AB253" s="11">
        <f t="shared" si="18"/>
        <v>0</v>
      </c>
      <c r="AC253" s="11">
        <f t="shared" si="18"/>
        <v>0</v>
      </c>
      <c r="AD253" s="11">
        <f t="shared" si="18"/>
        <v>1.2497157788717184E-2</v>
      </c>
    </row>
    <row r="254" spans="1:30" x14ac:dyDescent="0.25">
      <c r="A254" s="12">
        <v>1901.12</v>
      </c>
      <c r="B254" s="13">
        <v>21.680215141029681</v>
      </c>
      <c r="C254" s="14">
        <v>1432.9415649012424</v>
      </c>
      <c r="D254" s="24">
        <f t="shared" si="8"/>
        <v>10</v>
      </c>
      <c r="E254" s="25">
        <f t="shared" si="8"/>
        <v>7.5</v>
      </c>
      <c r="F254" s="24">
        <f t="shared" si="8"/>
        <v>25</v>
      </c>
      <c r="G254" s="25">
        <f t="shared" si="8"/>
        <v>30</v>
      </c>
      <c r="H254" s="1">
        <f t="shared" si="12"/>
        <v>0</v>
      </c>
      <c r="I254">
        <f t="shared" si="13"/>
        <v>0</v>
      </c>
      <c r="J254">
        <f t="shared" si="14"/>
        <v>0</v>
      </c>
      <c r="K254">
        <f t="shared" si="15"/>
        <v>0</v>
      </c>
      <c r="L254">
        <f t="shared" si="9"/>
        <v>1</v>
      </c>
      <c r="M254" s="26">
        <f t="shared" si="16"/>
        <v>139.32637001282814</v>
      </c>
      <c r="N254" s="27">
        <f t="shared" si="19"/>
        <v>100</v>
      </c>
      <c r="O254" s="27">
        <f t="shared" si="19"/>
        <v>100</v>
      </c>
      <c r="P254" s="27">
        <f t="shared" si="19"/>
        <v>100</v>
      </c>
      <c r="Q254" s="27">
        <f t="shared" si="19"/>
        <v>100</v>
      </c>
      <c r="R254" s="27">
        <f t="shared" si="19"/>
        <v>133.69722792403169</v>
      </c>
      <c r="S254" s="28">
        <f>M254/MAX(M$231:M254)-1</f>
        <v>-0.10283741972262728</v>
      </c>
      <c r="T254" s="11">
        <f>N254/MAX(N$231:N254)-1</f>
        <v>0</v>
      </c>
      <c r="U254" s="11">
        <f>O254/MAX(O$231:O254)-1</f>
        <v>0</v>
      </c>
      <c r="V254" s="11">
        <f>P254/MAX(P$231:P254)-1</f>
        <v>0</v>
      </c>
      <c r="W254" s="11">
        <f>Q254/MAX(Q$231:Q254)-1</f>
        <v>0</v>
      </c>
      <c r="X254" s="11">
        <f>R254/MAX(R$231:R254)-1</f>
        <v>-0.10283741972262739</v>
      </c>
      <c r="Y254" s="11">
        <f t="shared" si="18"/>
        <v>-2.4540721778877228E-2</v>
      </c>
      <c r="Z254" s="11">
        <f t="shared" si="18"/>
        <v>0</v>
      </c>
      <c r="AA254" s="11">
        <f t="shared" si="18"/>
        <v>0</v>
      </c>
      <c r="AB254" s="11">
        <f t="shared" si="18"/>
        <v>0</v>
      </c>
      <c r="AC254" s="11">
        <f t="shared" si="18"/>
        <v>0</v>
      </c>
      <c r="AD254" s="11">
        <f t="shared" si="18"/>
        <v>-2.4540721778877006E-2</v>
      </c>
    </row>
    <row r="255" spans="1:30" x14ac:dyDescent="0.25">
      <c r="A255" s="23">
        <v>1902.01</v>
      </c>
      <c r="B255" s="39">
        <v>22.340290796033564</v>
      </c>
      <c r="C255" s="40">
        <v>1486.0923263136665</v>
      </c>
      <c r="D255" s="45">
        <f t="shared" si="8"/>
        <v>10</v>
      </c>
      <c r="E255" s="46">
        <f t="shared" si="8"/>
        <v>7.5</v>
      </c>
      <c r="F255" s="45">
        <f t="shared" si="8"/>
        <v>25</v>
      </c>
      <c r="G255" s="46">
        <f t="shared" si="8"/>
        <v>30</v>
      </c>
      <c r="H255" s="47">
        <f t="shared" si="12"/>
        <v>0</v>
      </c>
      <c r="I255" s="42">
        <f t="shared" si="13"/>
        <v>0</v>
      </c>
      <c r="J255" s="42">
        <f t="shared" si="14"/>
        <v>0</v>
      </c>
      <c r="K255" s="42">
        <f t="shared" si="15"/>
        <v>0</v>
      </c>
      <c r="L255" s="42">
        <f t="shared" si="9"/>
        <v>1</v>
      </c>
      <c r="M255" s="48">
        <f t="shared" si="16"/>
        <v>144.49427276085214</v>
      </c>
      <c r="N255" s="49">
        <f t="shared" si="19"/>
        <v>100</v>
      </c>
      <c r="O255" s="49">
        <f t="shared" si="19"/>
        <v>100</v>
      </c>
      <c r="P255" s="49">
        <f t="shared" si="19"/>
        <v>100</v>
      </c>
      <c r="Q255" s="49">
        <f t="shared" si="19"/>
        <v>100</v>
      </c>
      <c r="R255" s="49">
        <f t="shared" si="19"/>
        <v>138.656334168802</v>
      </c>
      <c r="S255" s="28">
        <f>M255/MAX(M$231:M255)-1</f>
        <v>-6.9559807138499408E-2</v>
      </c>
      <c r="T255" s="11">
        <f>N255/MAX(N$231:N255)-1</f>
        <v>0</v>
      </c>
      <c r="U255" s="11">
        <f>O255/MAX(O$231:O255)-1</f>
        <v>0</v>
      </c>
      <c r="V255" s="11">
        <f>P255/MAX(P$231:P255)-1</f>
        <v>0</v>
      </c>
      <c r="W255" s="11">
        <f>Q255/MAX(Q$231:Q255)-1</f>
        <v>0</v>
      </c>
      <c r="X255" s="11">
        <f>R255/MAX(R$231:R255)-1</f>
        <v>-6.9559807138499519E-2</v>
      </c>
      <c r="Y255" s="11">
        <f t="shared" si="18"/>
        <v>3.7092064822676241E-2</v>
      </c>
      <c r="Z255" s="11">
        <f t="shared" si="18"/>
        <v>0</v>
      </c>
      <c r="AA255" s="11">
        <f t="shared" si="18"/>
        <v>0</v>
      </c>
      <c r="AB255" s="11">
        <f t="shared" si="18"/>
        <v>0</v>
      </c>
      <c r="AC255" s="11">
        <f t="shared" si="18"/>
        <v>0</v>
      </c>
      <c r="AD255" s="11">
        <f t="shared" si="18"/>
        <v>3.7092064822676241E-2</v>
      </c>
    </row>
    <row r="256" spans="1:30" x14ac:dyDescent="0.25">
      <c r="A256" s="12">
        <v>1902.02</v>
      </c>
      <c r="B256" s="13">
        <v>22.459957452460401</v>
      </c>
      <c r="C256" s="14">
        <v>1503.8098289355737</v>
      </c>
      <c r="D256" s="24">
        <f t="shared" si="8"/>
        <v>10</v>
      </c>
      <c r="E256" s="25">
        <f t="shared" si="8"/>
        <v>7.5</v>
      </c>
      <c r="F256" s="24">
        <f t="shared" si="8"/>
        <v>25</v>
      </c>
      <c r="G256" s="25">
        <f t="shared" si="8"/>
        <v>30</v>
      </c>
      <c r="H256" s="1">
        <f t="shared" si="12"/>
        <v>0</v>
      </c>
      <c r="I256">
        <f t="shared" si="13"/>
        <v>0</v>
      </c>
      <c r="J256">
        <f t="shared" si="14"/>
        <v>0</v>
      </c>
      <c r="K256">
        <f t="shared" si="15"/>
        <v>0</v>
      </c>
      <c r="L256">
        <f t="shared" si="9"/>
        <v>1</v>
      </c>
      <c r="M256" s="26">
        <f t="shared" si="16"/>
        <v>146.21696361333866</v>
      </c>
      <c r="N256" s="27">
        <f t="shared" si="19"/>
        <v>100</v>
      </c>
      <c r="O256" s="27">
        <f t="shared" si="19"/>
        <v>100</v>
      </c>
      <c r="P256" s="27">
        <f t="shared" si="19"/>
        <v>100</v>
      </c>
      <c r="Q256" s="27">
        <f t="shared" si="19"/>
        <v>100</v>
      </c>
      <c r="R256" s="27">
        <f t="shared" si="19"/>
        <v>140.30942389995863</v>
      </c>
      <c r="S256" s="28">
        <f>M256/MAX(M$231:M256)-1</f>
        <v>-5.8466905126520308E-2</v>
      </c>
      <c r="T256" s="11">
        <f>N256/MAX(N$231:N256)-1</f>
        <v>0</v>
      </c>
      <c r="U256" s="11">
        <f>O256/MAX(O$231:O256)-1</f>
        <v>0</v>
      </c>
      <c r="V256" s="11">
        <f>P256/MAX(P$231:P256)-1</f>
        <v>0</v>
      </c>
      <c r="W256" s="11">
        <f>Q256/MAX(Q$231:Q256)-1</f>
        <v>0</v>
      </c>
      <c r="X256" s="11">
        <f>R256/MAX(R$231:R256)-1</f>
        <v>-5.846690512652053E-2</v>
      </c>
      <c r="Y256" s="11">
        <f t="shared" si="18"/>
        <v>1.1922208538588164E-2</v>
      </c>
      <c r="Z256" s="11">
        <f t="shared" si="18"/>
        <v>0</v>
      </c>
      <c r="AA256" s="11">
        <f t="shared" si="18"/>
        <v>0</v>
      </c>
      <c r="AB256" s="11">
        <f t="shared" si="18"/>
        <v>0</v>
      </c>
      <c r="AC256" s="11">
        <f t="shared" si="18"/>
        <v>0</v>
      </c>
      <c r="AD256" s="11">
        <f t="shared" si="18"/>
        <v>1.1922208538588164E-2</v>
      </c>
    </row>
    <row r="257" spans="1:30" x14ac:dyDescent="0.25">
      <c r="A257" s="12">
        <v>1902.03</v>
      </c>
      <c r="B257" s="13">
        <v>22.410652288217339</v>
      </c>
      <c r="C257" s="14">
        <v>1510.5806454730584</v>
      </c>
      <c r="D257" s="24">
        <f t="shared" si="8"/>
        <v>10</v>
      </c>
      <c r="E257" s="25">
        <f t="shared" si="8"/>
        <v>7.5</v>
      </c>
      <c r="F257" s="24">
        <f t="shared" si="8"/>
        <v>25</v>
      </c>
      <c r="G257" s="25">
        <f t="shared" si="8"/>
        <v>30</v>
      </c>
      <c r="H257" s="1">
        <f t="shared" si="12"/>
        <v>0</v>
      </c>
      <c r="I257">
        <f t="shared" si="13"/>
        <v>0</v>
      </c>
      <c r="J257">
        <f t="shared" si="14"/>
        <v>0</v>
      </c>
      <c r="K257">
        <f t="shared" si="15"/>
        <v>0</v>
      </c>
      <c r="L257">
        <f t="shared" si="9"/>
        <v>1</v>
      </c>
      <c r="M257" s="26">
        <f t="shared" si="16"/>
        <v>146.8752970117809</v>
      </c>
      <c r="N257" s="27">
        <f t="shared" si="19"/>
        <v>100</v>
      </c>
      <c r="O257" s="27">
        <f t="shared" si="19"/>
        <v>100</v>
      </c>
      <c r="P257" s="27">
        <f t="shared" si="19"/>
        <v>100</v>
      </c>
      <c r="Q257" s="27">
        <f t="shared" si="19"/>
        <v>100</v>
      </c>
      <c r="R257" s="27">
        <f t="shared" si="19"/>
        <v>140.94115894346425</v>
      </c>
      <c r="S257" s="28">
        <f>M257/MAX(M$231:M257)-1</f>
        <v>-5.4227706973472789E-2</v>
      </c>
      <c r="T257" s="11">
        <f>N257/MAX(N$231:N257)-1</f>
        <v>0</v>
      </c>
      <c r="U257" s="11">
        <f>O257/MAX(O$231:O257)-1</f>
        <v>0</v>
      </c>
      <c r="V257" s="11">
        <f>P257/MAX(P$231:P257)-1</f>
        <v>0</v>
      </c>
      <c r="W257" s="11">
        <f>Q257/MAX(Q$231:Q257)-1</f>
        <v>0</v>
      </c>
      <c r="X257" s="11">
        <f>R257/MAX(R$231:R257)-1</f>
        <v>-5.42277069734729E-2</v>
      </c>
      <c r="Y257" s="11">
        <f t="shared" si="18"/>
        <v>4.5024420024419864E-3</v>
      </c>
      <c r="Z257" s="11">
        <f t="shared" si="18"/>
        <v>0</v>
      </c>
      <c r="AA257" s="11">
        <f t="shared" si="18"/>
        <v>0</v>
      </c>
      <c r="AB257" s="11">
        <f t="shared" si="18"/>
        <v>0</v>
      </c>
      <c r="AC257" s="11">
        <f t="shared" si="18"/>
        <v>0</v>
      </c>
      <c r="AD257" s="11">
        <f t="shared" si="18"/>
        <v>4.5024420024419864E-3</v>
      </c>
    </row>
    <row r="258" spans="1:30" x14ac:dyDescent="0.25">
      <c r="A258" s="12">
        <v>1902.04</v>
      </c>
      <c r="B258" s="13">
        <v>22.823108698497844</v>
      </c>
      <c r="C258" s="14">
        <v>1548.469227709207</v>
      </c>
      <c r="D258" s="24">
        <f t="shared" si="8"/>
        <v>10</v>
      </c>
      <c r="E258" s="25">
        <f t="shared" si="8"/>
        <v>7.5</v>
      </c>
      <c r="F258" s="24">
        <f t="shared" si="8"/>
        <v>25</v>
      </c>
      <c r="G258" s="25">
        <f t="shared" si="8"/>
        <v>30</v>
      </c>
      <c r="H258" s="1">
        <f t="shared" si="12"/>
        <v>0</v>
      </c>
      <c r="I258">
        <f t="shared" si="13"/>
        <v>0</v>
      </c>
      <c r="J258">
        <f t="shared" si="14"/>
        <v>0</v>
      </c>
      <c r="K258">
        <f t="shared" si="15"/>
        <v>0</v>
      </c>
      <c r="L258">
        <f t="shared" si="9"/>
        <v>1</v>
      </c>
      <c r="M258" s="26">
        <f t="shared" si="16"/>
        <v>150.55924251046486</v>
      </c>
      <c r="N258" s="27">
        <f t="shared" si="19"/>
        <v>100</v>
      </c>
      <c r="O258" s="27">
        <f t="shared" si="19"/>
        <v>100</v>
      </c>
      <c r="P258" s="27">
        <f t="shared" si="19"/>
        <v>100</v>
      </c>
      <c r="Q258" s="27">
        <f t="shared" si="19"/>
        <v>100</v>
      </c>
      <c r="R258" s="27">
        <f t="shared" si="19"/>
        <v>144.4762636113883</v>
      </c>
      <c r="S258" s="28">
        <f>M258/MAX(M$231:M258)-1</f>
        <v>-3.0505722047746153E-2</v>
      </c>
      <c r="T258" s="11">
        <f>N258/MAX(N$231:N258)-1</f>
        <v>0</v>
      </c>
      <c r="U258" s="11">
        <f>O258/MAX(O$231:O258)-1</f>
        <v>0</v>
      </c>
      <c r="V258" s="11">
        <f>P258/MAX(P$231:P258)-1</f>
        <v>0</v>
      </c>
      <c r="W258" s="11">
        <f>Q258/MAX(Q$231:Q258)-1</f>
        <v>0</v>
      </c>
      <c r="X258" s="11">
        <f>R258/MAX(R$231:R258)-1</f>
        <v>-3.0505722047746153E-2</v>
      </c>
      <c r="Y258" s="11">
        <f t="shared" si="18"/>
        <v>2.5082131397415663E-2</v>
      </c>
      <c r="Z258" s="11">
        <f t="shared" si="18"/>
        <v>0</v>
      </c>
      <c r="AA258" s="11">
        <f t="shared" si="18"/>
        <v>0</v>
      </c>
      <c r="AB258" s="11">
        <f t="shared" si="18"/>
        <v>0</v>
      </c>
      <c r="AC258" s="11">
        <f t="shared" si="18"/>
        <v>0</v>
      </c>
      <c r="AD258" s="11">
        <f t="shared" si="18"/>
        <v>2.5082131397415885E-2</v>
      </c>
    </row>
    <row r="259" spans="1:30" x14ac:dyDescent="0.25">
      <c r="A259" s="12">
        <v>1902.05</v>
      </c>
      <c r="B259" s="13">
        <v>22.4279544933298</v>
      </c>
      <c r="C259" s="14">
        <v>1531.5174725781887</v>
      </c>
      <c r="D259" s="24">
        <f t="shared" si="8"/>
        <v>10</v>
      </c>
      <c r="E259" s="25">
        <f t="shared" si="8"/>
        <v>7.5</v>
      </c>
      <c r="F259" s="24">
        <f t="shared" si="8"/>
        <v>25</v>
      </c>
      <c r="G259" s="25">
        <f t="shared" si="8"/>
        <v>30</v>
      </c>
      <c r="H259" s="1">
        <f t="shared" si="12"/>
        <v>0</v>
      </c>
      <c r="I259">
        <f t="shared" si="13"/>
        <v>0</v>
      </c>
      <c r="J259">
        <f t="shared" si="14"/>
        <v>0</v>
      </c>
      <c r="K259">
        <f t="shared" si="15"/>
        <v>0</v>
      </c>
      <c r="L259">
        <f t="shared" si="9"/>
        <v>1</v>
      </c>
      <c r="M259" s="26">
        <f t="shared" si="16"/>
        <v>148.9110060676104</v>
      </c>
      <c r="N259" s="27">
        <f t="shared" si="19"/>
        <v>100</v>
      </c>
      <c r="O259" s="27">
        <f t="shared" si="19"/>
        <v>100</v>
      </c>
      <c r="P259" s="27">
        <f t="shared" si="19"/>
        <v>100</v>
      </c>
      <c r="Q259" s="27">
        <f t="shared" si="19"/>
        <v>100</v>
      </c>
      <c r="R259" s="27">
        <f t="shared" si="19"/>
        <v>142.89462014107673</v>
      </c>
      <c r="S259" s="28">
        <f>M259/MAX(M$231:M259)-1</f>
        <v>-4.11191906958015E-2</v>
      </c>
      <c r="T259" s="11">
        <f>N259/MAX(N$231:N259)-1</f>
        <v>0</v>
      </c>
      <c r="U259" s="11">
        <f>O259/MAX(O$231:O259)-1</f>
        <v>0</v>
      </c>
      <c r="V259" s="11">
        <f>P259/MAX(P$231:P259)-1</f>
        <v>0</v>
      </c>
      <c r="W259" s="11">
        <f>Q259/MAX(Q$231:Q259)-1</f>
        <v>0</v>
      </c>
      <c r="X259" s="11">
        <f>R259/MAX(R$231:R259)-1</f>
        <v>-4.1119190695801278E-2</v>
      </c>
      <c r="Y259" s="11">
        <f t="shared" si="18"/>
        <v>-1.0947427838844837E-2</v>
      </c>
      <c r="Z259" s="11">
        <f t="shared" si="18"/>
        <v>0</v>
      </c>
      <c r="AA259" s="11">
        <f t="shared" si="18"/>
        <v>0</v>
      </c>
      <c r="AB259" s="11">
        <f t="shared" si="18"/>
        <v>0</v>
      </c>
      <c r="AC259" s="11">
        <f t="shared" si="18"/>
        <v>0</v>
      </c>
      <c r="AD259" s="11">
        <f t="shared" si="18"/>
        <v>-1.0947427838844725E-2</v>
      </c>
    </row>
    <row r="260" spans="1:30" x14ac:dyDescent="0.25">
      <c r="A260" s="12">
        <v>1902.06</v>
      </c>
      <c r="B260" s="13">
        <v>21.963742295514628</v>
      </c>
      <c r="C260" s="14">
        <v>1509.6111109914264</v>
      </c>
      <c r="D260" s="24">
        <f t="shared" si="8"/>
        <v>10</v>
      </c>
      <c r="E260" s="25">
        <f t="shared" si="8"/>
        <v>7.5</v>
      </c>
      <c r="F260" s="24">
        <f t="shared" si="8"/>
        <v>25</v>
      </c>
      <c r="G260" s="25">
        <f t="shared" si="8"/>
        <v>30</v>
      </c>
      <c r="H260" s="1">
        <f t="shared" si="12"/>
        <v>0</v>
      </c>
      <c r="I260">
        <f t="shared" si="13"/>
        <v>0</v>
      </c>
      <c r="J260">
        <f t="shared" si="14"/>
        <v>0</v>
      </c>
      <c r="K260">
        <f t="shared" si="15"/>
        <v>0</v>
      </c>
      <c r="L260">
        <f t="shared" si="9"/>
        <v>1</v>
      </c>
      <c r="M260" s="26">
        <f t="shared" si="16"/>
        <v>146.781028185168</v>
      </c>
      <c r="N260" s="27">
        <f t="shared" si="19"/>
        <v>100</v>
      </c>
      <c r="O260" s="27">
        <f t="shared" si="19"/>
        <v>100</v>
      </c>
      <c r="P260" s="27">
        <f t="shared" si="19"/>
        <v>100</v>
      </c>
      <c r="Q260" s="27">
        <f t="shared" si="19"/>
        <v>100</v>
      </c>
      <c r="R260" s="27">
        <f t="shared" si="19"/>
        <v>140.85069881881856</v>
      </c>
      <c r="S260" s="28">
        <f>M260/MAX(M$231:M260)-1</f>
        <v>-5.4834731068882481E-2</v>
      </c>
      <c r="T260" s="11">
        <f>N260/MAX(N$231:N260)-1</f>
        <v>0</v>
      </c>
      <c r="U260" s="11">
        <f>O260/MAX(O$231:O260)-1</f>
        <v>0</v>
      </c>
      <c r="V260" s="11">
        <f>P260/MAX(P$231:P260)-1</f>
        <v>0</v>
      </c>
      <c r="W260" s="11">
        <f>Q260/MAX(Q$231:Q260)-1</f>
        <v>0</v>
      </c>
      <c r="X260" s="11">
        <f>R260/MAX(R$231:R260)-1</f>
        <v>-5.483473106888237E-2</v>
      </c>
      <c r="Y260" s="11">
        <f t="shared" si="18"/>
        <v>-1.4303696809860544E-2</v>
      </c>
      <c r="Z260" s="11">
        <f t="shared" si="18"/>
        <v>0</v>
      </c>
      <c r="AA260" s="11">
        <f t="shared" si="18"/>
        <v>0</v>
      </c>
      <c r="AB260" s="11">
        <f t="shared" si="18"/>
        <v>0</v>
      </c>
      <c r="AC260" s="11">
        <f t="shared" si="18"/>
        <v>0</v>
      </c>
      <c r="AD260" s="11">
        <f t="shared" si="18"/>
        <v>-1.4303696809860655E-2</v>
      </c>
    </row>
    <row r="261" spans="1:30" x14ac:dyDescent="0.25">
      <c r="A261" s="12">
        <v>1902.07</v>
      </c>
      <c r="B261" s="13">
        <v>22.385686589401367</v>
      </c>
      <c r="C261" s="14">
        <v>1548.5899519845048</v>
      </c>
      <c r="D261" s="24">
        <f t="shared" si="8"/>
        <v>10</v>
      </c>
      <c r="E261" s="25">
        <f t="shared" si="8"/>
        <v>7.5</v>
      </c>
      <c r="F261" s="24">
        <f t="shared" si="8"/>
        <v>25</v>
      </c>
      <c r="G261" s="25">
        <f t="shared" si="8"/>
        <v>30</v>
      </c>
      <c r="H261" s="1">
        <f t="shared" si="12"/>
        <v>0</v>
      </c>
      <c r="I261">
        <f t="shared" si="13"/>
        <v>0</v>
      </c>
      <c r="J261">
        <f t="shared" si="14"/>
        <v>0</v>
      </c>
      <c r="K261">
        <f t="shared" si="15"/>
        <v>0</v>
      </c>
      <c r="L261">
        <f t="shared" si="9"/>
        <v>1</v>
      </c>
      <c r="M261" s="26">
        <f t="shared" si="16"/>
        <v>150.57098065489564</v>
      </c>
      <c r="N261" s="27">
        <f t="shared" si="19"/>
        <v>100</v>
      </c>
      <c r="O261" s="27">
        <f t="shared" si="19"/>
        <v>100</v>
      </c>
      <c r="P261" s="27">
        <f t="shared" si="19"/>
        <v>100</v>
      </c>
      <c r="Q261" s="27">
        <f t="shared" si="19"/>
        <v>100</v>
      </c>
      <c r="R261" s="27">
        <f t="shared" si="19"/>
        <v>144.48752750472897</v>
      </c>
      <c r="S261" s="28">
        <f>M261/MAX(M$231:M261)-1</f>
        <v>-3.0430136758728632E-2</v>
      </c>
      <c r="T261" s="11">
        <f>N261/MAX(N$231:N261)-1</f>
        <v>0</v>
      </c>
      <c r="U261" s="11">
        <f>O261/MAX(O$231:O261)-1</f>
        <v>0</v>
      </c>
      <c r="V261" s="11">
        <f>P261/MAX(P$231:P261)-1</f>
        <v>0</v>
      </c>
      <c r="W261" s="11">
        <f>Q261/MAX(Q$231:Q261)-1</f>
        <v>0</v>
      </c>
      <c r="X261" s="11">
        <f>R261/MAX(R$231:R261)-1</f>
        <v>-3.0430136758728632E-2</v>
      </c>
      <c r="Y261" s="11">
        <f t="shared" si="18"/>
        <v>2.5820451843044268E-2</v>
      </c>
      <c r="Z261" s="11">
        <f t="shared" si="18"/>
        <v>0</v>
      </c>
      <c r="AA261" s="11">
        <f t="shared" si="18"/>
        <v>0</v>
      </c>
      <c r="AB261" s="11">
        <f t="shared" si="18"/>
        <v>0</v>
      </c>
      <c r="AC261" s="11">
        <f t="shared" si="18"/>
        <v>0</v>
      </c>
      <c r="AD261" s="11">
        <f t="shared" si="18"/>
        <v>2.5820451843044046E-2</v>
      </c>
    </row>
    <row r="262" spans="1:30" x14ac:dyDescent="0.25">
      <c r="A262" s="12">
        <v>1902.08</v>
      </c>
      <c r="B262" s="13">
        <v>23.168671834092862</v>
      </c>
      <c r="C262" s="14">
        <v>1613.6692041493543</v>
      </c>
      <c r="D262" s="24">
        <f t="shared" si="8"/>
        <v>10</v>
      </c>
      <c r="E262" s="25">
        <f t="shared" si="8"/>
        <v>7.5</v>
      </c>
      <c r="F262" s="24">
        <f t="shared" si="8"/>
        <v>25</v>
      </c>
      <c r="G262" s="25">
        <f t="shared" si="8"/>
        <v>30</v>
      </c>
      <c r="H262" s="1">
        <f t="shared" si="12"/>
        <v>0</v>
      </c>
      <c r="I262">
        <f t="shared" si="13"/>
        <v>0</v>
      </c>
      <c r="J262">
        <f t="shared" si="14"/>
        <v>0</v>
      </c>
      <c r="K262">
        <f t="shared" si="15"/>
        <v>0</v>
      </c>
      <c r="L262">
        <f t="shared" si="9"/>
        <v>1</v>
      </c>
      <c r="M262" s="26">
        <f t="shared" si="16"/>
        <v>156.89870272631373</v>
      </c>
      <c r="N262" s="27">
        <f t="shared" si="19"/>
        <v>100</v>
      </c>
      <c r="O262" s="27">
        <f t="shared" si="19"/>
        <v>100</v>
      </c>
      <c r="P262" s="27">
        <f t="shared" si="19"/>
        <v>100</v>
      </c>
      <c r="Q262" s="27">
        <f t="shared" si="19"/>
        <v>100</v>
      </c>
      <c r="R262" s="27">
        <f t="shared" si="19"/>
        <v>150.5595934025516</v>
      </c>
      <c r="S262" s="28">
        <f>M262/MAX(M$231:M262)-1</f>
        <v>0</v>
      </c>
      <c r="T262" s="11">
        <f>N262/MAX(N$231:N262)-1</f>
        <v>0</v>
      </c>
      <c r="U262" s="11">
        <f>O262/MAX(O$231:O262)-1</f>
        <v>0</v>
      </c>
      <c r="V262" s="11">
        <f>P262/MAX(P$231:P262)-1</f>
        <v>0</v>
      </c>
      <c r="W262" s="11">
        <f>Q262/MAX(Q$231:Q262)-1</f>
        <v>0</v>
      </c>
      <c r="X262" s="11">
        <f>R262/MAX(R$231:R262)-1</f>
        <v>0</v>
      </c>
      <c r="Y262" s="11">
        <f t="shared" si="18"/>
        <v>4.2024844653971272E-2</v>
      </c>
      <c r="Z262" s="11">
        <f t="shared" si="18"/>
        <v>0</v>
      </c>
      <c r="AA262" s="11">
        <f t="shared" si="18"/>
        <v>0</v>
      </c>
      <c r="AB262" s="11">
        <f t="shared" si="18"/>
        <v>0</v>
      </c>
      <c r="AC262" s="11">
        <f t="shared" si="18"/>
        <v>0</v>
      </c>
      <c r="AD262" s="11">
        <f t="shared" si="18"/>
        <v>4.2024844653971272E-2</v>
      </c>
    </row>
    <row r="263" spans="1:30" x14ac:dyDescent="0.25">
      <c r="A263" s="12">
        <v>1902.09</v>
      </c>
      <c r="B263" s="13">
        <v>22.856566381954501</v>
      </c>
      <c r="C263" s="14">
        <v>1603.4500976181826</v>
      </c>
      <c r="D263" s="24">
        <f t="shared" si="8"/>
        <v>10</v>
      </c>
      <c r="E263" s="25">
        <f t="shared" si="8"/>
        <v>7.5</v>
      </c>
      <c r="F263" s="24">
        <f t="shared" si="8"/>
        <v>25</v>
      </c>
      <c r="G263" s="25">
        <f t="shared" si="8"/>
        <v>30</v>
      </c>
      <c r="H263" s="1">
        <f t="shared" si="12"/>
        <v>0</v>
      </c>
      <c r="I263">
        <f t="shared" si="13"/>
        <v>0</v>
      </c>
      <c r="J263">
        <f t="shared" si="14"/>
        <v>0</v>
      </c>
      <c r="K263">
        <f t="shared" si="15"/>
        <v>0</v>
      </c>
      <c r="L263">
        <f t="shared" si="9"/>
        <v>1</v>
      </c>
      <c r="M263" s="26">
        <f t="shared" si="16"/>
        <v>155.90508857439212</v>
      </c>
      <c r="N263" s="27">
        <f t="shared" si="19"/>
        <v>100</v>
      </c>
      <c r="O263" s="27">
        <f t="shared" si="19"/>
        <v>100</v>
      </c>
      <c r="P263" s="27">
        <f t="shared" si="19"/>
        <v>100</v>
      </c>
      <c r="Q263" s="27">
        <f t="shared" si="19"/>
        <v>100</v>
      </c>
      <c r="R263" s="27">
        <f t="shared" si="19"/>
        <v>149.60612380648178</v>
      </c>
      <c r="S263" s="28">
        <f>M263/MAX(M$231:M263)-1</f>
        <v>-6.3328385426794087E-3</v>
      </c>
      <c r="T263" s="11">
        <f>N263/MAX(N$231:N263)-1</f>
        <v>0</v>
      </c>
      <c r="U263" s="11">
        <f>O263/MAX(O$231:O263)-1</f>
        <v>0</v>
      </c>
      <c r="V263" s="11">
        <f>P263/MAX(P$231:P263)-1</f>
        <v>0</v>
      </c>
      <c r="W263" s="11">
        <f>Q263/MAX(Q$231:Q263)-1</f>
        <v>0</v>
      </c>
      <c r="X263" s="11">
        <f>R263/MAX(R$231:R263)-1</f>
        <v>-6.3328385426794087E-3</v>
      </c>
      <c r="Y263" s="11">
        <f t="shared" si="18"/>
        <v>-6.3328385426794087E-3</v>
      </c>
      <c r="Z263" s="11">
        <f t="shared" si="18"/>
        <v>0</v>
      </c>
      <c r="AA263" s="11">
        <f t="shared" si="18"/>
        <v>0</v>
      </c>
      <c r="AB263" s="11">
        <f t="shared" si="18"/>
        <v>0</v>
      </c>
      <c r="AC263" s="11">
        <f t="shared" si="18"/>
        <v>0</v>
      </c>
      <c r="AD263" s="11">
        <f t="shared" si="18"/>
        <v>-6.3328385426794087E-3</v>
      </c>
    </row>
    <row r="264" spans="1:30" x14ac:dyDescent="0.25">
      <c r="A264" s="12">
        <v>1902.1</v>
      </c>
      <c r="B264" s="13">
        <v>20.60442540185981</v>
      </c>
      <c r="C264" s="14">
        <v>1456.0824283234933</v>
      </c>
      <c r="D264" s="24">
        <f t="shared" si="8"/>
        <v>10</v>
      </c>
      <c r="E264" s="25">
        <f t="shared" si="8"/>
        <v>7.5</v>
      </c>
      <c r="F264" s="24">
        <f t="shared" si="8"/>
        <v>25</v>
      </c>
      <c r="G264" s="25">
        <f t="shared" si="8"/>
        <v>30</v>
      </c>
      <c r="H264" s="1">
        <f t="shared" si="12"/>
        <v>0</v>
      </c>
      <c r="I264">
        <f t="shared" si="13"/>
        <v>0</v>
      </c>
      <c r="J264">
        <f t="shared" si="14"/>
        <v>0</v>
      </c>
      <c r="K264">
        <f t="shared" si="15"/>
        <v>0</v>
      </c>
      <c r="L264">
        <f t="shared" si="9"/>
        <v>0</v>
      </c>
      <c r="M264" s="26">
        <f t="shared" si="16"/>
        <v>141.57637976797614</v>
      </c>
      <c r="N264" s="27">
        <f t="shared" si="19"/>
        <v>100</v>
      </c>
      <c r="O264" s="27">
        <f t="shared" si="19"/>
        <v>100</v>
      </c>
      <c r="P264" s="27">
        <f t="shared" si="19"/>
        <v>100</v>
      </c>
      <c r="Q264" s="27">
        <f t="shared" si="19"/>
        <v>100</v>
      </c>
      <c r="R264" s="27">
        <f t="shared" si="19"/>
        <v>135.85633152400075</v>
      </c>
      <c r="S264" s="28">
        <f>M264/MAX(M$231:M264)-1</f>
        <v>-9.765742286005441E-2</v>
      </c>
      <c r="T264" s="11">
        <f>N264/MAX(N$231:N264)-1</f>
        <v>0</v>
      </c>
      <c r="U264" s="11">
        <f>O264/MAX(O$231:O264)-1</f>
        <v>0</v>
      </c>
      <c r="V264" s="11">
        <f>P264/MAX(P$231:P264)-1</f>
        <v>0</v>
      </c>
      <c r="W264" s="11">
        <f>Q264/MAX(Q$231:Q264)-1</f>
        <v>0</v>
      </c>
      <c r="X264" s="11">
        <f>R264/MAX(R$231:R264)-1</f>
        <v>-9.765742286005441E-2</v>
      </c>
      <c r="Y264" s="11">
        <f t="shared" si="18"/>
        <v>-9.1906614065254577E-2</v>
      </c>
      <c r="Z264" s="11">
        <f t="shared" si="18"/>
        <v>0</v>
      </c>
      <c r="AA264" s="11">
        <f t="shared" si="18"/>
        <v>0</v>
      </c>
      <c r="AB264" s="11">
        <f t="shared" si="18"/>
        <v>0</v>
      </c>
      <c r="AC264" s="11">
        <f t="shared" si="18"/>
        <v>0</v>
      </c>
      <c r="AD264" s="11">
        <f t="shared" si="18"/>
        <v>-9.1906614065254688E-2</v>
      </c>
    </row>
    <row r="265" spans="1:30" x14ac:dyDescent="0.25">
      <c r="A265" s="12">
        <v>1902.11</v>
      </c>
      <c r="B265" s="13">
        <v>20.40854125507218</v>
      </c>
      <c r="C265" s="14">
        <v>1452.033516714054</v>
      </c>
      <c r="D265" s="24">
        <f t="shared" si="8"/>
        <v>10</v>
      </c>
      <c r="E265" s="25">
        <f t="shared" si="8"/>
        <v>7.5</v>
      </c>
      <c r="F265" s="24">
        <f t="shared" si="8"/>
        <v>25</v>
      </c>
      <c r="G265" s="25">
        <f t="shared" si="8"/>
        <v>30</v>
      </c>
      <c r="H265" s="1">
        <f t="shared" si="12"/>
        <v>0</v>
      </c>
      <c r="I265">
        <f t="shared" si="13"/>
        <v>0</v>
      </c>
      <c r="J265">
        <f t="shared" si="14"/>
        <v>0</v>
      </c>
      <c r="K265">
        <f t="shared" si="15"/>
        <v>0</v>
      </c>
      <c r="L265">
        <f t="shared" si="9"/>
        <v>0</v>
      </c>
      <c r="M265" s="26">
        <f t="shared" si="16"/>
        <v>141.1826999621392</v>
      </c>
      <c r="N265" s="27">
        <f t="shared" ref="N265:R280" si="20">IF(H264=1,N264*$C265/$C264,N264)</f>
        <v>100</v>
      </c>
      <c r="O265" s="27">
        <f t="shared" si="20"/>
        <v>100</v>
      </c>
      <c r="P265" s="27">
        <f t="shared" si="20"/>
        <v>100</v>
      </c>
      <c r="Q265" s="27">
        <f t="shared" si="20"/>
        <v>100</v>
      </c>
      <c r="R265" s="27">
        <f t="shared" si="20"/>
        <v>135.85633152400075</v>
      </c>
      <c r="S265" s="28">
        <f>M265/MAX(M$231:M265)-1</f>
        <v>-0.10016655645387162</v>
      </c>
      <c r="T265" s="11">
        <f>N265/MAX(N$231:N265)-1</f>
        <v>0</v>
      </c>
      <c r="U265" s="11">
        <f>O265/MAX(O$231:O265)-1</f>
        <v>0</v>
      </c>
      <c r="V265" s="11">
        <f>P265/MAX(P$231:P265)-1</f>
        <v>0</v>
      </c>
      <c r="W265" s="11">
        <f>Q265/MAX(Q$231:Q265)-1</f>
        <v>0</v>
      </c>
      <c r="X265" s="11">
        <f>R265/MAX(R$231:R265)-1</f>
        <v>-9.765742286005441E-2</v>
      </c>
      <c r="Y265" s="11">
        <f t="shared" si="18"/>
        <v>-2.780688462878711E-3</v>
      </c>
      <c r="Z265" s="11">
        <f t="shared" si="18"/>
        <v>0</v>
      </c>
      <c r="AA265" s="11">
        <f t="shared" si="18"/>
        <v>0</v>
      </c>
      <c r="AB265" s="11">
        <f t="shared" si="18"/>
        <v>0</v>
      </c>
      <c r="AC265" s="11">
        <f t="shared" si="18"/>
        <v>0</v>
      </c>
      <c r="AD265" s="11">
        <f t="shared" si="18"/>
        <v>0</v>
      </c>
    </row>
    <row r="266" spans="1:30" x14ac:dyDescent="0.25">
      <c r="A266" s="12">
        <v>1902.12</v>
      </c>
      <c r="B266" s="13">
        <v>19.633232126823838</v>
      </c>
      <c r="C266" s="14">
        <v>1407.57932115935</v>
      </c>
      <c r="D266" s="24">
        <f t="shared" si="8"/>
        <v>10</v>
      </c>
      <c r="E266" s="25">
        <f t="shared" si="8"/>
        <v>7.5</v>
      </c>
      <c r="F266" s="24">
        <f t="shared" si="8"/>
        <v>25</v>
      </c>
      <c r="G266" s="25">
        <f t="shared" si="8"/>
        <v>30</v>
      </c>
      <c r="H266" s="1">
        <f t="shared" si="12"/>
        <v>0</v>
      </c>
      <c r="I266">
        <f t="shared" si="13"/>
        <v>0</v>
      </c>
      <c r="J266">
        <f t="shared" si="14"/>
        <v>0</v>
      </c>
      <c r="K266">
        <f t="shared" si="15"/>
        <v>0</v>
      </c>
      <c r="L266">
        <f t="shared" si="9"/>
        <v>0</v>
      </c>
      <c r="M266" s="26">
        <f t="shared" si="16"/>
        <v>136.86037318330494</v>
      </c>
      <c r="N266" s="27">
        <f t="shared" si="20"/>
        <v>100</v>
      </c>
      <c r="O266" s="27">
        <f t="shared" si="20"/>
        <v>100</v>
      </c>
      <c r="P266" s="27">
        <f t="shared" si="20"/>
        <v>100</v>
      </c>
      <c r="Q266" s="27">
        <f t="shared" si="20"/>
        <v>100</v>
      </c>
      <c r="R266" s="27">
        <f t="shared" si="20"/>
        <v>135.85633152400075</v>
      </c>
      <c r="S266" s="28">
        <f>M266/MAX(M$231:M266)-1</f>
        <v>-0.12771507472539556</v>
      </c>
      <c r="T266" s="11">
        <f>N266/MAX(N$231:N266)-1</f>
        <v>0</v>
      </c>
      <c r="U266" s="11">
        <f>O266/MAX(O$231:O266)-1</f>
        <v>0</v>
      </c>
      <c r="V266" s="11">
        <f>P266/MAX(P$231:P266)-1</f>
        <v>0</v>
      </c>
      <c r="W266" s="11">
        <f>Q266/MAX(Q$231:Q266)-1</f>
        <v>0</v>
      </c>
      <c r="X266" s="11">
        <f>R266/MAX(R$231:R266)-1</f>
        <v>-9.765742286005441E-2</v>
      </c>
      <c r="Y266" s="11">
        <f t="shared" si="18"/>
        <v>-3.0615130465654561E-2</v>
      </c>
      <c r="Z266" s="11">
        <f t="shared" si="18"/>
        <v>0</v>
      </c>
      <c r="AA266" s="11">
        <f t="shared" si="18"/>
        <v>0</v>
      </c>
      <c r="AB266" s="11">
        <f t="shared" si="18"/>
        <v>0</v>
      </c>
      <c r="AC266" s="11">
        <f t="shared" si="18"/>
        <v>0</v>
      </c>
      <c r="AD266" s="11">
        <f t="shared" si="18"/>
        <v>0</v>
      </c>
    </row>
    <row r="267" spans="1:30" x14ac:dyDescent="0.25">
      <c r="A267" s="12">
        <v>1903.01</v>
      </c>
      <c r="B267" s="13">
        <v>20.318132053828499</v>
      </c>
      <c r="C267" s="14">
        <v>1467.7907883306491</v>
      </c>
      <c r="D267" s="24">
        <f t="shared" si="8"/>
        <v>10</v>
      </c>
      <c r="E267" s="25">
        <f t="shared" si="8"/>
        <v>7.5</v>
      </c>
      <c r="F267" s="24">
        <f t="shared" si="8"/>
        <v>25</v>
      </c>
      <c r="G267" s="25">
        <f t="shared" si="8"/>
        <v>30</v>
      </c>
      <c r="H267" s="1">
        <f t="shared" si="12"/>
        <v>0</v>
      </c>
      <c r="I267">
        <f t="shared" si="13"/>
        <v>0</v>
      </c>
      <c r="J267">
        <f t="shared" si="14"/>
        <v>0</v>
      </c>
      <c r="K267">
        <f t="shared" si="15"/>
        <v>0</v>
      </c>
      <c r="L267">
        <f t="shared" si="9"/>
        <v>0</v>
      </c>
      <c r="M267" s="26">
        <f t="shared" si="16"/>
        <v>142.71479555446552</v>
      </c>
      <c r="N267" s="27">
        <f t="shared" si="20"/>
        <v>100</v>
      </c>
      <c r="O267" s="27">
        <f t="shared" si="20"/>
        <v>100</v>
      </c>
      <c r="P267" s="27">
        <f t="shared" si="20"/>
        <v>100</v>
      </c>
      <c r="Q267" s="27">
        <f t="shared" si="20"/>
        <v>100</v>
      </c>
      <c r="R267" s="27">
        <f t="shared" si="20"/>
        <v>135.85633152400075</v>
      </c>
      <c r="S267" s="28">
        <f>M267/MAX(M$231:M267)-1</f>
        <v>-9.0401685453001535E-2</v>
      </c>
      <c r="T267" s="11">
        <f>N267/MAX(N$231:N267)-1</f>
        <v>0</v>
      </c>
      <c r="U267" s="11">
        <f>O267/MAX(O$231:O267)-1</f>
        <v>0</v>
      </c>
      <c r="V267" s="11">
        <f>P267/MAX(P$231:P267)-1</f>
        <v>0</v>
      </c>
      <c r="W267" s="11">
        <f>Q267/MAX(Q$231:Q267)-1</f>
        <v>0</v>
      </c>
      <c r="X267" s="11">
        <f>R267/MAX(R$231:R267)-1</f>
        <v>-9.765742286005441E-2</v>
      </c>
      <c r="Y267" s="11">
        <f t="shared" si="18"/>
        <v>4.2776606807285456E-2</v>
      </c>
      <c r="Z267" s="11">
        <f t="shared" si="18"/>
        <v>0</v>
      </c>
      <c r="AA267" s="11">
        <f t="shared" si="18"/>
        <v>0</v>
      </c>
      <c r="AB267" s="11">
        <f t="shared" si="18"/>
        <v>0</v>
      </c>
      <c r="AC267" s="11">
        <f t="shared" si="18"/>
        <v>0</v>
      </c>
      <c r="AD267" s="11">
        <f t="shared" si="18"/>
        <v>0</v>
      </c>
    </row>
    <row r="268" spans="1:30" x14ac:dyDescent="0.25">
      <c r="A268" s="12">
        <v>1903.02</v>
      </c>
      <c r="B268" s="13">
        <v>20.107051517552812</v>
      </c>
      <c r="C268" s="14">
        <v>1463.9348013010217</v>
      </c>
      <c r="D268" s="24">
        <f t="shared" si="8"/>
        <v>10</v>
      </c>
      <c r="E268" s="25">
        <f t="shared" si="8"/>
        <v>7.5</v>
      </c>
      <c r="F268" s="24">
        <f t="shared" si="8"/>
        <v>25</v>
      </c>
      <c r="G268" s="25">
        <f t="shared" si="8"/>
        <v>30</v>
      </c>
      <c r="H268" s="1">
        <f t="shared" si="12"/>
        <v>0</v>
      </c>
      <c r="I268">
        <f t="shared" si="13"/>
        <v>0</v>
      </c>
      <c r="J268">
        <f t="shared" si="14"/>
        <v>0</v>
      </c>
      <c r="K268">
        <f t="shared" si="15"/>
        <v>0</v>
      </c>
      <c r="L268">
        <f t="shared" si="9"/>
        <v>0</v>
      </c>
      <c r="M268" s="26">
        <f t="shared" si="16"/>
        <v>142.33987400231447</v>
      </c>
      <c r="N268" s="27">
        <f t="shared" si="20"/>
        <v>100</v>
      </c>
      <c r="O268" s="27">
        <f t="shared" si="20"/>
        <v>100</v>
      </c>
      <c r="P268" s="27">
        <f t="shared" si="20"/>
        <v>100</v>
      </c>
      <c r="Q268" s="27">
        <f t="shared" si="20"/>
        <v>100</v>
      </c>
      <c r="R268" s="27">
        <f t="shared" si="20"/>
        <v>135.85633152400075</v>
      </c>
      <c r="S268" s="28">
        <f>M268/MAX(M$231:M268)-1</f>
        <v>-9.2791262585484535E-2</v>
      </c>
      <c r="T268" s="11">
        <f>N268/MAX(N$231:N268)-1</f>
        <v>0</v>
      </c>
      <c r="U268" s="11">
        <f>O268/MAX(O$231:O268)-1</f>
        <v>0</v>
      </c>
      <c r="V268" s="11">
        <f>P268/MAX(P$231:P268)-1</f>
        <v>0</v>
      </c>
      <c r="W268" s="11">
        <f>Q268/MAX(Q$231:Q268)-1</f>
        <v>0</v>
      </c>
      <c r="X268" s="11">
        <f>R268/MAX(R$231:R268)-1</f>
        <v>-9.765742286005441E-2</v>
      </c>
      <c r="Y268" s="11">
        <f t="shared" si="18"/>
        <v>-2.6270685579194986E-3</v>
      </c>
      <c r="Z268" s="11">
        <f t="shared" si="18"/>
        <v>0</v>
      </c>
      <c r="AA268" s="11">
        <f t="shared" si="18"/>
        <v>0</v>
      </c>
      <c r="AB268" s="11">
        <f t="shared" si="18"/>
        <v>0</v>
      </c>
      <c r="AC268" s="11">
        <f t="shared" si="18"/>
        <v>0</v>
      </c>
      <c r="AD268" s="11">
        <f t="shared" si="18"/>
        <v>0</v>
      </c>
    </row>
    <row r="269" spans="1:30" x14ac:dyDescent="0.25">
      <c r="A269" s="12">
        <v>1903.03</v>
      </c>
      <c r="B269" s="13">
        <v>19.884560384872838</v>
      </c>
      <c r="C269" s="14">
        <v>1459.4612943056038</v>
      </c>
      <c r="D269" s="24">
        <f t="shared" si="8"/>
        <v>10</v>
      </c>
      <c r="E269" s="25">
        <f t="shared" si="8"/>
        <v>7.5</v>
      </c>
      <c r="F269" s="24">
        <f t="shared" si="8"/>
        <v>25</v>
      </c>
      <c r="G269" s="25">
        <f t="shared" si="8"/>
        <v>30</v>
      </c>
      <c r="H269" s="1">
        <f t="shared" si="12"/>
        <v>0</v>
      </c>
      <c r="I269">
        <f t="shared" si="13"/>
        <v>0</v>
      </c>
      <c r="J269">
        <f t="shared" si="14"/>
        <v>0</v>
      </c>
      <c r="K269">
        <f t="shared" si="15"/>
        <v>0</v>
      </c>
      <c r="L269">
        <f t="shared" si="9"/>
        <v>0</v>
      </c>
      <c r="M269" s="26">
        <f t="shared" si="16"/>
        <v>141.90491035399464</v>
      </c>
      <c r="N269" s="27">
        <f t="shared" si="20"/>
        <v>100</v>
      </c>
      <c r="O269" s="27">
        <f t="shared" si="20"/>
        <v>100</v>
      </c>
      <c r="P269" s="27">
        <f t="shared" si="20"/>
        <v>100</v>
      </c>
      <c r="Q269" s="27">
        <f t="shared" si="20"/>
        <v>100</v>
      </c>
      <c r="R269" s="27">
        <f t="shared" si="20"/>
        <v>135.85633152400075</v>
      </c>
      <c r="S269" s="28">
        <f>M269/MAX(M$231:M269)-1</f>
        <v>-9.5563520359206011E-2</v>
      </c>
      <c r="T269" s="11">
        <f>N269/MAX(N$231:N269)-1</f>
        <v>0</v>
      </c>
      <c r="U269" s="11">
        <f>O269/MAX(O$231:O269)-1</f>
        <v>0</v>
      </c>
      <c r="V269" s="11">
        <f>P269/MAX(P$231:P269)-1</f>
        <v>0</v>
      </c>
      <c r="W269" s="11">
        <f>Q269/MAX(Q$231:Q269)-1</f>
        <v>0</v>
      </c>
      <c r="X269" s="11">
        <f>R269/MAX(R$231:R269)-1</f>
        <v>-9.765742286005441E-2</v>
      </c>
      <c r="Y269" s="11">
        <f t="shared" si="18"/>
        <v>-3.0558102665789733E-3</v>
      </c>
      <c r="Z269" s="11">
        <f t="shared" si="18"/>
        <v>0</v>
      </c>
      <c r="AA269" s="11">
        <f t="shared" si="18"/>
        <v>0</v>
      </c>
      <c r="AB269" s="11">
        <f t="shared" si="18"/>
        <v>0</v>
      </c>
      <c r="AC269" s="11">
        <f t="shared" si="18"/>
        <v>0</v>
      </c>
      <c r="AD269" s="11">
        <f t="shared" si="18"/>
        <v>0</v>
      </c>
    </row>
    <row r="270" spans="1:30" x14ac:dyDescent="0.25">
      <c r="A270" s="12">
        <v>1903.04</v>
      </c>
      <c r="B270" s="13">
        <v>18.980022601826267</v>
      </c>
      <c r="C270" s="14">
        <v>1404.9226587068263</v>
      </c>
      <c r="D270" s="24">
        <f t="shared" si="8"/>
        <v>10</v>
      </c>
      <c r="E270" s="25">
        <f t="shared" si="8"/>
        <v>7.5</v>
      </c>
      <c r="F270" s="24">
        <f t="shared" si="8"/>
        <v>25</v>
      </c>
      <c r="G270" s="25">
        <f t="shared" si="8"/>
        <v>30</v>
      </c>
      <c r="H270" s="1">
        <f t="shared" si="12"/>
        <v>0</v>
      </c>
      <c r="I270">
        <f t="shared" si="13"/>
        <v>0</v>
      </c>
      <c r="J270">
        <f t="shared" si="14"/>
        <v>0</v>
      </c>
      <c r="K270">
        <f t="shared" si="15"/>
        <v>0</v>
      </c>
      <c r="L270">
        <f t="shared" si="9"/>
        <v>0</v>
      </c>
      <c r="M270" s="26">
        <f t="shared" si="16"/>
        <v>136.60206318314451</v>
      </c>
      <c r="N270" s="27">
        <f t="shared" si="20"/>
        <v>100</v>
      </c>
      <c r="O270" s="27">
        <f t="shared" si="20"/>
        <v>100</v>
      </c>
      <c r="P270" s="27">
        <f t="shared" si="20"/>
        <v>100</v>
      </c>
      <c r="Q270" s="27">
        <f t="shared" si="20"/>
        <v>100</v>
      </c>
      <c r="R270" s="27">
        <f t="shared" si="20"/>
        <v>135.85633152400075</v>
      </c>
      <c r="S270" s="28">
        <f>M270/MAX(M$231:M270)-1</f>
        <v>-0.12936142358406666</v>
      </c>
      <c r="T270" s="11">
        <f>N270/MAX(N$231:N270)-1</f>
        <v>0</v>
      </c>
      <c r="U270" s="11">
        <f>O270/MAX(O$231:O270)-1</f>
        <v>0</v>
      </c>
      <c r="V270" s="11">
        <f>P270/MAX(P$231:P270)-1</f>
        <v>0</v>
      </c>
      <c r="W270" s="11">
        <f>Q270/MAX(Q$231:Q270)-1</f>
        <v>0</v>
      </c>
      <c r="X270" s="11">
        <f>R270/MAX(R$231:R270)-1</f>
        <v>-9.765742286005441E-2</v>
      </c>
      <c r="Y270" s="11">
        <f t="shared" si="18"/>
        <v>-3.7369018151815148E-2</v>
      </c>
      <c r="Z270" s="11">
        <f t="shared" si="18"/>
        <v>0</v>
      </c>
      <c r="AA270" s="11">
        <f t="shared" si="18"/>
        <v>0</v>
      </c>
      <c r="AB270" s="11">
        <f t="shared" si="18"/>
        <v>0</v>
      </c>
      <c r="AC270" s="11">
        <f t="shared" si="18"/>
        <v>0</v>
      </c>
      <c r="AD270" s="11">
        <f t="shared" si="18"/>
        <v>0</v>
      </c>
    </row>
    <row r="271" spans="1:30" x14ac:dyDescent="0.25">
      <c r="A271" s="12">
        <v>1903.05</v>
      </c>
      <c r="B271" s="13">
        <v>18.954858723039873</v>
      </c>
      <c r="C271" s="14">
        <v>1415.0069845170328</v>
      </c>
      <c r="D271" s="24">
        <f t="shared" si="8"/>
        <v>10</v>
      </c>
      <c r="E271" s="25">
        <f t="shared" si="8"/>
        <v>7.5</v>
      </c>
      <c r="F271" s="24">
        <f t="shared" si="8"/>
        <v>25</v>
      </c>
      <c r="G271" s="25">
        <f t="shared" si="8"/>
        <v>30</v>
      </c>
      <c r="H271" s="1">
        <f t="shared" si="12"/>
        <v>0</v>
      </c>
      <c r="I271">
        <f t="shared" si="13"/>
        <v>0</v>
      </c>
      <c r="J271">
        <f t="shared" si="14"/>
        <v>0</v>
      </c>
      <c r="K271">
        <f t="shared" si="15"/>
        <v>0</v>
      </c>
      <c r="L271">
        <f t="shared" si="9"/>
        <v>0</v>
      </c>
      <c r="M271" s="26">
        <f t="shared" si="16"/>
        <v>137.58257246808495</v>
      </c>
      <c r="N271" s="27">
        <f t="shared" si="20"/>
        <v>100</v>
      </c>
      <c r="O271" s="27">
        <f t="shared" si="20"/>
        <v>100</v>
      </c>
      <c r="P271" s="27">
        <f t="shared" si="20"/>
        <v>100</v>
      </c>
      <c r="Q271" s="27">
        <f t="shared" si="20"/>
        <v>100</v>
      </c>
      <c r="R271" s="27">
        <f t="shared" si="20"/>
        <v>135.85633152400075</v>
      </c>
      <c r="S271" s="28">
        <f>M271/MAX(M$231:M271)-1</f>
        <v>-0.12311210942210837</v>
      </c>
      <c r="T271" s="11">
        <f>N271/MAX(N$231:N271)-1</f>
        <v>0</v>
      </c>
      <c r="U271" s="11">
        <f>O271/MAX(O$231:O271)-1</f>
        <v>0</v>
      </c>
      <c r="V271" s="11">
        <f>P271/MAX(P$231:P271)-1</f>
        <v>0</v>
      </c>
      <c r="W271" s="11">
        <f>Q271/MAX(Q$231:Q271)-1</f>
        <v>0</v>
      </c>
      <c r="X271" s="11">
        <f>R271/MAX(R$231:R271)-1</f>
        <v>-9.765742286005441E-2</v>
      </c>
      <c r="Y271" s="11">
        <f t="shared" si="18"/>
        <v>7.1778512131683847E-3</v>
      </c>
      <c r="Z271" s="11">
        <f t="shared" si="18"/>
        <v>0</v>
      </c>
      <c r="AA271" s="11">
        <f t="shared" si="18"/>
        <v>0</v>
      </c>
      <c r="AB271" s="11">
        <f t="shared" si="18"/>
        <v>0</v>
      </c>
      <c r="AC271" s="11">
        <f t="shared" si="18"/>
        <v>0</v>
      </c>
      <c r="AD271" s="11">
        <f t="shared" si="18"/>
        <v>0</v>
      </c>
    </row>
    <row r="272" spans="1:30" x14ac:dyDescent="0.25">
      <c r="A272" s="12">
        <v>1903.06</v>
      </c>
      <c r="B272" s="13">
        <v>17.818551722968515</v>
      </c>
      <c r="C272" s="14">
        <v>1342.0844754465279</v>
      </c>
      <c r="D272" s="24">
        <f t="shared" si="8"/>
        <v>10</v>
      </c>
      <c r="E272" s="25">
        <f t="shared" si="8"/>
        <v>7.5</v>
      </c>
      <c r="F272" s="24">
        <f t="shared" si="8"/>
        <v>25</v>
      </c>
      <c r="G272" s="25">
        <f t="shared" si="8"/>
        <v>30</v>
      </c>
      <c r="H272" s="1">
        <f t="shared" si="12"/>
        <v>0</v>
      </c>
      <c r="I272">
        <f t="shared" si="13"/>
        <v>0</v>
      </c>
      <c r="J272">
        <f t="shared" si="14"/>
        <v>0</v>
      </c>
      <c r="K272">
        <f t="shared" si="15"/>
        <v>0</v>
      </c>
      <c r="L272">
        <f t="shared" si="9"/>
        <v>0</v>
      </c>
      <c r="M272" s="26">
        <f t="shared" si="16"/>
        <v>130.49224252729547</v>
      </c>
      <c r="N272" s="27">
        <f t="shared" si="20"/>
        <v>100</v>
      </c>
      <c r="O272" s="27">
        <f t="shared" si="20"/>
        <v>100</v>
      </c>
      <c r="P272" s="27">
        <f t="shared" si="20"/>
        <v>100</v>
      </c>
      <c r="Q272" s="27">
        <f t="shared" si="20"/>
        <v>100</v>
      </c>
      <c r="R272" s="27">
        <f t="shared" si="20"/>
        <v>135.85633152400075</v>
      </c>
      <c r="S272" s="28">
        <f>M272/MAX(M$231:M272)-1</f>
        <v>-0.16830260378303041</v>
      </c>
      <c r="T272" s="11">
        <f>N272/MAX(N$231:N272)-1</f>
        <v>0</v>
      </c>
      <c r="U272" s="11">
        <f>O272/MAX(O$231:O272)-1</f>
        <v>0</v>
      </c>
      <c r="V272" s="11">
        <f>P272/MAX(P$231:P272)-1</f>
        <v>0</v>
      </c>
      <c r="W272" s="11">
        <f>Q272/MAX(Q$231:Q272)-1</f>
        <v>0</v>
      </c>
      <c r="X272" s="11">
        <f>R272/MAX(R$231:R272)-1</f>
        <v>-9.765742286005441E-2</v>
      </c>
      <c r="Y272" s="11">
        <f t="shared" si="18"/>
        <v>-5.1535087719298267E-2</v>
      </c>
      <c r="Z272" s="11">
        <f t="shared" si="18"/>
        <v>0</v>
      </c>
      <c r="AA272" s="11">
        <f t="shared" si="18"/>
        <v>0</v>
      </c>
      <c r="AB272" s="11">
        <f t="shared" si="18"/>
        <v>0</v>
      </c>
      <c r="AC272" s="11">
        <f t="shared" si="18"/>
        <v>0</v>
      </c>
      <c r="AD272" s="11">
        <f t="shared" si="18"/>
        <v>0</v>
      </c>
    </row>
    <row r="273" spans="1:30" x14ac:dyDescent="0.25">
      <c r="A273" s="12">
        <v>1903.07</v>
      </c>
      <c r="B273" s="13">
        <v>16.918178414766661</v>
      </c>
      <c r="C273" s="14">
        <v>1285.7234696722924</v>
      </c>
      <c r="D273" s="24">
        <f t="shared" si="8"/>
        <v>10</v>
      </c>
      <c r="E273" s="25">
        <f t="shared" si="8"/>
        <v>7.5</v>
      </c>
      <c r="F273" s="24">
        <f t="shared" si="8"/>
        <v>25</v>
      </c>
      <c r="G273" s="25">
        <f t="shared" si="8"/>
        <v>30</v>
      </c>
      <c r="H273" s="1">
        <f t="shared" si="12"/>
        <v>0</v>
      </c>
      <c r="I273">
        <f t="shared" si="13"/>
        <v>0</v>
      </c>
      <c r="J273">
        <f t="shared" si="14"/>
        <v>0</v>
      </c>
      <c r="K273">
        <f t="shared" si="15"/>
        <v>0</v>
      </c>
      <c r="L273">
        <f t="shared" si="9"/>
        <v>0</v>
      </c>
      <c r="M273" s="26">
        <f t="shared" si="16"/>
        <v>125.01220444539541</v>
      </c>
      <c r="N273" s="27">
        <f t="shared" si="20"/>
        <v>100</v>
      </c>
      <c r="O273" s="27">
        <f t="shared" si="20"/>
        <v>100</v>
      </c>
      <c r="P273" s="27">
        <f t="shared" si="20"/>
        <v>100</v>
      </c>
      <c r="Q273" s="27">
        <f t="shared" si="20"/>
        <v>100</v>
      </c>
      <c r="R273" s="27">
        <f t="shared" si="20"/>
        <v>135.85633152400075</v>
      </c>
      <c r="S273" s="28">
        <f>M273/MAX(M$231:M273)-1</f>
        <v>-0.20322984018892454</v>
      </c>
      <c r="T273" s="11">
        <f>N273/MAX(N$231:N273)-1</f>
        <v>0</v>
      </c>
      <c r="U273" s="11">
        <f>O273/MAX(O$231:O273)-1</f>
        <v>0</v>
      </c>
      <c r="V273" s="11">
        <f>P273/MAX(P$231:P273)-1</f>
        <v>0</v>
      </c>
      <c r="W273" s="11">
        <f>Q273/MAX(Q$231:Q273)-1</f>
        <v>0</v>
      </c>
      <c r="X273" s="11">
        <f>R273/MAX(R$231:R273)-1</f>
        <v>-9.765742286005441E-2</v>
      </c>
      <c r="Y273" s="11">
        <f t="shared" si="18"/>
        <v>-4.1995125348189055E-2</v>
      </c>
      <c r="Z273" s="11">
        <f t="shared" si="18"/>
        <v>0</v>
      </c>
      <c r="AA273" s="11">
        <f t="shared" si="18"/>
        <v>0</v>
      </c>
      <c r="AB273" s="11">
        <f t="shared" si="18"/>
        <v>0</v>
      </c>
      <c r="AC273" s="11">
        <f t="shared" si="18"/>
        <v>0</v>
      </c>
      <c r="AD273" s="11">
        <f t="shared" si="18"/>
        <v>0</v>
      </c>
    </row>
    <row r="274" spans="1:30" x14ac:dyDescent="0.25">
      <c r="A274" s="12">
        <v>1903.08</v>
      </c>
      <c r="B274" s="13">
        <v>16.299118790903496</v>
      </c>
      <c r="C274" s="14">
        <v>1249.7998554046967</v>
      </c>
      <c r="D274" s="24">
        <f t="shared" si="8"/>
        <v>10</v>
      </c>
      <c r="E274" s="25">
        <f t="shared" si="8"/>
        <v>7.5</v>
      </c>
      <c r="F274" s="24">
        <f t="shared" si="8"/>
        <v>25</v>
      </c>
      <c r="G274" s="25">
        <f t="shared" si="8"/>
        <v>30</v>
      </c>
      <c r="H274" s="1">
        <f t="shared" si="12"/>
        <v>0</v>
      </c>
      <c r="I274">
        <f t="shared" si="13"/>
        <v>0</v>
      </c>
      <c r="J274">
        <f t="shared" si="14"/>
        <v>0</v>
      </c>
      <c r="K274">
        <f t="shared" si="15"/>
        <v>0</v>
      </c>
      <c r="L274">
        <f t="shared" si="9"/>
        <v>0</v>
      </c>
      <c r="M274" s="26">
        <f t="shared" si="16"/>
        <v>121.51931478663944</v>
      </c>
      <c r="N274" s="27">
        <f t="shared" si="20"/>
        <v>100</v>
      </c>
      <c r="O274" s="27">
        <f t="shared" si="20"/>
        <v>100</v>
      </c>
      <c r="P274" s="27">
        <f t="shared" si="20"/>
        <v>100</v>
      </c>
      <c r="Q274" s="27">
        <f t="shared" si="20"/>
        <v>100</v>
      </c>
      <c r="R274" s="27">
        <f t="shared" si="20"/>
        <v>135.85633152400075</v>
      </c>
      <c r="S274" s="28">
        <f>M274/MAX(M$231:M274)-1</f>
        <v>-0.22549190863221047</v>
      </c>
      <c r="T274" s="11">
        <f>N274/MAX(N$231:N274)-1</f>
        <v>0</v>
      </c>
      <c r="U274" s="11">
        <f>O274/MAX(O$231:O274)-1</f>
        <v>0</v>
      </c>
      <c r="V274" s="11">
        <f>P274/MAX(P$231:P274)-1</f>
        <v>0</v>
      </c>
      <c r="W274" s="11">
        <f>Q274/MAX(Q$231:Q274)-1</f>
        <v>0</v>
      </c>
      <c r="X274" s="11">
        <f>R274/MAX(R$231:R274)-1</f>
        <v>-9.765742286005441E-2</v>
      </c>
      <c r="Y274" s="11">
        <f t="shared" si="18"/>
        <v>-2.7940389294404011E-2</v>
      </c>
      <c r="Z274" s="11">
        <f t="shared" si="18"/>
        <v>0</v>
      </c>
      <c r="AA274" s="11">
        <f t="shared" si="18"/>
        <v>0</v>
      </c>
      <c r="AB274" s="11">
        <f t="shared" si="18"/>
        <v>0</v>
      </c>
      <c r="AC274" s="11">
        <f t="shared" si="18"/>
        <v>0</v>
      </c>
      <c r="AD274" s="11">
        <f t="shared" si="18"/>
        <v>0</v>
      </c>
    </row>
    <row r="275" spans="1:30" x14ac:dyDescent="0.25">
      <c r="A275" s="12">
        <v>1903.09</v>
      </c>
      <c r="B275" s="13">
        <v>15.654359115196915</v>
      </c>
      <c r="C275" s="14">
        <v>1210.9743188257662</v>
      </c>
      <c r="D275" s="24">
        <f t="shared" si="8"/>
        <v>10</v>
      </c>
      <c r="E275" s="25">
        <f t="shared" si="8"/>
        <v>7.5</v>
      </c>
      <c r="F275" s="24">
        <f t="shared" si="8"/>
        <v>25</v>
      </c>
      <c r="G275" s="25">
        <f t="shared" si="8"/>
        <v>30</v>
      </c>
      <c r="H275" s="1">
        <f t="shared" si="12"/>
        <v>0</v>
      </c>
      <c r="I275">
        <f t="shared" si="13"/>
        <v>0</v>
      </c>
      <c r="J275">
        <f t="shared" si="14"/>
        <v>0</v>
      </c>
      <c r="K275">
        <f t="shared" si="15"/>
        <v>0</v>
      </c>
      <c r="L275">
        <f t="shared" si="9"/>
        <v>0</v>
      </c>
      <c r="M275" s="26">
        <f t="shared" si="16"/>
        <v>117.74426826147604</v>
      </c>
      <c r="N275" s="27">
        <f t="shared" si="20"/>
        <v>100</v>
      </c>
      <c r="O275" s="27">
        <f t="shared" si="20"/>
        <v>100</v>
      </c>
      <c r="P275" s="27">
        <f t="shared" si="20"/>
        <v>100</v>
      </c>
      <c r="Q275" s="27">
        <f t="shared" si="20"/>
        <v>100</v>
      </c>
      <c r="R275" s="27">
        <f t="shared" si="20"/>
        <v>135.85633152400075</v>
      </c>
      <c r="S275" s="28">
        <f>M275/MAX(M$231:M275)-1</f>
        <v>-0.24955231486608742</v>
      </c>
      <c r="T275" s="11">
        <f>N275/MAX(N$231:N275)-1</f>
        <v>0</v>
      </c>
      <c r="U275" s="11">
        <f>O275/MAX(O$231:O275)-1</f>
        <v>0</v>
      </c>
      <c r="V275" s="11">
        <f>P275/MAX(P$231:P275)-1</f>
        <v>0</v>
      </c>
      <c r="W275" s="11">
        <f>Q275/MAX(Q$231:Q275)-1</f>
        <v>0</v>
      </c>
      <c r="X275" s="11">
        <f>R275/MAX(R$231:R275)-1</f>
        <v>-9.765742286005441E-2</v>
      </c>
      <c r="Y275" s="11">
        <f t="shared" si="18"/>
        <v>-3.1065403321204776E-2</v>
      </c>
      <c r="Z275" s="11">
        <f t="shared" si="18"/>
        <v>0</v>
      </c>
      <c r="AA275" s="11">
        <f t="shared" si="18"/>
        <v>0</v>
      </c>
      <c r="AB275" s="11">
        <f t="shared" si="18"/>
        <v>0</v>
      </c>
      <c r="AC275" s="11">
        <f t="shared" si="18"/>
        <v>0</v>
      </c>
      <c r="AD275" s="11">
        <f t="shared" si="18"/>
        <v>0</v>
      </c>
    </row>
    <row r="276" spans="1:30" x14ac:dyDescent="0.25">
      <c r="A276" s="12">
        <v>1903.1</v>
      </c>
      <c r="B276" s="13">
        <v>15.252943825778837</v>
      </c>
      <c r="C276" s="14">
        <v>1190.7664916366089</v>
      </c>
      <c r="D276" s="24">
        <f t="shared" si="8"/>
        <v>10</v>
      </c>
      <c r="E276" s="25">
        <f t="shared" si="8"/>
        <v>7.5</v>
      </c>
      <c r="F276" s="24">
        <f t="shared" si="8"/>
        <v>25</v>
      </c>
      <c r="G276" s="25">
        <f t="shared" si="8"/>
        <v>30</v>
      </c>
      <c r="H276" s="1">
        <f t="shared" si="12"/>
        <v>0</v>
      </c>
      <c r="I276">
        <f t="shared" si="13"/>
        <v>0</v>
      </c>
      <c r="J276">
        <f t="shared" si="14"/>
        <v>0</v>
      </c>
      <c r="K276">
        <f t="shared" si="15"/>
        <v>0</v>
      </c>
      <c r="L276">
        <f t="shared" si="9"/>
        <v>0</v>
      </c>
      <c r="M276" s="26">
        <f t="shared" si="16"/>
        <v>115.77944061108552</v>
      </c>
      <c r="N276" s="27">
        <f t="shared" si="20"/>
        <v>100</v>
      </c>
      <c r="O276" s="27">
        <f t="shared" si="20"/>
        <v>100</v>
      </c>
      <c r="P276" s="27">
        <f t="shared" si="20"/>
        <v>100</v>
      </c>
      <c r="Q276" s="27">
        <f t="shared" si="20"/>
        <v>100</v>
      </c>
      <c r="R276" s="27">
        <f t="shared" si="20"/>
        <v>135.85633152400075</v>
      </c>
      <c r="S276" s="28">
        <f>M276/MAX(M$231:M276)-1</f>
        <v>-0.26207522051316512</v>
      </c>
      <c r="T276" s="11">
        <f>N276/MAX(N$231:N276)-1</f>
        <v>0</v>
      </c>
      <c r="U276" s="11">
        <f>O276/MAX(O$231:O276)-1</f>
        <v>0</v>
      </c>
      <c r="V276" s="11">
        <f>P276/MAX(P$231:P276)-1</f>
        <v>0</v>
      </c>
      <c r="W276" s="11">
        <f>Q276/MAX(Q$231:Q276)-1</f>
        <v>0</v>
      </c>
      <c r="X276" s="11">
        <f>R276/MAX(R$231:R276)-1</f>
        <v>-9.765742286005441E-2</v>
      </c>
      <c r="Y276" s="11">
        <f t="shared" si="18"/>
        <v>-1.6687246686413637E-2</v>
      </c>
      <c r="Z276" s="11">
        <f t="shared" si="18"/>
        <v>0</v>
      </c>
      <c r="AA276" s="11">
        <f t="shared" si="18"/>
        <v>0</v>
      </c>
      <c r="AB276" s="11">
        <f t="shared" si="18"/>
        <v>0</v>
      </c>
      <c r="AC276" s="11">
        <f t="shared" si="18"/>
        <v>0</v>
      </c>
      <c r="AD276" s="11">
        <f t="shared" si="18"/>
        <v>0</v>
      </c>
    </row>
    <row r="277" spans="1:30" x14ac:dyDescent="0.25">
      <c r="A277" s="12">
        <v>1903.11</v>
      </c>
      <c r="B277" s="13">
        <v>15.407877534297898</v>
      </c>
      <c r="C277" s="14">
        <v>1214.208777415543</v>
      </c>
      <c r="D277" s="24">
        <f t="shared" si="8"/>
        <v>10</v>
      </c>
      <c r="E277" s="25">
        <f t="shared" si="8"/>
        <v>7.5</v>
      </c>
      <c r="F277" s="24">
        <f t="shared" si="8"/>
        <v>25</v>
      </c>
      <c r="G277" s="25">
        <f t="shared" si="8"/>
        <v>30</v>
      </c>
      <c r="H277" s="1">
        <f t="shared" si="12"/>
        <v>0</v>
      </c>
      <c r="I277">
        <f t="shared" si="13"/>
        <v>0</v>
      </c>
      <c r="J277">
        <f t="shared" si="14"/>
        <v>0</v>
      </c>
      <c r="K277">
        <f t="shared" si="15"/>
        <v>0</v>
      </c>
      <c r="L277">
        <f t="shared" si="9"/>
        <v>0</v>
      </c>
      <c r="M277" s="26">
        <f t="shared" si="16"/>
        <v>118.05875796943666</v>
      </c>
      <c r="N277" s="27">
        <f t="shared" si="20"/>
        <v>100</v>
      </c>
      <c r="O277" s="27">
        <f t="shared" si="20"/>
        <v>100</v>
      </c>
      <c r="P277" s="27">
        <f t="shared" si="20"/>
        <v>100</v>
      </c>
      <c r="Q277" s="27">
        <f t="shared" si="20"/>
        <v>100</v>
      </c>
      <c r="R277" s="27">
        <f t="shared" si="20"/>
        <v>135.85633152400075</v>
      </c>
      <c r="S277" s="28">
        <f>M277/MAX(M$231:M277)-1</f>
        <v>-0.24754790244905678</v>
      </c>
      <c r="T277" s="11">
        <f>N277/MAX(N$231:N277)-1</f>
        <v>0</v>
      </c>
      <c r="U277" s="11">
        <f>O277/MAX(O$231:O277)-1</f>
        <v>0</v>
      </c>
      <c r="V277" s="11">
        <f>P277/MAX(P$231:P277)-1</f>
        <v>0</v>
      </c>
      <c r="W277" s="11">
        <f>Q277/MAX(Q$231:Q277)-1</f>
        <v>0</v>
      </c>
      <c r="X277" s="11">
        <f>R277/MAX(R$231:R277)-1</f>
        <v>-9.765742286005441E-2</v>
      </c>
      <c r="Y277" s="11">
        <f t="shared" si="18"/>
        <v>1.968671938921851E-2</v>
      </c>
      <c r="Z277" s="11">
        <f t="shared" si="18"/>
        <v>0</v>
      </c>
      <c r="AA277" s="11">
        <f t="shared" si="18"/>
        <v>0</v>
      </c>
      <c r="AB277" s="11">
        <f t="shared" si="18"/>
        <v>0</v>
      </c>
      <c r="AC277" s="11">
        <f t="shared" si="18"/>
        <v>0</v>
      </c>
      <c r="AD277" s="11">
        <f t="shared" si="18"/>
        <v>0</v>
      </c>
    </row>
    <row r="278" spans="1:30" x14ac:dyDescent="0.25">
      <c r="A278" s="12">
        <v>1903.12</v>
      </c>
      <c r="B278" s="13">
        <v>16.042894140050141</v>
      </c>
      <c r="C278" s="14">
        <v>1275.9181672443847</v>
      </c>
      <c r="D278" s="24">
        <f t="shared" si="8"/>
        <v>10</v>
      </c>
      <c r="E278" s="25">
        <f t="shared" si="8"/>
        <v>7.5</v>
      </c>
      <c r="F278" s="24">
        <f t="shared" si="8"/>
        <v>25</v>
      </c>
      <c r="G278" s="25">
        <f t="shared" si="8"/>
        <v>30</v>
      </c>
      <c r="H278" s="1">
        <f t="shared" si="12"/>
        <v>0</v>
      </c>
      <c r="I278">
        <f t="shared" si="13"/>
        <v>0</v>
      </c>
      <c r="J278">
        <f t="shared" si="14"/>
        <v>0</v>
      </c>
      <c r="K278">
        <f t="shared" si="15"/>
        <v>0</v>
      </c>
      <c r="L278">
        <f t="shared" si="9"/>
        <v>0</v>
      </c>
      <c r="M278" s="26">
        <f t="shared" si="16"/>
        <v>124.05882488853088</v>
      </c>
      <c r="N278" s="27">
        <f t="shared" si="20"/>
        <v>100</v>
      </c>
      <c r="O278" s="27">
        <f t="shared" si="20"/>
        <v>100</v>
      </c>
      <c r="P278" s="27">
        <f t="shared" si="20"/>
        <v>100</v>
      </c>
      <c r="Q278" s="27">
        <f t="shared" si="20"/>
        <v>100</v>
      </c>
      <c r="R278" s="27">
        <f t="shared" si="20"/>
        <v>135.85633152400075</v>
      </c>
      <c r="S278" s="28">
        <f>M278/MAX(M$231:M278)-1</f>
        <v>-0.20930624197108305</v>
      </c>
      <c r="T278" s="11">
        <f>N278/MAX(N$231:N278)-1</f>
        <v>0</v>
      </c>
      <c r="U278" s="11">
        <f>O278/MAX(O$231:O278)-1</f>
        <v>0</v>
      </c>
      <c r="V278" s="11">
        <f>P278/MAX(P$231:P278)-1</f>
        <v>0</v>
      </c>
      <c r="W278" s="11">
        <f>Q278/MAX(Q$231:Q278)-1</f>
        <v>0</v>
      </c>
      <c r="X278" s="11">
        <f>R278/MAX(R$231:R278)-1</f>
        <v>-9.765742286005441E-2</v>
      </c>
      <c r="Y278" s="11">
        <f t="shared" si="18"/>
        <v>5.0822717622080571E-2</v>
      </c>
      <c r="Z278" s="11">
        <f t="shared" si="18"/>
        <v>0</v>
      </c>
      <c r="AA278" s="11">
        <f t="shared" si="18"/>
        <v>0</v>
      </c>
      <c r="AB278" s="11">
        <f t="shared" si="18"/>
        <v>0</v>
      </c>
      <c r="AC278" s="11">
        <f t="shared" si="18"/>
        <v>0</v>
      </c>
      <c r="AD278" s="11">
        <f t="shared" si="18"/>
        <v>0</v>
      </c>
    </row>
    <row r="279" spans="1:30" x14ac:dyDescent="0.25">
      <c r="A279" s="12">
        <v>1904.01</v>
      </c>
      <c r="B279" s="13">
        <v>15.861833914033639</v>
      </c>
      <c r="C279" s="14">
        <v>1272.9388574306558</v>
      </c>
      <c r="D279" s="24">
        <f t="shared" si="8"/>
        <v>10</v>
      </c>
      <c r="E279" s="25">
        <f t="shared" si="8"/>
        <v>7.5</v>
      </c>
      <c r="F279" s="24">
        <f t="shared" si="8"/>
        <v>25</v>
      </c>
      <c r="G279" s="25">
        <f t="shared" si="8"/>
        <v>30</v>
      </c>
      <c r="H279" s="1">
        <f t="shared" si="12"/>
        <v>0</v>
      </c>
      <c r="I279">
        <f t="shared" si="13"/>
        <v>0</v>
      </c>
      <c r="J279">
        <f t="shared" si="14"/>
        <v>0</v>
      </c>
      <c r="K279">
        <f t="shared" si="15"/>
        <v>0</v>
      </c>
      <c r="L279">
        <f t="shared" si="9"/>
        <v>0</v>
      </c>
      <c r="M279" s="26">
        <f t="shared" si="16"/>
        <v>123.76914355632732</v>
      </c>
      <c r="N279" s="27">
        <f t="shared" si="20"/>
        <v>100</v>
      </c>
      <c r="O279" s="27">
        <f t="shared" si="20"/>
        <v>100</v>
      </c>
      <c r="P279" s="27">
        <f t="shared" si="20"/>
        <v>100</v>
      </c>
      <c r="Q279" s="27">
        <f t="shared" si="20"/>
        <v>100</v>
      </c>
      <c r="R279" s="27">
        <f t="shared" si="20"/>
        <v>135.85633152400075</v>
      </c>
      <c r="S279" s="28">
        <f>M279/MAX(M$231:M279)-1</f>
        <v>-0.21115253723783778</v>
      </c>
      <c r="T279" s="11">
        <f>N279/MAX(N$231:N279)-1</f>
        <v>0</v>
      </c>
      <c r="U279" s="11">
        <f>O279/MAX(O$231:O279)-1</f>
        <v>0</v>
      </c>
      <c r="V279" s="11">
        <f>P279/MAX(P$231:P279)-1</f>
        <v>0</v>
      </c>
      <c r="W279" s="11">
        <f>Q279/MAX(Q$231:Q279)-1</f>
        <v>0</v>
      </c>
      <c r="X279" s="11">
        <f>R279/MAX(R$231:R279)-1</f>
        <v>-9.765742286005441E-2</v>
      </c>
      <c r="Y279" s="11">
        <f t="shared" si="18"/>
        <v>-2.3350320500281629E-3</v>
      </c>
      <c r="Z279" s="11">
        <f t="shared" si="18"/>
        <v>0</v>
      </c>
      <c r="AA279" s="11">
        <f t="shared" si="18"/>
        <v>0</v>
      </c>
      <c r="AB279" s="11">
        <f t="shared" si="18"/>
        <v>0</v>
      </c>
      <c r="AC279" s="11">
        <f t="shared" si="18"/>
        <v>0</v>
      </c>
      <c r="AD279" s="11">
        <f t="shared" si="18"/>
        <v>0</v>
      </c>
    </row>
    <row r="280" spans="1:30" x14ac:dyDescent="0.25">
      <c r="A280" s="12">
        <v>1904.02</v>
      </c>
      <c r="B280" s="13">
        <v>15.02149838033143</v>
      </c>
      <c r="C280" s="14">
        <v>1216.1386498055642</v>
      </c>
      <c r="D280" s="24">
        <f t="shared" si="8"/>
        <v>10</v>
      </c>
      <c r="E280" s="25">
        <f t="shared" si="8"/>
        <v>7.5</v>
      </c>
      <c r="F280" s="24">
        <f t="shared" si="8"/>
        <v>25</v>
      </c>
      <c r="G280" s="25">
        <f t="shared" si="8"/>
        <v>30</v>
      </c>
      <c r="H280" s="1">
        <f t="shared" si="12"/>
        <v>0</v>
      </c>
      <c r="I280">
        <f t="shared" si="13"/>
        <v>0</v>
      </c>
      <c r="J280">
        <f t="shared" si="14"/>
        <v>0</v>
      </c>
      <c r="K280">
        <f t="shared" si="15"/>
        <v>0</v>
      </c>
      <c r="L280">
        <f t="shared" si="9"/>
        <v>0</v>
      </c>
      <c r="M280" s="26">
        <f t="shared" si="16"/>
        <v>118.24640143046513</v>
      </c>
      <c r="N280" s="27">
        <f t="shared" si="20"/>
        <v>100</v>
      </c>
      <c r="O280" s="27">
        <f t="shared" si="20"/>
        <v>100</v>
      </c>
      <c r="P280" s="27">
        <f t="shared" si="20"/>
        <v>100</v>
      </c>
      <c r="Q280" s="27">
        <f t="shared" si="20"/>
        <v>100</v>
      </c>
      <c r="R280" s="27">
        <f t="shared" si="20"/>
        <v>135.85633152400075</v>
      </c>
      <c r="S280" s="28">
        <f>M280/MAX(M$231:M280)-1</f>
        <v>-0.24635194953314399</v>
      </c>
      <c r="T280" s="11">
        <f>N280/MAX(N$231:N280)-1</f>
        <v>0</v>
      </c>
      <c r="U280" s="11">
        <f>O280/MAX(O$231:O280)-1</f>
        <v>0</v>
      </c>
      <c r="V280" s="11">
        <f>P280/MAX(P$231:P280)-1</f>
        <v>0</v>
      </c>
      <c r="W280" s="11">
        <f>Q280/MAX(Q$231:Q280)-1</f>
        <v>0</v>
      </c>
      <c r="X280" s="11">
        <f>R280/MAX(R$231:R280)-1</f>
        <v>-9.765742286005441E-2</v>
      </c>
      <c r="Y280" s="11">
        <f t="shared" si="18"/>
        <v>-4.4621316486275875E-2</v>
      </c>
      <c r="Z280" s="11">
        <f t="shared" si="18"/>
        <v>0</v>
      </c>
      <c r="AA280" s="11">
        <f t="shared" si="18"/>
        <v>0</v>
      </c>
      <c r="AB280" s="11">
        <f t="shared" si="18"/>
        <v>0</v>
      </c>
      <c r="AC280" s="11">
        <f t="shared" si="18"/>
        <v>0</v>
      </c>
      <c r="AD280" s="11">
        <f t="shared" si="18"/>
        <v>0</v>
      </c>
    </row>
    <row r="281" spans="1:30" x14ac:dyDescent="0.25">
      <c r="A281" s="12">
        <v>1904.03</v>
      </c>
      <c r="B281" s="13">
        <v>15.08193017625886</v>
      </c>
      <c r="C281" s="14">
        <v>1231.5263089354573</v>
      </c>
      <c r="D281" s="24">
        <f t="shared" si="8"/>
        <v>10</v>
      </c>
      <c r="E281" s="25">
        <f t="shared" si="8"/>
        <v>7.5</v>
      </c>
      <c r="F281" s="24">
        <f t="shared" si="8"/>
        <v>25</v>
      </c>
      <c r="G281" s="25">
        <f t="shared" si="8"/>
        <v>30</v>
      </c>
      <c r="H281" s="1">
        <f t="shared" si="12"/>
        <v>0</v>
      </c>
      <c r="I281">
        <f t="shared" si="13"/>
        <v>0</v>
      </c>
      <c r="J281">
        <f t="shared" si="14"/>
        <v>0</v>
      </c>
      <c r="K281">
        <f t="shared" si="15"/>
        <v>0</v>
      </c>
      <c r="L281">
        <f t="shared" si="9"/>
        <v>0</v>
      </c>
      <c r="M281" s="26">
        <f t="shared" si="16"/>
        <v>119.74255922368994</v>
      </c>
      <c r="N281" s="27">
        <f t="shared" ref="N281:R296" si="21">IF(H280=1,N280*$C281/$C280,N280)</f>
        <v>100</v>
      </c>
      <c r="O281" s="27">
        <f t="shared" si="21"/>
        <v>100</v>
      </c>
      <c r="P281" s="27">
        <f t="shared" si="21"/>
        <v>100</v>
      </c>
      <c r="Q281" s="27">
        <f t="shared" si="21"/>
        <v>100</v>
      </c>
      <c r="R281" s="27">
        <f t="shared" si="21"/>
        <v>135.85633152400075</v>
      </c>
      <c r="S281" s="28">
        <f>M281/MAX(M$231:M281)-1</f>
        <v>-0.236816129496221</v>
      </c>
      <c r="T281" s="11">
        <f>N281/MAX(N$231:N281)-1</f>
        <v>0</v>
      </c>
      <c r="U281" s="11">
        <f>O281/MAX(O$231:O281)-1</f>
        <v>0</v>
      </c>
      <c r="V281" s="11">
        <f>P281/MAX(P$231:P281)-1</f>
        <v>0</v>
      </c>
      <c r="W281" s="11">
        <f>Q281/MAX(Q$231:Q281)-1</f>
        <v>0</v>
      </c>
      <c r="X281" s="11">
        <f>R281/MAX(R$231:R281)-1</f>
        <v>-9.765742286005441E-2</v>
      </c>
      <c r="Y281" s="11">
        <f t="shared" si="18"/>
        <v>1.2652882245254959E-2</v>
      </c>
      <c r="Z281" s="11">
        <f t="shared" si="18"/>
        <v>0</v>
      </c>
      <c r="AA281" s="11">
        <f t="shared" si="18"/>
        <v>0</v>
      </c>
      <c r="AB281" s="11">
        <f t="shared" si="18"/>
        <v>0</v>
      </c>
      <c r="AC281" s="11">
        <f t="shared" si="18"/>
        <v>0</v>
      </c>
      <c r="AD281" s="11">
        <f t="shared" si="18"/>
        <v>0</v>
      </c>
    </row>
    <row r="282" spans="1:30" x14ac:dyDescent="0.25">
      <c r="A282" s="12">
        <v>1904.04</v>
      </c>
      <c r="B282" s="13">
        <v>15.565490611691482</v>
      </c>
      <c r="C282" s="14">
        <v>1281.8361408819983</v>
      </c>
      <c r="D282" s="24">
        <f t="shared" si="8"/>
        <v>10</v>
      </c>
      <c r="E282" s="25">
        <f t="shared" si="8"/>
        <v>7.5</v>
      </c>
      <c r="F282" s="24">
        <f t="shared" si="8"/>
        <v>25</v>
      </c>
      <c r="G282" s="25">
        <f t="shared" si="8"/>
        <v>30</v>
      </c>
      <c r="H282" s="1">
        <f t="shared" si="12"/>
        <v>0</v>
      </c>
      <c r="I282">
        <f t="shared" si="13"/>
        <v>0</v>
      </c>
      <c r="J282">
        <f t="shared" si="14"/>
        <v>0</v>
      </c>
      <c r="K282">
        <f t="shared" si="15"/>
        <v>0</v>
      </c>
      <c r="L282">
        <f t="shared" si="9"/>
        <v>1</v>
      </c>
      <c r="M282" s="26">
        <f t="shared" si="16"/>
        <v>124.63423550188489</v>
      </c>
      <c r="N282" s="27">
        <f t="shared" si="21"/>
        <v>100</v>
      </c>
      <c r="O282" s="27">
        <f t="shared" si="21"/>
        <v>100</v>
      </c>
      <c r="P282" s="27">
        <f t="shared" si="21"/>
        <v>100</v>
      </c>
      <c r="Q282" s="27">
        <f t="shared" si="21"/>
        <v>100</v>
      </c>
      <c r="R282" s="27">
        <f t="shared" si="21"/>
        <v>135.85633152400075</v>
      </c>
      <c r="S282" s="28">
        <f>M282/MAX(M$231:M282)-1</f>
        <v>-0.2056388399890684</v>
      </c>
      <c r="T282" s="11">
        <f>N282/MAX(N$231:N282)-1</f>
        <v>0</v>
      </c>
      <c r="U282" s="11">
        <f>O282/MAX(O$231:O282)-1</f>
        <v>0</v>
      </c>
      <c r="V282" s="11">
        <f>P282/MAX(P$231:P282)-1</f>
        <v>0</v>
      </c>
      <c r="W282" s="11">
        <f>Q282/MAX(Q$231:Q282)-1</f>
        <v>0</v>
      </c>
      <c r="X282" s="11">
        <f>R282/MAX(R$231:R282)-1</f>
        <v>-9.765742286005441E-2</v>
      </c>
      <c r="Y282" s="11">
        <f t="shared" si="18"/>
        <v>4.0851609568965941E-2</v>
      </c>
      <c r="Z282" s="11">
        <f t="shared" si="18"/>
        <v>0</v>
      </c>
      <c r="AA282" s="11">
        <f t="shared" si="18"/>
        <v>0</v>
      </c>
      <c r="AB282" s="11">
        <f t="shared" si="18"/>
        <v>0</v>
      </c>
      <c r="AC282" s="11">
        <f t="shared" si="18"/>
        <v>0</v>
      </c>
      <c r="AD282" s="11">
        <f t="shared" si="18"/>
        <v>0</v>
      </c>
    </row>
    <row r="283" spans="1:30" x14ac:dyDescent="0.25">
      <c r="A283" s="12">
        <v>1904.05</v>
      </c>
      <c r="B283" s="13">
        <v>15.525820896254633</v>
      </c>
      <c r="C283" s="14">
        <v>1289.8235328184562</v>
      </c>
      <c r="D283" s="24">
        <f t="shared" si="8"/>
        <v>10</v>
      </c>
      <c r="E283" s="25">
        <f t="shared" si="8"/>
        <v>7.5</v>
      </c>
      <c r="F283" s="24">
        <f t="shared" si="8"/>
        <v>25</v>
      </c>
      <c r="G283" s="25">
        <f t="shared" si="8"/>
        <v>30</v>
      </c>
      <c r="H283" s="1">
        <f t="shared" si="12"/>
        <v>0</v>
      </c>
      <c r="I283">
        <f t="shared" si="13"/>
        <v>0</v>
      </c>
      <c r="J283">
        <f t="shared" si="14"/>
        <v>0</v>
      </c>
      <c r="K283">
        <f t="shared" si="15"/>
        <v>0</v>
      </c>
      <c r="L283">
        <f t="shared" si="9"/>
        <v>1</v>
      </c>
      <c r="M283" s="26">
        <f t="shared" si="16"/>
        <v>125.41085776732467</v>
      </c>
      <c r="N283" s="27">
        <f t="shared" si="21"/>
        <v>100</v>
      </c>
      <c r="O283" s="27">
        <f t="shared" si="21"/>
        <v>100</v>
      </c>
      <c r="P283" s="27">
        <f t="shared" si="21"/>
        <v>100</v>
      </c>
      <c r="Q283" s="27">
        <f t="shared" si="21"/>
        <v>100</v>
      </c>
      <c r="R283" s="27">
        <f t="shared" si="21"/>
        <v>136.70288104177681</v>
      </c>
      <c r="S283" s="28">
        <f>M283/MAX(M$231:M283)-1</f>
        <v>-0.20068900769635356</v>
      </c>
      <c r="T283" s="11">
        <f>N283/MAX(N$231:N283)-1</f>
        <v>0</v>
      </c>
      <c r="U283" s="11">
        <f>O283/MAX(O$231:O283)-1</f>
        <v>0</v>
      </c>
      <c r="V283" s="11">
        <f>P283/MAX(P$231:P283)-1</f>
        <v>0</v>
      </c>
      <c r="W283" s="11">
        <f>Q283/MAX(Q$231:Q283)-1</f>
        <v>0</v>
      </c>
      <c r="X283" s="11">
        <f>R283/MAX(R$231:R283)-1</f>
        <v>-9.2034735533099266E-2</v>
      </c>
      <c r="Y283" s="11">
        <f t="shared" si="18"/>
        <v>6.2312113707154726E-3</v>
      </c>
      <c r="Z283" s="11">
        <f t="shared" si="18"/>
        <v>0</v>
      </c>
      <c r="AA283" s="11">
        <f t="shared" si="18"/>
        <v>0</v>
      </c>
      <c r="AB283" s="11">
        <f t="shared" si="18"/>
        <v>0</v>
      </c>
      <c r="AC283" s="11">
        <f t="shared" si="18"/>
        <v>0</v>
      </c>
      <c r="AD283" s="11">
        <f t="shared" si="18"/>
        <v>6.2312113707154726E-3</v>
      </c>
    </row>
    <row r="284" spans="1:30" x14ac:dyDescent="0.25">
      <c r="A284" s="12">
        <v>1904.06</v>
      </c>
      <c r="B284" s="13">
        <v>15.474433638652652</v>
      </c>
      <c r="C284" s="14">
        <v>1297.2648224308703</v>
      </c>
      <c r="D284" s="24">
        <f t="shared" si="8"/>
        <v>10</v>
      </c>
      <c r="E284" s="25">
        <f t="shared" si="8"/>
        <v>7.5</v>
      </c>
      <c r="F284" s="24">
        <f t="shared" si="8"/>
        <v>25</v>
      </c>
      <c r="G284" s="25">
        <f t="shared" si="8"/>
        <v>30</v>
      </c>
      <c r="H284" s="1">
        <f t="shared" si="12"/>
        <v>0</v>
      </c>
      <c r="I284">
        <f t="shared" si="13"/>
        <v>0</v>
      </c>
      <c r="J284">
        <f t="shared" si="14"/>
        <v>0</v>
      </c>
      <c r="K284">
        <f t="shared" si="15"/>
        <v>0</v>
      </c>
      <c r="L284">
        <f t="shared" si="9"/>
        <v>1</v>
      </c>
      <c r="M284" s="26">
        <f t="shared" si="16"/>
        <v>126.13438194675155</v>
      </c>
      <c r="N284" s="27">
        <f t="shared" si="21"/>
        <v>100</v>
      </c>
      <c r="O284" s="27">
        <f t="shared" si="21"/>
        <v>100</v>
      </c>
      <c r="P284" s="27">
        <f t="shared" si="21"/>
        <v>100</v>
      </c>
      <c r="Q284" s="27">
        <f t="shared" si="21"/>
        <v>100</v>
      </c>
      <c r="R284" s="27">
        <f t="shared" si="21"/>
        <v>137.49155150932552</v>
      </c>
      <c r="S284" s="28">
        <f>M284/MAX(M$231:M284)-1</f>
        <v>-0.19607759812537096</v>
      </c>
      <c r="T284" s="11">
        <f>N284/MAX(N$231:N284)-1</f>
        <v>0</v>
      </c>
      <c r="U284" s="11">
        <f>O284/MAX(O$231:O284)-1</f>
        <v>0</v>
      </c>
      <c r="V284" s="11">
        <f>P284/MAX(P$231:P284)-1</f>
        <v>0</v>
      </c>
      <c r="W284" s="11">
        <f>Q284/MAX(Q$231:Q284)-1</f>
        <v>0</v>
      </c>
      <c r="X284" s="11">
        <f>R284/MAX(R$231:R284)-1</f>
        <v>-8.6796474391944045E-2</v>
      </c>
      <c r="Y284" s="11">
        <f t="shared" si="18"/>
        <v>5.7692307692307487E-3</v>
      </c>
      <c r="Z284" s="11">
        <f t="shared" si="18"/>
        <v>0</v>
      </c>
      <c r="AA284" s="11">
        <f t="shared" si="18"/>
        <v>0</v>
      </c>
      <c r="AB284" s="11">
        <f t="shared" si="18"/>
        <v>0</v>
      </c>
      <c r="AC284" s="11">
        <f t="shared" si="18"/>
        <v>0</v>
      </c>
      <c r="AD284" s="11">
        <f t="shared" si="18"/>
        <v>5.7692307692307487E-3</v>
      </c>
    </row>
    <row r="285" spans="1:30" x14ac:dyDescent="0.25">
      <c r="A285" s="12">
        <v>1904.07</v>
      </c>
      <c r="B285" s="13">
        <v>16.036401629624105</v>
      </c>
      <c r="C285" s="14">
        <v>1356.4936299342521</v>
      </c>
      <c r="D285" s="24">
        <f t="shared" si="8"/>
        <v>10</v>
      </c>
      <c r="E285" s="25">
        <f t="shared" si="8"/>
        <v>7.5</v>
      </c>
      <c r="F285" s="24">
        <f t="shared" si="8"/>
        <v>25</v>
      </c>
      <c r="G285" s="25">
        <f t="shared" si="8"/>
        <v>30</v>
      </c>
      <c r="H285" s="1">
        <f t="shared" si="12"/>
        <v>0</v>
      </c>
      <c r="I285">
        <f t="shared" si="13"/>
        <v>0</v>
      </c>
      <c r="J285">
        <f t="shared" si="14"/>
        <v>0</v>
      </c>
      <c r="K285">
        <f t="shared" si="15"/>
        <v>0</v>
      </c>
      <c r="L285">
        <f t="shared" si="9"/>
        <v>1</v>
      </c>
      <c r="M285" s="26">
        <f t="shared" si="16"/>
        <v>131.89325931604853</v>
      </c>
      <c r="N285" s="27">
        <f t="shared" si="21"/>
        <v>100</v>
      </c>
      <c r="O285" s="27">
        <f t="shared" si="21"/>
        <v>100</v>
      </c>
      <c r="P285" s="27">
        <f t="shared" si="21"/>
        <v>100</v>
      </c>
      <c r="Q285" s="27">
        <f t="shared" si="21"/>
        <v>100</v>
      </c>
      <c r="R285" s="27">
        <f t="shared" si="21"/>
        <v>143.76895955807501</v>
      </c>
      <c r="S285" s="28">
        <f>M285/MAX(M$231:M285)-1</f>
        <v>-0.15937316864807638</v>
      </c>
      <c r="T285" s="11">
        <f>N285/MAX(N$231:N285)-1</f>
        <v>0</v>
      </c>
      <c r="U285" s="11">
        <f>O285/MAX(O$231:O285)-1</f>
        <v>0</v>
      </c>
      <c r="V285" s="11">
        <f>P285/MAX(P$231:P285)-1</f>
        <v>0</v>
      </c>
      <c r="W285" s="11">
        <f>Q285/MAX(Q$231:Q285)-1</f>
        <v>0</v>
      </c>
      <c r="X285" s="11">
        <f>R285/MAX(R$231:R285)-1</f>
        <v>-4.5102631396728432E-2</v>
      </c>
      <c r="Y285" s="11">
        <f t="shared" si="18"/>
        <v>4.5656682027649831E-2</v>
      </c>
      <c r="Z285" s="11">
        <f t="shared" si="18"/>
        <v>0</v>
      </c>
      <c r="AA285" s="11">
        <f t="shared" si="18"/>
        <v>0</v>
      </c>
      <c r="AB285" s="11">
        <f t="shared" si="18"/>
        <v>0</v>
      </c>
      <c r="AC285" s="11">
        <f t="shared" si="18"/>
        <v>0</v>
      </c>
      <c r="AD285" s="11">
        <f t="shared" si="18"/>
        <v>4.5656682027649609E-2</v>
      </c>
    </row>
    <row r="286" spans="1:30" x14ac:dyDescent="0.25">
      <c r="A286" s="12">
        <v>1904.08</v>
      </c>
      <c r="B286" s="13">
        <v>16.304651978851034</v>
      </c>
      <c r="C286" s="14">
        <v>1391.5319036220649</v>
      </c>
      <c r="D286" s="24">
        <f t="shared" si="8"/>
        <v>10</v>
      </c>
      <c r="E286" s="25">
        <f t="shared" si="8"/>
        <v>7.5</v>
      </c>
      <c r="F286" s="24">
        <f t="shared" si="8"/>
        <v>25</v>
      </c>
      <c r="G286" s="25">
        <f t="shared" si="8"/>
        <v>30</v>
      </c>
      <c r="H286" s="1">
        <f t="shared" si="12"/>
        <v>0</v>
      </c>
      <c r="I286">
        <f t="shared" si="13"/>
        <v>0</v>
      </c>
      <c r="J286">
        <f t="shared" si="14"/>
        <v>0</v>
      </c>
      <c r="K286">
        <f t="shared" si="15"/>
        <v>0</v>
      </c>
      <c r="L286">
        <f t="shared" si="9"/>
        <v>1</v>
      </c>
      <c r="M286" s="26">
        <f t="shared" si="16"/>
        <v>135.30006640714953</v>
      </c>
      <c r="N286" s="27">
        <f t="shared" si="21"/>
        <v>100</v>
      </c>
      <c r="O286" s="27">
        <f t="shared" si="21"/>
        <v>100</v>
      </c>
      <c r="P286" s="27">
        <f t="shared" si="21"/>
        <v>100</v>
      </c>
      <c r="Q286" s="27">
        <f t="shared" si="21"/>
        <v>100</v>
      </c>
      <c r="R286" s="27">
        <f t="shared" si="21"/>
        <v>147.48251636486376</v>
      </c>
      <c r="S286" s="28">
        <f>M286/MAX(M$231:M286)-1</f>
        <v>-0.13765975080647919</v>
      </c>
      <c r="T286" s="11">
        <f>N286/MAX(N$231:N286)-1</f>
        <v>0</v>
      </c>
      <c r="U286" s="11">
        <f>O286/MAX(O$231:O286)-1</f>
        <v>0</v>
      </c>
      <c r="V286" s="11">
        <f>P286/MAX(P$231:P286)-1</f>
        <v>0</v>
      </c>
      <c r="W286" s="11">
        <f>Q286/MAX(Q$231:Q286)-1</f>
        <v>0</v>
      </c>
      <c r="X286" s="11">
        <f>R286/MAX(R$231:R286)-1</f>
        <v>-2.0437601936534544E-2</v>
      </c>
      <c r="Y286" s="11">
        <f t="shared" si="18"/>
        <v>2.5830031866431069E-2</v>
      </c>
      <c r="Z286" s="11">
        <f t="shared" si="18"/>
        <v>0</v>
      </c>
      <c r="AA286" s="11">
        <f t="shared" si="18"/>
        <v>0</v>
      </c>
      <c r="AB286" s="11">
        <f t="shared" si="18"/>
        <v>0</v>
      </c>
      <c r="AC286" s="11">
        <f t="shared" si="18"/>
        <v>0</v>
      </c>
      <c r="AD286" s="11">
        <f t="shared" si="18"/>
        <v>2.5830031866431291E-2</v>
      </c>
    </row>
    <row r="287" spans="1:30" x14ac:dyDescent="0.25">
      <c r="A287" s="12">
        <v>1904.09</v>
      </c>
      <c r="B287" s="13">
        <v>16.742600049163688</v>
      </c>
      <c r="C287" s="14">
        <v>1441.5962581136287</v>
      </c>
      <c r="D287" s="24">
        <f t="shared" si="8"/>
        <v>10</v>
      </c>
      <c r="E287" s="25">
        <f t="shared" si="8"/>
        <v>7.5</v>
      </c>
      <c r="F287" s="24">
        <f t="shared" si="8"/>
        <v>25</v>
      </c>
      <c r="G287" s="25">
        <f t="shared" si="8"/>
        <v>30</v>
      </c>
      <c r="H287" s="1">
        <f t="shared" si="12"/>
        <v>0</v>
      </c>
      <c r="I287">
        <f t="shared" si="13"/>
        <v>0</v>
      </c>
      <c r="J287">
        <f t="shared" si="14"/>
        <v>0</v>
      </c>
      <c r="K287">
        <f t="shared" si="15"/>
        <v>0</v>
      </c>
      <c r="L287">
        <f t="shared" si="9"/>
        <v>1</v>
      </c>
      <c r="M287" s="26">
        <f t="shared" si="16"/>
        <v>140.16787466200026</v>
      </c>
      <c r="N287" s="27">
        <f t="shared" si="21"/>
        <v>100</v>
      </c>
      <c r="O287" s="27">
        <f t="shared" si="21"/>
        <v>100</v>
      </c>
      <c r="P287" s="27">
        <f t="shared" si="21"/>
        <v>100</v>
      </c>
      <c r="Q287" s="27">
        <f t="shared" si="21"/>
        <v>100</v>
      </c>
      <c r="R287" s="27">
        <f t="shared" si="21"/>
        <v>152.78862322549651</v>
      </c>
      <c r="S287" s="28">
        <f>M287/MAX(M$231:M287)-1</f>
        <v>-0.10663458507683066</v>
      </c>
      <c r="T287" s="11">
        <f>N287/MAX(N$231:N287)-1</f>
        <v>0</v>
      </c>
      <c r="U287" s="11">
        <f>O287/MAX(O$231:O287)-1</f>
        <v>0</v>
      </c>
      <c r="V287" s="11">
        <f>P287/MAX(P$231:P287)-1</f>
        <v>0</v>
      </c>
      <c r="W287" s="11">
        <f>Q287/MAX(Q$231:Q287)-1</f>
        <v>0</v>
      </c>
      <c r="X287" s="11">
        <f>R287/MAX(R$231:R287)-1</f>
        <v>0</v>
      </c>
      <c r="Y287" s="11">
        <f t="shared" si="18"/>
        <v>3.5977870404012569E-2</v>
      </c>
      <c r="Z287" s="11">
        <f t="shared" si="18"/>
        <v>0</v>
      </c>
      <c r="AA287" s="11">
        <f t="shared" si="18"/>
        <v>0</v>
      </c>
      <c r="AB287" s="11">
        <f t="shared" si="18"/>
        <v>0</v>
      </c>
      <c r="AC287" s="11">
        <f t="shared" si="18"/>
        <v>0</v>
      </c>
      <c r="AD287" s="11">
        <f t="shared" si="18"/>
        <v>3.5977870404012791E-2</v>
      </c>
    </row>
    <row r="288" spans="1:30" x14ac:dyDescent="0.25">
      <c r="A288" s="12">
        <v>1904.1</v>
      </c>
      <c r="B288" s="13">
        <v>17.633197370821403</v>
      </c>
      <c r="C288" s="14">
        <v>1531.4777497667583</v>
      </c>
      <c r="D288" s="24">
        <f t="shared" si="8"/>
        <v>10</v>
      </c>
      <c r="E288" s="25">
        <f t="shared" si="8"/>
        <v>7.5</v>
      </c>
      <c r="F288" s="24">
        <f t="shared" si="8"/>
        <v>25</v>
      </c>
      <c r="G288" s="25">
        <f t="shared" si="8"/>
        <v>30</v>
      </c>
      <c r="H288" s="1">
        <f t="shared" si="12"/>
        <v>0</v>
      </c>
      <c r="I288">
        <f t="shared" si="13"/>
        <v>0</v>
      </c>
      <c r="J288">
        <f t="shared" si="14"/>
        <v>0</v>
      </c>
      <c r="K288">
        <f t="shared" si="15"/>
        <v>0</v>
      </c>
      <c r="L288">
        <f t="shared" si="9"/>
        <v>1</v>
      </c>
      <c r="M288" s="26">
        <f t="shared" si="16"/>
        <v>148.90714377813615</v>
      </c>
      <c r="N288" s="27">
        <f t="shared" si="21"/>
        <v>100</v>
      </c>
      <c r="O288" s="27">
        <f t="shared" si="21"/>
        <v>100</v>
      </c>
      <c r="P288" s="27">
        <f t="shared" si="21"/>
        <v>100</v>
      </c>
      <c r="Q288" s="27">
        <f t="shared" si="21"/>
        <v>100</v>
      </c>
      <c r="R288" s="27">
        <f t="shared" si="21"/>
        <v>162.31477819839128</v>
      </c>
      <c r="S288" s="28">
        <f>M288/MAX(M$231:M288)-1</f>
        <v>-5.0934512582412217E-2</v>
      </c>
      <c r="T288" s="11">
        <f>N288/MAX(N$231:N288)-1</f>
        <v>0</v>
      </c>
      <c r="U288" s="11">
        <f>O288/MAX(O$231:O288)-1</f>
        <v>0</v>
      </c>
      <c r="V288" s="11">
        <f>P288/MAX(P$231:P288)-1</f>
        <v>0</v>
      </c>
      <c r="W288" s="11">
        <f>Q288/MAX(Q$231:Q288)-1</f>
        <v>0</v>
      </c>
      <c r="X288" s="11">
        <f>R288/MAX(R$231:R288)-1</f>
        <v>0</v>
      </c>
      <c r="Y288" s="11">
        <f t="shared" ref="Y288:AD330" si="22">M288/M287-1</f>
        <v>6.2348588342440836E-2</v>
      </c>
      <c r="Z288" s="11">
        <f t="shared" si="22"/>
        <v>0</v>
      </c>
      <c r="AA288" s="11">
        <f t="shared" si="22"/>
        <v>0</v>
      </c>
      <c r="AB288" s="11">
        <f t="shared" si="22"/>
        <v>0</v>
      </c>
      <c r="AC288" s="11">
        <f t="shared" si="22"/>
        <v>0</v>
      </c>
      <c r="AD288" s="11">
        <f t="shared" si="22"/>
        <v>6.2348588342440836E-2</v>
      </c>
    </row>
    <row r="289" spans="1:30" x14ac:dyDescent="0.25">
      <c r="A289" s="12">
        <v>1904.11</v>
      </c>
      <c r="B289" s="13">
        <v>18.076200223770066</v>
      </c>
      <c r="C289" s="14">
        <v>1583.2448119919577</v>
      </c>
      <c r="D289" s="24">
        <f t="shared" si="8"/>
        <v>10</v>
      </c>
      <c r="E289" s="25">
        <f t="shared" si="8"/>
        <v>7.5</v>
      </c>
      <c r="F289" s="24">
        <f t="shared" si="8"/>
        <v>25</v>
      </c>
      <c r="G289" s="25">
        <f t="shared" si="8"/>
        <v>30</v>
      </c>
      <c r="H289" s="1">
        <f t="shared" si="12"/>
        <v>0</v>
      </c>
      <c r="I289">
        <f t="shared" si="13"/>
        <v>0</v>
      </c>
      <c r="J289">
        <f t="shared" si="14"/>
        <v>0</v>
      </c>
      <c r="K289">
        <f t="shared" si="15"/>
        <v>0</v>
      </c>
      <c r="L289">
        <f t="shared" si="9"/>
        <v>1</v>
      </c>
      <c r="M289" s="26">
        <f t="shared" si="16"/>
        <v>153.94050804275801</v>
      </c>
      <c r="N289" s="27">
        <f t="shared" si="21"/>
        <v>100</v>
      </c>
      <c r="O289" s="27">
        <f t="shared" si="21"/>
        <v>100</v>
      </c>
      <c r="P289" s="27">
        <f t="shared" si="21"/>
        <v>100</v>
      </c>
      <c r="Q289" s="27">
        <f t="shared" si="21"/>
        <v>100</v>
      </c>
      <c r="R289" s="27">
        <f t="shared" si="21"/>
        <v>167.80134777104439</v>
      </c>
      <c r="S289" s="28">
        <f>M289/MAX(M$231:M289)-1</f>
        <v>-1.8854169168726953E-2</v>
      </c>
      <c r="T289" s="11">
        <f>N289/MAX(N$231:N289)-1</f>
        <v>0</v>
      </c>
      <c r="U289" s="11">
        <f>O289/MAX(O$231:O289)-1</f>
        <v>0</v>
      </c>
      <c r="V289" s="11">
        <f>P289/MAX(P$231:P289)-1</f>
        <v>0</v>
      </c>
      <c r="W289" s="11">
        <f>Q289/MAX(Q$231:Q289)-1</f>
        <v>0</v>
      </c>
      <c r="X289" s="11">
        <f>R289/MAX(R$231:R289)-1</f>
        <v>0</v>
      </c>
      <c r="Y289" s="11">
        <f t="shared" si="22"/>
        <v>3.3802033515069718E-2</v>
      </c>
      <c r="Z289" s="11">
        <f t="shared" si="22"/>
        <v>0</v>
      </c>
      <c r="AA289" s="11">
        <f t="shared" si="22"/>
        <v>0</v>
      </c>
      <c r="AB289" s="11">
        <f t="shared" si="22"/>
        <v>0</v>
      </c>
      <c r="AC289" s="11">
        <f t="shared" si="22"/>
        <v>0</v>
      </c>
      <c r="AD289" s="11">
        <f t="shared" si="22"/>
        <v>3.3802033515069496E-2</v>
      </c>
    </row>
    <row r="290" spans="1:30" x14ac:dyDescent="0.25">
      <c r="A290" s="12">
        <v>1904.12</v>
      </c>
      <c r="B290" s="13">
        <v>18.159679118703203</v>
      </c>
      <c r="C290" s="14">
        <v>1603.754001212988</v>
      </c>
      <c r="D290" s="24">
        <f t="shared" si="8"/>
        <v>10</v>
      </c>
      <c r="E290" s="25">
        <f t="shared" si="8"/>
        <v>7.5</v>
      </c>
      <c r="F290" s="24">
        <f t="shared" si="8"/>
        <v>25</v>
      </c>
      <c r="G290" s="25">
        <f t="shared" si="8"/>
        <v>30</v>
      </c>
      <c r="H290" s="1">
        <f t="shared" si="12"/>
        <v>0</v>
      </c>
      <c r="I290">
        <f t="shared" si="13"/>
        <v>0</v>
      </c>
      <c r="J290">
        <f t="shared" si="14"/>
        <v>0</v>
      </c>
      <c r="K290">
        <f t="shared" si="15"/>
        <v>0</v>
      </c>
      <c r="L290">
        <f t="shared" si="9"/>
        <v>1</v>
      </c>
      <c r="M290" s="26">
        <f t="shared" si="16"/>
        <v>155.93463743090882</v>
      </c>
      <c r="N290" s="27">
        <f t="shared" si="21"/>
        <v>100</v>
      </c>
      <c r="O290" s="27">
        <f t="shared" si="21"/>
        <v>100</v>
      </c>
      <c r="P290" s="27">
        <f t="shared" si="21"/>
        <v>100</v>
      </c>
      <c r="Q290" s="27">
        <f t="shared" si="21"/>
        <v>100</v>
      </c>
      <c r="R290" s="27">
        <f t="shared" si="21"/>
        <v>169.97502904062037</v>
      </c>
      <c r="S290" s="28">
        <f>M290/MAX(M$231:M290)-1</f>
        <v>-6.1445077534297843E-3</v>
      </c>
      <c r="T290" s="11">
        <f>N290/MAX(N$231:N290)-1</f>
        <v>0</v>
      </c>
      <c r="U290" s="11">
        <f>O290/MAX(O$231:O290)-1</f>
        <v>0</v>
      </c>
      <c r="V290" s="11">
        <f>P290/MAX(P$231:P290)-1</f>
        <v>0</v>
      </c>
      <c r="W290" s="11">
        <f>Q290/MAX(Q$231:Q290)-1</f>
        <v>0</v>
      </c>
      <c r="X290" s="11">
        <f>R290/MAX(R$231:R290)-1</f>
        <v>0</v>
      </c>
      <c r="Y290" s="11">
        <f t="shared" si="22"/>
        <v>1.2953896368829154E-2</v>
      </c>
      <c r="Z290" s="11">
        <f t="shared" si="22"/>
        <v>0</v>
      </c>
      <c r="AA290" s="11">
        <f t="shared" si="22"/>
        <v>0</v>
      </c>
      <c r="AB290" s="11">
        <f t="shared" si="22"/>
        <v>0</v>
      </c>
      <c r="AC290" s="11">
        <f t="shared" si="22"/>
        <v>0</v>
      </c>
      <c r="AD290" s="11">
        <f t="shared" si="22"/>
        <v>1.2953896368829154E-2</v>
      </c>
    </row>
    <row r="291" spans="1:30" x14ac:dyDescent="0.25">
      <c r="A291" s="12">
        <v>1905.01</v>
      </c>
      <c r="B291" s="13">
        <v>18.459852032455849</v>
      </c>
      <c r="C291" s="14">
        <v>1643.7943927766055</v>
      </c>
      <c r="D291" s="24">
        <f t="shared" si="8"/>
        <v>10</v>
      </c>
      <c r="E291" s="25">
        <f t="shared" si="8"/>
        <v>7.5</v>
      </c>
      <c r="F291" s="24">
        <f t="shared" si="8"/>
        <v>25</v>
      </c>
      <c r="G291" s="25">
        <f t="shared" si="8"/>
        <v>30</v>
      </c>
      <c r="H291" s="1">
        <f t="shared" si="12"/>
        <v>0</v>
      </c>
      <c r="I291">
        <f t="shared" si="13"/>
        <v>0</v>
      </c>
      <c r="J291">
        <f t="shared" si="14"/>
        <v>0</v>
      </c>
      <c r="K291">
        <f t="shared" si="15"/>
        <v>0</v>
      </c>
      <c r="L291">
        <f t="shared" si="9"/>
        <v>1</v>
      </c>
      <c r="M291" s="26">
        <f t="shared" si="16"/>
        <v>159.82780554543385</v>
      </c>
      <c r="N291" s="27">
        <f t="shared" si="21"/>
        <v>100</v>
      </c>
      <c r="O291" s="27">
        <f t="shared" si="21"/>
        <v>100</v>
      </c>
      <c r="P291" s="27">
        <f t="shared" si="21"/>
        <v>100</v>
      </c>
      <c r="Q291" s="27">
        <f t="shared" si="21"/>
        <v>100</v>
      </c>
      <c r="R291" s="27">
        <f t="shared" si="21"/>
        <v>174.21873893233453</v>
      </c>
      <c r="S291" s="28">
        <f>M291/MAX(M$231:M291)-1</f>
        <v>0</v>
      </c>
      <c r="T291" s="11">
        <f>N291/MAX(N$231:N291)-1</f>
        <v>0</v>
      </c>
      <c r="U291" s="11">
        <f>O291/MAX(O$231:O291)-1</f>
        <v>0</v>
      </c>
      <c r="V291" s="11">
        <f>P291/MAX(P$231:P291)-1</f>
        <v>0</v>
      </c>
      <c r="W291" s="11">
        <f>Q291/MAX(Q$231:Q291)-1</f>
        <v>0</v>
      </c>
      <c r="X291" s="11">
        <f>R291/MAX(R$231:R291)-1</f>
        <v>0</v>
      </c>
      <c r="Y291" s="11">
        <f t="shared" si="22"/>
        <v>2.4966666666666582E-2</v>
      </c>
      <c r="Z291" s="11">
        <f t="shared" si="22"/>
        <v>0</v>
      </c>
      <c r="AA291" s="11">
        <f t="shared" si="22"/>
        <v>0</v>
      </c>
      <c r="AB291" s="11">
        <f t="shared" si="22"/>
        <v>0</v>
      </c>
      <c r="AC291" s="11">
        <f t="shared" si="22"/>
        <v>0</v>
      </c>
      <c r="AD291" s="11">
        <f t="shared" si="22"/>
        <v>2.4966666666666804E-2</v>
      </c>
    </row>
    <row r="292" spans="1:30" x14ac:dyDescent="0.25">
      <c r="A292" s="12">
        <v>1905.02</v>
      </c>
      <c r="B292" s="13">
        <v>19.168996375829831</v>
      </c>
      <c r="C292" s="14">
        <v>1721.0329049077352</v>
      </c>
      <c r="D292" s="24">
        <f t="shared" si="8"/>
        <v>10</v>
      </c>
      <c r="E292" s="25">
        <f t="shared" si="8"/>
        <v>7.5</v>
      </c>
      <c r="F292" s="24">
        <f t="shared" si="8"/>
        <v>25</v>
      </c>
      <c r="G292" s="25">
        <f t="shared" si="8"/>
        <v>30</v>
      </c>
      <c r="H292" s="1">
        <f t="shared" si="12"/>
        <v>0</v>
      </c>
      <c r="I292">
        <f t="shared" si="13"/>
        <v>0</v>
      </c>
      <c r="J292">
        <f t="shared" si="14"/>
        <v>0</v>
      </c>
      <c r="K292">
        <f t="shared" si="15"/>
        <v>0</v>
      </c>
      <c r="L292">
        <f t="shared" si="9"/>
        <v>1</v>
      </c>
      <c r="M292" s="26">
        <f t="shared" si="16"/>
        <v>167.33778486630291</v>
      </c>
      <c r="N292" s="27">
        <f t="shared" si="21"/>
        <v>100</v>
      </c>
      <c r="O292" s="27">
        <f t="shared" si="21"/>
        <v>100</v>
      </c>
      <c r="P292" s="27">
        <f t="shared" si="21"/>
        <v>100</v>
      </c>
      <c r="Q292" s="27">
        <f t="shared" si="21"/>
        <v>100</v>
      </c>
      <c r="R292" s="27">
        <f t="shared" si="21"/>
        <v>182.40491856625181</v>
      </c>
      <c r="S292" s="28">
        <f>M292/MAX(M$231:M292)-1</f>
        <v>0</v>
      </c>
      <c r="T292" s="11">
        <f>N292/MAX(N$231:N292)-1</f>
        <v>0</v>
      </c>
      <c r="U292" s="11">
        <f>O292/MAX(O$231:O292)-1</f>
        <v>0</v>
      </c>
      <c r="V292" s="11">
        <f>P292/MAX(P$231:P292)-1</f>
        <v>0</v>
      </c>
      <c r="W292" s="11">
        <f>Q292/MAX(Q$231:Q292)-1</f>
        <v>0</v>
      </c>
      <c r="X292" s="11">
        <f>R292/MAX(R$231:R292)-1</f>
        <v>0</v>
      </c>
      <c r="Y292" s="11">
        <f t="shared" si="22"/>
        <v>4.6987939897192854E-2</v>
      </c>
      <c r="Z292" s="11">
        <f t="shared" si="22"/>
        <v>0</v>
      </c>
      <c r="AA292" s="11">
        <f t="shared" si="22"/>
        <v>0</v>
      </c>
      <c r="AB292" s="11">
        <f t="shared" si="22"/>
        <v>0</v>
      </c>
      <c r="AC292" s="11">
        <f t="shared" si="22"/>
        <v>0</v>
      </c>
      <c r="AD292" s="11">
        <f t="shared" si="22"/>
        <v>4.6987939897192854E-2</v>
      </c>
    </row>
    <row r="293" spans="1:30" x14ac:dyDescent="0.25">
      <c r="A293" s="12">
        <v>1905.03</v>
      </c>
      <c r="B293" s="13">
        <v>19.831506074218421</v>
      </c>
      <c r="C293" s="14">
        <v>1795.217707629293</v>
      </c>
      <c r="D293" s="24">
        <f t="shared" si="8"/>
        <v>10</v>
      </c>
      <c r="E293" s="25">
        <f t="shared" si="8"/>
        <v>7.5</v>
      </c>
      <c r="F293" s="24">
        <f t="shared" si="8"/>
        <v>25</v>
      </c>
      <c r="G293" s="25">
        <f t="shared" si="8"/>
        <v>30</v>
      </c>
      <c r="H293" s="1">
        <f t="shared" si="12"/>
        <v>0</v>
      </c>
      <c r="I293">
        <f t="shared" si="13"/>
        <v>0</v>
      </c>
      <c r="J293">
        <f t="shared" si="14"/>
        <v>0</v>
      </c>
      <c r="K293">
        <f t="shared" si="15"/>
        <v>0</v>
      </c>
      <c r="L293">
        <f t="shared" si="9"/>
        <v>1</v>
      </c>
      <c r="M293" s="26">
        <f t="shared" si="16"/>
        <v>174.55084890637406</v>
      </c>
      <c r="N293" s="27">
        <f t="shared" si="21"/>
        <v>100</v>
      </c>
      <c r="O293" s="27">
        <f t="shared" si="21"/>
        <v>100</v>
      </c>
      <c r="P293" s="27">
        <f t="shared" si="21"/>
        <v>100</v>
      </c>
      <c r="Q293" s="27">
        <f t="shared" si="21"/>
        <v>100</v>
      </c>
      <c r="R293" s="27">
        <f t="shared" si="21"/>
        <v>190.26744859731164</v>
      </c>
      <c r="S293" s="28">
        <f>M293/MAX(M$231:M293)-1</f>
        <v>0</v>
      </c>
      <c r="T293" s="11">
        <f>N293/MAX(N$231:N293)-1</f>
        <v>0</v>
      </c>
      <c r="U293" s="11">
        <f>O293/MAX(O$231:O293)-1</f>
        <v>0</v>
      </c>
      <c r="V293" s="11">
        <f>P293/MAX(P$231:P293)-1</f>
        <v>0</v>
      </c>
      <c r="W293" s="11">
        <f>Q293/MAX(Q$231:Q293)-1</f>
        <v>0</v>
      </c>
      <c r="X293" s="11">
        <f>R293/MAX(R$231:R293)-1</f>
        <v>0</v>
      </c>
      <c r="Y293" s="11">
        <f t="shared" si="22"/>
        <v>4.3104813690668431E-2</v>
      </c>
      <c r="Z293" s="11">
        <f t="shared" si="22"/>
        <v>0</v>
      </c>
      <c r="AA293" s="11">
        <f t="shared" si="22"/>
        <v>0</v>
      </c>
      <c r="AB293" s="11">
        <f t="shared" si="22"/>
        <v>0</v>
      </c>
      <c r="AC293" s="11">
        <f t="shared" si="22"/>
        <v>0</v>
      </c>
      <c r="AD293" s="11">
        <f t="shared" si="22"/>
        <v>4.3104813690668431E-2</v>
      </c>
    </row>
    <row r="294" spans="1:30" x14ac:dyDescent="0.25">
      <c r="A294" s="12">
        <v>1905.04</v>
      </c>
      <c r="B294" s="13">
        <v>19.482927524711286</v>
      </c>
      <c r="C294" s="14">
        <v>1778.6326070209643</v>
      </c>
      <c r="D294" s="24">
        <f t="shared" si="8"/>
        <v>10</v>
      </c>
      <c r="E294" s="25">
        <f t="shared" si="8"/>
        <v>7.5</v>
      </c>
      <c r="F294" s="24">
        <f t="shared" si="8"/>
        <v>25</v>
      </c>
      <c r="G294" s="25">
        <f t="shared" si="8"/>
        <v>30</v>
      </c>
      <c r="H294" s="1">
        <f t="shared" si="12"/>
        <v>0</v>
      </c>
      <c r="I294">
        <f t="shared" si="13"/>
        <v>0</v>
      </c>
      <c r="J294">
        <f t="shared" si="14"/>
        <v>0</v>
      </c>
      <c r="K294">
        <f t="shared" si="15"/>
        <v>0</v>
      </c>
      <c r="L294">
        <f t="shared" si="9"/>
        <v>1</v>
      </c>
      <c r="M294" s="26">
        <f t="shared" si="16"/>
        <v>172.93826265676293</v>
      </c>
      <c r="N294" s="27">
        <f t="shared" si="21"/>
        <v>100</v>
      </c>
      <c r="O294" s="27">
        <f t="shared" si="21"/>
        <v>100</v>
      </c>
      <c r="P294" s="27">
        <f t="shared" si="21"/>
        <v>100</v>
      </c>
      <c r="Q294" s="27">
        <f t="shared" si="21"/>
        <v>100</v>
      </c>
      <c r="R294" s="27">
        <f t="shared" si="21"/>
        <v>188.50966470064785</v>
      </c>
      <c r="S294" s="28">
        <f>M294/MAX(M$231:M294)-1</f>
        <v>-9.2384898710867747E-3</v>
      </c>
      <c r="T294" s="11">
        <f>N294/MAX(N$231:N294)-1</f>
        <v>0</v>
      </c>
      <c r="U294" s="11">
        <f>O294/MAX(O$231:O294)-1</f>
        <v>0</v>
      </c>
      <c r="V294" s="11">
        <f>P294/MAX(P$231:P294)-1</f>
        <v>0</v>
      </c>
      <c r="W294" s="11">
        <f>Q294/MAX(Q$231:Q294)-1</f>
        <v>0</v>
      </c>
      <c r="X294" s="11">
        <f>R294/MAX(R$231:R294)-1</f>
        <v>-9.2384898710867747E-3</v>
      </c>
      <c r="Y294" s="11">
        <f t="shared" si="22"/>
        <v>-9.2384898710867747E-3</v>
      </c>
      <c r="Z294" s="11">
        <f t="shared" si="22"/>
        <v>0</v>
      </c>
      <c r="AA294" s="11">
        <f t="shared" si="22"/>
        <v>0</v>
      </c>
      <c r="AB294" s="11">
        <f t="shared" si="22"/>
        <v>0</v>
      </c>
      <c r="AC294" s="11">
        <f t="shared" si="22"/>
        <v>0</v>
      </c>
      <c r="AD294" s="11">
        <f t="shared" si="22"/>
        <v>-9.2384898710867747E-3</v>
      </c>
    </row>
    <row r="295" spans="1:30" x14ac:dyDescent="0.25">
      <c r="A295" s="12">
        <v>1905.05</v>
      </c>
      <c r="B295" s="13">
        <v>18.629487509845127</v>
      </c>
      <c r="C295" s="14">
        <v>1715.8733707859767</v>
      </c>
      <c r="D295" s="24">
        <f t="shared" si="8"/>
        <v>10</v>
      </c>
      <c r="E295" s="25">
        <f t="shared" si="8"/>
        <v>7.5</v>
      </c>
      <c r="F295" s="24">
        <f t="shared" si="8"/>
        <v>25</v>
      </c>
      <c r="G295" s="25">
        <f t="shared" ref="G295:G358" si="23">G$2</f>
        <v>30</v>
      </c>
      <c r="H295" s="1">
        <f t="shared" si="12"/>
        <v>0</v>
      </c>
      <c r="I295">
        <f t="shared" si="13"/>
        <v>0</v>
      </c>
      <c r="J295">
        <f t="shared" si="14"/>
        <v>0</v>
      </c>
      <c r="K295">
        <f t="shared" si="15"/>
        <v>0</v>
      </c>
      <c r="L295">
        <f t="shared" si="9"/>
        <v>1</v>
      </c>
      <c r="M295" s="26">
        <f t="shared" si="16"/>
        <v>166.83611810071397</v>
      </c>
      <c r="N295" s="27">
        <f t="shared" si="21"/>
        <v>100</v>
      </c>
      <c r="O295" s="27">
        <f t="shared" si="21"/>
        <v>100</v>
      </c>
      <c r="P295" s="27">
        <f t="shared" si="21"/>
        <v>100</v>
      </c>
      <c r="Q295" s="27">
        <f t="shared" si="21"/>
        <v>100</v>
      </c>
      <c r="R295" s="27">
        <f t="shared" si="21"/>
        <v>181.85808160651939</v>
      </c>
      <c r="S295" s="28">
        <f>M295/MAX(M$231:M295)-1</f>
        <v>-4.4197612638355754E-2</v>
      </c>
      <c r="T295" s="11">
        <f>N295/MAX(N$231:N295)-1</f>
        <v>0</v>
      </c>
      <c r="U295" s="11">
        <f>O295/MAX(O$231:O295)-1</f>
        <v>0</v>
      </c>
      <c r="V295" s="11">
        <f>P295/MAX(P$231:P295)-1</f>
        <v>0</v>
      </c>
      <c r="W295" s="11">
        <f>Q295/MAX(Q$231:Q295)-1</f>
        <v>0</v>
      </c>
      <c r="X295" s="11">
        <f>R295/MAX(R$231:R295)-1</f>
        <v>-4.4197612638355754E-2</v>
      </c>
      <c r="Y295" s="11">
        <f t="shared" si="22"/>
        <v>-3.5285103841710908E-2</v>
      </c>
      <c r="Z295" s="11">
        <f t="shared" si="22"/>
        <v>0</v>
      </c>
      <c r="AA295" s="11">
        <f t="shared" si="22"/>
        <v>0</v>
      </c>
      <c r="AB295" s="11">
        <f t="shared" si="22"/>
        <v>0</v>
      </c>
      <c r="AC295" s="11">
        <f t="shared" si="22"/>
        <v>0</v>
      </c>
      <c r="AD295" s="11">
        <f t="shared" si="22"/>
        <v>-3.5285103841710908E-2</v>
      </c>
    </row>
    <row r="296" spans="1:30" x14ac:dyDescent="0.25">
      <c r="A296" s="12">
        <v>1905.06</v>
      </c>
      <c r="B296" s="13">
        <v>18.735862386183538</v>
      </c>
      <c r="C296" s="14">
        <v>1741.4432484682779</v>
      </c>
      <c r="D296" s="24">
        <f t="shared" ref="D296:G359" si="24">D$2</f>
        <v>10</v>
      </c>
      <c r="E296" s="25">
        <f t="shared" si="24"/>
        <v>7.5</v>
      </c>
      <c r="F296" s="24">
        <f t="shared" si="24"/>
        <v>25</v>
      </c>
      <c r="G296" s="25">
        <f t="shared" si="23"/>
        <v>30</v>
      </c>
      <c r="H296" s="1">
        <f t="shared" si="12"/>
        <v>0</v>
      </c>
      <c r="I296">
        <f t="shared" si="13"/>
        <v>0</v>
      </c>
      <c r="J296">
        <f t="shared" si="14"/>
        <v>0</v>
      </c>
      <c r="K296">
        <f t="shared" si="15"/>
        <v>0</v>
      </c>
      <c r="L296">
        <f t="shared" ref="L296:L359" si="25">IF(C296&gt;=AVERAGE(C284:C295),1,0)</f>
        <v>1</v>
      </c>
      <c r="M296" s="26">
        <f t="shared" si="16"/>
        <v>169.32230339005798</v>
      </c>
      <c r="N296" s="27">
        <f t="shared" si="21"/>
        <v>100</v>
      </c>
      <c r="O296" s="27">
        <f t="shared" si="21"/>
        <v>100</v>
      </c>
      <c r="P296" s="27">
        <f t="shared" si="21"/>
        <v>100</v>
      </c>
      <c r="Q296" s="27">
        <f t="shared" si="21"/>
        <v>100</v>
      </c>
      <c r="R296" s="27">
        <f t="shared" si="21"/>
        <v>184.5681236069303</v>
      </c>
      <c r="S296" s="28">
        <f>M296/MAX(M$231:M296)-1</f>
        <v>-2.9954282944338884E-2</v>
      </c>
      <c r="T296" s="11">
        <f>N296/MAX(N$231:N296)-1</f>
        <v>0</v>
      </c>
      <c r="U296" s="11">
        <f>O296/MAX(O$231:O296)-1</f>
        <v>0</v>
      </c>
      <c r="V296" s="11">
        <f>P296/MAX(P$231:P296)-1</f>
        <v>0</v>
      </c>
      <c r="W296" s="11">
        <f>Q296/MAX(Q$231:Q296)-1</f>
        <v>0</v>
      </c>
      <c r="X296" s="11">
        <f>R296/MAX(R$231:R296)-1</f>
        <v>-2.9954282944338995E-2</v>
      </c>
      <c r="Y296" s="11">
        <f t="shared" si="22"/>
        <v>1.4901960784313939E-2</v>
      </c>
      <c r="Z296" s="11">
        <f t="shared" si="22"/>
        <v>0</v>
      </c>
      <c r="AA296" s="11">
        <f t="shared" si="22"/>
        <v>0</v>
      </c>
      <c r="AB296" s="11">
        <f t="shared" si="22"/>
        <v>0</v>
      </c>
      <c r="AC296" s="11">
        <f t="shared" si="22"/>
        <v>0</v>
      </c>
      <c r="AD296" s="11">
        <f t="shared" si="22"/>
        <v>1.4901960784313939E-2</v>
      </c>
    </row>
    <row r="297" spans="1:30" x14ac:dyDescent="0.25">
      <c r="A297" s="12">
        <v>1905.07</v>
      </c>
      <c r="B297" s="13">
        <v>19.205883309548053</v>
      </c>
      <c r="C297" s="14">
        <v>1801.5449773255398</v>
      </c>
      <c r="D297" s="24">
        <f t="shared" si="24"/>
        <v>10</v>
      </c>
      <c r="E297" s="25">
        <f t="shared" si="24"/>
        <v>7.5</v>
      </c>
      <c r="F297" s="24">
        <f t="shared" si="24"/>
        <v>25</v>
      </c>
      <c r="G297" s="25">
        <f t="shared" si="23"/>
        <v>30</v>
      </c>
      <c r="H297" s="1">
        <f t="shared" ref="H297:H360" si="26">IF(H296=1,IF($B297&gt;=F297,0,H296),IF($B297&lt;=D297,1,H296))</f>
        <v>0</v>
      </c>
      <c r="I297">
        <f t="shared" ref="I297:I360" si="27">IF(I296=1,IF($B297&gt;=G297,0,I296),IF($B297&lt;=D297,1,I296))</f>
        <v>0</v>
      </c>
      <c r="J297">
        <f t="shared" ref="J297:J360" si="28">IF(J296=1,IF($B297&gt;=F297,0,J296),IF($B297&lt;=E297,1,J296))</f>
        <v>0</v>
      </c>
      <c r="K297">
        <f t="shared" ref="K297:K360" si="29">IF(K296=1,IF($B297&gt;=G297,0,K296),IF($B297&lt;=E297,1,K296))</f>
        <v>0</v>
      </c>
      <c r="L297">
        <f t="shared" si="25"/>
        <v>1</v>
      </c>
      <c r="M297" s="26">
        <f t="shared" ref="M297:M360" si="30">M296*C297/C296</f>
        <v>175.16605579300725</v>
      </c>
      <c r="N297" s="27">
        <f t="shared" ref="N297:R312" si="31">IF(H296=1,N296*$C297/$C296,N296)</f>
        <v>100</v>
      </c>
      <c r="O297" s="27">
        <f t="shared" si="31"/>
        <v>100</v>
      </c>
      <c r="P297" s="27">
        <f t="shared" si="31"/>
        <v>100</v>
      </c>
      <c r="Q297" s="27">
        <f t="shared" si="31"/>
        <v>100</v>
      </c>
      <c r="R297" s="27">
        <f t="shared" si="31"/>
        <v>190.93804885742253</v>
      </c>
      <c r="S297" s="28">
        <f>M297/MAX(M$231:M297)-1</f>
        <v>0</v>
      </c>
      <c r="T297" s="11">
        <f>N297/MAX(N$231:N297)-1</f>
        <v>0</v>
      </c>
      <c r="U297" s="11">
        <f>O297/MAX(O$231:O297)-1</f>
        <v>0</v>
      </c>
      <c r="V297" s="11">
        <f>P297/MAX(P$231:P297)-1</f>
        <v>0</v>
      </c>
      <c r="W297" s="11">
        <f>Q297/MAX(Q$231:Q297)-1</f>
        <v>0</v>
      </c>
      <c r="X297" s="11">
        <f>R297/MAX(R$231:R297)-1</f>
        <v>0</v>
      </c>
      <c r="Y297" s="11">
        <f t="shared" si="22"/>
        <v>3.451259689922459E-2</v>
      </c>
      <c r="Z297" s="11">
        <f t="shared" si="22"/>
        <v>0</v>
      </c>
      <c r="AA297" s="11">
        <f t="shared" si="22"/>
        <v>0</v>
      </c>
      <c r="AB297" s="11">
        <f t="shared" si="22"/>
        <v>0</v>
      </c>
      <c r="AC297" s="11">
        <f t="shared" si="22"/>
        <v>0</v>
      </c>
      <c r="AD297" s="11">
        <f t="shared" si="22"/>
        <v>3.451259689922459E-2</v>
      </c>
    </row>
    <row r="298" spans="1:30" x14ac:dyDescent="0.25">
      <c r="A298" s="12">
        <v>1905.08</v>
      </c>
      <c r="B298" s="13">
        <v>19.573308430803721</v>
      </c>
      <c r="C298" s="14">
        <v>1852.7415054926187</v>
      </c>
      <c r="D298" s="24">
        <f t="shared" si="24"/>
        <v>10</v>
      </c>
      <c r="E298" s="25">
        <f t="shared" si="24"/>
        <v>7.5</v>
      </c>
      <c r="F298" s="24">
        <f t="shared" si="24"/>
        <v>25</v>
      </c>
      <c r="G298" s="25">
        <f t="shared" si="23"/>
        <v>30</v>
      </c>
      <c r="H298" s="1">
        <f t="shared" si="26"/>
        <v>0</v>
      </c>
      <c r="I298">
        <f t="shared" si="27"/>
        <v>0</v>
      </c>
      <c r="J298">
        <f t="shared" si="28"/>
        <v>0</v>
      </c>
      <c r="K298">
        <f t="shared" si="29"/>
        <v>0</v>
      </c>
      <c r="L298">
        <f t="shared" si="25"/>
        <v>1</v>
      </c>
      <c r="M298" s="26">
        <f t="shared" si="30"/>
        <v>180.14394644919057</v>
      </c>
      <c r="N298" s="27">
        <f t="shared" si="31"/>
        <v>100</v>
      </c>
      <c r="O298" s="27">
        <f t="shared" si="31"/>
        <v>100</v>
      </c>
      <c r="P298" s="27">
        <f t="shared" si="31"/>
        <v>100</v>
      </c>
      <c r="Q298" s="27">
        <f t="shared" si="31"/>
        <v>100</v>
      </c>
      <c r="R298" s="27">
        <f t="shared" si="31"/>
        <v>196.36414996482202</v>
      </c>
      <c r="S298" s="28">
        <f>M298/MAX(M$231:M298)-1</f>
        <v>0</v>
      </c>
      <c r="T298" s="11">
        <f>N298/MAX(N$231:N298)-1</f>
        <v>0</v>
      </c>
      <c r="U298" s="11">
        <f>O298/MAX(O$231:O298)-1</f>
        <v>0</v>
      </c>
      <c r="V298" s="11">
        <f>P298/MAX(P$231:P298)-1</f>
        <v>0</v>
      </c>
      <c r="W298" s="11">
        <f>Q298/MAX(Q$231:Q298)-1</f>
        <v>0</v>
      </c>
      <c r="X298" s="11">
        <f>R298/MAX(R$231:R298)-1</f>
        <v>0</v>
      </c>
      <c r="Y298" s="11">
        <f t="shared" si="22"/>
        <v>2.8418123783443994E-2</v>
      </c>
      <c r="Z298" s="11">
        <f t="shared" si="22"/>
        <v>0</v>
      </c>
      <c r="AA298" s="11">
        <f t="shared" si="22"/>
        <v>0</v>
      </c>
      <c r="AB298" s="11">
        <f t="shared" si="22"/>
        <v>0</v>
      </c>
      <c r="AC298" s="11">
        <f t="shared" si="22"/>
        <v>0</v>
      </c>
      <c r="AD298" s="11">
        <f t="shared" si="22"/>
        <v>2.8418123783443994E-2</v>
      </c>
    </row>
    <row r="299" spans="1:30" x14ac:dyDescent="0.25">
      <c r="A299" s="12">
        <v>1905.09</v>
      </c>
      <c r="B299" s="13">
        <v>19.743492419697784</v>
      </c>
      <c r="C299" s="14">
        <v>1885.6696464261238</v>
      </c>
      <c r="D299" s="24">
        <f t="shared" si="24"/>
        <v>10</v>
      </c>
      <c r="E299" s="25">
        <f t="shared" si="24"/>
        <v>7.5</v>
      </c>
      <c r="F299" s="24">
        <f t="shared" si="24"/>
        <v>25</v>
      </c>
      <c r="G299" s="25">
        <f t="shared" si="23"/>
        <v>30</v>
      </c>
      <c r="H299" s="1">
        <f t="shared" si="26"/>
        <v>0</v>
      </c>
      <c r="I299">
        <f t="shared" si="27"/>
        <v>0</v>
      </c>
      <c r="J299">
        <f t="shared" si="28"/>
        <v>0</v>
      </c>
      <c r="K299">
        <f t="shared" si="29"/>
        <v>0</v>
      </c>
      <c r="L299">
        <f t="shared" si="25"/>
        <v>1</v>
      </c>
      <c r="M299" s="26">
        <f t="shared" si="30"/>
        <v>183.34558318017076</v>
      </c>
      <c r="N299" s="27">
        <f t="shared" si="31"/>
        <v>100</v>
      </c>
      <c r="O299" s="27">
        <f t="shared" si="31"/>
        <v>100</v>
      </c>
      <c r="P299" s="27">
        <f t="shared" si="31"/>
        <v>100</v>
      </c>
      <c r="Q299" s="27">
        <f t="shared" si="31"/>
        <v>100</v>
      </c>
      <c r="R299" s="27">
        <f t="shared" si="31"/>
        <v>199.85406282377232</v>
      </c>
      <c r="S299" s="28">
        <f>M299/MAX(M$231:M299)-1</f>
        <v>0</v>
      </c>
      <c r="T299" s="11">
        <f>N299/MAX(N$231:N299)-1</f>
        <v>0</v>
      </c>
      <c r="U299" s="11">
        <f>O299/MAX(O$231:O299)-1</f>
        <v>0</v>
      </c>
      <c r="V299" s="11">
        <f>P299/MAX(P$231:P299)-1</f>
        <v>0</v>
      </c>
      <c r="W299" s="11">
        <f>Q299/MAX(Q$231:Q299)-1</f>
        <v>0</v>
      </c>
      <c r="X299" s="11">
        <f>R299/MAX(R$231:R299)-1</f>
        <v>0</v>
      </c>
      <c r="Y299" s="11">
        <f t="shared" si="22"/>
        <v>1.7772657888802446E-2</v>
      </c>
      <c r="Z299" s="11">
        <f t="shared" si="22"/>
        <v>0</v>
      </c>
      <c r="AA299" s="11">
        <f t="shared" si="22"/>
        <v>0</v>
      </c>
      <c r="AB299" s="11">
        <f t="shared" si="22"/>
        <v>0</v>
      </c>
      <c r="AC299" s="11">
        <f t="shared" si="22"/>
        <v>0</v>
      </c>
      <c r="AD299" s="11">
        <f t="shared" si="22"/>
        <v>1.7772657888802668E-2</v>
      </c>
    </row>
    <row r="300" spans="1:30" x14ac:dyDescent="0.25">
      <c r="A300" s="12">
        <v>1905.1</v>
      </c>
      <c r="B300" s="13">
        <v>19.897394814329534</v>
      </c>
      <c r="C300" s="14">
        <v>1917.7903842548722</v>
      </c>
      <c r="D300" s="24">
        <f t="shared" si="24"/>
        <v>10</v>
      </c>
      <c r="E300" s="25">
        <f t="shared" si="24"/>
        <v>7.5</v>
      </c>
      <c r="F300" s="24">
        <f t="shared" si="24"/>
        <v>25</v>
      </c>
      <c r="G300" s="25">
        <f t="shared" si="23"/>
        <v>30</v>
      </c>
      <c r="H300" s="1">
        <f t="shared" si="26"/>
        <v>0</v>
      </c>
      <c r="I300">
        <f t="shared" si="27"/>
        <v>0</v>
      </c>
      <c r="J300">
        <f t="shared" si="28"/>
        <v>0</v>
      </c>
      <c r="K300">
        <f t="shared" si="29"/>
        <v>0</v>
      </c>
      <c r="L300">
        <f t="shared" si="25"/>
        <v>1</v>
      </c>
      <c r="M300" s="26">
        <f t="shared" si="30"/>
        <v>186.46871528369212</v>
      </c>
      <c r="N300" s="27">
        <f t="shared" si="31"/>
        <v>100</v>
      </c>
      <c r="O300" s="27">
        <f t="shared" si="31"/>
        <v>100</v>
      </c>
      <c r="P300" s="27">
        <f t="shared" si="31"/>
        <v>100</v>
      </c>
      <c r="Q300" s="27">
        <f t="shared" si="31"/>
        <v>100</v>
      </c>
      <c r="R300" s="27">
        <f t="shared" si="31"/>
        <v>203.25840248005269</v>
      </c>
      <c r="S300" s="28">
        <f>M300/MAX(M$231:M300)-1</f>
        <v>0</v>
      </c>
      <c r="T300" s="11">
        <f>N300/MAX(N$231:N300)-1</f>
        <v>0</v>
      </c>
      <c r="U300" s="11">
        <f>O300/MAX(O$231:O300)-1</f>
        <v>0</v>
      </c>
      <c r="V300" s="11">
        <f>P300/MAX(P$231:P300)-1</f>
        <v>0</v>
      </c>
      <c r="W300" s="11">
        <f>Q300/MAX(Q$231:Q300)-1</f>
        <v>0</v>
      </c>
      <c r="X300" s="11">
        <f>R300/MAX(R$231:R300)-1</f>
        <v>0</v>
      </c>
      <c r="Y300" s="11">
        <f t="shared" si="22"/>
        <v>1.7034127843986946E-2</v>
      </c>
      <c r="Z300" s="11">
        <f t="shared" si="22"/>
        <v>0</v>
      </c>
      <c r="AA300" s="11">
        <f t="shared" si="22"/>
        <v>0</v>
      </c>
      <c r="AB300" s="11">
        <f t="shared" si="22"/>
        <v>0</v>
      </c>
      <c r="AC300" s="11">
        <f t="shared" si="22"/>
        <v>0</v>
      </c>
      <c r="AD300" s="11">
        <f t="shared" si="22"/>
        <v>1.7034127843987168E-2</v>
      </c>
    </row>
    <row r="301" spans="1:30" x14ac:dyDescent="0.25">
      <c r="A301" s="12">
        <v>1905.11</v>
      </c>
      <c r="B301" s="13">
        <v>19.443525693264984</v>
      </c>
      <c r="C301" s="14">
        <v>1891.4065131292637</v>
      </c>
      <c r="D301" s="24">
        <f t="shared" si="24"/>
        <v>10</v>
      </c>
      <c r="E301" s="25">
        <f t="shared" si="24"/>
        <v>7.5</v>
      </c>
      <c r="F301" s="24">
        <f t="shared" si="24"/>
        <v>25</v>
      </c>
      <c r="G301" s="25">
        <f t="shared" si="23"/>
        <v>30</v>
      </c>
      <c r="H301" s="1">
        <f t="shared" si="26"/>
        <v>0</v>
      </c>
      <c r="I301">
        <f t="shared" si="27"/>
        <v>0</v>
      </c>
      <c r="J301">
        <f t="shared" si="28"/>
        <v>0</v>
      </c>
      <c r="K301">
        <f t="shared" si="29"/>
        <v>0</v>
      </c>
      <c r="L301">
        <f t="shared" si="25"/>
        <v>1</v>
      </c>
      <c r="M301" s="26">
        <f t="shared" si="30"/>
        <v>183.9033845815496</v>
      </c>
      <c r="N301" s="27">
        <f t="shared" si="31"/>
        <v>100</v>
      </c>
      <c r="O301" s="27">
        <f t="shared" si="31"/>
        <v>100</v>
      </c>
      <c r="P301" s="27">
        <f t="shared" si="31"/>
        <v>100</v>
      </c>
      <c r="Q301" s="27">
        <f t="shared" si="31"/>
        <v>100</v>
      </c>
      <c r="R301" s="27">
        <f t="shared" si="31"/>
        <v>200.46208879516874</v>
      </c>
      <c r="S301" s="28">
        <f>M301/MAX(M$231:M301)-1</f>
        <v>-1.3757432168927886E-2</v>
      </c>
      <c r="T301" s="11">
        <f>N301/MAX(N$231:N301)-1</f>
        <v>0</v>
      </c>
      <c r="U301" s="11">
        <f>O301/MAX(O$231:O301)-1</f>
        <v>0</v>
      </c>
      <c r="V301" s="11">
        <f>P301/MAX(P$231:P301)-1</f>
        <v>0</v>
      </c>
      <c r="W301" s="11">
        <f>Q301/MAX(Q$231:Q301)-1</f>
        <v>0</v>
      </c>
      <c r="X301" s="11">
        <f>R301/MAX(R$231:R301)-1</f>
        <v>-1.3757432168927775E-2</v>
      </c>
      <c r="Y301" s="11">
        <f t="shared" si="22"/>
        <v>-1.3757432168927886E-2</v>
      </c>
      <c r="Z301" s="11">
        <f t="shared" si="22"/>
        <v>0</v>
      </c>
      <c r="AA301" s="11">
        <f t="shared" si="22"/>
        <v>0</v>
      </c>
      <c r="AB301" s="11">
        <f t="shared" si="22"/>
        <v>0</v>
      </c>
      <c r="AC301" s="11">
        <f t="shared" si="22"/>
        <v>0</v>
      </c>
      <c r="AD301" s="11">
        <f t="shared" si="22"/>
        <v>-1.3757432168927775E-2</v>
      </c>
    </row>
    <row r="302" spans="1:30" x14ac:dyDescent="0.25">
      <c r="A302" s="12">
        <v>1905.12</v>
      </c>
      <c r="B302" s="13">
        <v>19.577960809096123</v>
      </c>
      <c r="C302" s="14">
        <v>1921.8942974604849</v>
      </c>
      <c r="D302" s="24">
        <f t="shared" si="24"/>
        <v>10</v>
      </c>
      <c r="E302" s="25">
        <f t="shared" si="24"/>
        <v>7.5</v>
      </c>
      <c r="F302" s="24">
        <f t="shared" si="24"/>
        <v>25</v>
      </c>
      <c r="G302" s="25">
        <f t="shared" si="23"/>
        <v>30</v>
      </c>
      <c r="H302" s="1">
        <f t="shared" si="26"/>
        <v>0</v>
      </c>
      <c r="I302">
        <f t="shared" si="27"/>
        <v>0</v>
      </c>
      <c r="J302">
        <f t="shared" si="28"/>
        <v>0</v>
      </c>
      <c r="K302">
        <f t="shared" si="29"/>
        <v>0</v>
      </c>
      <c r="L302">
        <f t="shared" si="25"/>
        <v>1</v>
      </c>
      <c r="M302" s="26">
        <f t="shared" si="30"/>
        <v>186.86774295082881</v>
      </c>
      <c r="N302" s="27">
        <f t="shared" si="31"/>
        <v>100</v>
      </c>
      <c r="O302" s="27">
        <f t="shared" si="31"/>
        <v>100</v>
      </c>
      <c r="P302" s="27">
        <f t="shared" si="31"/>
        <v>100</v>
      </c>
      <c r="Q302" s="27">
        <f t="shared" si="31"/>
        <v>100</v>
      </c>
      <c r="R302" s="27">
        <f t="shared" si="31"/>
        <v>203.69335869264927</v>
      </c>
      <c r="S302" s="28">
        <f>M302/MAX(M$231:M302)-1</f>
        <v>0</v>
      </c>
      <c r="T302" s="11">
        <f>N302/MAX(N$231:N302)-1</f>
        <v>0</v>
      </c>
      <c r="U302" s="11">
        <f>O302/MAX(O$231:O302)-1</f>
        <v>0</v>
      </c>
      <c r="V302" s="11">
        <f>P302/MAX(P$231:P302)-1</f>
        <v>0</v>
      </c>
      <c r="W302" s="11">
        <f>Q302/MAX(Q$231:Q302)-1</f>
        <v>0</v>
      </c>
      <c r="X302" s="11">
        <f>R302/MAX(R$231:R302)-1</f>
        <v>0</v>
      </c>
      <c r="Y302" s="11">
        <f t="shared" si="22"/>
        <v>1.6119107193292015E-2</v>
      </c>
      <c r="Z302" s="11">
        <f t="shared" si="22"/>
        <v>0</v>
      </c>
      <c r="AA302" s="11">
        <f t="shared" si="22"/>
        <v>0</v>
      </c>
      <c r="AB302" s="11">
        <f t="shared" si="22"/>
        <v>0</v>
      </c>
      <c r="AC302" s="11">
        <f t="shared" si="22"/>
        <v>0</v>
      </c>
      <c r="AD302" s="11">
        <f t="shared" si="22"/>
        <v>1.6119107193292015E-2</v>
      </c>
    </row>
    <row r="303" spans="1:30" x14ac:dyDescent="0.25">
      <c r="A303" s="12">
        <v>1906.01</v>
      </c>
      <c r="B303" s="13">
        <v>20.132402260807893</v>
      </c>
      <c r="C303" s="14">
        <v>1994.0123401144917</v>
      </c>
      <c r="D303" s="24">
        <f t="shared" si="24"/>
        <v>10</v>
      </c>
      <c r="E303" s="25">
        <f t="shared" si="24"/>
        <v>7.5</v>
      </c>
      <c r="F303" s="24">
        <f t="shared" si="24"/>
        <v>25</v>
      </c>
      <c r="G303" s="25">
        <f t="shared" si="23"/>
        <v>30</v>
      </c>
      <c r="H303" s="1">
        <f t="shared" si="26"/>
        <v>0</v>
      </c>
      <c r="I303">
        <f t="shared" si="27"/>
        <v>0</v>
      </c>
      <c r="J303">
        <f t="shared" si="28"/>
        <v>0</v>
      </c>
      <c r="K303">
        <f t="shared" si="29"/>
        <v>0</v>
      </c>
      <c r="L303">
        <f t="shared" si="25"/>
        <v>1</v>
      </c>
      <c r="M303" s="26">
        <f t="shared" si="30"/>
        <v>193.87985380135436</v>
      </c>
      <c r="N303" s="27">
        <f t="shared" si="31"/>
        <v>100</v>
      </c>
      <c r="O303" s="27">
        <f t="shared" si="31"/>
        <v>100</v>
      </c>
      <c r="P303" s="27">
        <f t="shared" si="31"/>
        <v>100</v>
      </c>
      <c r="Q303" s="27">
        <f t="shared" si="31"/>
        <v>100</v>
      </c>
      <c r="R303" s="27">
        <f t="shared" si="31"/>
        <v>211.33684166148117</v>
      </c>
      <c r="S303" s="28">
        <f>M303/MAX(M$231:M303)-1</f>
        <v>0</v>
      </c>
      <c r="T303" s="11">
        <f>N303/MAX(N$231:N303)-1</f>
        <v>0</v>
      </c>
      <c r="U303" s="11">
        <f>O303/MAX(O$231:O303)-1</f>
        <v>0</v>
      </c>
      <c r="V303" s="11">
        <f>P303/MAX(P$231:P303)-1</f>
        <v>0</v>
      </c>
      <c r="W303" s="11">
        <f>Q303/MAX(Q$231:Q303)-1</f>
        <v>0</v>
      </c>
      <c r="X303" s="11">
        <f>R303/MAX(R$231:R303)-1</f>
        <v>0</v>
      </c>
      <c r="Y303" s="11">
        <f t="shared" si="22"/>
        <v>3.7524458420684637E-2</v>
      </c>
      <c r="Z303" s="11">
        <f t="shared" si="22"/>
        <v>0</v>
      </c>
      <c r="AA303" s="11">
        <f t="shared" si="22"/>
        <v>0</v>
      </c>
      <c r="AB303" s="11">
        <f t="shared" si="22"/>
        <v>0</v>
      </c>
      <c r="AC303" s="11">
        <f t="shared" si="22"/>
        <v>0</v>
      </c>
      <c r="AD303" s="11">
        <f t="shared" si="22"/>
        <v>3.7524458420684637E-2</v>
      </c>
    </row>
    <row r="304" spans="1:30" x14ac:dyDescent="0.25">
      <c r="A304" s="12">
        <v>1906.02</v>
      </c>
      <c r="B304" s="13">
        <v>19.866752563675895</v>
      </c>
      <c r="C304" s="14">
        <v>1985.6231443269285</v>
      </c>
      <c r="D304" s="24">
        <f t="shared" si="24"/>
        <v>10</v>
      </c>
      <c r="E304" s="25">
        <f t="shared" si="24"/>
        <v>7.5</v>
      </c>
      <c r="F304" s="24">
        <f t="shared" si="24"/>
        <v>25</v>
      </c>
      <c r="G304" s="25">
        <f t="shared" si="23"/>
        <v>30</v>
      </c>
      <c r="H304" s="1">
        <f t="shared" si="26"/>
        <v>0</v>
      </c>
      <c r="I304">
        <f t="shared" si="27"/>
        <v>0</v>
      </c>
      <c r="J304">
        <f t="shared" si="28"/>
        <v>0</v>
      </c>
      <c r="K304">
        <f t="shared" si="29"/>
        <v>0</v>
      </c>
      <c r="L304">
        <f t="shared" si="25"/>
        <v>1</v>
      </c>
      <c r="M304" s="26">
        <f t="shared" si="30"/>
        <v>193.06416373761567</v>
      </c>
      <c r="N304" s="27">
        <f t="shared" si="31"/>
        <v>100</v>
      </c>
      <c r="O304" s="27">
        <f t="shared" si="31"/>
        <v>100</v>
      </c>
      <c r="P304" s="27">
        <f t="shared" si="31"/>
        <v>100</v>
      </c>
      <c r="Q304" s="27">
        <f t="shared" si="31"/>
        <v>100</v>
      </c>
      <c r="R304" s="27">
        <f t="shared" si="31"/>
        <v>210.44770667161364</v>
      </c>
      <c r="S304" s="28">
        <f>M304/MAX(M$231:M304)-1</f>
        <v>-4.2071935157039775E-3</v>
      </c>
      <c r="T304" s="11">
        <f>N304/MAX(N$231:N304)-1</f>
        <v>0</v>
      </c>
      <c r="U304" s="11">
        <f>O304/MAX(O$231:O304)-1</f>
        <v>0</v>
      </c>
      <c r="V304" s="11">
        <f>P304/MAX(P$231:P304)-1</f>
        <v>0</v>
      </c>
      <c r="W304" s="11">
        <f>Q304/MAX(Q$231:Q304)-1</f>
        <v>0</v>
      </c>
      <c r="X304" s="11">
        <f>R304/MAX(R$231:R304)-1</f>
        <v>-4.2071935157038665E-3</v>
      </c>
      <c r="Y304" s="11">
        <f t="shared" si="22"/>
        <v>-4.2071935157039775E-3</v>
      </c>
      <c r="Z304" s="11">
        <f t="shared" si="22"/>
        <v>0</v>
      </c>
      <c r="AA304" s="11">
        <f t="shared" si="22"/>
        <v>0</v>
      </c>
      <c r="AB304" s="11">
        <f t="shared" si="22"/>
        <v>0</v>
      </c>
      <c r="AC304" s="11">
        <f t="shared" si="22"/>
        <v>0</v>
      </c>
      <c r="AD304" s="11">
        <f t="shared" si="22"/>
        <v>-4.2071935157038665E-3</v>
      </c>
    </row>
    <row r="305" spans="1:30" x14ac:dyDescent="0.25">
      <c r="A305" s="12">
        <v>1906.03</v>
      </c>
      <c r="B305" s="13">
        <v>19.259453020854117</v>
      </c>
      <c r="C305" s="14">
        <v>1942.8630200666569</v>
      </c>
      <c r="D305" s="24">
        <f t="shared" si="24"/>
        <v>10</v>
      </c>
      <c r="E305" s="25">
        <f t="shared" si="24"/>
        <v>7.5</v>
      </c>
      <c r="F305" s="24">
        <f t="shared" si="24"/>
        <v>25</v>
      </c>
      <c r="G305" s="25">
        <f t="shared" si="23"/>
        <v>30</v>
      </c>
      <c r="H305" s="1">
        <f t="shared" si="26"/>
        <v>0</v>
      </c>
      <c r="I305">
        <f t="shared" si="27"/>
        <v>0</v>
      </c>
      <c r="J305">
        <f t="shared" si="28"/>
        <v>0</v>
      </c>
      <c r="K305">
        <f t="shared" si="29"/>
        <v>0</v>
      </c>
      <c r="L305">
        <f t="shared" si="25"/>
        <v>1</v>
      </c>
      <c r="M305" s="26">
        <f t="shared" si="30"/>
        <v>188.9065532387593</v>
      </c>
      <c r="N305" s="27">
        <f t="shared" si="31"/>
        <v>100</v>
      </c>
      <c r="O305" s="27">
        <f t="shared" si="31"/>
        <v>100</v>
      </c>
      <c r="P305" s="27">
        <f t="shared" si="31"/>
        <v>100</v>
      </c>
      <c r="Q305" s="27">
        <f t="shared" si="31"/>
        <v>100</v>
      </c>
      <c r="R305" s="27">
        <f t="shared" si="31"/>
        <v>205.91574394078148</v>
      </c>
      <c r="S305" s="28">
        <f>M305/MAX(M$231:M305)-1</f>
        <v>-2.5651456121328686E-2</v>
      </c>
      <c r="T305" s="11">
        <f>N305/MAX(N$231:N305)-1</f>
        <v>0</v>
      </c>
      <c r="U305" s="11">
        <f>O305/MAX(O$231:O305)-1</f>
        <v>0</v>
      </c>
      <c r="V305" s="11">
        <f>P305/MAX(P$231:P305)-1</f>
        <v>0</v>
      </c>
      <c r="W305" s="11">
        <f>Q305/MAX(Q$231:Q305)-1</f>
        <v>0</v>
      </c>
      <c r="X305" s="11">
        <f>R305/MAX(R$231:R305)-1</f>
        <v>-2.5651456121328797E-2</v>
      </c>
      <c r="Y305" s="11">
        <f t="shared" si="22"/>
        <v>-2.1534863945578131E-2</v>
      </c>
      <c r="Z305" s="11">
        <f t="shared" si="22"/>
        <v>0</v>
      </c>
      <c r="AA305" s="11">
        <f t="shared" si="22"/>
        <v>0</v>
      </c>
      <c r="AB305" s="11">
        <f t="shared" si="22"/>
        <v>0</v>
      </c>
      <c r="AC305" s="11">
        <f t="shared" si="22"/>
        <v>0</v>
      </c>
      <c r="AD305" s="11">
        <f t="shared" si="22"/>
        <v>-2.1534863945578242E-2</v>
      </c>
    </row>
    <row r="306" spans="1:30" x14ac:dyDescent="0.25">
      <c r="A306" s="12">
        <v>1906.04</v>
      </c>
      <c r="B306" s="13">
        <v>18.876204996115888</v>
      </c>
      <c r="C306" s="14">
        <v>1922.4267159669839</v>
      </c>
      <c r="D306" s="24">
        <f t="shared" si="24"/>
        <v>10</v>
      </c>
      <c r="E306" s="25">
        <f t="shared" si="24"/>
        <v>7.5</v>
      </c>
      <c r="F306" s="24">
        <f t="shared" si="24"/>
        <v>25</v>
      </c>
      <c r="G306" s="25">
        <f t="shared" si="23"/>
        <v>30</v>
      </c>
      <c r="H306" s="1">
        <f t="shared" si="26"/>
        <v>0</v>
      </c>
      <c r="I306">
        <f t="shared" si="27"/>
        <v>0</v>
      </c>
      <c r="J306">
        <f t="shared" si="28"/>
        <v>0</v>
      </c>
      <c r="K306">
        <f t="shared" si="29"/>
        <v>0</v>
      </c>
      <c r="L306">
        <f t="shared" si="25"/>
        <v>1</v>
      </c>
      <c r="M306" s="26">
        <f t="shared" si="30"/>
        <v>186.91951054530381</v>
      </c>
      <c r="N306" s="27">
        <f t="shared" si="31"/>
        <v>100</v>
      </c>
      <c r="O306" s="27">
        <f t="shared" si="31"/>
        <v>100</v>
      </c>
      <c r="P306" s="27">
        <f t="shared" si="31"/>
        <v>100</v>
      </c>
      <c r="Q306" s="27">
        <f t="shared" si="31"/>
        <v>100</v>
      </c>
      <c r="R306" s="27">
        <f t="shared" si="31"/>
        <v>203.74978745356614</v>
      </c>
      <c r="S306" s="28">
        <f>M306/MAX(M$231:M306)-1</f>
        <v>-3.5900291441224086E-2</v>
      </c>
      <c r="T306" s="11">
        <f>N306/MAX(N$231:N306)-1</f>
        <v>0</v>
      </c>
      <c r="U306" s="11">
        <f>O306/MAX(O$231:O306)-1</f>
        <v>0</v>
      </c>
      <c r="V306" s="11">
        <f>P306/MAX(P$231:P306)-1</f>
        <v>0</v>
      </c>
      <c r="W306" s="11">
        <f>Q306/MAX(Q$231:Q306)-1</f>
        <v>0</v>
      </c>
      <c r="X306" s="11">
        <f>R306/MAX(R$231:R306)-1</f>
        <v>-3.5900291441224197E-2</v>
      </c>
      <c r="Y306" s="11">
        <f t="shared" si="22"/>
        <v>-1.0518654114365589E-2</v>
      </c>
      <c r="Z306" s="11">
        <f t="shared" si="22"/>
        <v>0</v>
      </c>
      <c r="AA306" s="11">
        <f t="shared" si="22"/>
        <v>0</v>
      </c>
      <c r="AB306" s="11">
        <f t="shared" si="22"/>
        <v>0</v>
      </c>
      <c r="AC306" s="11">
        <f t="shared" si="22"/>
        <v>0</v>
      </c>
      <c r="AD306" s="11">
        <f t="shared" si="22"/>
        <v>-1.0518654114365478E-2</v>
      </c>
    </row>
    <row r="307" spans="1:30" x14ac:dyDescent="0.25">
      <c r="A307" s="12">
        <v>1906.05</v>
      </c>
      <c r="B307" s="13">
        <v>18.054044460926395</v>
      </c>
      <c r="C307" s="14">
        <v>1856.6971418598876</v>
      </c>
      <c r="D307" s="24">
        <f t="shared" si="24"/>
        <v>10</v>
      </c>
      <c r="E307" s="25">
        <f t="shared" si="24"/>
        <v>7.5</v>
      </c>
      <c r="F307" s="24">
        <f t="shared" si="24"/>
        <v>25</v>
      </c>
      <c r="G307" s="25">
        <f t="shared" si="23"/>
        <v>30</v>
      </c>
      <c r="H307" s="1">
        <f t="shared" si="26"/>
        <v>0</v>
      </c>
      <c r="I307">
        <f t="shared" si="27"/>
        <v>0</v>
      </c>
      <c r="J307">
        <f t="shared" si="28"/>
        <v>0</v>
      </c>
      <c r="K307">
        <f t="shared" si="29"/>
        <v>0</v>
      </c>
      <c r="L307">
        <f t="shared" si="25"/>
        <v>0</v>
      </c>
      <c r="M307" s="26">
        <f t="shared" si="30"/>
        <v>180.52855700808678</v>
      </c>
      <c r="N307" s="27">
        <f t="shared" si="31"/>
        <v>100</v>
      </c>
      <c r="O307" s="27">
        <f t="shared" si="31"/>
        <v>100</v>
      </c>
      <c r="P307" s="27">
        <f t="shared" si="31"/>
        <v>100</v>
      </c>
      <c r="Q307" s="27">
        <f t="shared" si="31"/>
        <v>100</v>
      </c>
      <c r="R307" s="27">
        <f t="shared" si="31"/>
        <v>196.78339094934469</v>
      </c>
      <c r="S307" s="28">
        <f>M307/MAX(M$231:M307)-1</f>
        <v>-6.8863765530517984E-2</v>
      </c>
      <c r="T307" s="11">
        <f>N307/MAX(N$231:N307)-1</f>
        <v>0</v>
      </c>
      <c r="U307" s="11">
        <f>O307/MAX(O$231:O307)-1</f>
        <v>0</v>
      </c>
      <c r="V307" s="11">
        <f>P307/MAX(P$231:P307)-1</f>
        <v>0</v>
      </c>
      <c r="W307" s="11">
        <f>Q307/MAX(Q$231:Q307)-1</f>
        <v>0</v>
      </c>
      <c r="X307" s="11">
        <f>R307/MAX(R$231:R307)-1</f>
        <v>-6.8863765530518206E-2</v>
      </c>
      <c r="Y307" s="11">
        <f t="shared" si="22"/>
        <v>-3.4190938755256584E-2</v>
      </c>
      <c r="Z307" s="11">
        <f t="shared" si="22"/>
        <v>0</v>
      </c>
      <c r="AA307" s="11">
        <f t="shared" si="22"/>
        <v>0</v>
      </c>
      <c r="AB307" s="11">
        <f t="shared" si="22"/>
        <v>0</v>
      </c>
      <c r="AC307" s="11">
        <f t="shared" si="22"/>
        <v>0</v>
      </c>
      <c r="AD307" s="11">
        <f t="shared" si="22"/>
        <v>-3.4190938755256695E-2</v>
      </c>
    </row>
    <row r="308" spans="1:30" x14ac:dyDescent="0.25">
      <c r="A308" s="12">
        <v>1906.06</v>
      </c>
      <c r="B308" s="13">
        <v>18.172666376497506</v>
      </c>
      <c r="C308" s="14">
        <v>1887.11960319846</v>
      </c>
      <c r="D308" s="24">
        <f t="shared" si="24"/>
        <v>10</v>
      </c>
      <c r="E308" s="25">
        <f t="shared" si="24"/>
        <v>7.5</v>
      </c>
      <c r="F308" s="24">
        <f t="shared" si="24"/>
        <v>25</v>
      </c>
      <c r="G308" s="25">
        <f t="shared" si="23"/>
        <v>30</v>
      </c>
      <c r="H308" s="1">
        <f t="shared" si="26"/>
        <v>0</v>
      </c>
      <c r="I308">
        <f t="shared" si="27"/>
        <v>0</v>
      </c>
      <c r="J308">
        <f t="shared" si="28"/>
        <v>0</v>
      </c>
      <c r="K308">
        <f t="shared" si="29"/>
        <v>0</v>
      </c>
      <c r="L308">
        <f t="shared" si="25"/>
        <v>0</v>
      </c>
      <c r="M308" s="26">
        <f t="shared" si="30"/>
        <v>183.48656395615868</v>
      </c>
      <c r="N308" s="27">
        <f t="shared" si="31"/>
        <v>100</v>
      </c>
      <c r="O308" s="27">
        <f t="shared" si="31"/>
        <v>100</v>
      </c>
      <c r="P308" s="27">
        <f t="shared" si="31"/>
        <v>100</v>
      </c>
      <c r="Q308" s="27">
        <f t="shared" si="31"/>
        <v>100</v>
      </c>
      <c r="R308" s="27">
        <f t="shared" si="31"/>
        <v>196.78339094934469</v>
      </c>
      <c r="S308" s="28">
        <f>M308/MAX(M$231:M308)-1</f>
        <v>-5.3606858275457747E-2</v>
      </c>
      <c r="T308" s="11">
        <f>N308/MAX(N$231:N308)-1</f>
        <v>0</v>
      </c>
      <c r="U308" s="11">
        <f>O308/MAX(O$231:O308)-1</f>
        <v>0</v>
      </c>
      <c r="V308" s="11">
        <f>P308/MAX(P$231:P308)-1</f>
        <v>0</v>
      </c>
      <c r="W308" s="11">
        <f>Q308/MAX(Q$231:Q308)-1</f>
        <v>0</v>
      </c>
      <c r="X308" s="11">
        <f>R308/MAX(R$231:R308)-1</f>
        <v>-6.8863765530518206E-2</v>
      </c>
      <c r="Y308" s="11">
        <f t="shared" si="22"/>
        <v>1.6385257806826647E-2</v>
      </c>
      <c r="Z308" s="11">
        <f t="shared" si="22"/>
        <v>0</v>
      </c>
      <c r="AA308" s="11">
        <f t="shared" si="22"/>
        <v>0</v>
      </c>
      <c r="AB308" s="11">
        <f t="shared" si="22"/>
        <v>0</v>
      </c>
      <c r="AC308" s="11">
        <f t="shared" si="22"/>
        <v>0</v>
      </c>
      <c r="AD308" s="11">
        <f t="shared" si="22"/>
        <v>0</v>
      </c>
    </row>
    <row r="309" spans="1:30" x14ac:dyDescent="0.25">
      <c r="A309" s="12">
        <v>1906.07</v>
      </c>
      <c r="B309" s="13">
        <v>18.195200143513745</v>
      </c>
      <c r="C309" s="14">
        <v>1908.2948652815019</v>
      </c>
      <c r="D309" s="24">
        <f t="shared" si="24"/>
        <v>10</v>
      </c>
      <c r="E309" s="25">
        <f t="shared" si="24"/>
        <v>7.5</v>
      </c>
      <c r="F309" s="24">
        <f t="shared" si="24"/>
        <v>25</v>
      </c>
      <c r="G309" s="25">
        <f t="shared" si="23"/>
        <v>30</v>
      </c>
      <c r="H309" s="1">
        <f t="shared" si="26"/>
        <v>0</v>
      </c>
      <c r="I309">
        <f t="shared" si="27"/>
        <v>0</v>
      </c>
      <c r="J309">
        <f t="shared" si="28"/>
        <v>0</v>
      </c>
      <c r="K309">
        <f t="shared" si="29"/>
        <v>0</v>
      </c>
      <c r="L309">
        <f t="shared" si="25"/>
        <v>1</v>
      </c>
      <c r="M309" s="26">
        <f t="shared" si="30"/>
        <v>185.54545628810374</v>
      </c>
      <c r="N309" s="27">
        <f t="shared" si="31"/>
        <v>100</v>
      </c>
      <c r="O309" s="27">
        <f t="shared" si="31"/>
        <v>100</v>
      </c>
      <c r="P309" s="27">
        <f t="shared" si="31"/>
        <v>100</v>
      </c>
      <c r="Q309" s="27">
        <f t="shared" si="31"/>
        <v>100</v>
      </c>
      <c r="R309" s="27">
        <f t="shared" si="31"/>
        <v>196.78339094934469</v>
      </c>
      <c r="S309" s="28">
        <f>M309/MAX(M$231:M309)-1</f>
        <v>-4.2987434485018183E-2</v>
      </c>
      <c r="T309" s="11">
        <f>N309/MAX(N$231:N309)-1</f>
        <v>0</v>
      </c>
      <c r="U309" s="11">
        <f>O309/MAX(O$231:O309)-1</f>
        <v>0</v>
      </c>
      <c r="V309" s="11">
        <f>P309/MAX(P$231:P309)-1</f>
        <v>0</v>
      </c>
      <c r="W309" s="11">
        <f>Q309/MAX(Q$231:Q309)-1</f>
        <v>0</v>
      </c>
      <c r="X309" s="11">
        <f>R309/MAX(R$231:R309)-1</f>
        <v>-6.8863765530518206E-2</v>
      </c>
      <c r="Y309" s="11">
        <f t="shared" si="22"/>
        <v>1.1220943308072329E-2</v>
      </c>
      <c r="Z309" s="11">
        <f t="shared" si="22"/>
        <v>0</v>
      </c>
      <c r="AA309" s="11">
        <f t="shared" si="22"/>
        <v>0</v>
      </c>
      <c r="AB309" s="11">
        <f t="shared" si="22"/>
        <v>0</v>
      </c>
      <c r="AC309" s="11">
        <f t="shared" si="22"/>
        <v>0</v>
      </c>
      <c r="AD309" s="11">
        <f t="shared" si="22"/>
        <v>0</v>
      </c>
    </row>
    <row r="310" spans="1:30" x14ac:dyDescent="0.25">
      <c r="A310" s="12">
        <v>1906.08</v>
      </c>
      <c r="B310" s="13">
        <v>18.967251477549294</v>
      </c>
      <c r="C310" s="14">
        <v>2009.8350573713199</v>
      </c>
      <c r="D310" s="24">
        <f t="shared" si="24"/>
        <v>10</v>
      </c>
      <c r="E310" s="25">
        <f t="shared" si="24"/>
        <v>7.5</v>
      </c>
      <c r="F310" s="24">
        <f t="shared" si="24"/>
        <v>25</v>
      </c>
      <c r="G310" s="25">
        <f t="shared" si="23"/>
        <v>30</v>
      </c>
      <c r="H310" s="1">
        <f t="shared" si="26"/>
        <v>0</v>
      </c>
      <c r="I310">
        <f t="shared" si="27"/>
        <v>0</v>
      </c>
      <c r="J310">
        <f t="shared" si="28"/>
        <v>0</v>
      </c>
      <c r="K310">
        <f t="shared" si="29"/>
        <v>0</v>
      </c>
      <c r="L310">
        <f t="shared" si="25"/>
        <v>1</v>
      </c>
      <c r="M310" s="26">
        <f t="shared" si="30"/>
        <v>195.41831274003772</v>
      </c>
      <c r="N310" s="27">
        <f t="shared" si="31"/>
        <v>100</v>
      </c>
      <c r="O310" s="27">
        <f t="shared" si="31"/>
        <v>100</v>
      </c>
      <c r="P310" s="27">
        <f t="shared" si="31"/>
        <v>100</v>
      </c>
      <c r="Q310" s="27">
        <f t="shared" si="31"/>
        <v>100</v>
      </c>
      <c r="R310" s="27">
        <f t="shared" si="31"/>
        <v>207.25421685817753</v>
      </c>
      <c r="S310" s="28">
        <f>M310/MAX(M$231:M310)-1</f>
        <v>0</v>
      </c>
      <c r="T310" s="11">
        <f>N310/MAX(N$231:N310)-1</f>
        <v>0</v>
      </c>
      <c r="U310" s="11">
        <f>O310/MAX(O$231:O310)-1</f>
        <v>0</v>
      </c>
      <c r="V310" s="11">
        <f>P310/MAX(P$231:P310)-1</f>
        <v>0</v>
      </c>
      <c r="W310" s="11">
        <f>Q310/MAX(Q$231:Q310)-1</f>
        <v>0</v>
      </c>
      <c r="X310" s="11">
        <f>R310/MAX(R$231:R310)-1</f>
        <v>-1.9318093197603359E-2</v>
      </c>
      <c r="Y310" s="11">
        <f t="shared" si="22"/>
        <v>5.3209906884510438E-2</v>
      </c>
      <c r="Z310" s="11">
        <f t="shared" si="22"/>
        <v>0</v>
      </c>
      <c r="AA310" s="11">
        <f t="shared" si="22"/>
        <v>0</v>
      </c>
      <c r="AB310" s="11">
        <f t="shared" si="22"/>
        <v>0</v>
      </c>
      <c r="AC310" s="11">
        <f t="shared" si="22"/>
        <v>0</v>
      </c>
      <c r="AD310" s="11">
        <f t="shared" si="22"/>
        <v>5.3209906884510438E-2</v>
      </c>
    </row>
    <row r="311" spans="1:30" x14ac:dyDescent="0.25">
      <c r="A311" s="12">
        <v>1906.09</v>
      </c>
      <c r="B311" s="13">
        <v>19.200993682001354</v>
      </c>
      <c r="C311" s="14">
        <v>2055.2893725967178</v>
      </c>
      <c r="D311" s="24">
        <f t="shared" si="24"/>
        <v>10</v>
      </c>
      <c r="E311" s="25">
        <f t="shared" si="24"/>
        <v>7.5</v>
      </c>
      <c r="F311" s="24">
        <f t="shared" si="24"/>
        <v>25</v>
      </c>
      <c r="G311" s="25">
        <f t="shared" si="23"/>
        <v>30</v>
      </c>
      <c r="H311" s="1">
        <f t="shared" si="26"/>
        <v>0</v>
      </c>
      <c r="I311">
        <f t="shared" si="27"/>
        <v>0</v>
      </c>
      <c r="J311">
        <f t="shared" si="28"/>
        <v>0</v>
      </c>
      <c r="K311">
        <f t="shared" si="29"/>
        <v>0</v>
      </c>
      <c r="L311">
        <f t="shared" si="25"/>
        <v>1</v>
      </c>
      <c r="M311" s="26">
        <f t="shared" si="30"/>
        <v>199.83788217461546</v>
      </c>
      <c r="N311" s="27">
        <f t="shared" si="31"/>
        <v>100</v>
      </c>
      <c r="O311" s="27">
        <f t="shared" si="31"/>
        <v>100</v>
      </c>
      <c r="P311" s="27">
        <f t="shared" si="31"/>
        <v>100</v>
      </c>
      <c r="Q311" s="27">
        <f t="shared" si="31"/>
        <v>100</v>
      </c>
      <c r="R311" s="27">
        <f t="shared" si="31"/>
        <v>211.94146642640126</v>
      </c>
      <c r="S311" s="28">
        <f>M311/MAX(M$231:M311)-1</f>
        <v>0</v>
      </c>
      <c r="T311" s="11">
        <f>N311/MAX(N$231:N311)-1</f>
        <v>0</v>
      </c>
      <c r="U311" s="11">
        <f>O311/MAX(O$231:O311)-1</f>
        <v>0</v>
      </c>
      <c r="V311" s="11">
        <f>P311/MAX(P$231:P311)-1</f>
        <v>0</v>
      </c>
      <c r="W311" s="11">
        <f>Q311/MAX(Q$231:Q311)-1</f>
        <v>0</v>
      </c>
      <c r="X311" s="11">
        <f>R311/MAX(R$231:R311)-1</f>
        <v>0</v>
      </c>
      <c r="Y311" s="11">
        <f t="shared" si="22"/>
        <v>2.2615943063928778E-2</v>
      </c>
      <c r="Z311" s="11">
        <f t="shared" si="22"/>
        <v>0</v>
      </c>
      <c r="AA311" s="11">
        <f t="shared" si="22"/>
        <v>0</v>
      </c>
      <c r="AB311" s="11">
        <f t="shared" si="22"/>
        <v>0</v>
      </c>
      <c r="AC311" s="11">
        <f t="shared" si="22"/>
        <v>0</v>
      </c>
      <c r="AD311" s="11">
        <f t="shared" si="22"/>
        <v>2.2615943063929E-2</v>
      </c>
    </row>
    <row r="312" spans="1:30" x14ac:dyDescent="0.25">
      <c r="A312" s="12">
        <v>1906.1</v>
      </c>
      <c r="B312" s="13">
        <v>18.095380908869092</v>
      </c>
      <c r="C312" s="14">
        <v>1956.9489917744593</v>
      </c>
      <c r="D312" s="24">
        <f t="shared" si="24"/>
        <v>10</v>
      </c>
      <c r="E312" s="25">
        <f t="shared" si="24"/>
        <v>7.5</v>
      </c>
      <c r="F312" s="24">
        <f t="shared" si="24"/>
        <v>25</v>
      </c>
      <c r="G312" s="25">
        <f t="shared" si="23"/>
        <v>30</v>
      </c>
      <c r="H312" s="1">
        <f t="shared" si="26"/>
        <v>0</v>
      </c>
      <c r="I312">
        <f t="shared" si="27"/>
        <v>0</v>
      </c>
      <c r="J312">
        <f t="shared" si="28"/>
        <v>0</v>
      </c>
      <c r="K312">
        <f t="shared" si="29"/>
        <v>0</v>
      </c>
      <c r="L312">
        <f t="shared" si="25"/>
        <v>1</v>
      </c>
      <c r="M312" s="26">
        <f t="shared" si="30"/>
        <v>190.27614663616123</v>
      </c>
      <c r="N312" s="27">
        <f t="shared" si="31"/>
        <v>100</v>
      </c>
      <c r="O312" s="27">
        <f t="shared" si="31"/>
        <v>100</v>
      </c>
      <c r="P312" s="27">
        <f t="shared" si="31"/>
        <v>100</v>
      </c>
      <c r="Q312" s="27">
        <f t="shared" si="31"/>
        <v>100</v>
      </c>
      <c r="R312" s="27">
        <f t="shared" si="31"/>
        <v>201.80060509646248</v>
      </c>
      <c r="S312" s="28">
        <f>M312/MAX(M$231:M312)-1</f>
        <v>-4.7847462324982604E-2</v>
      </c>
      <c r="T312" s="11">
        <f>N312/MAX(N$231:N312)-1</f>
        <v>0</v>
      </c>
      <c r="U312" s="11">
        <f>O312/MAX(O$231:O312)-1</f>
        <v>0</v>
      </c>
      <c r="V312" s="11">
        <f>P312/MAX(P$231:P312)-1</f>
        <v>0</v>
      </c>
      <c r="W312" s="11">
        <f>Q312/MAX(Q$231:Q312)-1</f>
        <v>0</v>
      </c>
      <c r="X312" s="11">
        <f>R312/MAX(R$231:R312)-1</f>
        <v>-4.7847462324982493E-2</v>
      </c>
      <c r="Y312" s="11">
        <f t="shared" si="22"/>
        <v>-4.7847462324982604E-2</v>
      </c>
      <c r="Z312" s="11">
        <f t="shared" si="22"/>
        <v>0</v>
      </c>
      <c r="AA312" s="11">
        <f t="shared" si="22"/>
        <v>0</v>
      </c>
      <c r="AB312" s="11">
        <f t="shared" si="22"/>
        <v>0</v>
      </c>
      <c r="AC312" s="11">
        <f t="shared" si="22"/>
        <v>0</v>
      </c>
      <c r="AD312" s="11">
        <f t="shared" si="22"/>
        <v>-4.7847462324982493E-2</v>
      </c>
    </row>
    <row r="313" spans="1:30" x14ac:dyDescent="0.25">
      <c r="A313" s="12">
        <v>1906.11</v>
      </c>
      <c r="B313" s="13">
        <v>18.141851654007954</v>
      </c>
      <c r="C313" s="14">
        <v>1982.2487861106415</v>
      </c>
      <c r="D313" s="24">
        <f t="shared" si="24"/>
        <v>10</v>
      </c>
      <c r="E313" s="25">
        <f t="shared" si="24"/>
        <v>7.5</v>
      </c>
      <c r="F313" s="24">
        <f t="shared" si="24"/>
        <v>25</v>
      </c>
      <c r="G313" s="25">
        <f t="shared" si="23"/>
        <v>30</v>
      </c>
      <c r="H313" s="1">
        <f t="shared" si="26"/>
        <v>0</v>
      </c>
      <c r="I313">
        <f t="shared" si="27"/>
        <v>0</v>
      </c>
      <c r="J313">
        <f t="shared" si="28"/>
        <v>0</v>
      </c>
      <c r="K313">
        <f t="shared" si="29"/>
        <v>0</v>
      </c>
      <c r="L313">
        <f t="shared" si="25"/>
        <v>1</v>
      </c>
      <c r="M313" s="26">
        <f t="shared" si="30"/>
        <v>192.73607144626632</v>
      </c>
      <c r="N313" s="27">
        <f t="shared" ref="N313:R328" si="32">IF(H312=1,N312*$C313/$C312,N312)</f>
        <v>100</v>
      </c>
      <c r="O313" s="27">
        <f t="shared" si="32"/>
        <v>100</v>
      </c>
      <c r="P313" s="27">
        <f t="shared" si="32"/>
        <v>100</v>
      </c>
      <c r="Q313" s="27">
        <f t="shared" si="32"/>
        <v>100</v>
      </c>
      <c r="R313" s="27">
        <f t="shared" si="32"/>
        <v>204.40952021245036</v>
      </c>
      <c r="S313" s="28">
        <f>M313/MAX(M$231:M313)-1</f>
        <v>-3.553786024485428E-2</v>
      </c>
      <c r="T313" s="11">
        <f>N313/MAX(N$231:N313)-1</f>
        <v>0</v>
      </c>
      <c r="U313" s="11">
        <f>O313/MAX(O$231:O313)-1</f>
        <v>0</v>
      </c>
      <c r="V313" s="11">
        <f>P313/MAX(P$231:P313)-1</f>
        <v>0</v>
      </c>
      <c r="W313" s="11">
        <f>Q313/MAX(Q$231:Q313)-1</f>
        <v>0</v>
      </c>
      <c r="X313" s="11">
        <f>R313/MAX(R$231:R313)-1</f>
        <v>-3.5537860244854169E-2</v>
      </c>
      <c r="Y313" s="11">
        <f t="shared" si="22"/>
        <v>1.2928182820565848E-2</v>
      </c>
      <c r="Z313" s="11">
        <f t="shared" si="22"/>
        <v>0</v>
      </c>
      <c r="AA313" s="11">
        <f t="shared" si="22"/>
        <v>0</v>
      </c>
      <c r="AB313" s="11">
        <f t="shared" si="22"/>
        <v>0</v>
      </c>
      <c r="AC313" s="11">
        <f t="shared" si="22"/>
        <v>0</v>
      </c>
      <c r="AD313" s="11">
        <f t="shared" si="22"/>
        <v>1.2928182820565848E-2</v>
      </c>
    </row>
    <row r="314" spans="1:30" x14ac:dyDescent="0.25">
      <c r="A314" s="12">
        <v>1906.12</v>
      </c>
      <c r="B314" s="13">
        <v>17.660003667768652</v>
      </c>
      <c r="C314" s="14">
        <v>1949.9650790171243</v>
      </c>
      <c r="D314" s="24">
        <f t="shared" si="24"/>
        <v>10</v>
      </c>
      <c r="E314" s="25">
        <f t="shared" si="24"/>
        <v>7.5</v>
      </c>
      <c r="F314" s="24">
        <f t="shared" si="24"/>
        <v>25</v>
      </c>
      <c r="G314" s="25">
        <f t="shared" si="23"/>
        <v>30</v>
      </c>
      <c r="H314" s="1">
        <f t="shared" si="26"/>
        <v>0</v>
      </c>
      <c r="I314">
        <f t="shared" si="27"/>
        <v>0</v>
      </c>
      <c r="J314">
        <f t="shared" si="28"/>
        <v>0</v>
      </c>
      <c r="K314">
        <f t="shared" si="29"/>
        <v>0</v>
      </c>
      <c r="L314">
        <f t="shared" si="25"/>
        <v>0</v>
      </c>
      <c r="M314" s="26">
        <f t="shared" si="30"/>
        <v>189.59709367489631</v>
      </c>
      <c r="N314" s="27">
        <f t="shared" si="32"/>
        <v>100</v>
      </c>
      <c r="O314" s="27">
        <f t="shared" si="32"/>
        <v>100</v>
      </c>
      <c r="P314" s="27">
        <f t="shared" si="32"/>
        <v>100</v>
      </c>
      <c r="Q314" s="27">
        <f t="shared" si="32"/>
        <v>100</v>
      </c>
      <c r="R314" s="27">
        <f t="shared" si="32"/>
        <v>201.08042392347588</v>
      </c>
      <c r="S314" s="28">
        <f>M314/MAX(M$231:M314)-1</f>
        <v>-5.1245481528726877E-2</v>
      </c>
      <c r="T314" s="11">
        <f>N314/MAX(N$231:N314)-1</f>
        <v>0</v>
      </c>
      <c r="U314" s="11">
        <f>O314/MAX(O$231:O314)-1</f>
        <v>0</v>
      </c>
      <c r="V314" s="11">
        <f>P314/MAX(P$231:P314)-1</f>
        <v>0</v>
      </c>
      <c r="W314" s="11">
        <f>Q314/MAX(Q$231:Q314)-1</f>
        <v>0</v>
      </c>
      <c r="X314" s="11">
        <f>R314/MAX(R$231:R314)-1</f>
        <v>-5.1245481528726655E-2</v>
      </c>
      <c r="Y314" s="11">
        <f t="shared" si="22"/>
        <v>-1.6286405278552851E-2</v>
      </c>
      <c r="Z314" s="11">
        <f t="shared" si="22"/>
        <v>0</v>
      </c>
      <c r="AA314" s="11">
        <f t="shared" si="22"/>
        <v>0</v>
      </c>
      <c r="AB314" s="11">
        <f t="shared" si="22"/>
        <v>0</v>
      </c>
      <c r="AC314" s="11">
        <f t="shared" si="22"/>
        <v>0</v>
      </c>
      <c r="AD314" s="11">
        <f t="shared" si="22"/>
        <v>-1.628640527855274E-2</v>
      </c>
    </row>
    <row r="315" spans="1:30" x14ac:dyDescent="0.25">
      <c r="A315" s="12">
        <v>1907.01</v>
      </c>
      <c r="B315" s="13">
        <v>17.218913853705974</v>
      </c>
      <c r="C315" s="14">
        <v>1921.5849877848295</v>
      </c>
      <c r="D315" s="24">
        <f t="shared" si="24"/>
        <v>10</v>
      </c>
      <c r="E315" s="25">
        <f t="shared" si="24"/>
        <v>7.5</v>
      </c>
      <c r="F315" s="24">
        <f t="shared" si="24"/>
        <v>25</v>
      </c>
      <c r="G315" s="25">
        <f t="shared" si="23"/>
        <v>30</v>
      </c>
      <c r="H315" s="1">
        <f t="shared" si="26"/>
        <v>0</v>
      </c>
      <c r="I315">
        <f t="shared" si="27"/>
        <v>0</v>
      </c>
      <c r="J315">
        <f t="shared" si="28"/>
        <v>0</v>
      </c>
      <c r="K315">
        <f t="shared" si="29"/>
        <v>0</v>
      </c>
      <c r="L315">
        <f t="shared" si="25"/>
        <v>0</v>
      </c>
      <c r="M315" s="26">
        <f t="shared" si="30"/>
        <v>186.83766845555667</v>
      </c>
      <c r="N315" s="27">
        <f t="shared" si="32"/>
        <v>100</v>
      </c>
      <c r="O315" s="27">
        <f t="shared" si="32"/>
        <v>100</v>
      </c>
      <c r="P315" s="27">
        <f t="shared" si="32"/>
        <v>100</v>
      </c>
      <c r="Q315" s="27">
        <f t="shared" si="32"/>
        <v>100</v>
      </c>
      <c r="R315" s="27">
        <f t="shared" si="32"/>
        <v>201.08042392347588</v>
      </c>
      <c r="S315" s="28">
        <f>M315/MAX(M$231:M315)-1</f>
        <v>-6.5053800498643177E-2</v>
      </c>
      <c r="T315" s="11">
        <f>N315/MAX(N$231:N315)-1</f>
        <v>0</v>
      </c>
      <c r="U315" s="11">
        <f>O315/MAX(O$231:O315)-1</f>
        <v>0</v>
      </c>
      <c r="V315" s="11">
        <f>P315/MAX(P$231:P315)-1</f>
        <v>0</v>
      </c>
      <c r="W315" s="11">
        <f>Q315/MAX(Q$231:Q315)-1</f>
        <v>0</v>
      </c>
      <c r="X315" s="11">
        <f>R315/MAX(R$231:R315)-1</f>
        <v>-5.1245481528726655E-2</v>
      </c>
      <c r="Y315" s="11">
        <f t="shared" si="22"/>
        <v>-1.4554153578278273E-2</v>
      </c>
      <c r="Z315" s="11">
        <f t="shared" si="22"/>
        <v>0</v>
      </c>
      <c r="AA315" s="11">
        <f t="shared" si="22"/>
        <v>0</v>
      </c>
      <c r="AB315" s="11">
        <f t="shared" si="22"/>
        <v>0</v>
      </c>
      <c r="AC315" s="11">
        <f t="shared" si="22"/>
        <v>0</v>
      </c>
      <c r="AD315" s="11">
        <f t="shared" si="22"/>
        <v>0</v>
      </c>
    </row>
    <row r="316" spans="1:30" x14ac:dyDescent="0.25">
      <c r="A316" s="12">
        <v>1907.02</v>
      </c>
      <c r="B316" s="13">
        <v>16.217071288766153</v>
      </c>
      <c r="C316" s="14">
        <v>1828.760064448272</v>
      </c>
      <c r="D316" s="24">
        <f t="shared" si="24"/>
        <v>10</v>
      </c>
      <c r="E316" s="25">
        <f t="shared" si="24"/>
        <v>7.5</v>
      </c>
      <c r="F316" s="24">
        <f t="shared" si="24"/>
        <v>25</v>
      </c>
      <c r="G316" s="25">
        <f t="shared" si="23"/>
        <v>30</v>
      </c>
      <c r="H316" s="1">
        <f t="shared" si="26"/>
        <v>0</v>
      </c>
      <c r="I316">
        <f t="shared" si="27"/>
        <v>0</v>
      </c>
      <c r="J316">
        <f t="shared" si="28"/>
        <v>0</v>
      </c>
      <c r="K316">
        <f t="shared" si="29"/>
        <v>0</v>
      </c>
      <c r="L316">
        <f t="shared" si="25"/>
        <v>0</v>
      </c>
      <c r="M316" s="26">
        <f t="shared" si="30"/>
        <v>177.8122064744235</v>
      </c>
      <c r="N316" s="27">
        <f t="shared" si="32"/>
        <v>100</v>
      </c>
      <c r="O316" s="27">
        <f t="shared" si="32"/>
        <v>100</v>
      </c>
      <c r="P316" s="27">
        <f t="shared" si="32"/>
        <v>100</v>
      </c>
      <c r="Q316" s="27">
        <f t="shared" si="32"/>
        <v>100</v>
      </c>
      <c r="R316" s="27">
        <f t="shared" si="32"/>
        <v>201.08042392347588</v>
      </c>
      <c r="S316" s="28">
        <f>M316/MAX(M$231:M316)-1</f>
        <v>-0.11021771978621264</v>
      </c>
      <c r="T316" s="11">
        <f>N316/MAX(N$231:N316)-1</f>
        <v>0</v>
      </c>
      <c r="U316" s="11">
        <f>O316/MAX(O$231:O316)-1</f>
        <v>0</v>
      </c>
      <c r="V316" s="11">
        <f>P316/MAX(P$231:P316)-1</f>
        <v>0</v>
      </c>
      <c r="W316" s="11">
        <f>Q316/MAX(Q$231:Q316)-1</f>
        <v>0</v>
      </c>
      <c r="X316" s="11">
        <f>R316/MAX(R$231:R316)-1</f>
        <v>-5.1245481528726655E-2</v>
      </c>
      <c r="Y316" s="11">
        <f t="shared" si="22"/>
        <v>-4.8306436575342171E-2</v>
      </c>
      <c r="Z316" s="11">
        <f t="shared" si="22"/>
        <v>0</v>
      </c>
      <c r="AA316" s="11">
        <f t="shared" si="22"/>
        <v>0</v>
      </c>
      <c r="AB316" s="11">
        <f t="shared" si="22"/>
        <v>0</v>
      </c>
      <c r="AC316" s="11">
        <f t="shared" si="22"/>
        <v>0</v>
      </c>
      <c r="AD316" s="11">
        <f t="shared" si="22"/>
        <v>0</v>
      </c>
    </row>
    <row r="317" spans="1:30" x14ac:dyDescent="0.25">
      <c r="A317" s="12">
        <v>1907.03</v>
      </c>
      <c r="B317" s="13">
        <v>14.687545255978645</v>
      </c>
      <c r="C317" s="14">
        <v>1673.409959302382</v>
      </c>
      <c r="D317" s="24">
        <f t="shared" si="24"/>
        <v>10</v>
      </c>
      <c r="E317" s="25">
        <f t="shared" si="24"/>
        <v>7.5</v>
      </c>
      <c r="F317" s="24">
        <f t="shared" si="24"/>
        <v>25</v>
      </c>
      <c r="G317" s="25">
        <f t="shared" si="23"/>
        <v>30</v>
      </c>
      <c r="H317" s="1">
        <f t="shared" si="26"/>
        <v>0</v>
      </c>
      <c r="I317">
        <f t="shared" si="27"/>
        <v>0</v>
      </c>
      <c r="J317">
        <f t="shared" si="28"/>
        <v>0</v>
      </c>
      <c r="K317">
        <f t="shared" si="29"/>
        <v>0</v>
      </c>
      <c r="L317">
        <f t="shared" si="25"/>
        <v>0</v>
      </c>
      <c r="M317" s="26">
        <f t="shared" si="30"/>
        <v>162.70735728779269</v>
      </c>
      <c r="N317" s="27">
        <f t="shared" si="32"/>
        <v>100</v>
      </c>
      <c r="O317" s="27">
        <f t="shared" si="32"/>
        <v>100</v>
      </c>
      <c r="P317" s="27">
        <f t="shared" si="32"/>
        <v>100</v>
      </c>
      <c r="Q317" s="27">
        <f t="shared" si="32"/>
        <v>100</v>
      </c>
      <c r="R317" s="27">
        <f t="shared" si="32"/>
        <v>201.08042392347588</v>
      </c>
      <c r="S317" s="28">
        <f>M317/MAX(M$231:M317)-1</f>
        <v>-0.18580323451575942</v>
      </c>
      <c r="T317" s="11">
        <f>N317/MAX(N$231:N317)-1</f>
        <v>0</v>
      </c>
      <c r="U317" s="11">
        <f>O317/MAX(O$231:O317)-1</f>
        <v>0</v>
      </c>
      <c r="V317" s="11">
        <f>P317/MAX(P$231:P317)-1</f>
        <v>0</v>
      </c>
      <c r="W317" s="11">
        <f>Q317/MAX(Q$231:Q317)-1</f>
        <v>0</v>
      </c>
      <c r="X317" s="11">
        <f>R317/MAX(R$231:R317)-1</f>
        <v>-5.1245481528726655E-2</v>
      </c>
      <c r="Y317" s="11">
        <f t="shared" si="22"/>
        <v>-8.4948325461579044E-2</v>
      </c>
      <c r="Z317" s="11">
        <f t="shared" si="22"/>
        <v>0</v>
      </c>
      <c r="AA317" s="11">
        <f t="shared" si="22"/>
        <v>0</v>
      </c>
      <c r="AB317" s="11">
        <f t="shared" si="22"/>
        <v>0</v>
      </c>
      <c r="AC317" s="11">
        <f t="shared" si="22"/>
        <v>0</v>
      </c>
      <c r="AD317" s="11">
        <f t="shared" si="22"/>
        <v>0</v>
      </c>
    </row>
    <row r="318" spans="1:30" x14ac:dyDescent="0.25">
      <c r="A318" s="12">
        <v>1907.04</v>
      </c>
      <c r="B318" s="13">
        <v>14.669709905602735</v>
      </c>
      <c r="C318" s="14">
        <v>1688.3286930014322</v>
      </c>
      <c r="D318" s="24">
        <f t="shared" si="24"/>
        <v>10</v>
      </c>
      <c r="E318" s="25">
        <f t="shared" si="24"/>
        <v>7.5</v>
      </c>
      <c r="F318" s="24">
        <f t="shared" si="24"/>
        <v>25</v>
      </c>
      <c r="G318" s="25">
        <f t="shared" si="23"/>
        <v>30</v>
      </c>
      <c r="H318" s="1">
        <f t="shared" si="26"/>
        <v>0</v>
      </c>
      <c r="I318">
        <f t="shared" si="27"/>
        <v>0</v>
      </c>
      <c r="J318">
        <f t="shared" si="28"/>
        <v>0</v>
      </c>
      <c r="K318">
        <f t="shared" si="29"/>
        <v>0</v>
      </c>
      <c r="L318">
        <f t="shared" si="25"/>
        <v>0</v>
      </c>
      <c r="M318" s="26">
        <f t="shared" si="30"/>
        <v>164.15792098305403</v>
      </c>
      <c r="N318" s="27">
        <f t="shared" si="32"/>
        <v>100</v>
      </c>
      <c r="O318" s="27">
        <f t="shared" si="32"/>
        <v>100</v>
      </c>
      <c r="P318" s="27">
        <f t="shared" si="32"/>
        <v>100</v>
      </c>
      <c r="Q318" s="27">
        <f t="shared" si="32"/>
        <v>100</v>
      </c>
      <c r="R318" s="27">
        <f t="shared" si="32"/>
        <v>201.08042392347588</v>
      </c>
      <c r="S318" s="28">
        <f>M318/MAX(M$231:M318)-1</f>
        <v>-0.17854453221429156</v>
      </c>
      <c r="T318" s="11">
        <f>N318/MAX(N$231:N318)-1</f>
        <v>0</v>
      </c>
      <c r="U318" s="11">
        <f>O318/MAX(O$231:O318)-1</f>
        <v>0</v>
      </c>
      <c r="V318" s="11">
        <f>P318/MAX(P$231:P318)-1</f>
        <v>0</v>
      </c>
      <c r="W318" s="11">
        <f>Q318/MAX(Q$231:Q318)-1</f>
        <v>0</v>
      </c>
      <c r="X318" s="11">
        <f>R318/MAX(R$231:R318)-1</f>
        <v>-5.1245481528726655E-2</v>
      </c>
      <c r="Y318" s="11">
        <f t="shared" si="22"/>
        <v>8.9151696606786235E-3</v>
      </c>
      <c r="Z318" s="11">
        <f t="shared" si="22"/>
        <v>0</v>
      </c>
      <c r="AA318" s="11">
        <f t="shared" si="22"/>
        <v>0</v>
      </c>
      <c r="AB318" s="11">
        <f t="shared" si="22"/>
        <v>0</v>
      </c>
      <c r="AC318" s="11">
        <f t="shared" si="22"/>
        <v>0</v>
      </c>
      <c r="AD318" s="11">
        <f t="shared" si="22"/>
        <v>0</v>
      </c>
    </row>
    <row r="319" spans="1:30" x14ac:dyDescent="0.25">
      <c r="A319" s="12">
        <v>1907.05</v>
      </c>
      <c r="B319" s="13">
        <v>13.790107153424241</v>
      </c>
      <c r="C319" s="14">
        <v>1602.8491544518135</v>
      </c>
      <c r="D319" s="24">
        <f t="shared" si="24"/>
        <v>10</v>
      </c>
      <c r="E319" s="25">
        <f t="shared" si="24"/>
        <v>7.5</v>
      </c>
      <c r="F319" s="24">
        <f t="shared" si="24"/>
        <v>25</v>
      </c>
      <c r="G319" s="25">
        <f t="shared" si="23"/>
        <v>30</v>
      </c>
      <c r="H319" s="1">
        <f t="shared" si="26"/>
        <v>0</v>
      </c>
      <c r="I319">
        <f t="shared" si="27"/>
        <v>0</v>
      </c>
      <c r="J319">
        <f t="shared" si="28"/>
        <v>0</v>
      </c>
      <c r="K319">
        <f t="shared" si="29"/>
        <v>0</v>
      </c>
      <c r="L319">
        <f t="shared" si="25"/>
        <v>0</v>
      </c>
      <c r="M319" s="26">
        <f t="shared" si="30"/>
        <v>155.84665825734004</v>
      </c>
      <c r="N319" s="27">
        <f t="shared" si="32"/>
        <v>100</v>
      </c>
      <c r="O319" s="27">
        <f t="shared" si="32"/>
        <v>100</v>
      </c>
      <c r="P319" s="27">
        <f t="shared" si="32"/>
        <v>100</v>
      </c>
      <c r="Q319" s="27">
        <f t="shared" si="32"/>
        <v>100</v>
      </c>
      <c r="R319" s="27">
        <f t="shared" si="32"/>
        <v>201.08042392347588</v>
      </c>
      <c r="S319" s="28">
        <f>M319/MAX(M$231:M319)-1</f>
        <v>-0.22013455826576722</v>
      </c>
      <c r="T319" s="11">
        <f>N319/MAX(N$231:N319)-1</f>
        <v>0</v>
      </c>
      <c r="U319" s="11">
        <f>O319/MAX(O$231:O319)-1</f>
        <v>0</v>
      </c>
      <c r="V319" s="11">
        <f>P319/MAX(P$231:P319)-1</f>
        <v>0</v>
      </c>
      <c r="W319" s="11">
        <f>Q319/MAX(Q$231:Q319)-1</f>
        <v>0</v>
      </c>
      <c r="X319" s="11">
        <f>R319/MAX(R$231:R319)-1</f>
        <v>-5.1245481528726655E-2</v>
      </c>
      <c r="Y319" s="11">
        <f t="shared" si="22"/>
        <v>-5.0629678275299073E-2</v>
      </c>
      <c r="Z319" s="11">
        <f t="shared" si="22"/>
        <v>0</v>
      </c>
      <c r="AA319" s="11">
        <f t="shared" si="22"/>
        <v>0</v>
      </c>
      <c r="AB319" s="11">
        <f t="shared" si="22"/>
        <v>0</v>
      </c>
      <c r="AC319" s="11">
        <f t="shared" si="22"/>
        <v>0</v>
      </c>
      <c r="AD319" s="11">
        <f t="shared" si="22"/>
        <v>0</v>
      </c>
    </row>
    <row r="320" spans="1:30" x14ac:dyDescent="0.25">
      <c r="A320" s="12">
        <v>1907.06</v>
      </c>
      <c r="B320" s="13">
        <v>13.1442699526732</v>
      </c>
      <c r="C320" s="14">
        <v>1542.2706466828461</v>
      </c>
      <c r="D320" s="24">
        <f t="shared" si="24"/>
        <v>10</v>
      </c>
      <c r="E320" s="25">
        <f t="shared" si="24"/>
        <v>7.5</v>
      </c>
      <c r="F320" s="24">
        <f t="shared" si="24"/>
        <v>25</v>
      </c>
      <c r="G320" s="25">
        <f t="shared" si="23"/>
        <v>30</v>
      </c>
      <c r="H320" s="1">
        <f t="shared" si="26"/>
        <v>0</v>
      </c>
      <c r="I320">
        <f t="shared" si="27"/>
        <v>0</v>
      </c>
      <c r="J320">
        <f t="shared" si="28"/>
        <v>0</v>
      </c>
      <c r="K320">
        <f t="shared" si="29"/>
        <v>0</v>
      </c>
      <c r="L320">
        <f t="shared" si="25"/>
        <v>0</v>
      </c>
      <c r="M320" s="26">
        <f t="shared" si="30"/>
        <v>149.95654815447213</v>
      </c>
      <c r="N320" s="27">
        <f t="shared" si="32"/>
        <v>100</v>
      </c>
      <c r="O320" s="27">
        <f t="shared" si="32"/>
        <v>100</v>
      </c>
      <c r="P320" s="27">
        <f t="shared" si="32"/>
        <v>100</v>
      </c>
      <c r="Q320" s="27">
        <f t="shared" si="32"/>
        <v>100</v>
      </c>
      <c r="R320" s="27">
        <f t="shared" si="32"/>
        <v>201.08042392347588</v>
      </c>
      <c r="S320" s="28">
        <f>M320/MAX(M$231:M320)-1</f>
        <v>-0.24960900044245737</v>
      </c>
      <c r="T320" s="11">
        <f>N320/MAX(N$231:N320)-1</f>
        <v>0</v>
      </c>
      <c r="U320" s="11">
        <f>O320/MAX(O$231:O320)-1</f>
        <v>0</v>
      </c>
      <c r="V320" s="11">
        <f>P320/MAX(P$231:P320)-1</f>
        <v>0</v>
      </c>
      <c r="W320" s="11">
        <f>Q320/MAX(Q$231:Q320)-1</f>
        <v>0</v>
      </c>
      <c r="X320" s="11">
        <f>R320/MAX(R$231:R320)-1</f>
        <v>-5.1245481528726655E-2</v>
      </c>
      <c r="Y320" s="11">
        <f t="shared" si="22"/>
        <v>-3.7794266291818257E-2</v>
      </c>
      <c r="Z320" s="11">
        <f t="shared" si="22"/>
        <v>0</v>
      </c>
      <c r="AA320" s="11">
        <f t="shared" si="22"/>
        <v>0</v>
      </c>
      <c r="AB320" s="11">
        <f t="shared" si="22"/>
        <v>0</v>
      </c>
      <c r="AC320" s="11">
        <f t="shared" si="22"/>
        <v>0</v>
      </c>
      <c r="AD320" s="11">
        <f t="shared" si="22"/>
        <v>0</v>
      </c>
    </row>
    <row r="321" spans="1:30" x14ac:dyDescent="0.25">
      <c r="A321" s="12">
        <v>1907.07</v>
      </c>
      <c r="B321" s="13">
        <v>13.585007357961841</v>
      </c>
      <c r="C321" s="14">
        <v>1608.2253394209322</v>
      </c>
      <c r="D321" s="24">
        <f t="shared" si="24"/>
        <v>10</v>
      </c>
      <c r="E321" s="25">
        <f t="shared" si="24"/>
        <v>7.5</v>
      </c>
      <c r="F321" s="24">
        <f t="shared" si="24"/>
        <v>25</v>
      </c>
      <c r="G321" s="25">
        <f t="shared" si="23"/>
        <v>30</v>
      </c>
      <c r="H321" s="1">
        <f t="shared" si="26"/>
        <v>0</v>
      </c>
      <c r="I321">
        <f t="shared" si="27"/>
        <v>0</v>
      </c>
      <c r="J321">
        <f t="shared" si="28"/>
        <v>0</v>
      </c>
      <c r="K321">
        <f t="shared" si="29"/>
        <v>0</v>
      </c>
      <c r="L321">
        <f t="shared" si="25"/>
        <v>0</v>
      </c>
      <c r="M321" s="26">
        <f t="shared" si="30"/>
        <v>156.36939020581028</v>
      </c>
      <c r="N321" s="27">
        <f t="shared" si="32"/>
        <v>100</v>
      </c>
      <c r="O321" s="27">
        <f t="shared" si="32"/>
        <v>100</v>
      </c>
      <c r="P321" s="27">
        <f t="shared" si="32"/>
        <v>100</v>
      </c>
      <c r="Q321" s="27">
        <f t="shared" si="32"/>
        <v>100</v>
      </c>
      <c r="R321" s="27">
        <f t="shared" si="32"/>
        <v>201.08042392347588</v>
      </c>
      <c r="S321" s="28">
        <f>M321/MAX(M$231:M321)-1</f>
        <v>-0.21751877820053678</v>
      </c>
      <c r="T321" s="11">
        <f>N321/MAX(N$231:N321)-1</f>
        <v>0</v>
      </c>
      <c r="U321" s="11">
        <f>O321/MAX(O$231:O321)-1</f>
        <v>0</v>
      </c>
      <c r="V321" s="11">
        <f>P321/MAX(P$231:P321)-1</f>
        <v>0</v>
      </c>
      <c r="W321" s="11">
        <f>Q321/MAX(Q$231:Q321)-1</f>
        <v>0</v>
      </c>
      <c r="X321" s="11">
        <f>R321/MAX(R$231:R321)-1</f>
        <v>-5.1245481528726655E-2</v>
      </c>
      <c r="Y321" s="11">
        <f t="shared" si="22"/>
        <v>4.2764668367347269E-2</v>
      </c>
      <c r="Z321" s="11">
        <f t="shared" si="22"/>
        <v>0</v>
      </c>
      <c r="AA321" s="11">
        <f t="shared" si="22"/>
        <v>0</v>
      </c>
      <c r="AB321" s="11">
        <f t="shared" si="22"/>
        <v>0</v>
      </c>
      <c r="AC321" s="11">
        <f t="shared" si="22"/>
        <v>0</v>
      </c>
      <c r="AD321" s="11">
        <f t="shared" si="22"/>
        <v>0</v>
      </c>
    </row>
    <row r="322" spans="1:30" x14ac:dyDescent="0.25">
      <c r="A322" s="12">
        <v>1907.08</v>
      </c>
      <c r="B322" s="13">
        <v>12.513471604446606</v>
      </c>
      <c r="C322" s="14">
        <v>1494.7325084193931</v>
      </c>
      <c r="D322" s="24">
        <f t="shared" si="24"/>
        <v>10</v>
      </c>
      <c r="E322" s="25">
        <f t="shared" si="24"/>
        <v>7.5</v>
      </c>
      <c r="F322" s="24">
        <f t="shared" si="24"/>
        <v>25</v>
      </c>
      <c r="G322" s="25">
        <f t="shared" si="23"/>
        <v>30</v>
      </c>
      <c r="H322" s="1">
        <f t="shared" si="26"/>
        <v>0</v>
      </c>
      <c r="I322">
        <f t="shared" si="27"/>
        <v>0</v>
      </c>
      <c r="J322">
        <f t="shared" si="28"/>
        <v>0</v>
      </c>
      <c r="K322">
        <f t="shared" si="29"/>
        <v>0</v>
      </c>
      <c r="L322">
        <f t="shared" si="25"/>
        <v>0</v>
      </c>
      <c r="M322" s="26">
        <f t="shared" si="30"/>
        <v>145.33436648032179</v>
      </c>
      <c r="N322" s="27">
        <f t="shared" si="32"/>
        <v>100</v>
      </c>
      <c r="O322" s="27">
        <f t="shared" si="32"/>
        <v>100</v>
      </c>
      <c r="P322" s="27">
        <f t="shared" si="32"/>
        <v>100</v>
      </c>
      <c r="Q322" s="27">
        <f t="shared" si="32"/>
        <v>100</v>
      </c>
      <c r="R322" s="27">
        <f t="shared" si="32"/>
        <v>201.08042392347588</v>
      </c>
      <c r="S322" s="28">
        <f>M322/MAX(M$231:M322)-1</f>
        <v>-0.27273865746169834</v>
      </c>
      <c r="T322" s="11">
        <f>N322/MAX(N$231:N322)-1</f>
        <v>0</v>
      </c>
      <c r="U322" s="11">
        <f>O322/MAX(O$231:O322)-1</f>
        <v>0</v>
      </c>
      <c r="V322" s="11">
        <f>P322/MAX(P$231:P322)-1</f>
        <v>0</v>
      </c>
      <c r="W322" s="11">
        <f>Q322/MAX(Q$231:Q322)-1</f>
        <v>0</v>
      </c>
      <c r="X322" s="11">
        <f>R322/MAX(R$231:R322)-1</f>
        <v>-5.1245481528726655E-2</v>
      </c>
      <c r="Y322" s="11">
        <f t="shared" si="22"/>
        <v>-7.0570229320229494E-2</v>
      </c>
      <c r="Z322" s="11">
        <f t="shared" si="22"/>
        <v>0</v>
      </c>
      <c r="AA322" s="11">
        <f t="shared" si="22"/>
        <v>0</v>
      </c>
      <c r="AB322" s="11">
        <f t="shared" si="22"/>
        <v>0</v>
      </c>
      <c r="AC322" s="11">
        <f t="shared" si="22"/>
        <v>0</v>
      </c>
      <c r="AD322" s="11">
        <f t="shared" si="22"/>
        <v>0</v>
      </c>
    </row>
    <row r="323" spans="1:30" x14ac:dyDescent="0.25">
      <c r="A323" s="12">
        <v>1907.09</v>
      </c>
      <c r="B323" s="13">
        <v>12.328569657736626</v>
      </c>
      <c r="C323" s="14">
        <v>1485.9652637374288</v>
      </c>
      <c r="D323" s="24">
        <f t="shared" si="24"/>
        <v>10</v>
      </c>
      <c r="E323" s="25">
        <f t="shared" si="24"/>
        <v>7.5</v>
      </c>
      <c r="F323" s="24">
        <f t="shared" si="24"/>
        <v>25</v>
      </c>
      <c r="G323" s="25">
        <f t="shared" si="23"/>
        <v>30</v>
      </c>
      <c r="H323" s="1">
        <f t="shared" si="26"/>
        <v>0</v>
      </c>
      <c r="I323">
        <f t="shared" si="27"/>
        <v>0</v>
      </c>
      <c r="J323">
        <f t="shared" si="28"/>
        <v>0</v>
      </c>
      <c r="K323">
        <f t="shared" si="29"/>
        <v>0</v>
      </c>
      <c r="L323">
        <f t="shared" si="25"/>
        <v>0</v>
      </c>
      <c r="M323" s="26">
        <f t="shared" si="30"/>
        <v>144.48191833695557</v>
      </c>
      <c r="N323" s="27">
        <f t="shared" si="32"/>
        <v>100</v>
      </c>
      <c r="O323" s="27">
        <f t="shared" si="32"/>
        <v>100</v>
      </c>
      <c r="P323" s="27">
        <f t="shared" si="32"/>
        <v>100</v>
      </c>
      <c r="Q323" s="27">
        <f t="shared" si="32"/>
        <v>100</v>
      </c>
      <c r="R323" s="27">
        <f t="shared" si="32"/>
        <v>201.08042392347588</v>
      </c>
      <c r="S323" s="28">
        <f>M323/MAX(M$231:M323)-1</f>
        <v>-0.2770043559073081</v>
      </c>
      <c r="T323" s="11">
        <f>N323/MAX(N$231:N323)-1</f>
        <v>0</v>
      </c>
      <c r="U323" s="11">
        <f>O323/MAX(O$231:O323)-1</f>
        <v>0</v>
      </c>
      <c r="V323" s="11">
        <f>P323/MAX(P$231:P323)-1</f>
        <v>0</v>
      </c>
      <c r="W323" s="11">
        <f>Q323/MAX(Q$231:Q323)-1</f>
        <v>0</v>
      </c>
      <c r="X323" s="11">
        <f>R323/MAX(R$231:R323)-1</f>
        <v>-5.1245481528726655E-2</v>
      </c>
      <c r="Y323" s="11">
        <f t="shared" si="22"/>
        <v>-5.8654271801682478E-3</v>
      </c>
      <c r="Z323" s="11">
        <f t="shared" si="22"/>
        <v>0</v>
      </c>
      <c r="AA323" s="11">
        <f t="shared" si="22"/>
        <v>0</v>
      </c>
      <c r="AB323" s="11">
        <f t="shared" si="22"/>
        <v>0</v>
      </c>
      <c r="AC323" s="11">
        <f t="shared" si="22"/>
        <v>0</v>
      </c>
      <c r="AD323" s="11">
        <f t="shared" si="22"/>
        <v>0</v>
      </c>
    </row>
    <row r="324" spans="1:30" x14ac:dyDescent="0.25">
      <c r="A324" s="12">
        <v>1907.1</v>
      </c>
      <c r="B324" s="13">
        <v>10.831840153050603</v>
      </c>
      <c r="C324" s="14">
        <v>1318.0154016182662</v>
      </c>
      <c r="D324" s="24">
        <f t="shared" si="24"/>
        <v>10</v>
      </c>
      <c r="E324" s="25">
        <f t="shared" si="24"/>
        <v>7.5</v>
      </c>
      <c r="F324" s="24">
        <f t="shared" si="24"/>
        <v>25</v>
      </c>
      <c r="G324" s="25">
        <f t="shared" si="23"/>
        <v>30</v>
      </c>
      <c r="H324" s="1">
        <f t="shared" si="26"/>
        <v>0</v>
      </c>
      <c r="I324">
        <f t="shared" si="27"/>
        <v>0</v>
      </c>
      <c r="J324">
        <f t="shared" si="28"/>
        <v>0</v>
      </c>
      <c r="K324">
        <f t="shared" si="29"/>
        <v>0</v>
      </c>
      <c r="L324">
        <f t="shared" si="25"/>
        <v>0</v>
      </c>
      <c r="M324" s="26">
        <f t="shared" si="30"/>
        <v>128.1519819275594</v>
      </c>
      <c r="N324" s="27">
        <f t="shared" si="32"/>
        <v>100</v>
      </c>
      <c r="O324" s="27">
        <f t="shared" si="32"/>
        <v>100</v>
      </c>
      <c r="P324" s="27">
        <f t="shared" si="32"/>
        <v>100</v>
      </c>
      <c r="Q324" s="27">
        <f t="shared" si="32"/>
        <v>100</v>
      </c>
      <c r="R324" s="27">
        <f t="shared" si="32"/>
        <v>201.08042392347588</v>
      </c>
      <c r="S324" s="28">
        <f>M324/MAX(M$231:M324)-1</f>
        <v>-0.35872027599060496</v>
      </c>
      <c r="T324" s="11">
        <f>N324/MAX(N$231:N324)-1</f>
        <v>0</v>
      </c>
      <c r="U324" s="11">
        <f>O324/MAX(O$231:O324)-1</f>
        <v>0</v>
      </c>
      <c r="V324" s="11">
        <f>P324/MAX(P$231:P324)-1</f>
        <v>0</v>
      </c>
      <c r="W324" s="11">
        <f>Q324/MAX(Q$231:Q324)-1</f>
        <v>0</v>
      </c>
      <c r="X324" s="11">
        <f>R324/MAX(R$231:R324)-1</f>
        <v>-5.1245481528726655E-2</v>
      </c>
      <c r="Y324" s="11">
        <f t="shared" si="22"/>
        <v>-0.11302408354872528</v>
      </c>
      <c r="Z324" s="11">
        <f t="shared" si="22"/>
        <v>0</v>
      </c>
      <c r="AA324" s="11">
        <f t="shared" si="22"/>
        <v>0</v>
      </c>
      <c r="AB324" s="11">
        <f t="shared" si="22"/>
        <v>0</v>
      </c>
      <c r="AC324" s="11">
        <f t="shared" si="22"/>
        <v>0</v>
      </c>
      <c r="AD324" s="11">
        <f t="shared" si="22"/>
        <v>0</v>
      </c>
    </row>
    <row r="325" spans="1:30" x14ac:dyDescent="0.25">
      <c r="A325" s="12">
        <v>1907.11</v>
      </c>
      <c r="B325" s="13">
        <v>10.591177559189783</v>
      </c>
      <c r="C325" s="14">
        <v>1300.9241725903237</v>
      </c>
      <c r="D325" s="24">
        <f t="shared" si="24"/>
        <v>10</v>
      </c>
      <c r="E325" s="25">
        <f t="shared" si="24"/>
        <v>7.5</v>
      </c>
      <c r="F325" s="24">
        <f t="shared" si="24"/>
        <v>25</v>
      </c>
      <c r="G325" s="25">
        <f t="shared" si="23"/>
        <v>30</v>
      </c>
      <c r="H325" s="1">
        <f t="shared" si="26"/>
        <v>0</v>
      </c>
      <c r="I325">
        <f t="shared" si="27"/>
        <v>0</v>
      </c>
      <c r="J325">
        <f t="shared" si="28"/>
        <v>0</v>
      </c>
      <c r="K325">
        <f t="shared" si="29"/>
        <v>0</v>
      </c>
      <c r="L325">
        <f t="shared" si="25"/>
        <v>0</v>
      </c>
      <c r="M325" s="26">
        <f t="shared" si="30"/>
        <v>126.49018429543807</v>
      </c>
      <c r="N325" s="27">
        <f t="shared" si="32"/>
        <v>100</v>
      </c>
      <c r="O325" s="27">
        <f t="shared" si="32"/>
        <v>100</v>
      </c>
      <c r="P325" s="27">
        <f t="shared" si="32"/>
        <v>100</v>
      </c>
      <c r="Q325" s="27">
        <f t="shared" si="32"/>
        <v>100</v>
      </c>
      <c r="R325" s="27">
        <f t="shared" si="32"/>
        <v>201.08042392347588</v>
      </c>
      <c r="S325" s="28">
        <f>M325/MAX(M$231:M325)-1</f>
        <v>-0.36703600479055931</v>
      </c>
      <c r="T325" s="11">
        <f>N325/MAX(N$231:N325)-1</f>
        <v>0</v>
      </c>
      <c r="U325" s="11">
        <f>O325/MAX(O$231:O325)-1</f>
        <v>0</v>
      </c>
      <c r="V325" s="11">
        <f>P325/MAX(P$231:P325)-1</f>
        <v>0</v>
      </c>
      <c r="W325" s="11">
        <f>Q325/MAX(Q$231:Q325)-1</f>
        <v>0</v>
      </c>
      <c r="X325" s="11">
        <f>R325/MAX(R$231:R325)-1</f>
        <v>-5.1245481528726655E-2</v>
      </c>
      <c r="Y325" s="11">
        <f t="shared" si="22"/>
        <v>-1.2967397047832674E-2</v>
      </c>
      <c r="Z325" s="11">
        <f t="shared" si="22"/>
        <v>0</v>
      </c>
      <c r="AA325" s="11">
        <f t="shared" si="22"/>
        <v>0</v>
      </c>
      <c r="AB325" s="11">
        <f t="shared" si="22"/>
        <v>0</v>
      </c>
      <c r="AC325" s="11">
        <f t="shared" si="22"/>
        <v>0</v>
      </c>
      <c r="AD325" s="11">
        <f t="shared" si="22"/>
        <v>0</v>
      </c>
    </row>
    <row r="326" spans="1:30" x14ac:dyDescent="0.25">
      <c r="A326" s="12">
        <v>1907.12</v>
      </c>
      <c r="B326" s="13">
        <v>11.333306235811174</v>
      </c>
      <c r="C326" s="14">
        <v>1405.051800641347</v>
      </c>
      <c r="D326" s="24">
        <f t="shared" si="24"/>
        <v>10</v>
      </c>
      <c r="E326" s="25">
        <f t="shared" si="24"/>
        <v>7.5</v>
      </c>
      <c r="F326" s="24">
        <f t="shared" si="24"/>
        <v>25</v>
      </c>
      <c r="G326" s="25">
        <f t="shared" si="23"/>
        <v>30</v>
      </c>
      <c r="H326" s="1">
        <f t="shared" si="26"/>
        <v>0</v>
      </c>
      <c r="I326">
        <f t="shared" si="27"/>
        <v>0</v>
      </c>
      <c r="J326">
        <f t="shared" si="28"/>
        <v>0</v>
      </c>
      <c r="K326">
        <f t="shared" si="29"/>
        <v>0</v>
      </c>
      <c r="L326">
        <f t="shared" si="25"/>
        <v>0</v>
      </c>
      <c r="M326" s="26">
        <f t="shared" si="30"/>
        <v>136.6146197851678</v>
      </c>
      <c r="N326" s="27">
        <f t="shared" si="32"/>
        <v>100</v>
      </c>
      <c r="O326" s="27">
        <f t="shared" si="32"/>
        <v>100</v>
      </c>
      <c r="P326" s="27">
        <f t="shared" si="32"/>
        <v>100</v>
      </c>
      <c r="Q326" s="27">
        <f t="shared" si="32"/>
        <v>100</v>
      </c>
      <c r="R326" s="27">
        <f t="shared" si="32"/>
        <v>201.08042392347588</v>
      </c>
      <c r="S326" s="28">
        <f>M326/MAX(M$231:M326)-1</f>
        <v>-0.31637276026676509</v>
      </c>
      <c r="T326" s="11">
        <f>N326/MAX(N$231:N326)-1</f>
        <v>0</v>
      </c>
      <c r="U326" s="11">
        <f>O326/MAX(O$231:O326)-1</f>
        <v>0</v>
      </c>
      <c r="V326" s="11">
        <f>P326/MAX(P$231:P326)-1</f>
        <v>0</v>
      </c>
      <c r="W326" s="11">
        <f>Q326/MAX(Q$231:Q326)-1</f>
        <v>0</v>
      </c>
      <c r="X326" s="11">
        <f>R326/MAX(R$231:R326)-1</f>
        <v>-5.1245481528726655E-2</v>
      </c>
      <c r="Y326" s="11">
        <f t="shared" si="22"/>
        <v>8.0041273922745626E-2</v>
      </c>
      <c r="Z326" s="11">
        <f t="shared" si="22"/>
        <v>0</v>
      </c>
      <c r="AA326" s="11">
        <f t="shared" si="22"/>
        <v>0</v>
      </c>
      <c r="AB326" s="11">
        <f t="shared" si="22"/>
        <v>0</v>
      </c>
      <c r="AC326" s="11">
        <f t="shared" si="22"/>
        <v>0</v>
      </c>
      <c r="AD326" s="11">
        <f t="shared" si="22"/>
        <v>0</v>
      </c>
    </row>
    <row r="327" spans="1:30" x14ac:dyDescent="0.25">
      <c r="A327" s="12">
        <v>1908.01</v>
      </c>
      <c r="B327" s="13">
        <v>11.902968628266978</v>
      </c>
      <c r="C327" s="14">
        <v>1488.90192886558</v>
      </c>
      <c r="D327" s="24">
        <f t="shared" si="24"/>
        <v>10</v>
      </c>
      <c r="E327" s="25">
        <f t="shared" si="24"/>
        <v>7.5</v>
      </c>
      <c r="F327" s="24">
        <f t="shared" si="24"/>
        <v>25</v>
      </c>
      <c r="G327" s="25">
        <f t="shared" si="23"/>
        <v>30</v>
      </c>
      <c r="H327" s="1">
        <f t="shared" si="26"/>
        <v>0</v>
      </c>
      <c r="I327">
        <f t="shared" si="27"/>
        <v>0</v>
      </c>
      <c r="J327">
        <f t="shared" si="28"/>
        <v>0</v>
      </c>
      <c r="K327">
        <f t="shared" si="29"/>
        <v>0</v>
      </c>
      <c r="L327">
        <f t="shared" si="25"/>
        <v>0</v>
      </c>
      <c r="M327" s="26">
        <f t="shared" si="30"/>
        <v>144.76745328288109</v>
      </c>
      <c r="N327" s="27">
        <f t="shared" si="32"/>
        <v>100</v>
      </c>
      <c r="O327" s="27">
        <f t="shared" si="32"/>
        <v>100</v>
      </c>
      <c r="P327" s="27">
        <f t="shared" si="32"/>
        <v>100</v>
      </c>
      <c r="Q327" s="27">
        <f t="shared" si="32"/>
        <v>100</v>
      </c>
      <c r="R327" s="27">
        <f t="shared" si="32"/>
        <v>201.08042392347588</v>
      </c>
      <c r="S327" s="28">
        <f>M327/MAX(M$231:M327)-1</f>
        <v>-0.27557552298124643</v>
      </c>
      <c r="T327" s="11">
        <f>N327/MAX(N$231:N327)-1</f>
        <v>0</v>
      </c>
      <c r="U327" s="11">
        <f>O327/MAX(O$231:O327)-1</f>
        <v>0</v>
      </c>
      <c r="V327" s="11">
        <f>P327/MAX(P$231:P327)-1</f>
        <v>0</v>
      </c>
      <c r="W327" s="11">
        <f>Q327/MAX(Q$231:Q327)-1</f>
        <v>0</v>
      </c>
      <c r="X327" s="11">
        <f>R327/MAX(R$231:R327)-1</f>
        <v>-5.1245481528726655E-2</v>
      </c>
      <c r="Y327" s="11">
        <f t="shared" si="22"/>
        <v>5.9677606324520571E-2</v>
      </c>
      <c r="Z327" s="11">
        <f t="shared" si="22"/>
        <v>0</v>
      </c>
      <c r="AA327" s="11">
        <f t="shared" si="22"/>
        <v>0</v>
      </c>
      <c r="AB327" s="11">
        <f t="shared" si="22"/>
        <v>0</v>
      </c>
      <c r="AC327" s="11">
        <f t="shared" si="22"/>
        <v>0</v>
      </c>
      <c r="AD327" s="11">
        <f t="shared" si="22"/>
        <v>0</v>
      </c>
    </row>
    <row r="328" spans="1:30" x14ac:dyDescent="0.25">
      <c r="A328" s="12">
        <v>1908.02</v>
      </c>
      <c r="B328" s="13">
        <v>11.554846295144792</v>
      </c>
      <c r="C328" s="14">
        <v>1458.4409979056927</v>
      </c>
      <c r="D328" s="24">
        <f t="shared" si="24"/>
        <v>10</v>
      </c>
      <c r="E328" s="25">
        <f t="shared" si="24"/>
        <v>7.5</v>
      </c>
      <c r="F328" s="24">
        <f t="shared" si="24"/>
        <v>25</v>
      </c>
      <c r="G328" s="25">
        <f t="shared" si="23"/>
        <v>30</v>
      </c>
      <c r="H328" s="1">
        <f t="shared" si="26"/>
        <v>0</v>
      </c>
      <c r="I328">
        <f t="shared" si="27"/>
        <v>0</v>
      </c>
      <c r="J328">
        <f t="shared" si="28"/>
        <v>0</v>
      </c>
      <c r="K328">
        <f t="shared" si="29"/>
        <v>0</v>
      </c>
      <c r="L328">
        <f t="shared" si="25"/>
        <v>0</v>
      </c>
      <c r="M328" s="26">
        <f t="shared" si="30"/>
        <v>141.80570589428822</v>
      </c>
      <c r="N328" s="27">
        <f t="shared" si="32"/>
        <v>100</v>
      </c>
      <c r="O328" s="27">
        <f t="shared" si="32"/>
        <v>100</v>
      </c>
      <c r="P328" s="27">
        <f t="shared" si="32"/>
        <v>100</v>
      </c>
      <c r="Q328" s="27">
        <f t="shared" si="32"/>
        <v>100</v>
      </c>
      <c r="R328" s="27">
        <f t="shared" si="32"/>
        <v>201.08042392347588</v>
      </c>
      <c r="S328" s="28">
        <f>M328/MAX(M$231:M328)-1</f>
        <v>-0.29039627346340446</v>
      </c>
      <c r="T328" s="11">
        <f>N328/MAX(N$231:N328)-1</f>
        <v>0</v>
      </c>
      <c r="U328" s="11">
        <f>O328/MAX(O$231:O328)-1</f>
        <v>0</v>
      </c>
      <c r="V328" s="11">
        <f>P328/MAX(P$231:P328)-1</f>
        <v>0</v>
      </c>
      <c r="W328" s="11">
        <f>Q328/MAX(Q$231:Q328)-1</f>
        <v>0</v>
      </c>
      <c r="X328" s="11">
        <f>R328/MAX(R$231:R328)-1</f>
        <v>-5.1245481528726655E-2</v>
      </c>
      <c r="Y328" s="11">
        <f t="shared" si="22"/>
        <v>-2.0458655045934249E-2</v>
      </c>
      <c r="Z328" s="11">
        <f t="shared" si="22"/>
        <v>0</v>
      </c>
      <c r="AA328" s="11">
        <f t="shared" si="22"/>
        <v>0</v>
      </c>
      <c r="AB328" s="11">
        <f t="shared" si="22"/>
        <v>0</v>
      </c>
      <c r="AC328" s="11">
        <f t="shared" si="22"/>
        <v>0</v>
      </c>
      <c r="AD328" s="11">
        <f t="shared" si="22"/>
        <v>0</v>
      </c>
    </row>
    <row r="329" spans="1:30" x14ac:dyDescent="0.25">
      <c r="A329" s="12">
        <v>1908.03</v>
      </c>
      <c r="B329" s="13">
        <v>11.984662664464295</v>
      </c>
      <c r="C329" s="14">
        <v>1526.0227966722825</v>
      </c>
      <c r="D329" s="24">
        <f t="shared" si="24"/>
        <v>10</v>
      </c>
      <c r="E329" s="25">
        <f t="shared" si="24"/>
        <v>7.5</v>
      </c>
      <c r="F329" s="24">
        <f t="shared" si="24"/>
        <v>25</v>
      </c>
      <c r="G329" s="25">
        <f t="shared" si="23"/>
        <v>30</v>
      </c>
      <c r="H329" s="1">
        <f t="shared" si="26"/>
        <v>0</v>
      </c>
      <c r="I329">
        <f t="shared" si="27"/>
        <v>0</v>
      </c>
      <c r="J329">
        <f t="shared" si="28"/>
        <v>0</v>
      </c>
      <c r="K329">
        <f t="shared" si="29"/>
        <v>0</v>
      </c>
      <c r="L329">
        <f t="shared" si="25"/>
        <v>1</v>
      </c>
      <c r="M329" s="26">
        <f t="shared" si="30"/>
        <v>148.37675312449076</v>
      </c>
      <c r="N329" s="27">
        <f t="shared" ref="N329:R344" si="33">IF(H328=1,N328*$C329/$C328,N328)</f>
        <v>100</v>
      </c>
      <c r="O329" s="27">
        <f t="shared" si="33"/>
        <v>100</v>
      </c>
      <c r="P329" s="27">
        <f t="shared" si="33"/>
        <v>100</v>
      </c>
      <c r="Q329" s="27">
        <f t="shared" si="33"/>
        <v>100</v>
      </c>
      <c r="R329" s="27">
        <f t="shared" si="33"/>
        <v>201.08042392347588</v>
      </c>
      <c r="S329" s="28">
        <f>M329/MAX(M$231:M329)-1</f>
        <v>-0.25751438361000401</v>
      </c>
      <c r="T329" s="11">
        <f>N329/MAX(N$231:N329)-1</f>
        <v>0</v>
      </c>
      <c r="U329" s="11">
        <f>O329/MAX(O$231:O329)-1</f>
        <v>0</v>
      </c>
      <c r="V329" s="11">
        <f>P329/MAX(P$231:P329)-1</f>
        <v>0</v>
      </c>
      <c r="W329" s="11">
        <f>Q329/MAX(Q$231:Q329)-1</f>
        <v>0</v>
      </c>
      <c r="X329" s="11">
        <f>R329/MAX(R$231:R329)-1</f>
        <v>-5.1245481528726655E-2</v>
      </c>
      <c r="Y329" s="11">
        <f t="shared" si="22"/>
        <v>4.6338383838384178E-2</v>
      </c>
      <c r="Z329" s="11">
        <f t="shared" si="22"/>
        <v>0</v>
      </c>
      <c r="AA329" s="11">
        <f t="shared" si="22"/>
        <v>0</v>
      </c>
      <c r="AB329" s="11">
        <f t="shared" si="22"/>
        <v>0</v>
      </c>
      <c r="AC329" s="11">
        <f t="shared" si="22"/>
        <v>0</v>
      </c>
      <c r="AD329" s="11">
        <f t="shared" si="22"/>
        <v>0</v>
      </c>
    </row>
    <row r="330" spans="1:30" x14ac:dyDescent="0.25">
      <c r="A330" s="12">
        <v>1908.04</v>
      </c>
      <c r="B330" s="13">
        <v>12.448889158370369</v>
      </c>
      <c r="C330" s="14">
        <v>1598.3457682447754</v>
      </c>
      <c r="D330" s="24">
        <f t="shared" si="24"/>
        <v>10</v>
      </c>
      <c r="E330" s="25">
        <f t="shared" si="24"/>
        <v>7.5</v>
      </c>
      <c r="F330" s="24">
        <f t="shared" si="24"/>
        <v>25</v>
      </c>
      <c r="G330" s="25">
        <f t="shared" si="23"/>
        <v>30</v>
      </c>
      <c r="H330" s="1">
        <f t="shared" si="26"/>
        <v>0</v>
      </c>
      <c r="I330">
        <f t="shared" si="27"/>
        <v>0</v>
      </c>
      <c r="J330">
        <f t="shared" si="28"/>
        <v>0</v>
      </c>
      <c r="K330">
        <f t="shared" si="29"/>
        <v>0</v>
      </c>
      <c r="L330">
        <f t="shared" si="25"/>
        <v>1</v>
      </c>
      <c r="M330" s="26">
        <f t="shared" si="30"/>
        <v>155.40878942279639</v>
      </c>
      <c r="N330" s="27">
        <f t="shared" si="33"/>
        <v>100</v>
      </c>
      <c r="O330" s="27">
        <f t="shared" si="33"/>
        <v>100</v>
      </c>
      <c r="P330" s="27">
        <f t="shared" si="33"/>
        <v>100</v>
      </c>
      <c r="Q330" s="27">
        <f t="shared" si="33"/>
        <v>100</v>
      </c>
      <c r="R330" s="27">
        <f t="shared" si="33"/>
        <v>210.61025127265765</v>
      </c>
      <c r="S330" s="28">
        <f>M330/MAX(M$231:M330)-1</f>
        <v>-0.222325678536753</v>
      </c>
      <c r="T330" s="11">
        <f>N330/MAX(N$231:N330)-1</f>
        <v>0</v>
      </c>
      <c r="U330" s="11">
        <f>O330/MAX(O$231:O330)-1</f>
        <v>0</v>
      </c>
      <c r="V330" s="11">
        <f>P330/MAX(P$231:P330)-1</f>
        <v>0</v>
      </c>
      <c r="W330" s="11">
        <f>Q330/MAX(Q$231:Q330)-1</f>
        <v>0</v>
      </c>
      <c r="X330" s="11">
        <f>R330/MAX(R$231:R330)-1</f>
        <v>-6.2810509721837882E-3</v>
      </c>
      <c r="Y330" s="11">
        <f t="shared" si="22"/>
        <v>4.739311347786157E-2</v>
      </c>
      <c r="Z330" s="11">
        <f t="shared" si="22"/>
        <v>0</v>
      </c>
      <c r="AA330" s="11">
        <f t="shared" si="22"/>
        <v>0</v>
      </c>
      <c r="AB330" s="11">
        <f t="shared" ref="AB330:AD393" si="34">P330/P329-1</f>
        <v>0</v>
      </c>
      <c r="AC330" s="11">
        <f t="shared" si="34"/>
        <v>0</v>
      </c>
      <c r="AD330" s="11">
        <f t="shared" si="34"/>
        <v>4.7393113477861348E-2</v>
      </c>
    </row>
    <row r="331" spans="1:30" x14ac:dyDescent="0.25">
      <c r="A331" s="12">
        <v>1908.05</v>
      </c>
      <c r="B331" s="13">
        <v>13.078451355438338</v>
      </c>
      <c r="C331" s="14">
        <v>1692.232024679899</v>
      </c>
      <c r="D331" s="24">
        <f t="shared" si="24"/>
        <v>10</v>
      </c>
      <c r="E331" s="25">
        <f t="shared" si="24"/>
        <v>7.5</v>
      </c>
      <c r="F331" s="24">
        <f t="shared" si="24"/>
        <v>25</v>
      </c>
      <c r="G331" s="25">
        <f t="shared" si="23"/>
        <v>30</v>
      </c>
      <c r="H331" s="1">
        <f t="shared" si="26"/>
        <v>0</v>
      </c>
      <c r="I331">
        <f t="shared" si="27"/>
        <v>0</v>
      </c>
      <c r="J331">
        <f t="shared" si="28"/>
        <v>0</v>
      </c>
      <c r="K331">
        <f t="shared" si="29"/>
        <v>0</v>
      </c>
      <c r="L331">
        <f t="shared" si="25"/>
        <v>1</v>
      </c>
      <c r="M331" s="26">
        <f t="shared" si="30"/>
        <v>164.53744590370516</v>
      </c>
      <c r="N331" s="27">
        <f t="shared" si="33"/>
        <v>100</v>
      </c>
      <c r="O331" s="27">
        <f t="shared" si="33"/>
        <v>100</v>
      </c>
      <c r="P331" s="27">
        <f t="shared" si="33"/>
        <v>100</v>
      </c>
      <c r="Q331" s="27">
        <f t="shared" si="33"/>
        <v>100</v>
      </c>
      <c r="R331" s="27">
        <f t="shared" si="33"/>
        <v>222.98142179889786</v>
      </c>
      <c r="S331" s="28">
        <f>M331/MAX(M$231:M331)-1</f>
        <v>-0.17664536816931076</v>
      </c>
      <c r="T331" s="11">
        <f>N331/MAX(N$231:N331)-1</f>
        <v>0</v>
      </c>
      <c r="U331" s="11">
        <f>O331/MAX(O$231:O331)-1</f>
        <v>0</v>
      </c>
      <c r="V331" s="11">
        <f>P331/MAX(P$231:P331)-1</f>
        <v>0</v>
      </c>
      <c r="W331" s="11">
        <f>Q331/MAX(Q$231:Q331)-1</f>
        <v>0</v>
      </c>
      <c r="X331" s="11">
        <f>R331/MAX(R$231:R331)-1</f>
        <v>0</v>
      </c>
      <c r="Y331" s="11">
        <f t="shared" ref="Y331:AD394" si="35">M331/M330-1</f>
        <v>5.8739640883977762E-2</v>
      </c>
      <c r="Z331" s="11">
        <f t="shared" si="35"/>
        <v>0</v>
      </c>
      <c r="AA331" s="11">
        <f t="shared" si="35"/>
        <v>0</v>
      </c>
      <c r="AB331" s="11">
        <f t="shared" si="34"/>
        <v>0</v>
      </c>
      <c r="AC331" s="11">
        <f t="shared" si="34"/>
        <v>0</v>
      </c>
      <c r="AD331" s="11">
        <f t="shared" si="34"/>
        <v>5.873964088397754E-2</v>
      </c>
    </row>
    <row r="332" spans="1:30" x14ac:dyDescent="0.25">
      <c r="A332" s="12">
        <v>1908.06</v>
      </c>
      <c r="B332" s="13">
        <v>13.051684129229988</v>
      </c>
      <c r="C332" s="14">
        <v>1702.2124232527165</v>
      </c>
      <c r="D332" s="24">
        <f t="shared" si="24"/>
        <v>10</v>
      </c>
      <c r="E332" s="25">
        <f t="shared" si="24"/>
        <v>7.5</v>
      </c>
      <c r="F332" s="24">
        <f t="shared" si="24"/>
        <v>25</v>
      </c>
      <c r="G332" s="25">
        <f t="shared" si="23"/>
        <v>30</v>
      </c>
      <c r="H332" s="1">
        <f t="shared" si="26"/>
        <v>0</v>
      </c>
      <c r="I332">
        <f t="shared" si="27"/>
        <v>0</v>
      </c>
      <c r="J332">
        <f t="shared" si="28"/>
        <v>0</v>
      </c>
      <c r="K332">
        <f t="shared" si="29"/>
        <v>0</v>
      </c>
      <c r="L332">
        <f t="shared" si="25"/>
        <v>1</v>
      </c>
      <c r="M332" s="26">
        <f t="shared" si="30"/>
        <v>165.50785023734434</v>
      </c>
      <c r="N332" s="27">
        <f t="shared" si="33"/>
        <v>100</v>
      </c>
      <c r="O332" s="27">
        <f t="shared" si="33"/>
        <v>100</v>
      </c>
      <c r="P332" s="27">
        <f t="shared" si="33"/>
        <v>100</v>
      </c>
      <c r="Q332" s="27">
        <f t="shared" si="33"/>
        <v>100</v>
      </c>
      <c r="R332" s="27">
        <f t="shared" si="33"/>
        <v>224.29651537438286</v>
      </c>
      <c r="S332" s="28">
        <f>M332/MAX(M$231:M332)-1</f>
        <v>-0.17178941031447692</v>
      </c>
      <c r="T332" s="11">
        <f>N332/MAX(N$231:N332)-1</f>
        <v>0</v>
      </c>
      <c r="U332" s="11">
        <f>O332/MAX(O$231:O332)-1</f>
        <v>0</v>
      </c>
      <c r="V332" s="11">
        <f>P332/MAX(P$231:P332)-1</f>
        <v>0</v>
      </c>
      <c r="W332" s="11">
        <f>Q332/MAX(Q$231:Q332)-1</f>
        <v>0</v>
      </c>
      <c r="X332" s="11">
        <f>R332/MAX(R$231:R332)-1</f>
        <v>0</v>
      </c>
      <c r="Y332" s="11">
        <f t="shared" si="35"/>
        <v>5.8977719528179318E-3</v>
      </c>
      <c r="Z332" s="11">
        <f t="shared" si="35"/>
        <v>0</v>
      </c>
      <c r="AA332" s="11">
        <f t="shared" si="35"/>
        <v>0</v>
      </c>
      <c r="AB332" s="11">
        <f t="shared" si="34"/>
        <v>0</v>
      </c>
      <c r="AC332" s="11">
        <f t="shared" si="34"/>
        <v>0</v>
      </c>
      <c r="AD332" s="11">
        <f t="shared" si="34"/>
        <v>5.8977719528179318E-3</v>
      </c>
    </row>
    <row r="333" spans="1:30" x14ac:dyDescent="0.25">
      <c r="A333" s="12">
        <v>1908.07</v>
      </c>
      <c r="B333" s="13">
        <v>13.345487104834399</v>
      </c>
      <c r="C333" s="14">
        <v>1753.0655732679054</v>
      </c>
      <c r="D333" s="24">
        <f t="shared" si="24"/>
        <v>10</v>
      </c>
      <c r="E333" s="25">
        <f t="shared" si="24"/>
        <v>7.5</v>
      </c>
      <c r="F333" s="24">
        <f t="shared" si="24"/>
        <v>25</v>
      </c>
      <c r="G333" s="25">
        <f t="shared" si="23"/>
        <v>30</v>
      </c>
      <c r="H333" s="1">
        <f t="shared" si="26"/>
        <v>0</v>
      </c>
      <c r="I333">
        <f t="shared" si="27"/>
        <v>0</v>
      </c>
      <c r="J333">
        <f t="shared" si="28"/>
        <v>0</v>
      </c>
      <c r="K333">
        <f t="shared" si="29"/>
        <v>0</v>
      </c>
      <c r="L333">
        <f t="shared" si="25"/>
        <v>1</v>
      </c>
      <c r="M333" s="26">
        <f t="shared" si="30"/>
        <v>170.45235388556</v>
      </c>
      <c r="N333" s="27">
        <f t="shared" si="33"/>
        <v>100</v>
      </c>
      <c r="O333" s="27">
        <f t="shared" si="33"/>
        <v>100</v>
      </c>
      <c r="P333" s="27">
        <f t="shared" si="33"/>
        <v>100</v>
      </c>
      <c r="Q333" s="27">
        <f t="shared" si="33"/>
        <v>100</v>
      </c>
      <c r="R333" s="27">
        <f t="shared" si="33"/>
        <v>230.99731498576264</v>
      </c>
      <c r="S333" s="28">
        <f>M333/MAX(M$231:M333)-1</f>
        <v>-0.14704683601169677</v>
      </c>
      <c r="T333" s="11">
        <f>N333/MAX(N$231:N333)-1</f>
        <v>0</v>
      </c>
      <c r="U333" s="11">
        <f>O333/MAX(O$231:O333)-1</f>
        <v>0</v>
      </c>
      <c r="V333" s="11">
        <f>P333/MAX(P$231:P333)-1</f>
        <v>0</v>
      </c>
      <c r="W333" s="11">
        <f>Q333/MAX(Q$231:Q333)-1</f>
        <v>0</v>
      </c>
      <c r="X333" s="11">
        <f>R333/MAX(R$231:R333)-1</f>
        <v>0</v>
      </c>
      <c r="Y333" s="11">
        <f t="shared" si="35"/>
        <v>2.9874737911978588E-2</v>
      </c>
      <c r="Z333" s="11">
        <f t="shared" si="35"/>
        <v>0</v>
      </c>
      <c r="AA333" s="11">
        <f t="shared" si="35"/>
        <v>0</v>
      </c>
      <c r="AB333" s="11">
        <f t="shared" si="34"/>
        <v>0</v>
      </c>
      <c r="AC333" s="11">
        <f t="shared" si="34"/>
        <v>0</v>
      </c>
      <c r="AD333" s="11">
        <f t="shared" si="34"/>
        <v>2.9874737911978588E-2</v>
      </c>
    </row>
    <row r="334" spans="1:30" x14ac:dyDescent="0.25">
      <c r="A334" s="12">
        <v>1908.08</v>
      </c>
      <c r="B334" s="13">
        <v>13.884232895208614</v>
      </c>
      <c r="C334" s="14">
        <v>1835.946986781843</v>
      </c>
      <c r="D334" s="24">
        <f t="shared" si="24"/>
        <v>10</v>
      </c>
      <c r="E334" s="25">
        <f t="shared" si="24"/>
        <v>7.5</v>
      </c>
      <c r="F334" s="24">
        <f t="shared" si="24"/>
        <v>25</v>
      </c>
      <c r="G334" s="25">
        <f t="shared" si="23"/>
        <v>30</v>
      </c>
      <c r="H334" s="1">
        <f t="shared" si="26"/>
        <v>0</v>
      </c>
      <c r="I334">
        <f t="shared" si="27"/>
        <v>0</v>
      </c>
      <c r="J334">
        <f t="shared" si="28"/>
        <v>0</v>
      </c>
      <c r="K334">
        <f t="shared" si="29"/>
        <v>0</v>
      </c>
      <c r="L334">
        <f t="shared" si="25"/>
        <v>1</v>
      </c>
      <c r="M334" s="26">
        <f t="shared" si="30"/>
        <v>178.51099826386368</v>
      </c>
      <c r="N334" s="27">
        <f t="shared" si="33"/>
        <v>100</v>
      </c>
      <c r="O334" s="27">
        <f t="shared" si="33"/>
        <v>100</v>
      </c>
      <c r="P334" s="27">
        <f t="shared" si="33"/>
        <v>100</v>
      </c>
      <c r="Q334" s="27">
        <f t="shared" si="33"/>
        <v>100</v>
      </c>
      <c r="R334" s="27">
        <f t="shared" si="33"/>
        <v>241.91840332146887</v>
      </c>
      <c r="S334" s="28">
        <f>M334/MAX(M$231:M334)-1</f>
        <v>-0.1067209263762946</v>
      </c>
      <c r="T334" s="11">
        <f>N334/MAX(N$231:N334)-1</f>
        <v>0</v>
      </c>
      <c r="U334" s="11">
        <f>O334/MAX(O$231:O334)-1</f>
        <v>0</v>
      </c>
      <c r="V334" s="11">
        <f>P334/MAX(P$231:P334)-1</f>
        <v>0</v>
      </c>
      <c r="W334" s="11">
        <f>Q334/MAX(Q$231:Q334)-1</f>
        <v>0</v>
      </c>
      <c r="X334" s="11">
        <f>R334/MAX(R$231:R334)-1</f>
        <v>0</v>
      </c>
      <c r="Y334" s="11">
        <f t="shared" si="35"/>
        <v>4.7277988215487898E-2</v>
      </c>
      <c r="Z334" s="11">
        <f t="shared" si="35"/>
        <v>0</v>
      </c>
      <c r="AA334" s="11">
        <f t="shared" si="35"/>
        <v>0</v>
      </c>
      <c r="AB334" s="11">
        <f t="shared" si="34"/>
        <v>0</v>
      </c>
      <c r="AC334" s="11">
        <f t="shared" si="34"/>
        <v>0</v>
      </c>
      <c r="AD334" s="11">
        <f t="shared" si="34"/>
        <v>4.7277988215487898E-2</v>
      </c>
    </row>
    <row r="335" spans="1:30" x14ac:dyDescent="0.25">
      <c r="A335" s="12">
        <v>1908.09</v>
      </c>
      <c r="B335" s="13">
        <v>13.701442268825108</v>
      </c>
      <c r="C335" s="14">
        <v>1823.5369335015384</v>
      </c>
      <c r="D335" s="24">
        <f t="shared" si="24"/>
        <v>10</v>
      </c>
      <c r="E335" s="25">
        <f t="shared" si="24"/>
        <v>7.5</v>
      </c>
      <c r="F335" s="24">
        <f t="shared" si="24"/>
        <v>25</v>
      </c>
      <c r="G335" s="25">
        <f t="shared" si="23"/>
        <v>30</v>
      </c>
      <c r="H335" s="1">
        <f t="shared" si="26"/>
        <v>0</v>
      </c>
      <c r="I335">
        <f t="shared" si="27"/>
        <v>0</v>
      </c>
      <c r="J335">
        <f t="shared" si="28"/>
        <v>0</v>
      </c>
      <c r="K335">
        <f t="shared" si="29"/>
        <v>0</v>
      </c>
      <c r="L335">
        <f t="shared" si="25"/>
        <v>1</v>
      </c>
      <c r="M335" s="26">
        <f t="shared" si="30"/>
        <v>177.30435612467093</v>
      </c>
      <c r="N335" s="27">
        <f t="shared" si="33"/>
        <v>100</v>
      </c>
      <c r="O335" s="27">
        <f t="shared" si="33"/>
        <v>100</v>
      </c>
      <c r="P335" s="27">
        <f t="shared" si="33"/>
        <v>100</v>
      </c>
      <c r="Q335" s="27">
        <f t="shared" si="33"/>
        <v>100</v>
      </c>
      <c r="R335" s="27">
        <f t="shared" si="33"/>
        <v>240.28315987690294</v>
      </c>
      <c r="S335" s="28">
        <f>M335/MAX(M$231:M335)-1</f>
        <v>-0.11275903149461453</v>
      </c>
      <c r="T335" s="11">
        <f>N335/MAX(N$231:N335)-1</f>
        <v>0</v>
      </c>
      <c r="U335" s="11">
        <f>O335/MAX(O$231:O335)-1</f>
        <v>0</v>
      </c>
      <c r="V335" s="11">
        <f>P335/MAX(P$231:P335)-1</f>
        <v>0</v>
      </c>
      <c r="W335" s="11">
        <f>Q335/MAX(Q$231:Q335)-1</f>
        <v>0</v>
      </c>
      <c r="X335" s="11">
        <f>R335/MAX(R$231:R335)-1</f>
        <v>-6.7594834543983628E-3</v>
      </c>
      <c r="Y335" s="11">
        <f t="shared" si="35"/>
        <v>-6.7594834543985849E-3</v>
      </c>
      <c r="Z335" s="11">
        <f t="shared" si="35"/>
        <v>0</v>
      </c>
      <c r="AA335" s="11">
        <f t="shared" si="35"/>
        <v>0</v>
      </c>
      <c r="AB335" s="11">
        <f t="shared" si="34"/>
        <v>0</v>
      </c>
      <c r="AC335" s="11">
        <f t="shared" si="34"/>
        <v>0</v>
      </c>
      <c r="AD335" s="11">
        <f t="shared" si="34"/>
        <v>-6.7594834543983628E-3</v>
      </c>
    </row>
    <row r="336" spans="1:30" x14ac:dyDescent="0.25">
      <c r="A336" s="12">
        <v>1908.1</v>
      </c>
      <c r="B336" s="13">
        <v>13.690810359178702</v>
      </c>
      <c r="C336" s="14">
        <v>1833.5049439111053</v>
      </c>
      <c r="D336" s="24">
        <f t="shared" si="24"/>
        <v>10</v>
      </c>
      <c r="E336" s="25">
        <f t="shared" si="24"/>
        <v>7.5</v>
      </c>
      <c r="F336" s="24">
        <f t="shared" si="24"/>
        <v>25</v>
      </c>
      <c r="G336" s="25">
        <f t="shared" si="23"/>
        <v>30</v>
      </c>
      <c r="H336" s="1">
        <f t="shared" si="26"/>
        <v>0</v>
      </c>
      <c r="I336">
        <f t="shared" si="27"/>
        <v>0</v>
      </c>
      <c r="J336">
        <f t="shared" si="28"/>
        <v>0</v>
      </c>
      <c r="K336">
        <f t="shared" si="29"/>
        <v>0</v>
      </c>
      <c r="L336">
        <f t="shared" si="25"/>
        <v>1</v>
      </c>
      <c r="M336" s="26">
        <f t="shared" si="30"/>
        <v>178.27355594456083</v>
      </c>
      <c r="N336" s="27">
        <f t="shared" si="33"/>
        <v>100</v>
      </c>
      <c r="O336" s="27">
        <f t="shared" si="33"/>
        <v>100</v>
      </c>
      <c r="P336" s="27">
        <f t="shared" si="33"/>
        <v>100</v>
      </c>
      <c r="Q336" s="27">
        <f t="shared" si="33"/>
        <v>100</v>
      </c>
      <c r="R336" s="27">
        <f t="shared" si="33"/>
        <v>241.59662109334096</v>
      </c>
      <c r="S336" s="28">
        <f>M336/MAX(M$231:M336)-1</f>
        <v>-0.10790910109431617</v>
      </c>
      <c r="T336" s="11">
        <f>N336/MAX(N$231:N336)-1</f>
        <v>0</v>
      </c>
      <c r="U336" s="11">
        <f>O336/MAX(O$231:O336)-1</f>
        <v>0</v>
      </c>
      <c r="V336" s="11">
        <f>P336/MAX(P$231:P336)-1</f>
        <v>0</v>
      </c>
      <c r="W336" s="11">
        <f>Q336/MAX(Q$231:Q336)-1</f>
        <v>0</v>
      </c>
      <c r="X336" s="11">
        <f>R336/MAX(R$231:R336)-1</f>
        <v>-1.3301271160438555E-3</v>
      </c>
      <c r="Y336" s="11">
        <f t="shared" si="35"/>
        <v>5.4663057415713645E-3</v>
      </c>
      <c r="Z336" s="11">
        <f t="shared" si="35"/>
        <v>0</v>
      </c>
      <c r="AA336" s="11">
        <f t="shared" si="35"/>
        <v>0</v>
      </c>
      <c r="AB336" s="11">
        <f t="shared" si="34"/>
        <v>0</v>
      </c>
      <c r="AC336" s="11">
        <f t="shared" si="34"/>
        <v>0</v>
      </c>
      <c r="AD336" s="11">
        <f t="shared" si="34"/>
        <v>5.4663057415713645E-3</v>
      </c>
    </row>
    <row r="337" spans="1:30" x14ac:dyDescent="0.25">
      <c r="A337" s="12">
        <v>1908.11</v>
      </c>
      <c r="B337" s="13">
        <v>14.435014091256257</v>
      </c>
      <c r="C337" s="14">
        <v>1944.2014166223198</v>
      </c>
      <c r="D337" s="24">
        <f t="shared" si="24"/>
        <v>10</v>
      </c>
      <c r="E337" s="25">
        <f t="shared" si="24"/>
        <v>7.5</v>
      </c>
      <c r="F337" s="24">
        <f t="shared" si="24"/>
        <v>25</v>
      </c>
      <c r="G337" s="25">
        <f t="shared" si="23"/>
        <v>30</v>
      </c>
      <c r="H337" s="1">
        <f t="shared" si="26"/>
        <v>0</v>
      </c>
      <c r="I337">
        <f t="shared" si="27"/>
        <v>0</v>
      </c>
      <c r="J337">
        <f t="shared" si="28"/>
        <v>0</v>
      </c>
      <c r="K337">
        <f t="shared" si="29"/>
        <v>0</v>
      </c>
      <c r="L337">
        <f t="shared" si="25"/>
        <v>1</v>
      </c>
      <c r="M337" s="26">
        <f t="shared" si="30"/>
        <v>189.03668690108421</v>
      </c>
      <c r="N337" s="27">
        <f t="shared" si="33"/>
        <v>100</v>
      </c>
      <c r="O337" s="27">
        <f t="shared" si="33"/>
        <v>100</v>
      </c>
      <c r="P337" s="27">
        <f t="shared" si="33"/>
        <v>100</v>
      </c>
      <c r="Q337" s="27">
        <f t="shared" si="33"/>
        <v>100</v>
      </c>
      <c r="R337" s="27">
        <f t="shared" si="33"/>
        <v>256.18283416181106</v>
      </c>
      <c r="S337" s="28">
        <f>M337/MAX(M$231:M337)-1</f>
        <v>-5.4049788538558019E-2</v>
      </c>
      <c r="T337" s="11">
        <f>N337/MAX(N$231:N337)-1</f>
        <v>0</v>
      </c>
      <c r="U337" s="11">
        <f>O337/MAX(O$231:O337)-1</f>
        <v>0</v>
      </c>
      <c r="V337" s="11">
        <f>P337/MAX(P$231:P337)-1</f>
        <v>0</v>
      </c>
      <c r="W337" s="11">
        <f>Q337/MAX(Q$231:Q337)-1</f>
        <v>0</v>
      </c>
      <c r="X337" s="11">
        <f>R337/MAX(R$231:R337)-1</f>
        <v>0</v>
      </c>
      <c r="Y337" s="11">
        <f t="shared" si="35"/>
        <v>6.0374242828647562E-2</v>
      </c>
      <c r="Z337" s="11">
        <f t="shared" si="35"/>
        <v>0</v>
      </c>
      <c r="AA337" s="11">
        <f t="shared" si="35"/>
        <v>0</v>
      </c>
      <c r="AB337" s="11">
        <f t="shared" si="34"/>
        <v>0</v>
      </c>
      <c r="AC337" s="11">
        <f t="shared" si="34"/>
        <v>0</v>
      </c>
      <c r="AD337" s="11">
        <f t="shared" si="34"/>
        <v>6.0374242828647562E-2</v>
      </c>
    </row>
    <row r="338" spans="1:30" x14ac:dyDescent="0.25">
      <c r="A338" s="12">
        <v>1908.12</v>
      </c>
      <c r="B338" s="13">
        <v>14.582482908962437</v>
      </c>
      <c r="C338" s="14">
        <v>1974.5666640252857</v>
      </c>
      <c r="D338" s="24">
        <f t="shared" si="24"/>
        <v>10</v>
      </c>
      <c r="E338" s="25">
        <f t="shared" si="24"/>
        <v>7.5</v>
      </c>
      <c r="F338" s="24">
        <f t="shared" si="24"/>
        <v>25</v>
      </c>
      <c r="G338" s="25">
        <f t="shared" si="23"/>
        <v>30</v>
      </c>
      <c r="H338" s="1">
        <f t="shared" si="26"/>
        <v>0</v>
      </c>
      <c r="I338">
        <f t="shared" si="27"/>
        <v>0</v>
      </c>
      <c r="J338">
        <f t="shared" si="28"/>
        <v>0</v>
      </c>
      <c r="K338">
        <f t="shared" si="29"/>
        <v>0</v>
      </c>
      <c r="L338">
        <f t="shared" si="25"/>
        <v>1</v>
      </c>
      <c r="M338" s="26">
        <f t="shared" si="30"/>
        <v>191.98913087983661</v>
      </c>
      <c r="N338" s="27">
        <f t="shared" si="33"/>
        <v>100</v>
      </c>
      <c r="O338" s="27">
        <f t="shared" si="33"/>
        <v>100</v>
      </c>
      <c r="P338" s="27">
        <f t="shared" si="33"/>
        <v>100</v>
      </c>
      <c r="Q338" s="27">
        <f t="shared" si="33"/>
        <v>100</v>
      </c>
      <c r="R338" s="27">
        <f t="shared" si="33"/>
        <v>260.18399117836697</v>
      </c>
      <c r="S338" s="28">
        <f>M338/MAX(M$231:M338)-1</f>
        <v>-3.9275592842405782E-2</v>
      </c>
      <c r="T338" s="11">
        <f>N338/MAX(N$231:N338)-1</f>
        <v>0</v>
      </c>
      <c r="U338" s="11">
        <f>O338/MAX(O$231:O338)-1</f>
        <v>0</v>
      </c>
      <c r="V338" s="11">
        <f>P338/MAX(P$231:P338)-1</f>
        <v>0</v>
      </c>
      <c r="W338" s="11">
        <f>Q338/MAX(Q$231:Q338)-1</f>
        <v>0</v>
      </c>
      <c r="X338" s="11">
        <f>R338/MAX(R$231:R338)-1</f>
        <v>0</v>
      </c>
      <c r="Y338" s="11">
        <f t="shared" si="35"/>
        <v>1.5618365022961322E-2</v>
      </c>
      <c r="Z338" s="11">
        <f t="shared" si="35"/>
        <v>0</v>
      </c>
      <c r="AA338" s="11">
        <f t="shared" si="35"/>
        <v>0</v>
      </c>
      <c r="AB338" s="11">
        <f t="shared" si="34"/>
        <v>0</v>
      </c>
      <c r="AC338" s="11">
        <f t="shared" si="34"/>
        <v>0</v>
      </c>
      <c r="AD338" s="11">
        <f t="shared" si="34"/>
        <v>1.5618365022961322E-2</v>
      </c>
    </row>
    <row r="339" spans="1:30" x14ac:dyDescent="0.25">
      <c r="A339" s="12">
        <v>1909.01</v>
      </c>
      <c r="B339" s="13">
        <v>14.764418456441351</v>
      </c>
      <c r="C339" s="14">
        <v>2009.634136299858</v>
      </c>
      <c r="D339" s="24">
        <f t="shared" si="24"/>
        <v>10</v>
      </c>
      <c r="E339" s="25">
        <f t="shared" si="24"/>
        <v>7.5</v>
      </c>
      <c r="F339" s="24">
        <f t="shared" si="24"/>
        <v>25</v>
      </c>
      <c r="G339" s="25">
        <f t="shared" si="23"/>
        <v>30</v>
      </c>
      <c r="H339" s="1">
        <f t="shared" si="26"/>
        <v>0</v>
      </c>
      <c r="I339">
        <f t="shared" si="27"/>
        <v>0</v>
      </c>
      <c r="J339">
        <f t="shared" si="28"/>
        <v>0</v>
      </c>
      <c r="K339">
        <f t="shared" si="29"/>
        <v>0</v>
      </c>
      <c r="L339">
        <f t="shared" si="25"/>
        <v>1</v>
      </c>
      <c r="M339" s="26">
        <f t="shared" si="30"/>
        <v>195.39877697931198</v>
      </c>
      <c r="N339" s="27">
        <f t="shared" si="33"/>
        <v>100</v>
      </c>
      <c r="O339" s="27">
        <f t="shared" si="33"/>
        <v>100</v>
      </c>
      <c r="P339" s="27">
        <f t="shared" si="33"/>
        <v>100</v>
      </c>
      <c r="Q339" s="27">
        <f t="shared" si="33"/>
        <v>100</v>
      </c>
      <c r="R339" s="27">
        <f t="shared" si="33"/>
        <v>264.8047492733786</v>
      </c>
      <c r="S339" s="28">
        <f>M339/MAX(M$231:M339)-1</f>
        <v>-2.2213532024046634E-2</v>
      </c>
      <c r="T339" s="11">
        <f>N339/MAX(N$231:N339)-1</f>
        <v>0</v>
      </c>
      <c r="U339" s="11">
        <f>O339/MAX(O$231:O339)-1</f>
        <v>0</v>
      </c>
      <c r="V339" s="11">
        <f>P339/MAX(P$231:P339)-1</f>
        <v>0</v>
      </c>
      <c r="W339" s="11">
        <f>Q339/MAX(Q$231:Q339)-1</f>
        <v>0</v>
      </c>
      <c r="X339" s="11">
        <f>R339/MAX(R$231:R339)-1</f>
        <v>0</v>
      </c>
      <c r="Y339" s="11">
        <f t="shared" si="35"/>
        <v>1.7759578804538823E-2</v>
      </c>
      <c r="Z339" s="11">
        <f t="shared" si="35"/>
        <v>0</v>
      </c>
      <c r="AA339" s="11">
        <f t="shared" si="35"/>
        <v>0</v>
      </c>
      <c r="AB339" s="11">
        <f t="shared" si="34"/>
        <v>0</v>
      </c>
      <c r="AC339" s="11">
        <f t="shared" si="34"/>
        <v>0</v>
      </c>
      <c r="AD339" s="11">
        <f t="shared" si="34"/>
        <v>1.7759578804538823E-2</v>
      </c>
    </row>
    <row r="340" spans="1:30" x14ac:dyDescent="0.25">
      <c r="A340" s="12">
        <v>1909.02</v>
      </c>
      <c r="B340" s="13">
        <v>14.167157516701364</v>
      </c>
      <c r="C340" s="14">
        <v>1938.8498022950266</v>
      </c>
      <c r="D340" s="24">
        <f t="shared" si="24"/>
        <v>10</v>
      </c>
      <c r="E340" s="25">
        <f t="shared" si="24"/>
        <v>7.5</v>
      </c>
      <c r="F340" s="24">
        <f t="shared" si="24"/>
        <v>25</v>
      </c>
      <c r="G340" s="25">
        <f t="shared" si="23"/>
        <v>30</v>
      </c>
      <c r="H340" s="1">
        <f t="shared" si="26"/>
        <v>0</v>
      </c>
      <c r="I340">
        <f t="shared" si="27"/>
        <v>0</v>
      </c>
      <c r="J340">
        <f t="shared" si="28"/>
        <v>0</v>
      </c>
      <c r="K340">
        <f t="shared" si="29"/>
        <v>0</v>
      </c>
      <c r="L340">
        <f t="shared" si="25"/>
        <v>1</v>
      </c>
      <c r="M340" s="26">
        <f t="shared" si="30"/>
        <v>188.51634398118168</v>
      </c>
      <c r="N340" s="27">
        <f t="shared" si="33"/>
        <v>100</v>
      </c>
      <c r="O340" s="27">
        <f t="shared" si="33"/>
        <v>100</v>
      </c>
      <c r="P340" s="27">
        <f t="shared" si="33"/>
        <v>100</v>
      </c>
      <c r="Q340" s="27">
        <f t="shared" si="33"/>
        <v>100</v>
      </c>
      <c r="R340" s="27">
        <f t="shared" si="33"/>
        <v>255.47766456673443</v>
      </c>
      <c r="S340" s="28">
        <f>M340/MAX(M$231:M340)-1</f>
        <v>-5.6653613770492162E-2</v>
      </c>
      <c r="T340" s="11">
        <f>N340/MAX(N$231:N340)-1</f>
        <v>0</v>
      </c>
      <c r="U340" s="11">
        <f>O340/MAX(O$231:O340)-1</f>
        <v>0</v>
      </c>
      <c r="V340" s="11">
        <f>P340/MAX(P$231:P340)-1</f>
        <v>0</v>
      </c>
      <c r="W340" s="11">
        <f>Q340/MAX(Q$231:Q340)-1</f>
        <v>0</v>
      </c>
      <c r="X340" s="11">
        <f>R340/MAX(R$231:R340)-1</f>
        <v>-3.5222497829958122E-2</v>
      </c>
      <c r="Y340" s="11">
        <f t="shared" si="35"/>
        <v>-3.5222497829958233E-2</v>
      </c>
      <c r="Z340" s="11">
        <f t="shared" si="35"/>
        <v>0</v>
      </c>
      <c r="AA340" s="11">
        <f t="shared" si="35"/>
        <v>0</v>
      </c>
      <c r="AB340" s="11">
        <f t="shared" si="34"/>
        <v>0</v>
      </c>
      <c r="AC340" s="11">
        <f t="shared" si="34"/>
        <v>0</v>
      </c>
      <c r="AD340" s="11">
        <f t="shared" si="34"/>
        <v>-3.5222497829958122E-2</v>
      </c>
    </row>
    <row r="341" spans="1:30" x14ac:dyDescent="0.25">
      <c r="A341" s="12">
        <v>1909.03</v>
      </c>
      <c r="B341" s="13">
        <v>14.336058380586211</v>
      </c>
      <c r="C341" s="14">
        <v>1972.8163944753837</v>
      </c>
      <c r="D341" s="24">
        <f t="shared" si="24"/>
        <v>10</v>
      </c>
      <c r="E341" s="25">
        <f t="shared" si="24"/>
        <v>7.5</v>
      </c>
      <c r="F341" s="24">
        <f t="shared" si="24"/>
        <v>25</v>
      </c>
      <c r="G341" s="25">
        <f t="shared" si="23"/>
        <v>30</v>
      </c>
      <c r="H341" s="1">
        <f t="shared" si="26"/>
        <v>0</v>
      </c>
      <c r="I341">
        <f t="shared" si="27"/>
        <v>0</v>
      </c>
      <c r="J341">
        <f t="shared" si="28"/>
        <v>0</v>
      </c>
      <c r="K341">
        <f t="shared" si="29"/>
        <v>0</v>
      </c>
      <c r="L341">
        <f t="shared" si="25"/>
        <v>1</v>
      </c>
      <c r="M341" s="26">
        <f t="shared" si="30"/>
        <v>191.81895038615497</v>
      </c>
      <c r="N341" s="27">
        <f t="shared" si="33"/>
        <v>100</v>
      </c>
      <c r="O341" s="27">
        <f t="shared" si="33"/>
        <v>100</v>
      </c>
      <c r="P341" s="27">
        <f t="shared" si="33"/>
        <v>100</v>
      </c>
      <c r="Q341" s="27">
        <f t="shared" si="33"/>
        <v>100</v>
      </c>
      <c r="R341" s="27">
        <f t="shared" si="33"/>
        <v>259.95336228878415</v>
      </c>
      <c r="S341" s="28">
        <f>M341/MAX(M$231:M341)-1</f>
        <v>-4.0127185602645943E-2</v>
      </c>
      <c r="T341" s="11">
        <f>N341/MAX(N$231:N341)-1</f>
        <v>0</v>
      </c>
      <c r="U341" s="11">
        <f>O341/MAX(O$231:O341)-1</f>
        <v>0</v>
      </c>
      <c r="V341" s="11">
        <f>P341/MAX(P$231:P341)-1</f>
        <v>0</v>
      </c>
      <c r="W341" s="11">
        <f>Q341/MAX(Q$231:Q341)-1</f>
        <v>0</v>
      </c>
      <c r="X341" s="11">
        <f>R341/MAX(R$231:R341)-1</f>
        <v>-1.8320619240805192E-2</v>
      </c>
      <c r="Y341" s="11">
        <f t="shared" si="35"/>
        <v>1.7518939393939004E-2</v>
      </c>
      <c r="Z341" s="11">
        <f t="shared" si="35"/>
        <v>0</v>
      </c>
      <c r="AA341" s="11">
        <f t="shared" si="35"/>
        <v>0</v>
      </c>
      <c r="AB341" s="11">
        <f t="shared" si="34"/>
        <v>0</v>
      </c>
      <c r="AC341" s="11">
        <f t="shared" si="34"/>
        <v>0</v>
      </c>
      <c r="AD341" s="11">
        <f t="shared" si="34"/>
        <v>1.7518939393939004E-2</v>
      </c>
    </row>
    <row r="342" spans="1:30" x14ac:dyDescent="0.25">
      <c r="A342" s="12">
        <v>1909.04</v>
      </c>
      <c r="B342" s="13">
        <v>14.64519860308612</v>
      </c>
      <c r="C342" s="14">
        <v>2026.2523049280996</v>
      </c>
      <c r="D342" s="24">
        <f t="shared" si="24"/>
        <v>10</v>
      </c>
      <c r="E342" s="25">
        <f t="shared" si="24"/>
        <v>7.5</v>
      </c>
      <c r="F342" s="24">
        <f t="shared" si="24"/>
        <v>25</v>
      </c>
      <c r="G342" s="25">
        <f t="shared" si="23"/>
        <v>30</v>
      </c>
      <c r="H342" s="1">
        <f t="shared" si="26"/>
        <v>0</v>
      </c>
      <c r="I342">
        <f t="shared" si="27"/>
        <v>0</v>
      </c>
      <c r="J342">
        <f t="shared" si="28"/>
        <v>0</v>
      </c>
      <c r="K342">
        <f t="shared" si="29"/>
        <v>0</v>
      </c>
      <c r="L342">
        <f t="shared" si="25"/>
        <v>1</v>
      </c>
      <c r="M342" s="26">
        <f t="shared" si="30"/>
        <v>197.01457846622992</v>
      </c>
      <c r="N342" s="27">
        <f t="shared" si="33"/>
        <v>100</v>
      </c>
      <c r="O342" s="27">
        <f t="shared" si="33"/>
        <v>100</v>
      </c>
      <c r="P342" s="27">
        <f t="shared" si="33"/>
        <v>100</v>
      </c>
      <c r="Q342" s="27">
        <f t="shared" si="33"/>
        <v>100</v>
      </c>
      <c r="R342" s="27">
        <f t="shared" si="33"/>
        <v>266.99448615010516</v>
      </c>
      <c r="S342" s="28">
        <f>M342/MAX(M$231:M342)-1</f>
        <v>-1.4127970521217725E-2</v>
      </c>
      <c r="T342" s="11">
        <f>N342/MAX(N$231:N342)-1</f>
        <v>0</v>
      </c>
      <c r="U342" s="11">
        <f>O342/MAX(O$231:O342)-1</f>
        <v>0</v>
      </c>
      <c r="V342" s="11">
        <f>P342/MAX(P$231:P342)-1</f>
        <v>0</v>
      </c>
      <c r="W342" s="11">
        <f>Q342/MAX(Q$231:Q342)-1</f>
        <v>0</v>
      </c>
      <c r="X342" s="11">
        <f>R342/MAX(R$231:R342)-1</f>
        <v>0</v>
      </c>
      <c r="Y342" s="11">
        <f t="shared" si="35"/>
        <v>2.7086104212412421E-2</v>
      </c>
      <c r="Z342" s="11">
        <f t="shared" si="35"/>
        <v>0</v>
      </c>
      <c r="AA342" s="11">
        <f t="shared" si="35"/>
        <v>0</v>
      </c>
      <c r="AB342" s="11">
        <f t="shared" si="34"/>
        <v>0</v>
      </c>
      <c r="AC342" s="11">
        <f t="shared" si="34"/>
        <v>0</v>
      </c>
      <c r="AD342" s="11">
        <f t="shared" si="34"/>
        <v>2.7086104212412421E-2</v>
      </c>
    </row>
    <row r="343" spans="1:30" x14ac:dyDescent="0.25">
      <c r="A343" s="12">
        <v>1909.05</v>
      </c>
      <c r="B343" s="13">
        <v>14.95350978658278</v>
      </c>
      <c r="C343" s="14">
        <v>2079.753366091571</v>
      </c>
      <c r="D343" s="24">
        <f t="shared" si="24"/>
        <v>10</v>
      </c>
      <c r="E343" s="25">
        <f t="shared" si="24"/>
        <v>7.5</v>
      </c>
      <c r="F343" s="24">
        <f t="shared" si="24"/>
        <v>25</v>
      </c>
      <c r="G343" s="25">
        <f t="shared" si="23"/>
        <v>30</v>
      </c>
      <c r="H343" s="1">
        <f t="shared" si="26"/>
        <v>0</v>
      </c>
      <c r="I343">
        <f t="shared" si="27"/>
        <v>0</v>
      </c>
      <c r="J343">
        <f t="shared" si="28"/>
        <v>0</v>
      </c>
      <c r="K343">
        <f t="shared" si="29"/>
        <v>0</v>
      </c>
      <c r="L343">
        <f t="shared" si="25"/>
        <v>1</v>
      </c>
      <c r="M343" s="26">
        <f t="shared" si="30"/>
        <v>202.21654121636794</v>
      </c>
      <c r="N343" s="27">
        <f t="shared" si="33"/>
        <v>100</v>
      </c>
      <c r="O343" s="27">
        <f t="shared" si="33"/>
        <v>100</v>
      </c>
      <c r="P343" s="27">
        <f t="shared" si="33"/>
        <v>100</v>
      </c>
      <c r="Q343" s="27">
        <f t="shared" si="33"/>
        <v>100</v>
      </c>
      <c r="R343" s="27">
        <f t="shared" si="33"/>
        <v>274.04419476688736</v>
      </c>
      <c r="S343" s="28">
        <f>M343/MAX(M$231:M343)-1</f>
        <v>0</v>
      </c>
      <c r="T343" s="11">
        <f>N343/MAX(N$231:N343)-1</f>
        <v>0</v>
      </c>
      <c r="U343" s="11">
        <f>O343/MAX(O$231:O343)-1</f>
        <v>0</v>
      </c>
      <c r="V343" s="11">
        <f>P343/MAX(P$231:P343)-1</f>
        <v>0</v>
      </c>
      <c r="W343" s="11">
        <f>Q343/MAX(Q$231:Q343)-1</f>
        <v>0</v>
      </c>
      <c r="X343" s="11">
        <f>R343/MAX(R$231:R343)-1</f>
        <v>0</v>
      </c>
      <c r="Y343" s="11">
        <f t="shared" si="35"/>
        <v>2.6403948330299354E-2</v>
      </c>
      <c r="Z343" s="11">
        <f t="shared" si="35"/>
        <v>0</v>
      </c>
      <c r="AA343" s="11">
        <f t="shared" si="35"/>
        <v>0</v>
      </c>
      <c r="AB343" s="11">
        <f t="shared" si="34"/>
        <v>0</v>
      </c>
      <c r="AC343" s="11">
        <f t="shared" si="34"/>
        <v>0</v>
      </c>
      <c r="AD343" s="11">
        <f t="shared" si="34"/>
        <v>2.6403948330299354E-2</v>
      </c>
    </row>
    <row r="344" spans="1:30" x14ac:dyDescent="0.25">
      <c r="A344" s="12">
        <v>1909.06</v>
      </c>
      <c r="B344" s="13">
        <v>15.040444676080993</v>
      </c>
      <c r="C344" s="14">
        <v>2102.5671729695464</v>
      </c>
      <c r="D344" s="24">
        <f t="shared" si="24"/>
        <v>10</v>
      </c>
      <c r="E344" s="25">
        <f t="shared" si="24"/>
        <v>7.5</v>
      </c>
      <c r="F344" s="24">
        <f t="shared" si="24"/>
        <v>25</v>
      </c>
      <c r="G344" s="25">
        <f t="shared" si="23"/>
        <v>30</v>
      </c>
      <c r="H344" s="1">
        <f t="shared" si="26"/>
        <v>0</v>
      </c>
      <c r="I344">
        <f t="shared" si="27"/>
        <v>0</v>
      </c>
      <c r="J344">
        <f t="shared" si="28"/>
        <v>0</v>
      </c>
      <c r="K344">
        <f t="shared" si="29"/>
        <v>0</v>
      </c>
      <c r="L344">
        <f t="shared" si="25"/>
        <v>1</v>
      </c>
      <c r="M344" s="26">
        <f t="shared" si="30"/>
        <v>204.43475093010534</v>
      </c>
      <c r="N344" s="27">
        <f t="shared" si="33"/>
        <v>100</v>
      </c>
      <c r="O344" s="27">
        <f t="shared" si="33"/>
        <v>100</v>
      </c>
      <c r="P344" s="27">
        <f t="shared" si="33"/>
        <v>100</v>
      </c>
      <c r="Q344" s="27">
        <f t="shared" si="33"/>
        <v>100</v>
      </c>
      <c r="R344" s="27">
        <f t="shared" si="33"/>
        <v>277.05031627983925</v>
      </c>
      <c r="S344" s="28">
        <f>M344/MAX(M$231:M344)-1</f>
        <v>0</v>
      </c>
      <c r="T344" s="11">
        <f>N344/MAX(N$231:N344)-1</f>
        <v>0</v>
      </c>
      <c r="U344" s="11">
        <f>O344/MAX(O$231:O344)-1</f>
        <v>0</v>
      </c>
      <c r="V344" s="11">
        <f>P344/MAX(P$231:P344)-1</f>
        <v>0</v>
      </c>
      <c r="W344" s="11">
        <f>Q344/MAX(Q$231:Q344)-1</f>
        <v>0</v>
      </c>
      <c r="X344" s="11">
        <f>R344/MAX(R$231:R344)-1</f>
        <v>0</v>
      </c>
      <c r="Y344" s="11">
        <f t="shared" si="35"/>
        <v>1.096947707835616E-2</v>
      </c>
      <c r="Z344" s="11">
        <f t="shared" si="35"/>
        <v>0</v>
      </c>
      <c r="AA344" s="11">
        <f t="shared" si="35"/>
        <v>0</v>
      </c>
      <c r="AB344" s="11">
        <f t="shared" si="34"/>
        <v>0</v>
      </c>
      <c r="AC344" s="11">
        <f t="shared" si="34"/>
        <v>0</v>
      </c>
      <c r="AD344" s="11">
        <f t="shared" si="34"/>
        <v>1.0969477078355938E-2</v>
      </c>
    </row>
    <row r="345" spans="1:30" x14ac:dyDescent="0.25">
      <c r="A345" s="12">
        <v>1909.07</v>
      </c>
      <c r="B345" s="13">
        <v>15.23150324049768</v>
      </c>
      <c r="C345" s="14">
        <v>2140.172015953448</v>
      </c>
      <c r="D345" s="24">
        <f t="shared" si="24"/>
        <v>10</v>
      </c>
      <c r="E345" s="25">
        <f t="shared" si="24"/>
        <v>7.5</v>
      </c>
      <c r="F345" s="24">
        <f t="shared" si="24"/>
        <v>25</v>
      </c>
      <c r="G345" s="25">
        <f t="shared" si="23"/>
        <v>30</v>
      </c>
      <c r="H345" s="1">
        <f t="shared" si="26"/>
        <v>0</v>
      </c>
      <c r="I345">
        <f t="shared" si="27"/>
        <v>0</v>
      </c>
      <c r="J345">
        <f t="shared" si="28"/>
        <v>0</v>
      </c>
      <c r="K345">
        <f t="shared" si="29"/>
        <v>0</v>
      </c>
      <c r="L345">
        <f t="shared" si="25"/>
        <v>1</v>
      </c>
      <c r="M345" s="26">
        <f t="shared" si="30"/>
        <v>208.091108171868</v>
      </c>
      <c r="N345" s="27">
        <f t="shared" ref="N345:R360" si="36">IF(H344=1,N344*$C345/$C344,N344)</f>
        <v>100</v>
      </c>
      <c r="O345" s="27">
        <f t="shared" si="36"/>
        <v>100</v>
      </c>
      <c r="P345" s="27">
        <f t="shared" si="36"/>
        <v>100</v>
      </c>
      <c r="Q345" s="27">
        <f t="shared" si="36"/>
        <v>100</v>
      </c>
      <c r="R345" s="27">
        <f t="shared" si="36"/>
        <v>282.00541772738507</v>
      </c>
      <c r="S345" s="28">
        <f>M345/MAX(M$231:M345)-1</f>
        <v>0</v>
      </c>
      <c r="T345" s="11">
        <f>N345/MAX(N$231:N345)-1</f>
        <v>0</v>
      </c>
      <c r="U345" s="11">
        <f>O345/MAX(O$231:O345)-1</f>
        <v>0</v>
      </c>
      <c r="V345" s="11">
        <f>P345/MAX(P$231:P345)-1</f>
        <v>0</v>
      </c>
      <c r="W345" s="11">
        <f>Q345/MAX(Q$231:Q345)-1</f>
        <v>0</v>
      </c>
      <c r="X345" s="11">
        <f>R345/MAX(R$231:R345)-1</f>
        <v>0</v>
      </c>
      <c r="Y345" s="11">
        <f t="shared" si="35"/>
        <v>1.7885204081632633E-2</v>
      </c>
      <c r="Z345" s="11">
        <f t="shared" si="35"/>
        <v>0</v>
      </c>
      <c r="AA345" s="11">
        <f t="shared" si="35"/>
        <v>0</v>
      </c>
      <c r="AB345" s="11">
        <f t="shared" si="34"/>
        <v>0</v>
      </c>
      <c r="AC345" s="11">
        <f t="shared" si="34"/>
        <v>0</v>
      </c>
      <c r="AD345" s="11">
        <f t="shared" si="34"/>
        <v>1.7885204081632633E-2</v>
      </c>
    </row>
    <row r="346" spans="1:30" x14ac:dyDescent="0.25">
      <c r="A346" s="12">
        <v>1909.08</v>
      </c>
      <c r="B346" s="13">
        <v>15.417580706254755</v>
      </c>
      <c r="C346" s="14">
        <v>2177.5027048929719</v>
      </c>
      <c r="D346" s="24">
        <f t="shared" si="24"/>
        <v>10</v>
      </c>
      <c r="E346" s="25">
        <f t="shared" si="24"/>
        <v>7.5</v>
      </c>
      <c r="F346" s="24">
        <f t="shared" si="24"/>
        <v>25</v>
      </c>
      <c r="G346" s="25">
        <f t="shared" si="23"/>
        <v>30</v>
      </c>
      <c r="H346" s="1">
        <f t="shared" si="26"/>
        <v>0</v>
      </c>
      <c r="I346">
        <f t="shared" si="27"/>
        <v>0</v>
      </c>
      <c r="J346">
        <f t="shared" si="28"/>
        <v>0</v>
      </c>
      <c r="K346">
        <f t="shared" si="29"/>
        <v>0</v>
      </c>
      <c r="L346">
        <f t="shared" si="25"/>
        <v>1</v>
      </c>
      <c r="M346" s="26">
        <f t="shared" si="30"/>
        <v>211.72080913624777</v>
      </c>
      <c r="N346" s="27">
        <f t="shared" si="36"/>
        <v>100</v>
      </c>
      <c r="O346" s="27">
        <f t="shared" si="36"/>
        <v>100</v>
      </c>
      <c r="P346" s="27">
        <f t="shared" si="36"/>
        <v>100</v>
      </c>
      <c r="Q346" s="27">
        <f t="shared" si="36"/>
        <v>100</v>
      </c>
      <c r="R346" s="27">
        <f t="shared" si="36"/>
        <v>286.92439454325165</v>
      </c>
      <c r="S346" s="28">
        <f>M346/MAX(M$231:M346)-1</f>
        <v>0</v>
      </c>
      <c r="T346" s="11">
        <f>N346/MAX(N$231:N346)-1</f>
        <v>0</v>
      </c>
      <c r="U346" s="11">
        <f>O346/MAX(O$231:O346)-1</f>
        <v>0</v>
      </c>
      <c r="V346" s="11">
        <f>P346/MAX(P$231:P346)-1</f>
        <v>0</v>
      </c>
      <c r="W346" s="11">
        <f>Q346/MAX(Q$231:Q346)-1</f>
        <v>0</v>
      </c>
      <c r="X346" s="11">
        <f>R346/MAX(R$231:R346)-1</f>
        <v>0</v>
      </c>
      <c r="Y346" s="11">
        <f t="shared" si="35"/>
        <v>1.7442845089670422E-2</v>
      </c>
      <c r="Z346" s="11">
        <f t="shared" si="35"/>
        <v>0</v>
      </c>
      <c r="AA346" s="11">
        <f t="shared" si="35"/>
        <v>0</v>
      </c>
      <c r="AB346" s="11">
        <f t="shared" si="34"/>
        <v>0</v>
      </c>
      <c r="AC346" s="11">
        <f t="shared" si="34"/>
        <v>0</v>
      </c>
      <c r="AD346" s="11">
        <f t="shared" si="34"/>
        <v>1.7442845089670422E-2</v>
      </c>
    </row>
    <row r="347" spans="1:30" x14ac:dyDescent="0.25">
      <c r="A347" s="12">
        <v>1909.09</v>
      </c>
      <c r="B347" s="13">
        <v>15.254446436821176</v>
      </c>
      <c r="C347" s="14">
        <v>2165.6638304404851</v>
      </c>
      <c r="D347" s="24">
        <f t="shared" si="24"/>
        <v>10</v>
      </c>
      <c r="E347" s="25">
        <f t="shared" si="24"/>
        <v>7.5</v>
      </c>
      <c r="F347" s="24">
        <f t="shared" si="24"/>
        <v>25</v>
      </c>
      <c r="G347" s="25">
        <f t="shared" si="23"/>
        <v>30</v>
      </c>
      <c r="H347" s="1">
        <f t="shared" si="26"/>
        <v>0</v>
      </c>
      <c r="I347">
        <f t="shared" si="27"/>
        <v>0</v>
      </c>
      <c r="J347">
        <f t="shared" si="28"/>
        <v>0</v>
      </c>
      <c r="K347">
        <f t="shared" si="29"/>
        <v>0</v>
      </c>
      <c r="L347">
        <f t="shared" si="25"/>
        <v>1</v>
      </c>
      <c r="M347" s="26">
        <f t="shared" si="30"/>
        <v>210.5697032971089</v>
      </c>
      <c r="N347" s="27">
        <f t="shared" si="36"/>
        <v>100</v>
      </c>
      <c r="O347" s="27">
        <f t="shared" si="36"/>
        <v>100</v>
      </c>
      <c r="P347" s="27">
        <f t="shared" si="36"/>
        <v>100</v>
      </c>
      <c r="Q347" s="27">
        <f t="shared" si="36"/>
        <v>100</v>
      </c>
      <c r="R347" s="27">
        <f t="shared" si="36"/>
        <v>285.36441398537659</v>
      </c>
      <c r="S347" s="28">
        <f>M347/MAX(M$231:M347)-1</f>
        <v>-5.4369045906965674E-3</v>
      </c>
      <c r="T347" s="11">
        <f>N347/MAX(N$231:N347)-1</f>
        <v>0</v>
      </c>
      <c r="U347" s="11">
        <f>O347/MAX(O$231:O347)-1</f>
        <v>0</v>
      </c>
      <c r="V347" s="11">
        <f>P347/MAX(P$231:P347)-1</f>
        <v>0</v>
      </c>
      <c r="W347" s="11">
        <f>Q347/MAX(Q$231:Q347)-1</f>
        <v>0</v>
      </c>
      <c r="X347" s="11">
        <f>R347/MAX(R$231:R347)-1</f>
        <v>-5.4369045906966784E-3</v>
      </c>
      <c r="Y347" s="11">
        <f t="shared" si="35"/>
        <v>-5.4369045906965674E-3</v>
      </c>
      <c r="Z347" s="11">
        <f t="shared" si="35"/>
        <v>0</v>
      </c>
      <c r="AA347" s="11">
        <f t="shared" si="35"/>
        <v>0</v>
      </c>
      <c r="AB347" s="11">
        <f t="shared" si="34"/>
        <v>0</v>
      </c>
      <c r="AC347" s="11">
        <f t="shared" si="34"/>
        <v>0</v>
      </c>
      <c r="AD347" s="11">
        <f t="shared" si="34"/>
        <v>-5.4369045906966784E-3</v>
      </c>
    </row>
    <row r="348" spans="1:30" x14ac:dyDescent="0.25">
      <c r="A348" s="12">
        <v>1909.1</v>
      </c>
      <c r="B348" s="13">
        <v>14.98884529612176</v>
      </c>
      <c r="C348" s="14">
        <v>2139.4644491613021</v>
      </c>
      <c r="D348" s="24">
        <f t="shared" si="24"/>
        <v>10</v>
      </c>
      <c r="E348" s="25">
        <f t="shared" si="24"/>
        <v>7.5</v>
      </c>
      <c r="F348" s="24">
        <f t="shared" si="24"/>
        <v>25</v>
      </c>
      <c r="G348" s="25">
        <f t="shared" si="23"/>
        <v>30</v>
      </c>
      <c r="H348" s="1">
        <f t="shared" si="26"/>
        <v>0</v>
      </c>
      <c r="I348">
        <f t="shared" si="27"/>
        <v>0</v>
      </c>
      <c r="J348">
        <f t="shared" si="28"/>
        <v>0</v>
      </c>
      <c r="K348">
        <f t="shared" si="29"/>
        <v>0</v>
      </c>
      <c r="L348">
        <f t="shared" si="25"/>
        <v>1</v>
      </c>
      <c r="M348" s="26">
        <f t="shared" si="30"/>
        <v>208.02231073092133</v>
      </c>
      <c r="N348" s="27">
        <f t="shared" si="36"/>
        <v>100</v>
      </c>
      <c r="O348" s="27">
        <f t="shared" si="36"/>
        <v>100</v>
      </c>
      <c r="P348" s="27">
        <f t="shared" si="36"/>
        <v>100</v>
      </c>
      <c r="Q348" s="27">
        <f t="shared" si="36"/>
        <v>100</v>
      </c>
      <c r="R348" s="27">
        <f t="shared" si="36"/>
        <v>281.91218332038329</v>
      </c>
      <c r="S348" s="28">
        <f>M348/MAX(M$231:M348)-1</f>
        <v>-1.7468752459501302E-2</v>
      </c>
      <c r="T348" s="11">
        <f>N348/MAX(N$231:N348)-1</f>
        <v>0</v>
      </c>
      <c r="U348" s="11">
        <f>O348/MAX(O$231:O348)-1</f>
        <v>0</v>
      </c>
      <c r="V348" s="11">
        <f>P348/MAX(P$231:P348)-1</f>
        <v>0</v>
      </c>
      <c r="W348" s="11">
        <f>Q348/MAX(Q$231:Q348)-1</f>
        <v>0</v>
      </c>
      <c r="X348" s="11">
        <f>R348/MAX(R$231:R348)-1</f>
        <v>-1.7468752459501302E-2</v>
      </c>
      <c r="Y348" s="11">
        <f t="shared" si="35"/>
        <v>-1.2097621482579868E-2</v>
      </c>
      <c r="Z348" s="11">
        <f t="shared" si="35"/>
        <v>0</v>
      </c>
      <c r="AA348" s="11">
        <f t="shared" si="35"/>
        <v>0</v>
      </c>
      <c r="AB348" s="11">
        <f t="shared" si="34"/>
        <v>0</v>
      </c>
      <c r="AC348" s="11">
        <f t="shared" si="34"/>
        <v>0</v>
      </c>
      <c r="AD348" s="11">
        <f t="shared" si="34"/>
        <v>-1.2097621482579868E-2</v>
      </c>
    </row>
    <row r="349" spans="1:30" x14ac:dyDescent="0.25">
      <c r="A349" s="12">
        <v>1909.11</v>
      </c>
      <c r="B349" s="13">
        <v>14.745631176824586</v>
      </c>
      <c r="C349" s="14">
        <v>2116.0698405132553</v>
      </c>
      <c r="D349" s="24">
        <f t="shared" si="24"/>
        <v>10</v>
      </c>
      <c r="E349" s="25">
        <f t="shared" si="24"/>
        <v>7.5</v>
      </c>
      <c r="F349" s="24">
        <f t="shared" si="24"/>
        <v>25</v>
      </c>
      <c r="G349" s="25">
        <f t="shared" si="23"/>
        <v>30</v>
      </c>
      <c r="H349" s="1">
        <f t="shared" si="26"/>
        <v>0</v>
      </c>
      <c r="I349">
        <f t="shared" si="27"/>
        <v>0</v>
      </c>
      <c r="J349">
        <f t="shared" si="28"/>
        <v>0</v>
      </c>
      <c r="K349">
        <f t="shared" si="29"/>
        <v>0</v>
      </c>
      <c r="L349">
        <f t="shared" si="25"/>
        <v>1</v>
      </c>
      <c r="M349" s="26">
        <f t="shared" si="30"/>
        <v>205.74762906863893</v>
      </c>
      <c r="N349" s="27">
        <f t="shared" si="36"/>
        <v>100</v>
      </c>
      <c r="O349" s="27">
        <f t="shared" si="36"/>
        <v>100</v>
      </c>
      <c r="P349" s="27">
        <f t="shared" si="36"/>
        <v>100</v>
      </c>
      <c r="Q349" s="27">
        <f t="shared" si="36"/>
        <v>100</v>
      </c>
      <c r="R349" s="27">
        <f t="shared" si="36"/>
        <v>278.82953092834083</v>
      </c>
      <c r="S349" s="28">
        <f>M349/MAX(M$231:M349)-1</f>
        <v>-2.8212531833679777E-2</v>
      </c>
      <c r="T349" s="11">
        <f>N349/MAX(N$231:N349)-1</f>
        <v>0</v>
      </c>
      <c r="U349" s="11">
        <f>O349/MAX(O$231:O349)-1</f>
        <v>0</v>
      </c>
      <c r="V349" s="11">
        <f>P349/MAX(P$231:P349)-1</f>
        <v>0</v>
      </c>
      <c r="W349" s="11">
        <f>Q349/MAX(Q$231:Q349)-1</f>
        <v>0</v>
      </c>
      <c r="X349" s="11">
        <f>R349/MAX(R$231:R349)-1</f>
        <v>-2.8212531833679888E-2</v>
      </c>
      <c r="Y349" s="11">
        <f t="shared" si="35"/>
        <v>-1.0934796629697652E-2</v>
      </c>
      <c r="Z349" s="11">
        <f t="shared" si="35"/>
        <v>0</v>
      </c>
      <c r="AA349" s="11">
        <f t="shared" si="35"/>
        <v>0</v>
      </c>
      <c r="AB349" s="11">
        <f t="shared" si="34"/>
        <v>0</v>
      </c>
      <c r="AC349" s="11">
        <f t="shared" si="34"/>
        <v>0</v>
      </c>
      <c r="AD349" s="11">
        <f t="shared" si="34"/>
        <v>-1.0934796629697763E-2</v>
      </c>
    </row>
    <row r="350" spans="1:30" x14ac:dyDescent="0.25">
      <c r="A350" s="12">
        <v>1909.12</v>
      </c>
      <c r="B350" s="13">
        <v>14.750638489265031</v>
      </c>
      <c r="C350" s="14">
        <v>2128.1680788728704</v>
      </c>
      <c r="D350" s="24">
        <f t="shared" si="24"/>
        <v>10</v>
      </c>
      <c r="E350" s="25">
        <f t="shared" si="24"/>
        <v>7.5</v>
      </c>
      <c r="F350" s="24">
        <f t="shared" si="24"/>
        <v>25</v>
      </c>
      <c r="G350" s="25">
        <f t="shared" si="23"/>
        <v>30</v>
      </c>
      <c r="H350" s="1">
        <f t="shared" si="26"/>
        <v>0</v>
      </c>
      <c r="I350">
        <f t="shared" si="27"/>
        <v>0</v>
      </c>
      <c r="J350">
        <f t="shared" si="28"/>
        <v>0</v>
      </c>
      <c r="K350">
        <f t="shared" si="29"/>
        <v>0</v>
      </c>
      <c r="L350">
        <f t="shared" si="25"/>
        <v>1</v>
      </c>
      <c r="M350" s="26">
        <f t="shared" si="30"/>
        <v>206.92395312502941</v>
      </c>
      <c r="N350" s="27">
        <f t="shared" si="36"/>
        <v>100</v>
      </c>
      <c r="O350" s="27">
        <f t="shared" si="36"/>
        <v>100</v>
      </c>
      <c r="P350" s="27">
        <f t="shared" si="36"/>
        <v>100</v>
      </c>
      <c r="Q350" s="27">
        <f t="shared" si="36"/>
        <v>100</v>
      </c>
      <c r="R350" s="27">
        <f t="shared" si="36"/>
        <v>280.42368725640063</v>
      </c>
      <c r="S350" s="28">
        <f>M350/MAX(M$231:M350)-1</f>
        <v>-2.2656516526589732E-2</v>
      </c>
      <c r="T350" s="11">
        <f>N350/MAX(N$231:N350)-1</f>
        <v>0</v>
      </c>
      <c r="U350" s="11">
        <f>O350/MAX(O$231:O350)-1</f>
        <v>0</v>
      </c>
      <c r="V350" s="11">
        <f>P350/MAX(P$231:P350)-1</f>
        <v>0</v>
      </c>
      <c r="W350" s="11">
        <f>Q350/MAX(Q$231:Q350)-1</f>
        <v>0</v>
      </c>
      <c r="X350" s="11">
        <f>R350/MAX(R$231:R350)-1</f>
        <v>-2.2656516526590065E-2</v>
      </c>
      <c r="Y350" s="11">
        <f t="shared" si="35"/>
        <v>5.7173152454557119E-3</v>
      </c>
      <c r="Z350" s="11">
        <f t="shared" si="35"/>
        <v>0</v>
      </c>
      <c r="AA350" s="11">
        <f t="shared" si="35"/>
        <v>0</v>
      </c>
      <c r="AB350" s="11">
        <f t="shared" si="34"/>
        <v>0</v>
      </c>
      <c r="AC350" s="11">
        <f t="shared" si="34"/>
        <v>0</v>
      </c>
      <c r="AD350" s="11">
        <f t="shared" si="34"/>
        <v>5.7173152454554899E-3</v>
      </c>
    </row>
    <row r="351" spans="1:30" x14ac:dyDescent="0.25">
      <c r="A351" s="12">
        <v>1910.01</v>
      </c>
      <c r="B351" s="13">
        <v>14.547885040564145</v>
      </c>
      <c r="C351" s="14">
        <v>2110.4345605657904</v>
      </c>
      <c r="D351" s="24">
        <f t="shared" si="24"/>
        <v>10</v>
      </c>
      <c r="E351" s="25">
        <f t="shared" si="24"/>
        <v>7.5</v>
      </c>
      <c r="F351" s="24">
        <f t="shared" si="24"/>
        <v>25</v>
      </c>
      <c r="G351" s="25">
        <f t="shared" si="23"/>
        <v>30</v>
      </c>
      <c r="H351" s="1">
        <f t="shared" si="26"/>
        <v>0</v>
      </c>
      <c r="I351">
        <f t="shared" si="27"/>
        <v>0</v>
      </c>
      <c r="J351">
        <f t="shared" si="28"/>
        <v>0</v>
      </c>
      <c r="K351">
        <f t="shared" si="29"/>
        <v>0</v>
      </c>
      <c r="L351">
        <f t="shared" si="25"/>
        <v>1</v>
      </c>
      <c r="M351" s="26">
        <f t="shared" si="30"/>
        <v>205.1997050511369</v>
      </c>
      <c r="N351" s="27">
        <f t="shared" si="36"/>
        <v>100</v>
      </c>
      <c r="O351" s="27">
        <f t="shared" si="36"/>
        <v>100</v>
      </c>
      <c r="P351" s="27">
        <f t="shared" si="36"/>
        <v>100</v>
      </c>
      <c r="Q351" s="27">
        <f t="shared" si="36"/>
        <v>100</v>
      </c>
      <c r="R351" s="27">
        <f t="shared" si="36"/>
        <v>278.08698338368112</v>
      </c>
      <c r="S351" s="28">
        <f>M351/MAX(M$231:M351)-1</f>
        <v>-3.0800487262989673E-2</v>
      </c>
      <c r="T351" s="11">
        <f>N351/MAX(N$231:N351)-1</f>
        <v>0</v>
      </c>
      <c r="U351" s="11">
        <f>O351/MAX(O$231:O351)-1</f>
        <v>0</v>
      </c>
      <c r="V351" s="11">
        <f>P351/MAX(P$231:P351)-1</f>
        <v>0</v>
      </c>
      <c r="W351" s="11">
        <f>Q351/MAX(Q$231:Q351)-1</f>
        <v>0</v>
      </c>
      <c r="X351" s="11">
        <f>R351/MAX(R$231:R351)-1</f>
        <v>-3.0800487262990006E-2</v>
      </c>
      <c r="Y351" s="11">
        <f t="shared" si="35"/>
        <v>-8.3327620985989004E-3</v>
      </c>
      <c r="Z351" s="11">
        <f t="shared" si="35"/>
        <v>0</v>
      </c>
      <c r="AA351" s="11">
        <f t="shared" si="35"/>
        <v>0</v>
      </c>
      <c r="AB351" s="11">
        <f t="shared" si="34"/>
        <v>0</v>
      </c>
      <c r="AC351" s="11">
        <f t="shared" si="34"/>
        <v>0</v>
      </c>
      <c r="AD351" s="11">
        <f t="shared" si="34"/>
        <v>-8.3327620985990114E-3</v>
      </c>
    </row>
    <row r="352" spans="1:30" x14ac:dyDescent="0.25">
      <c r="A352" s="12">
        <v>1910.02</v>
      </c>
      <c r="B352" s="13">
        <v>14.002037903032702</v>
      </c>
      <c r="C352" s="14">
        <v>2042.8259798598351</v>
      </c>
      <c r="D352" s="24">
        <f t="shared" si="24"/>
        <v>10</v>
      </c>
      <c r="E352" s="25">
        <f t="shared" si="24"/>
        <v>7.5</v>
      </c>
      <c r="F352" s="24">
        <f t="shared" si="24"/>
        <v>25</v>
      </c>
      <c r="G352" s="25">
        <f t="shared" si="23"/>
        <v>30</v>
      </c>
      <c r="H352" s="1">
        <f t="shared" si="26"/>
        <v>0</v>
      </c>
      <c r="I352">
        <f t="shared" si="27"/>
        <v>0</v>
      </c>
      <c r="J352">
        <f t="shared" si="28"/>
        <v>0</v>
      </c>
      <c r="K352">
        <f t="shared" si="29"/>
        <v>0</v>
      </c>
      <c r="L352">
        <f t="shared" si="25"/>
        <v>0</v>
      </c>
      <c r="M352" s="26">
        <f t="shared" si="30"/>
        <v>198.62605378565124</v>
      </c>
      <c r="N352" s="27">
        <f t="shared" si="36"/>
        <v>100</v>
      </c>
      <c r="O352" s="27">
        <f t="shared" si="36"/>
        <v>100</v>
      </c>
      <c r="P352" s="27">
        <f t="shared" si="36"/>
        <v>100</v>
      </c>
      <c r="Q352" s="27">
        <f t="shared" si="36"/>
        <v>100</v>
      </c>
      <c r="R352" s="27">
        <f t="shared" si="36"/>
        <v>269.17836019740673</v>
      </c>
      <c r="S352" s="28">
        <f>M352/MAX(M$231:M352)-1</f>
        <v>-6.1849165436401288E-2</v>
      </c>
      <c r="T352" s="11">
        <f>N352/MAX(N$231:N352)-1</f>
        <v>0</v>
      </c>
      <c r="U352" s="11">
        <f>O352/MAX(O$231:O352)-1</f>
        <v>0</v>
      </c>
      <c r="V352" s="11">
        <f>P352/MAX(P$231:P352)-1</f>
        <v>0</v>
      </c>
      <c r="W352" s="11">
        <f>Q352/MAX(Q$231:Q352)-1</f>
        <v>0</v>
      </c>
      <c r="X352" s="11">
        <f>R352/MAX(R$231:R352)-1</f>
        <v>-6.184916543640151E-2</v>
      </c>
      <c r="Y352" s="11">
        <f t="shared" si="35"/>
        <v>-3.2035383597883271E-2</v>
      </c>
      <c r="Z352" s="11">
        <f t="shared" si="35"/>
        <v>0</v>
      </c>
      <c r="AA352" s="11">
        <f t="shared" si="35"/>
        <v>0</v>
      </c>
      <c r="AB352" s="11">
        <f t="shared" si="34"/>
        <v>0</v>
      </c>
      <c r="AC352" s="11">
        <f t="shared" si="34"/>
        <v>0</v>
      </c>
      <c r="AD352" s="11">
        <f t="shared" si="34"/>
        <v>-3.203538359788316E-2</v>
      </c>
    </row>
    <row r="353" spans="1:30" x14ac:dyDescent="0.25">
      <c r="A353" s="12">
        <v>1910.03</v>
      </c>
      <c r="B353" s="13">
        <v>14.050006965077824</v>
      </c>
      <c r="C353" s="14">
        <v>2061.4687461396052</v>
      </c>
      <c r="D353" s="24">
        <f t="shared" si="24"/>
        <v>10</v>
      </c>
      <c r="E353" s="25">
        <f t="shared" si="24"/>
        <v>7.5</v>
      </c>
      <c r="F353" s="24">
        <f t="shared" si="24"/>
        <v>25</v>
      </c>
      <c r="G353" s="25">
        <f t="shared" si="23"/>
        <v>30</v>
      </c>
      <c r="H353" s="1">
        <f t="shared" si="26"/>
        <v>0</v>
      </c>
      <c r="I353">
        <f t="shared" si="27"/>
        <v>0</v>
      </c>
      <c r="J353">
        <f t="shared" si="28"/>
        <v>0</v>
      </c>
      <c r="K353">
        <f t="shared" si="29"/>
        <v>0</v>
      </c>
      <c r="L353">
        <f t="shared" si="25"/>
        <v>0</v>
      </c>
      <c r="M353" s="26">
        <f t="shared" si="30"/>
        <v>200.43870896739756</v>
      </c>
      <c r="N353" s="27">
        <f t="shared" si="36"/>
        <v>100</v>
      </c>
      <c r="O353" s="27">
        <f t="shared" si="36"/>
        <v>100</v>
      </c>
      <c r="P353" s="27">
        <f t="shared" si="36"/>
        <v>100</v>
      </c>
      <c r="Q353" s="27">
        <f t="shared" si="36"/>
        <v>100</v>
      </c>
      <c r="R353" s="27">
        <f t="shared" si="36"/>
        <v>269.17836019740673</v>
      </c>
      <c r="S353" s="28">
        <f>M353/MAX(M$231:M353)-1</f>
        <v>-5.3287630133653452E-2</v>
      </c>
      <c r="T353" s="11">
        <f>N353/MAX(N$231:N353)-1</f>
        <v>0</v>
      </c>
      <c r="U353" s="11">
        <f>O353/MAX(O$231:O353)-1</f>
        <v>0</v>
      </c>
      <c r="V353" s="11">
        <f>P353/MAX(P$231:P353)-1</f>
        <v>0</v>
      </c>
      <c r="W353" s="11">
        <f>Q353/MAX(Q$231:Q353)-1</f>
        <v>0</v>
      </c>
      <c r="X353" s="11">
        <f>R353/MAX(R$231:R353)-1</f>
        <v>-6.184916543640151E-2</v>
      </c>
      <c r="Y353" s="11">
        <f t="shared" si="35"/>
        <v>9.1259688605729306E-3</v>
      </c>
      <c r="Z353" s="11">
        <f t="shared" si="35"/>
        <v>0</v>
      </c>
      <c r="AA353" s="11">
        <f t="shared" si="35"/>
        <v>0</v>
      </c>
      <c r="AB353" s="11">
        <f t="shared" si="34"/>
        <v>0</v>
      </c>
      <c r="AC353" s="11">
        <f t="shared" si="34"/>
        <v>0</v>
      </c>
      <c r="AD353" s="11">
        <f t="shared" si="34"/>
        <v>0</v>
      </c>
    </row>
    <row r="354" spans="1:30" x14ac:dyDescent="0.25">
      <c r="A354" s="12">
        <v>1910.04</v>
      </c>
      <c r="B354" s="13">
        <v>13.559883620820081</v>
      </c>
      <c r="C354" s="14">
        <v>2000.6780918366346</v>
      </c>
      <c r="D354" s="24">
        <f t="shared" si="24"/>
        <v>10</v>
      </c>
      <c r="E354" s="25">
        <f t="shared" si="24"/>
        <v>7.5</v>
      </c>
      <c r="F354" s="24">
        <f t="shared" si="24"/>
        <v>25</v>
      </c>
      <c r="G354" s="25">
        <f t="shared" si="23"/>
        <v>30</v>
      </c>
      <c r="H354" s="1">
        <f t="shared" si="26"/>
        <v>0</v>
      </c>
      <c r="I354">
        <f t="shared" si="27"/>
        <v>0</v>
      </c>
      <c r="J354">
        <f t="shared" si="28"/>
        <v>0</v>
      </c>
      <c r="K354">
        <f t="shared" si="29"/>
        <v>0</v>
      </c>
      <c r="L354">
        <f t="shared" si="25"/>
        <v>0</v>
      </c>
      <c r="M354" s="26">
        <f t="shared" si="30"/>
        <v>194.52797164063062</v>
      </c>
      <c r="N354" s="27">
        <f t="shared" si="36"/>
        <v>100</v>
      </c>
      <c r="O354" s="27">
        <f t="shared" si="36"/>
        <v>100</v>
      </c>
      <c r="P354" s="27">
        <f t="shared" si="36"/>
        <v>100</v>
      </c>
      <c r="Q354" s="27">
        <f t="shared" si="36"/>
        <v>100</v>
      </c>
      <c r="R354" s="27">
        <f t="shared" si="36"/>
        <v>269.17836019740673</v>
      </c>
      <c r="S354" s="28">
        <f>M354/MAX(M$231:M354)-1</f>
        <v>-8.1205232332893229E-2</v>
      </c>
      <c r="T354" s="11">
        <f>N354/MAX(N$231:N354)-1</f>
        <v>0</v>
      </c>
      <c r="U354" s="11">
        <f>O354/MAX(O$231:O354)-1</f>
        <v>0</v>
      </c>
      <c r="V354" s="11">
        <f>P354/MAX(P$231:P354)-1</f>
        <v>0</v>
      </c>
      <c r="W354" s="11">
        <f>Q354/MAX(Q$231:Q354)-1</f>
        <v>0</v>
      </c>
      <c r="X354" s="11">
        <f>R354/MAX(R$231:R354)-1</f>
        <v>-6.184916543640151E-2</v>
      </c>
      <c r="Y354" s="11">
        <f t="shared" si="35"/>
        <v>-2.9489001187531838E-2</v>
      </c>
      <c r="Z354" s="11">
        <f t="shared" si="35"/>
        <v>0</v>
      </c>
      <c r="AA354" s="11">
        <f t="shared" si="35"/>
        <v>0</v>
      </c>
      <c r="AB354" s="11">
        <f t="shared" si="34"/>
        <v>0</v>
      </c>
      <c r="AC354" s="11">
        <f t="shared" si="34"/>
        <v>0</v>
      </c>
      <c r="AD354" s="11">
        <f t="shared" si="34"/>
        <v>0</v>
      </c>
    </row>
    <row r="355" spans="1:30" x14ac:dyDescent="0.25">
      <c r="A355" s="12">
        <v>1910.05</v>
      </c>
      <c r="B355" s="13">
        <v>13.568792287251448</v>
      </c>
      <c r="C355" s="14">
        <v>2013.126976269908</v>
      </c>
      <c r="D355" s="24">
        <f t="shared" si="24"/>
        <v>10</v>
      </c>
      <c r="E355" s="25">
        <f t="shared" si="24"/>
        <v>7.5</v>
      </c>
      <c r="F355" s="24">
        <f t="shared" si="24"/>
        <v>25</v>
      </c>
      <c r="G355" s="25">
        <f t="shared" si="23"/>
        <v>30</v>
      </c>
      <c r="H355" s="1">
        <f t="shared" si="26"/>
        <v>0</v>
      </c>
      <c r="I355">
        <f t="shared" si="27"/>
        <v>0</v>
      </c>
      <c r="J355">
        <f t="shared" si="28"/>
        <v>0</v>
      </c>
      <c r="K355">
        <f t="shared" si="29"/>
        <v>0</v>
      </c>
      <c r="L355">
        <f t="shared" si="25"/>
        <v>0</v>
      </c>
      <c r="M355" s="26">
        <f t="shared" si="30"/>
        <v>195.73838937243585</v>
      </c>
      <c r="N355" s="27">
        <f t="shared" si="36"/>
        <v>100</v>
      </c>
      <c r="O355" s="27">
        <f t="shared" si="36"/>
        <v>100</v>
      </c>
      <c r="P355" s="27">
        <f t="shared" si="36"/>
        <v>100</v>
      </c>
      <c r="Q355" s="27">
        <f t="shared" si="36"/>
        <v>100</v>
      </c>
      <c r="R355" s="27">
        <f t="shared" si="36"/>
        <v>269.17836019740673</v>
      </c>
      <c r="S355" s="28">
        <f>M355/MAX(M$231:M355)-1</f>
        <v>-7.5488185733915358E-2</v>
      </c>
      <c r="T355" s="11">
        <f>N355/MAX(N$231:N355)-1</f>
        <v>0</v>
      </c>
      <c r="U355" s="11">
        <f>O355/MAX(O$231:O355)-1</f>
        <v>0</v>
      </c>
      <c r="V355" s="11">
        <f>P355/MAX(P$231:P355)-1</f>
        <v>0</v>
      </c>
      <c r="W355" s="11">
        <f>Q355/MAX(Q$231:Q355)-1</f>
        <v>0</v>
      </c>
      <c r="X355" s="11">
        <f>R355/MAX(R$231:R355)-1</f>
        <v>-6.184916543640151E-2</v>
      </c>
      <c r="Y355" s="11">
        <f t="shared" si="35"/>
        <v>6.2223325601797885E-3</v>
      </c>
      <c r="Z355" s="11">
        <f t="shared" si="35"/>
        <v>0</v>
      </c>
      <c r="AA355" s="11">
        <f t="shared" si="35"/>
        <v>0</v>
      </c>
      <c r="AB355" s="11">
        <f t="shared" si="34"/>
        <v>0</v>
      </c>
      <c r="AC355" s="11">
        <f t="shared" si="34"/>
        <v>0</v>
      </c>
      <c r="AD355" s="11">
        <f t="shared" si="34"/>
        <v>0</v>
      </c>
    </row>
    <row r="356" spans="1:30" x14ac:dyDescent="0.25">
      <c r="A356" s="12">
        <v>1910.06</v>
      </c>
      <c r="B356" s="13">
        <v>13.019657302315936</v>
      </c>
      <c r="C356" s="14">
        <v>1942.7516011962296</v>
      </c>
      <c r="D356" s="24">
        <f t="shared" si="24"/>
        <v>10</v>
      </c>
      <c r="E356" s="25">
        <f t="shared" si="24"/>
        <v>7.5</v>
      </c>
      <c r="F356" s="24">
        <f t="shared" si="24"/>
        <v>25</v>
      </c>
      <c r="G356" s="25">
        <f t="shared" si="23"/>
        <v>30</v>
      </c>
      <c r="H356" s="1">
        <f t="shared" si="26"/>
        <v>0</v>
      </c>
      <c r="I356">
        <f t="shared" si="27"/>
        <v>0</v>
      </c>
      <c r="J356">
        <f t="shared" si="28"/>
        <v>0</v>
      </c>
      <c r="K356">
        <f t="shared" si="29"/>
        <v>0</v>
      </c>
      <c r="L356">
        <f t="shared" si="25"/>
        <v>0</v>
      </c>
      <c r="M356" s="26">
        <f t="shared" si="30"/>
        <v>188.89571986833599</v>
      </c>
      <c r="N356" s="27">
        <f t="shared" si="36"/>
        <v>100</v>
      </c>
      <c r="O356" s="27">
        <f t="shared" si="36"/>
        <v>100</v>
      </c>
      <c r="P356" s="27">
        <f t="shared" si="36"/>
        <v>100</v>
      </c>
      <c r="Q356" s="27">
        <f t="shared" si="36"/>
        <v>100</v>
      </c>
      <c r="R356" s="27">
        <f t="shared" si="36"/>
        <v>269.17836019740673</v>
      </c>
      <c r="S356" s="28">
        <f>M356/MAX(M$231:M356)-1</f>
        <v>-0.10780749120046695</v>
      </c>
      <c r="T356" s="11">
        <f>N356/MAX(N$231:N356)-1</f>
        <v>0</v>
      </c>
      <c r="U356" s="11">
        <f>O356/MAX(O$231:O356)-1</f>
        <v>0</v>
      </c>
      <c r="V356" s="11">
        <f>P356/MAX(P$231:P356)-1</f>
        <v>0</v>
      </c>
      <c r="W356" s="11">
        <f>Q356/MAX(Q$231:Q356)-1</f>
        <v>0</v>
      </c>
      <c r="X356" s="11">
        <f>R356/MAX(R$231:R356)-1</f>
        <v>-6.184916543640151E-2</v>
      </c>
      <c r="Y356" s="11">
        <f t="shared" si="35"/>
        <v>-3.4958239546357794E-2</v>
      </c>
      <c r="Z356" s="11">
        <f t="shared" si="35"/>
        <v>0</v>
      </c>
      <c r="AA356" s="11">
        <f t="shared" si="35"/>
        <v>0</v>
      </c>
      <c r="AB356" s="11">
        <f t="shared" si="34"/>
        <v>0</v>
      </c>
      <c r="AC356" s="11">
        <f t="shared" si="34"/>
        <v>0</v>
      </c>
      <c r="AD356" s="11">
        <f t="shared" si="34"/>
        <v>0</v>
      </c>
    </row>
    <row r="357" spans="1:30" x14ac:dyDescent="0.25">
      <c r="A357" s="12">
        <v>1910.07</v>
      </c>
      <c r="B357" s="13">
        <v>12.34258125998522</v>
      </c>
      <c r="C357" s="14">
        <v>1852.6858504539596</v>
      </c>
      <c r="D357" s="24">
        <f t="shared" si="24"/>
        <v>10</v>
      </c>
      <c r="E357" s="25">
        <f t="shared" si="24"/>
        <v>7.5</v>
      </c>
      <c r="F357" s="24">
        <f t="shared" si="24"/>
        <v>25</v>
      </c>
      <c r="G357" s="25">
        <f t="shared" si="23"/>
        <v>30</v>
      </c>
      <c r="H357" s="1">
        <f t="shared" si="26"/>
        <v>0</v>
      </c>
      <c r="I357">
        <f t="shared" si="27"/>
        <v>0</v>
      </c>
      <c r="J357">
        <f t="shared" si="28"/>
        <v>0</v>
      </c>
      <c r="K357">
        <f t="shared" si="29"/>
        <v>0</v>
      </c>
      <c r="L357">
        <f t="shared" si="25"/>
        <v>0</v>
      </c>
      <c r="M357" s="26">
        <f t="shared" si="30"/>
        <v>180.13853505301137</v>
      </c>
      <c r="N357" s="27">
        <f t="shared" si="36"/>
        <v>100</v>
      </c>
      <c r="O357" s="27">
        <f t="shared" si="36"/>
        <v>100</v>
      </c>
      <c r="P357" s="27">
        <f t="shared" si="36"/>
        <v>100</v>
      </c>
      <c r="Q357" s="27">
        <f t="shared" si="36"/>
        <v>100</v>
      </c>
      <c r="R357" s="27">
        <f t="shared" si="36"/>
        <v>269.17836019740673</v>
      </c>
      <c r="S357" s="28">
        <f>M357/MAX(M$231:M357)-1</f>
        <v>-0.14916943786528036</v>
      </c>
      <c r="T357" s="11">
        <f>N357/MAX(N$231:N357)-1</f>
        <v>0</v>
      </c>
      <c r="U357" s="11">
        <f>O357/MAX(O$231:O357)-1</f>
        <v>0</v>
      </c>
      <c r="V357" s="11">
        <f>P357/MAX(P$231:P357)-1</f>
        <v>0</v>
      </c>
      <c r="W357" s="11">
        <f>Q357/MAX(Q$231:Q357)-1</f>
        <v>0</v>
      </c>
      <c r="X357" s="11">
        <f>R357/MAX(R$231:R357)-1</f>
        <v>-6.184916543640151E-2</v>
      </c>
      <c r="Y357" s="11">
        <f t="shared" si="35"/>
        <v>-4.6359890109889945E-2</v>
      </c>
      <c r="Z357" s="11">
        <f t="shared" si="35"/>
        <v>0</v>
      </c>
      <c r="AA357" s="11">
        <f t="shared" si="35"/>
        <v>0</v>
      </c>
      <c r="AB357" s="11">
        <f t="shared" si="34"/>
        <v>0</v>
      </c>
      <c r="AC357" s="11">
        <f t="shared" si="34"/>
        <v>0</v>
      </c>
      <c r="AD357" s="11">
        <f t="shared" si="34"/>
        <v>0</v>
      </c>
    </row>
    <row r="358" spans="1:30" x14ac:dyDescent="0.25">
      <c r="A358" s="12">
        <v>1910.08</v>
      </c>
      <c r="B358" s="13">
        <v>12.745055150886257</v>
      </c>
      <c r="C358" s="14">
        <v>1924.4443320408725</v>
      </c>
      <c r="D358" s="24">
        <f t="shared" si="24"/>
        <v>10</v>
      </c>
      <c r="E358" s="25">
        <f t="shared" si="24"/>
        <v>7.5</v>
      </c>
      <c r="F358" s="24">
        <f t="shared" si="24"/>
        <v>25</v>
      </c>
      <c r="G358" s="25">
        <f t="shared" si="23"/>
        <v>30</v>
      </c>
      <c r="H358" s="1">
        <f t="shared" si="26"/>
        <v>0</v>
      </c>
      <c r="I358">
        <f t="shared" si="27"/>
        <v>0</v>
      </c>
      <c r="J358">
        <f t="shared" si="28"/>
        <v>0</v>
      </c>
      <c r="K358">
        <f t="shared" si="29"/>
        <v>0</v>
      </c>
      <c r="L358">
        <f t="shared" si="25"/>
        <v>0</v>
      </c>
      <c r="M358" s="26">
        <f t="shared" si="30"/>
        <v>187.11568541421676</v>
      </c>
      <c r="N358" s="27">
        <f t="shared" si="36"/>
        <v>100</v>
      </c>
      <c r="O358" s="27">
        <f t="shared" si="36"/>
        <v>100</v>
      </c>
      <c r="P358" s="27">
        <f t="shared" si="36"/>
        <v>100</v>
      </c>
      <c r="Q358" s="27">
        <f t="shared" si="36"/>
        <v>100</v>
      </c>
      <c r="R358" s="27">
        <f t="shared" si="36"/>
        <v>269.17836019740673</v>
      </c>
      <c r="S358" s="28">
        <f>M358/MAX(M$231:M358)-1</f>
        <v>-0.11621495224022582</v>
      </c>
      <c r="T358" s="11">
        <f>N358/MAX(N$231:N358)-1</f>
        <v>0</v>
      </c>
      <c r="U358" s="11">
        <f>O358/MAX(O$231:O358)-1</f>
        <v>0</v>
      </c>
      <c r="V358" s="11">
        <f>P358/MAX(P$231:P358)-1</f>
        <v>0</v>
      </c>
      <c r="W358" s="11">
        <f>Q358/MAX(Q$231:Q358)-1</f>
        <v>0</v>
      </c>
      <c r="X358" s="11">
        <f>R358/MAX(R$231:R358)-1</f>
        <v>-6.184916543640151E-2</v>
      </c>
      <c r="Y358" s="11">
        <f t="shared" si="35"/>
        <v>3.8732136681094653E-2</v>
      </c>
      <c r="Z358" s="11">
        <f t="shared" si="35"/>
        <v>0</v>
      </c>
      <c r="AA358" s="11">
        <f t="shared" si="35"/>
        <v>0</v>
      </c>
      <c r="AB358" s="11">
        <f t="shared" si="34"/>
        <v>0</v>
      </c>
      <c r="AC358" s="11">
        <f t="shared" si="34"/>
        <v>0</v>
      </c>
      <c r="AD358" s="11">
        <f t="shared" si="34"/>
        <v>0</v>
      </c>
    </row>
    <row r="359" spans="1:30" x14ac:dyDescent="0.25">
      <c r="A359" s="12">
        <v>1910.09</v>
      </c>
      <c r="B359" s="13">
        <v>12.937161101070849</v>
      </c>
      <c r="C359" s="14">
        <v>1964.9535092624292</v>
      </c>
      <c r="D359" s="24">
        <f t="shared" si="24"/>
        <v>10</v>
      </c>
      <c r="E359" s="25">
        <f t="shared" si="24"/>
        <v>7.5</v>
      </c>
      <c r="F359" s="24">
        <f t="shared" si="24"/>
        <v>25</v>
      </c>
      <c r="G359" s="25">
        <f t="shared" si="24"/>
        <v>30</v>
      </c>
      <c r="H359" s="1">
        <f t="shared" si="26"/>
        <v>0</v>
      </c>
      <c r="I359">
        <f t="shared" si="27"/>
        <v>0</v>
      </c>
      <c r="J359">
        <f t="shared" si="28"/>
        <v>0</v>
      </c>
      <c r="K359">
        <f t="shared" si="29"/>
        <v>0</v>
      </c>
      <c r="L359">
        <f t="shared" si="25"/>
        <v>0</v>
      </c>
      <c r="M359" s="26">
        <f t="shared" si="30"/>
        <v>191.05443403644324</v>
      </c>
      <c r="N359" s="27">
        <f t="shared" si="36"/>
        <v>100</v>
      </c>
      <c r="O359" s="27">
        <f t="shared" si="36"/>
        <v>100</v>
      </c>
      <c r="P359" s="27">
        <f t="shared" si="36"/>
        <v>100</v>
      </c>
      <c r="Q359" s="27">
        <f t="shared" si="36"/>
        <v>100</v>
      </c>
      <c r="R359" s="27">
        <f t="shared" si="36"/>
        <v>269.17836019740673</v>
      </c>
      <c r="S359" s="28">
        <f>M359/MAX(M$231:M359)-1</f>
        <v>-9.7611449645014225E-2</v>
      </c>
      <c r="T359" s="11">
        <f>N359/MAX(N$231:N359)-1</f>
        <v>0</v>
      </c>
      <c r="U359" s="11">
        <f>O359/MAX(O$231:O359)-1</f>
        <v>0</v>
      </c>
      <c r="V359" s="11">
        <f>P359/MAX(P$231:P359)-1</f>
        <v>0</v>
      </c>
      <c r="W359" s="11">
        <f>Q359/MAX(Q$231:Q359)-1</f>
        <v>0</v>
      </c>
      <c r="X359" s="11">
        <f>R359/MAX(R$231:R359)-1</f>
        <v>-6.184916543640151E-2</v>
      </c>
      <c r="Y359" s="11">
        <f t="shared" si="35"/>
        <v>2.1049804635604463E-2</v>
      </c>
      <c r="Z359" s="11">
        <f t="shared" si="35"/>
        <v>0</v>
      </c>
      <c r="AA359" s="11">
        <f t="shared" si="35"/>
        <v>0</v>
      </c>
      <c r="AB359" s="11">
        <f t="shared" si="34"/>
        <v>0</v>
      </c>
      <c r="AC359" s="11">
        <f t="shared" si="34"/>
        <v>0</v>
      </c>
      <c r="AD359" s="11">
        <f t="shared" si="34"/>
        <v>0</v>
      </c>
    </row>
    <row r="360" spans="1:30" x14ac:dyDescent="0.25">
      <c r="A360" s="12">
        <v>1910.1</v>
      </c>
      <c r="B360" s="13">
        <v>13.918866656445818</v>
      </c>
      <c r="C360" s="14">
        <v>2126.4560459179688</v>
      </c>
      <c r="D360" s="24">
        <f t="shared" ref="D360:G423" si="37">D$2</f>
        <v>10</v>
      </c>
      <c r="E360" s="25">
        <f t="shared" si="37"/>
        <v>7.5</v>
      </c>
      <c r="F360" s="24">
        <f t="shared" si="37"/>
        <v>25</v>
      </c>
      <c r="G360" s="25">
        <f t="shared" si="37"/>
        <v>30</v>
      </c>
      <c r="H360" s="1">
        <f t="shared" si="26"/>
        <v>0</v>
      </c>
      <c r="I360">
        <f t="shared" si="27"/>
        <v>0</v>
      </c>
      <c r="J360">
        <f t="shared" si="28"/>
        <v>0</v>
      </c>
      <c r="K360">
        <f t="shared" si="29"/>
        <v>0</v>
      </c>
      <c r="L360">
        <f t="shared" ref="L360:L423" si="38">IF(C360&gt;=AVERAGE(C348:C359),1,0)</f>
        <v>1</v>
      </c>
      <c r="M360" s="26">
        <f t="shared" si="30"/>
        <v>206.75749041448253</v>
      </c>
      <c r="N360" s="27">
        <f t="shared" si="36"/>
        <v>100</v>
      </c>
      <c r="O360" s="27">
        <f t="shared" si="36"/>
        <v>100</v>
      </c>
      <c r="P360" s="27">
        <f t="shared" si="36"/>
        <v>100</v>
      </c>
      <c r="Q360" s="27">
        <f t="shared" si="36"/>
        <v>100</v>
      </c>
      <c r="R360" s="27">
        <f t="shared" si="36"/>
        <v>269.17836019740673</v>
      </c>
      <c r="S360" s="28">
        <f>M360/MAX(M$231:M360)-1</f>
        <v>-2.344275341669988E-2</v>
      </c>
      <c r="T360" s="11">
        <f>N360/MAX(N$231:N360)-1</f>
        <v>0</v>
      </c>
      <c r="U360" s="11">
        <f>O360/MAX(O$231:O360)-1</f>
        <v>0</v>
      </c>
      <c r="V360" s="11">
        <f>P360/MAX(P$231:P360)-1</f>
        <v>0</v>
      </c>
      <c r="W360" s="11">
        <f>Q360/MAX(Q$231:Q360)-1</f>
        <v>0</v>
      </c>
      <c r="X360" s="11">
        <f>R360/MAX(R$231:R360)-1</f>
        <v>-6.184916543640151E-2</v>
      </c>
      <c r="Y360" s="11">
        <f t="shared" si="35"/>
        <v>8.2191530687238501E-2</v>
      </c>
      <c r="Z360" s="11">
        <f t="shared" si="35"/>
        <v>0</v>
      </c>
      <c r="AA360" s="11">
        <f t="shared" si="35"/>
        <v>0</v>
      </c>
      <c r="AB360" s="11">
        <f t="shared" si="34"/>
        <v>0</v>
      </c>
      <c r="AC360" s="11">
        <f t="shared" si="34"/>
        <v>0</v>
      </c>
      <c r="AD360" s="11">
        <f t="shared" si="34"/>
        <v>0</v>
      </c>
    </row>
    <row r="361" spans="1:30" x14ac:dyDescent="0.25">
      <c r="A361" s="12">
        <v>1910.11</v>
      </c>
      <c r="B361" s="13">
        <v>14.164523175780355</v>
      </c>
      <c r="C361" s="14">
        <v>2177.0531419134568</v>
      </c>
      <c r="D361" s="24">
        <f t="shared" si="37"/>
        <v>10</v>
      </c>
      <c r="E361" s="25">
        <f t="shared" si="37"/>
        <v>7.5</v>
      </c>
      <c r="F361" s="24">
        <f t="shared" si="37"/>
        <v>25</v>
      </c>
      <c r="G361" s="25">
        <f t="shared" si="37"/>
        <v>30</v>
      </c>
      <c r="H361" s="1">
        <f t="shared" ref="H361:H424" si="39">IF(H360=1,IF($B361&gt;=F361,0,H360),IF($B361&lt;=D361,1,H360))</f>
        <v>0</v>
      </c>
      <c r="I361">
        <f t="shared" ref="I361:I424" si="40">IF(I360=1,IF($B361&gt;=G361,0,I360),IF($B361&lt;=D361,1,I360))</f>
        <v>0</v>
      </c>
      <c r="J361">
        <f t="shared" ref="J361:J424" si="41">IF(J360=1,IF($B361&gt;=F361,0,J360),IF($B361&lt;=E361,1,J360))</f>
        <v>0</v>
      </c>
      <c r="K361">
        <f t="shared" ref="K361:K424" si="42">IF(K360=1,IF($B361&gt;=G361,0,K360),IF($B361&lt;=E361,1,K360))</f>
        <v>0</v>
      </c>
      <c r="L361">
        <f t="shared" si="38"/>
        <v>1</v>
      </c>
      <c r="M361" s="26">
        <f t="shared" ref="M361:M424" si="43">M360*C361/C360</f>
        <v>211.67709766917739</v>
      </c>
      <c r="N361" s="27">
        <f t="shared" ref="N361:R376" si="44">IF(H360=1,N360*$C361/$C360,N360)</f>
        <v>100</v>
      </c>
      <c r="O361" s="27">
        <f t="shared" si="44"/>
        <v>100</v>
      </c>
      <c r="P361" s="27">
        <f t="shared" si="44"/>
        <v>100</v>
      </c>
      <c r="Q361" s="27">
        <f t="shared" si="44"/>
        <v>100</v>
      </c>
      <c r="R361" s="27">
        <f t="shared" si="44"/>
        <v>275.58321552322502</v>
      </c>
      <c r="S361" s="28">
        <f>M361/MAX(M$231:M361)-1</f>
        <v>-2.0645805789576421E-4</v>
      </c>
      <c r="T361" s="11">
        <f>N361/MAX(N$231:N361)-1</f>
        <v>0</v>
      </c>
      <c r="U361" s="11">
        <f>O361/MAX(O$231:O361)-1</f>
        <v>0</v>
      </c>
      <c r="V361" s="11">
        <f>P361/MAX(P$231:P361)-1</f>
        <v>0</v>
      </c>
      <c r="W361" s="11">
        <f>Q361/MAX(Q$231:Q361)-1</f>
        <v>0</v>
      </c>
      <c r="X361" s="11">
        <f>R361/MAX(R$231:R361)-1</f>
        <v>-3.9526715872592155E-2</v>
      </c>
      <c r="Y361" s="11">
        <f t="shared" si="35"/>
        <v>2.3794094447715519E-2</v>
      </c>
      <c r="Z361" s="11">
        <f t="shared" si="35"/>
        <v>0</v>
      </c>
      <c r="AA361" s="11">
        <f t="shared" si="35"/>
        <v>0</v>
      </c>
      <c r="AB361" s="11">
        <f t="shared" si="34"/>
        <v>0</v>
      </c>
      <c r="AC361" s="11">
        <f t="shared" si="34"/>
        <v>0</v>
      </c>
      <c r="AD361" s="11">
        <f t="shared" si="34"/>
        <v>2.3794094447715519E-2</v>
      </c>
    </row>
    <row r="362" spans="1:30" x14ac:dyDescent="0.25">
      <c r="A362" s="12">
        <v>1910.12</v>
      </c>
      <c r="B362" s="13">
        <v>13.741478417781551</v>
      </c>
      <c r="C362" s="14">
        <v>2125.4134102085636</v>
      </c>
      <c r="D362" s="24">
        <f t="shared" si="37"/>
        <v>10</v>
      </c>
      <c r="E362" s="25">
        <f t="shared" si="37"/>
        <v>7.5</v>
      </c>
      <c r="F362" s="24">
        <f t="shared" si="37"/>
        <v>25</v>
      </c>
      <c r="G362" s="25">
        <f t="shared" si="37"/>
        <v>30</v>
      </c>
      <c r="H362" s="1">
        <f t="shared" si="39"/>
        <v>0</v>
      </c>
      <c r="I362">
        <f t="shared" si="40"/>
        <v>0</v>
      </c>
      <c r="J362">
        <f t="shared" si="41"/>
        <v>0</v>
      </c>
      <c r="K362">
        <f t="shared" si="42"/>
        <v>0</v>
      </c>
      <c r="L362">
        <f t="shared" si="38"/>
        <v>1</v>
      </c>
      <c r="M362" s="26">
        <f t="shared" si="43"/>
        <v>206.65611388092711</v>
      </c>
      <c r="N362" s="27">
        <f t="shared" si="44"/>
        <v>100</v>
      </c>
      <c r="O362" s="27">
        <f t="shared" si="44"/>
        <v>100</v>
      </c>
      <c r="P362" s="27">
        <f t="shared" si="44"/>
        <v>100</v>
      </c>
      <c r="Q362" s="27">
        <f t="shared" si="44"/>
        <v>100</v>
      </c>
      <c r="R362" s="27">
        <f t="shared" si="44"/>
        <v>269.04637770424415</v>
      </c>
      <c r="S362" s="28">
        <f>M362/MAX(M$231:M362)-1</f>
        <v>-2.3921575191323763E-2</v>
      </c>
      <c r="T362" s="11">
        <f>N362/MAX(N$231:N362)-1</f>
        <v>0</v>
      </c>
      <c r="U362" s="11">
        <f>O362/MAX(O$231:O362)-1</f>
        <v>0</v>
      </c>
      <c r="V362" s="11">
        <f>P362/MAX(P$231:P362)-1</f>
        <v>0</v>
      </c>
      <c r="W362" s="11">
        <f>Q362/MAX(Q$231:Q362)-1</f>
        <v>0</v>
      </c>
      <c r="X362" s="11">
        <f>R362/MAX(R$231:R362)-1</f>
        <v>-6.2309155927529614E-2</v>
      </c>
      <c r="Y362" s="11">
        <f t="shared" si="35"/>
        <v>-2.3720014321518157E-2</v>
      </c>
      <c r="Z362" s="11">
        <f t="shared" si="35"/>
        <v>0</v>
      </c>
      <c r="AA362" s="11">
        <f t="shared" si="35"/>
        <v>0</v>
      </c>
      <c r="AB362" s="11">
        <f t="shared" si="34"/>
        <v>0</v>
      </c>
      <c r="AC362" s="11">
        <f t="shared" si="34"/>
        <v>0</v>
      </c>
      <c r="AD362" s="11">
        <f t="shared" si="34"/>
        <v>-2.3720014321517935E-2</v>
      </c>
    </row>
    <row r="363" spans="1:30" x14ac:dyDescent="0.25">
      <c r="A363" s="12">
        <v>1911.01</v>
      </c>
      <c r="B363" s="13">
        <v>14.049215181401209</v>
      </c>
      <c r="C363" s="14">
        <v>2186.2793006850698</v>
      </c>
      <c r="D363" s="24">
        <f t="shared" si="37"/>
        <v>10</v>
      </c>
      <c r="E363" s="25">
        <f t="shared" si="37"/>
        <v>7.5</v>
      </c>
      <c r="F363" s="24">
        <f t="shared" si="37"/>
        <v>25</v>
      </c>
      <c r="G363" s="25">
        <f t="shared" si="37"/>
        <v>30</v>
      </c>
      <c r="H363" s="1">
        <f t="shared" si="39"/>
        <v>0</v>
      </c>
      <c r="I363">
        <f t="shared" si="40"/>
        <v>0</v>
      </c>
      <c r="J363">
        <f t="shared" si="41"/>
        <v>0</v>
      </c>
      <c r="K363">
        <f t="shared" si="42"/>
        <v>0</v>
      </c>
      <c r="L363">
        <f t="shared" si="38"/>
        <v>1</v>
      </c>
      <c r="M363" s="26">
        <f t="shared" si="43"/>
        <v>212.57416649759082</v>
      </c>
      <c r="N363" s="27">
        <f t="shared" si="44"/>
        <v>100</v>
      </c>
      <c r="O363" s="27">
        <f t="shared" si="44"/>
        <v>100</v>
      </c>
      <c r="P363" s="27">
        <f t="shared" si="44"/>
        <v>100</v>
      </c>
      <c r="Q363" s="27">
        <f t="shared" si="44"/>
        <v>100</v>
      </c>
      <c r="R363" s="27">
        <f t="shared" si="44"/>
        <v>276.7511128300286</v>
      </c>
      <c r="S363" s="28">
        <f>M363/MAX(M$231:M363)-1</f>
        <v>0</v>
      </c>
      <c r="T363" s="11">
        <f>N363/MAX(N$231:N363)-1</f>
        <v>0</v>
      </c>
      <c r="U363" s="11">
        <f>O363/MAX(O$231:O363)-1</f>
        <v>0</v>
      </c>
      <c r="V363" s="11">
        <f>P363/MAX(P$231:P363)-1</f>
        <v>0</v>
      </c>
      <c r="W363" s="11">
        <f>Q363/MAX(Q$231:Q363)-1</f>
        <v>0</v>
      </c>
      <c r="X363" s="11">
        <f>R363/MAX(R$231:R363)-1</f>
        <v>-3.5456314996909377E-2</v>
      </c>
      <c r="Y363" s="11">
        <f t="shared" si="35"/>
        <v>2.8637200736647994E-2</v>
      </c>
      <c r="Z363" s="11">
        <f t="shared" si="35"/>
        <v>0</v>
      </c>
      <c r="AA363" s="11">
        <f t="shared" si="35"/>
        <v>0</v>
      </c>
      <c r="AB363" s="11">
        <f t="shared" si="34"/>
        <v>0</v>
      </c>
      <c r="AC363" s="11">
        <f t="shared" si="34"/>
        <v>0</v>
      </c>
      <c r="AD363" s="11">
        <f t="shared" si="34"/>
        <v>2.8637200736647994E-2</v>
      </c>
    </row>
    <row r="364" spans="1:30" x14ac:dyDescent="0.25">
      <c r="A364" s="12">
        <v>1911.02</v>
      </c>
      <c r="B364" s="13">
        <v>14.721488469928303</v>
      </c>
      <c r="C364" s="14">
        <v>2304.5202916122485</v>
      </c>
      <c r="D364" s="24">
        <f t="shared" si="37"/>
        <v>10</v>
      </c>
      <c r="E364" s="25">
        <f t="shared" si="37"/>
        <v>7.5</v>
      </c>
      <c r="F364" s="24">
        <f t="shared" si="37"/>
        <v>25</v>
      </c>
      <c r="G364" s="25">
        <f t="shared" si="37"/>
        <v>30</v>
      </c>
      <c r="H364" s="1">
        <f t="shared" si="39"/>
        <v>0</v>
      </c>
      <c r="I364">
        <f t="shared" si="40"/>
        <v>0</v>
      </c>
      <c r="J364">
        <f t="shared" si="41"/>
        <v>0</v>
      </c>
      <c r="K364">
        <f t="shared" si="42"/>
        <v>0</v>
      </c>
      <c r="L364">
        <f t="shared" si="38"/>
        <v>1</v>
      </c>
      <c r="M364" s="26">
        <f t="shared" si="43"/>
        <v>224.0708586559615</v>
      </c>
      <c r="N364" s="27">
        <f t="shared" si="44"/>
        <v>100</v>
      </c>
      <c r="O364" s="27">
        <f t="shared" si="44"/>
        <v>100</v>
      </c>
      <c r="P364" s="27">
        <f t="shared" si="44"/>
        <v>100</v>
      </c>
      <c r="Q364" s="27">
        <f t="shared" si="44"/>
        <v>100</v>
      </c>
      <c r="R364" s="27">
        <f t="shared" si="44"/>
        <v>291.71869991323803</v>
      </c>
      <c r="S364" s="28">
        <f>M364/MAX(M$231:M364)-1</f>
        <v>0</v>
      </c>
      <c r="T364" s="11">
        <f>N364/MAX(N$231:N364)-1</f>
        <v>0</v>
      </c>
      <c r="U364" s="11">
        <f>O364/MAX(O$231:O364)-1</f>
        <v>0</v>
      </c>
      <c r="V364" s="11">
        <f>P364/MAX(P$231:P364)-1</f>
        <v>0</v>
      </c>
      <c r="W364" s="11">
        <f>Q364/MAX(Q$231:Q364)-1</f>
        <v>0</v>
      </c>
      <c r="X364" s="11">
        <f>R364/MAX(R$231:R364)-1</f>
        <v>0</v>
      </c>
      <c r="Y364" s="11">
        <f t="shared" si="35"/>
        <v>5.4083204689413522E-2</v>
      </c>
      <c r="Z364" s="11">
        <f t="shared" si="35"/>
        <v>0</v>
      </c>
      <c r="AA364" s="11">
        <f t="shared" si="35"/>
        <v>0</v>
      </c>
      <c r="AB364" s="11">
        <f t="shared" si="34"/>
        <v>0</v>
      </c>
      <c r="AC364" s="11">
        <f t="shared" si="34"/>
        <v>0</v>
      </c>
      <c r="AD364" s="11">
        <f t="shared" si="34"/>
        <v>5.4083204689413522E-2</v>
      </c>
    </row>
    <row r="365" spans="1:30" x14ac:dyDescent="0.25">
      <c r="A365" s="12">
        <v>1911.03</v>
      </c>
      <c r="B365" s="13">
        <v>14.370623221979534</v>
      </c>
      <c r="C365" s="14">
        <v>2263.129059166693</v>
      </c>
      <c r="D365" s="24">
        <f t="shared" si="37"/>
        <v>10</v>
      </c>
      <c r="E365" s="25">
        <f t="shared" si="37"/>
        <v>7.5</v>
      </c>
      <c r="F365" s="24">
        <f t="shared" si="37"/>
        <v>25</v>
      </c>
      <c r="G365" s="25">
        <f t="shared" si="37"/>
        <v>30</v>
      </c>
      <c r="H365" s="1">
        <f t="shared" si="39"/>
        <v>0</v>
      </c>
      <c r="I365">
        <f t="shared" si="40"/>
        <v>0</v>
      </c>
      <c r="J365">
        <f t="shared" si="41"/>
        <v>0</v>
      </c>
      <c r="K365">
        <f t="shared" si="42"/>
        <v>0</v>
      </c>
      <c r="L365">
        <f t="shared" si="38"/>
        <v>1</v>
      </c>
      <c r="M365" s="26">
        <f t="shared" si="43"/>
        <v>220.04634690457414</v>
      </c>
      <c r="N365" s="27">
        <f t="shared" si="44"/>
        <v>100</v>
      </c>
      <c r="O365" s="27">
        <f t="shared" si="44"/>
        <v>100</v>
      </c>
      <c r="P365" s="27">
        <f t="shared" si="44"/>
        <v>100</v>
      </c>
      <c r="Q365" s="27">
        <f t="shared" si="44"/>
        <v>100</v>
      </c>
      <c r="R365" s="27">
        <f t="shared" si="44"/>
        <v>286.47917281479073</v>
      </c>
      <c r="S365" s="28">
        <f>M365/MAX(M$231:M365)-1</f>
        <v>-1.7960888691762489E-2</v>
      </c>
      <c r="T365" s="11">
        <f>N365/MAX(N$231:N365)-1</f>
        <v>0</v>
      </c>
      <c r="U365" s="11">
        <f>O365/MAX(O$231:O365)-1</f>
        <v>0</v>
      </c>
      <c r="V365" s="11">
        <f>P365/MAX(P$231:P365)-1</f>
        <v>0</v>
      </c>
      <c r="W365" s="11">
        <f>Q365/MAX(Q$231:Q365)-1</f>
        <v>0</v>
      </c>
      <c r="X365" s="11">
        <f>R365/MAX(R$231:R365)-1</f>
        <v>-1.7960888691762378E-2</v>
      </c>
      <c r="Y365" s="11">
        <f t="shared" si="35"/>
        <v>-1.7960888691762489E-2</v>
      </c>
      <c r="Z365" s="11">
        <f t="shared" si="35"/>
        <v>0</v>
      </c>
      <c r="AA365" s="11">
        <f t="shared" si="35"/>
        <v>0</v>
      </c>
      <c r="AB365" s="11">
        <f t="shared" si="34"/>
        <v>0</v>
      </c>
      <c r="AC365" s="11">
        <f t="shared" si="34"/>
        <v>0</v>
      </c>
      <c r="AD365" s="11">
        <f t="shared" si="34"/>
        <v>-1.7960888691762378E-2</v>
      </c>
    </row>
    <row r="366" spans="1:30" x14ac:dyDescent="0.25">
      <c r="A366" s="12">
        <v>1911.04</v>
      </c>
      <c r="B366" s="13">
        <v>14.752935420329358</v>
      </c>
      <c r="C366" s="14">
        <v>2336.7118759622936</v>
      </c>
      <c r="D366" s="24">
        <f t="shared" si="37"/>
        <v>10</v>
      </c>
      <c r="E366" s="25">
        <f t="shared" si="37"/>
        <v>7.5</v>
      </c>
      <c r="F366" s="24">
        <f t="shared" si="37"/>
        <v>25</v>
      </c>
      <c r="G366" s="25">
        <f t="shared" si="37"/>
        <v>30</v>
      </c>
      <c r="H366" s="1">
        <f t="shared" si="39"/>
        <v>0</v>
      </c>
      <c r="I366">
        <f t="shared" si="40"/>
        <v>0</v>
      </c>
      <c r="J366">
        <f t="shared" si="41"/>
        <v>0</v>
      </c>
      <c r="K366">
        <f t="shared" si="42"/>
        <v>0</v>
      </c>
      <c r="L366">
        <f t="shared" si="38"/>
        <v>1</v>
      </c>
      <c r="M366" s="26">
        <f t="shared" si="43"/>
        <v>227.20087923901482</v>
      </c>
      <c r="N366" s="27">
        <f t="shared" si="44"/>
        <v>100</v>
      </c>
      <c r="O366" s="27">
        <f t="shared" si="44"/>
        <v>100</v>
      </c>
      <c r="P366" s="27">
        <f t="shared" si="44"/>
        <v>100</v>
      </c>
      <c r="Q366" s="27">
        <f t="shared" si="44"/>
        <v>100</v>
      </c>
      <c r="R366" s="27">
        <f t="shared" si="44"/>
        <v>295.79368557030625</v>
      </c>
      <c r="S366" s="28">
        <f>M366/MAX(M$231:M366)-1</f>
        <v>0</v>
      </c>
      <c r="T366" s="11">
        <f>N366/MAX(N$231:N366)-1</f>
        <v>0</v>
      </c>
      <c r="U366" s="11">
        <f>O366/MAX(O$231:O366)-1</f>
        <v>0</v>
      </c>
      <c r="V366" s="11">
        <f>P366/MAX(P$231:P366)-1</f>
        <v>0</v>
      </c>
      <c r="W366" s="11">
        <f>Q366/MAX(Q$231:Q366)-1</f>
        <v>0</v>
      </c>
      <c r="X366" s="11">
        <f>R366/MAX(R$231:R366)-1</f>
        <v>0</v>
      </c>
      <c r="Y366" s="11">
        <f t="shared" si="35"/>
        <v>3.2513751921286582E-2</v>
      </c>
      <c r="Z366" s="11">
        <f t="shared" si="35"/>
        <v>0</v>
      </c>
      <c r="AA366" s="11">
        <f t="shared" si="35"/>
        <v>0</v>
      </c>
      <c r="AB366" s="11">
        <f t="shared" si="34"/>
        <v>0</v>
      </c>
      <c r="AC366" s="11">
        <f t="shared" si="34"/>
        <v>0</v>
      </c>
      <c r="AD366" s="11">
        <f t="shared" si="34"/>
        <v>3.2513751921286582E-2</v>
      </c>
    </row>
    <row r="367" spans="1:30" x14ac:dyDescent="0.25">
      <c r="A367" s="12">
        <v>1911.05</v>
      </c>
      <c r="B367" s="13">
        <v>15.047660591685041</v>
      </c>
      <c r="C367" s="14">
        <v>2396.9342456103877</v>
      </c>
      <c r="D367" s="24">
        <f t="shared" si="37"/>
        <v>10</v>
      </c>
      <c r="E367" s="25">
        <f t="shared" si="37"/>
        <v>7.5</v>
      </c>
      <c r="F367" s="24">
        <f t="shared" si="37"/>
        <v>25</v>
      </c>
      <c r="G367" s="25">
        <f t="shared" si="37"/>
        <v>30</v>
      </c>
      <c r="H367" s="1">
        <f t="shared" si="39"/>
        <v>0</v>
      </c>
      <c r="I367">
        <f t="shared" si="40"/>
        <v>0</v>
      </c>
      <c r="J367">
        <f t="shared" si="41"/>
        <v>0</v>
      </c>
      <c r="K367">
        <f t="shared" si="42"/>
        <v>0</v>
      </c>
      <c r="L367">
        <f t="shared" si="38"/>
        <v>1</v>
      </c>
      <c r="M367" s="26">
        <f t="shared" si="43"/>
        <v>233.05636166911512</v>
      </c>
      <c r="N367" s="27">
        <f t="shared" si="44"/>
        <v>100</v>
      </c>
      <c r="O367" s="27">
        <f t="shared" si="44"/>
        <v>100</v>
      </c>
      <c r="P367" s="27">
        <f t="shared" si="44"/>
        <v>100</v>
      </c>
      <c r="Q367" s="27">
        <f t="shared" si="44"/>
        <v>100</v>
      </c>
      <c r="R367" s="27">
        <f t="shared" si="44"/>
        <v>303.41696033311854</v>
      </c>
      <c r="S367" s="28">
        <f>M367/MAX(M$231:M367)-1</f>
        <v>0</v>
      </c>
      <c r="T367" s="11">
        <f>N367/MAX(N$231:N367)-1</f>
        <v>0</v>
      </c>
      <c r="U367" s="11">
        <f>O367/MAX(O$231:O367)-1</f>
        <v>0</v>
      </c>
      <c r="V367" s="11">
        <f>P367/MAX(P$231:P367)-1</f>
        <v>0</v>
      </c>
      <c r="W367" s="11">
        <f>Q367/MAX(Q$231:Q367)-1</f>
        <v>0</v>
      </c>
      <c r="X367" s="11">
        <f>R367/MAX(R$231:R367)-1</f>
        <v>0</v>
      </c>
      <c r="Y367" s="11">
        <f t="shared" si="35"/>
        <v>2.5772270114942319E-2</v>
      </c>
      <c r="Z367" s="11">
        <f t="shared" si="35"/>
        <v>0</v>
      </c>
      <c r="AA367" s="11">
        <f t="shared" si="35"/>
        <v>0</v>
      </c>
      <c r="AB367" s="11">
        <f t="shared" si="34"/>
        <v>0</v>
      </c>
      <c r="AC367" s="11">
        <f t="shared" si="34"/>
        <v>0</v>
      </c>
      <c r="AD367" s="11">
        <f t="shared" si="34"/>
        <v>2.5772270114942541E-2</v>
      </c>
    </row>
    <row r="368" spans="1:30" x14ac:dyDescent="0.25">
      <c r="A368" s="12">
        <v>1911.06</v>
      </c>
      <c r="B368" s="13">
        <v>15.328355684719284</v>
      </c>
      <c r="C368" s="14">
        <v>2454.8770126236491</v>
      </c>
      <c r="D368" s="24">
        <f t="shared" si="37"/>
        <v>10</v>
      </c>
      <c r="E368" s="25">
        <f t="shared" si="37"/>
        <v>7.5</v>
      </c>
      <c r="F368" s="24">
        <f t="shared" si="37"/>
        <v>25</v>
      </c>
      <c r="G368" s="25">
        <f t="shared" si="37"/>
        <v>30</v>
      </c>
      <c r="H368" s="1">
        <f t="shared" si="39"/>
        <v>0</v>
      </c>
      <c r="I368">
        <f t="shared" si="40"/>
        <v>0</v>
      </c>
      <c r="J368">
        <f t="shared" si="41"/>
        <v>0</v>
      </c>
      <c r="K368">
        <f t="shared" si="42"/>
        <v>0</v>
      </c>
      <c r="L368">
        <f t="shared" si="38"/>
        <v>1</v>
      </c>
      <c r="M368" s="26">
        <f t="shared" si="43"/>
        <v>238.69019600974514</v>
      </c>
      <c r="N368" s="27">
        <f t="shared" si="44"/>
        <v>100</v>
      </c>
      <c r="O368" s="27">
        <f t="shared" si="44"/>
        <v>100</v>
      </c>
      <c r="P368" s="27">
        <f t="shared" si="44"/>
        <v>100</v>
      </c>
      <c r="Q368" s="27">
        <f t="shared" si="44"/>
        <v>100</v>
      </c>
      <c r="R368" s="27">
        <f t="shared" si="44"/>
        <v>310.75167060840056</v>
      </c>
      <c r="S368" s="28">
        <f>M368/MAX(M$231:M368)-1</f>
        <v>0</v>
      </c>
      <c r="T368" s="11">
        <f>N368/MAX(N$231:N368)-1</f>
        <v>0</v>
      </c>
      <c r="U368" s="11">
        <f>O368/MAX(O$231:O368)-1</f>
        <v>0</v>
      </c>
      <c r="V368" s="11">
        <f>P368/MAX(P$231:P368)-1</f>
        <v>0</v>
      </c>
      <c r="W368" s="11">
        <f>Q368/MAX(Q$231:Q368)-1</f>
        <v>0</v>
      </c>
      <c r="X368" s="11">
        <f>R368/MAX(R$231:R368)-1</f>
        <v>0</v>
      </c>
      <c r="Y368" s="11">
        <f t="shared" si="35"/>
        <v>2.4173699015471284E-2</v>
      </c>
      <c r="Z368" s="11">
        <f t="shared" si="35"/>
        <v>0</v>
      </c>
      <c r="AA368" s="11">
        <f t="shared" si="35"/>
        <v>0</v>
      </c>
      <c r="AB368" s="11">
        <f t="shared" si="34"/>
        <v>0</v>
      </c>
      <c r="AC368" s="11">
        <f t="shared" si="34"/>
        <v>0</v>
      </c>
      <c r="AD368" s="11">
        <f t="shared" si="34"/>
        <v>2.4173699015471284E-2</v>
      </c>
    </row>
    <row r="369" spans="1:30" x14ac:dyDescent="0.25">
      <c r="A369" s="12">
        <v>1911.07</v>
      </c>
      <c r="B369" s="13">
        <v>15.083110578700266</v>
      </c>
      <c r="C369" s="14">
        <v>2428.2881172123093</v>
      </c>
      <c r="D369" s="24">
        <f t="shared" si="37"/>
        <v>10</v>
      </c>
      <c r="E369" s="25">
        <f t="shared" si="37"/>
        <v>7.5</v>
      </c>
      <c r="F369" s="24">
        <f t="shared" si="37"/>
        <v>25</v>
      </c>
      <c r="G369" s="25">
        <f t="shared" si="37"/>
        <v>30</v>
      </c>
      <c r="H369" s="1">
        <f t="shared" si="39"/>
        <v>0</v>
      </c>
      <c r="I369">
        <f t="shared" si="40"/>
        <v>0</v>
      </c>
      <c r="J369">
        <f t="shared" si="41"/>
        <v>0</v>
      </c>
      <c r="K369">
        <f t="shared" si="42"/>
        <v>0</v>
      </c>
      <c r="L369">
        <f t="shared" si="38"/>
        <v>1</v>
      </c>
      <c r="M369" s="26">
        <f t="shared" si="43"/>
        <v>236.10493058716801</v>
      </c>
      <c r="N369" s="27">
        <f t="shared" si="44"/>
        <v>100</v>
      </c>
      <c r="O369" s="27">
        <f t="shared" si="44"/>
        <v>100</v>
      </c>
      <c r="P369" s="27">
        <f t="shared" si="44"/>
        <v>100</v>
      </c>
      <c r="Q369" s="27">
        <f t="shared" si="44"/>
        <v>100</v>
      </c>
      <c r="R369" s="27">
        <f t="shared" si="44"/>
        <v>307.38590375889339</v>
      </c>
      <c r="S369" s="28">
        <f>M369/MAX(M$231:M369)-1</f>
        <v>-1.0831049895621114E-2</v>
      </c>
      <c r="T369" s="11">
        <f>N369/MAX(N$231:N369)-1</f>
        <v>0</v>
      </c>
      <c r="U369" s="11">
        <f>O369/MAX(O$231:O369)-1</f>
        <v>0</v>
      </c>
      <c r="V369" s="11">
        <f>P369/MAX(P$231:P369)-1</f>
        <v>0</v>
      </c>
      <c r="W369" s="11">
        <f>Q369/MAX(Q$231:Q369)-1</f>
        <v>0</v>
      </c>
      <c r="X369" s="11">
        <f>R369/MAX(R$231:R369)-1</f>
        <v>-1.0831049895621003E-2</v>
      </c>
      <c r="Y369" s="11">
        <f t="shared" si="35"/>
        <v>-1.0831049895621114E-2</v>
      </c>
      <c r="Z369" s="11">
        <f t="shared" si="35"/>
        <v>0</v>
      </c>
      <c r="AA369" s="11">
        <f t="shared" si="35"/>
        <v>0</v>
      </c>
      <c r="AB369" s="11">
        <f t="shared" si="34"/>
        <v>0</v>
      </c>
      <c r="AC369" s="11">
        <f t="shared" si="34"/>
        <v>0</v>
      </c>
      <c r="AD369" s="11">
        <f t="shared" si="34"/>
        <v>-1.0831049895621003E-2</v>
      </c>
    </row>
    <row r="370" spans="1:30" x14ac:dyDescent="0.25">
      <c r="A370" s="12">
        <v>1911.08</v>
      </c>
      <c r="B370" s="13">
        <v>13.899790665654443</v>
      </c>
      <c r="C370" s="14">
        <v>2249.5886840927337</v>
      </c>
      <c r="D370" s="24">
        <f t="shared" si="37"/>
        <v>10</v>
      </c>
      <c r="E370" s="25">
        <f t="shared" si="37"/>
        <v>7.5</v>
      </c>
      <c r="F370" s="24">
        <f t="shared" si="37"/>
        <v>25</v>
      </c>
      <c r="G370" s="25">
        <f t="shared" si="37"/>
        <v>30</v>
      </c>
      <c r="H370" s="1">
        <f t="shared" si="39"/>
        <v>0</v>
      </c>
      <c r="I370">
        <f t="shared" si="40"/>
        <v>0</v>
      </c>
      <c r="J370">
        <f t="shared" si="41"/>
        <v>0</v>
      </c>
      <c r="K370">
        <f t="shared" si="42"/>
        <v>0</v>
      </c>
      <c r="L370">
        <f t="shared" si="38"/>
        <v>1</v>
      </c>
      <c r="M370" s="26">
        <f t="shared" si="43"/>
        <v>218.72980242441108</v>
      </c>
      <c r="N370" s="27">
        <f t="shared" si="44"/>
        <v>100</v>
      </c>
      <c r="O370" s="27">
        <f t="shared" si="44"/>
        <v>100</v>
      </c>
      <c r="P370" s="27">
        <f t="shared" si="44"/>
        <v>100</v>
      </c>
      <c r="Q370" s="27">
        <f t="shared" si="44"/>
        <v>100</v>
      </c>
      <c r="R370" s="27">
        <f t="shared" si="44"/>
        <v>284.76515856753514</v>
      </c>
      <c r="S370" s="28">
        <f>M370/MAX(M$231:M370)-1</f>
        <v>-8.3624689740164793E-2</v>
      </c>
      <c r="T370" s="11">
        <f>N370/MAX(N$231:N370)-1</f>
        <v>0</v>
      </c>
      <c r="U370" s="11">
        <f>O370/MAX(O$231:O370)-1</f>
        <v>0</v>
      </c>
      <c r="V370" s="11">
        <f>P370/MAX(P$231:P370)-1</f>
        <v>0</v>
      </c>
      <c r="W370" s="11">
        <f>Q370/MAX(Q$231:Q370)-1</f>
        <v>0</v>
      </c>
      <c r="X370" s="11">
        <f>R370/MAX(R$231:R370)-1</f>
        <v>-8.3624689740164904E-2</v>
      </c>
      <c r="Y370" s="11">
        <f t="shared" si="35"/>
        <v>-7.3590704436145571E-2</v>
      </c>
      <c r="Z370" s="11">
        <f t="shared" si="35"/>
        <v>0</v>
      </c>
      <c r="AA370" s="11">
        <f t="shared" si="35"/>
        <v>0</v>
      </c>
      <c r="AB370" s="11">
        <f t="shared" si="34"/>
        <v>0</v>
      </c>
      <c r="AC370" s="11">
        <f t="shared" si="34"/>
        <v>0</v>
      </c>
      <c r="AD370" s="11">
        <f t="shared" si="34"/>
        <v>-7.3590704436145682E-2</v>
      </c>
    </row>
    <row r="371" spans="1:30" x14ac:dyDescent="0.25">
      <c r="A371" s="12">
        <v>1911.09</v>
      </c>
      <c r="B371" s="13">
        <v>12.997953983252437</v>
      </c>
      <c r="C371" s="14">
        <v>2114.5247931732006</v>
      </c>
      <c r="D371" s="24">
        <f t="shared" si="37"/>
        <v>10</v>
      </c>
      <c r="E371" s="25">
        <f t="shared" si="37"/>
        <v>7.5</v>
      </c>
      <c r="F371" s="24">
        <f t="shared" si="37"/>
        <v>25</v>
      </c>
      <c r="G371" s="25">
        <f t="shared" si="37"/>
        <v>30</v>
      </c>
      <c r="H371" s="1">
        <f t="shared" si="39"/>
        <v>0</v>
      </c>
      <c r="I371">
        <f t="shared" si="40"/>
        <v>0</v>
      </c>
      <c r="J371">
        <f t="shared" si="41"/>
        <v>0</v>
      </c>
      <c r="K371">
        <f t="shared" si="42"/>
        <v>0</v>
      </c>
      <c r="L371">
        <f t="shared" si="38"/>
        <v>0</v>
      </c>
      <c r="M371" s="26">
        <f t="shared" si="43"/>
        <v>205.59740253975559</v>
      </c>
      <c r="N371" s="27">
        <f t="shared" si="44"/>
        <v>100</v>
      </c>
      <c r="O371" s="27">
        <f t="shared" si="44"/>
        <v>100</v>
      </c>
      <c r="P371" s="27">
        <f t="shared" si="44"/>
        <v>100</v>
      </c>
      <c r="Q371" s="27">
        <f t="shared" si="44"/>
        <v>100</v>
      </c>
      <c r="R371" s="27">
        <f t="shared" si="44"/>
        <v>267.66803739759968</v>
      </c>
      <c r="S371" s="28">
        <f>M371/MAX(M$231:M371)-1</f>
        <v>-0.13864328750493982</v>
      </c>
      <c r="T371" s="11">
        <f>N371/MAX(N$231:N371)-1</f>
        <v>0</v>
      </c>
      <c r="U371" s="11">
        <f>O371/MAX(O$231:O371)-1</f>
        <v>0</v>
      </c>
      <c r="V371" s="11">
        <f>P371/MAX(P$231:P371)-1</f>
        <v>0</v>
      </c>
      <c r="W371" s="11">
        <f>Q371/MAX(Q$231:Q371)-1</f>
        <v>0</v>
      </c>
      <c r="X371" s="11">
        <f>R371/MAX(R$231:R371)-1</f>
        <v>-0.13864328750493993</v>
      </c>
      <c r="Y371" s="11">
        <f t="shared" si="35"/>
        <v>-6.0039371585834944E-2</v>
      </c>
      <c r="Z371" s="11">
        <f t="shared" si="35"/>
        <v>0</v>
      </c>
      <c r="AA371" s="11">
        <f t="shared" si="35"/>
        <v>0</v>
      </c>
      <c r="AB371" s="11">
        <f t="shared" si="34"/>
        <v>0</v>
      </c>
      <c r="AC371" s="11">
        <f t="shared" si="34"/>
        <v>0</v>
      </c>
      <c r="AD371" s="11">
        <f t="shared" si="34"/>
        <v>-6.0039371585834944E-2</v>
      </c>
    </row>
    <row r="372" spans="1:30" x14ac:dyDescent="0.25">
      <c r="A372" s="12">
        <v>1911.1</v>
      </c>
      <c r="B372" s="13">
        <v>13.066472850619192</v>
      </c>
      <c r="C372" s="14">
        <v>2136.2716360095646</v>
      </c>
      <c r="D372" s="24">
        <f t="shared" si="37"/>
        <v>10</v>
      </c>
      <c r="E372" s="25">
        <f t="shared" si="37"/>
        <v>7.5</v>
      </c>
      <c r="F372" s="24">
        <f t="shared" si="37"/>
        <v>25</v>
      </c>
      <c r="G372" s="25">
        <f t="shared" si="37"/>
        <v>30</v>
      </c>
      <c r="H372" s="1">
        <f t="shared" si="39"/>
        <v>0</v>
      </c>
      <c r="I372">
        <f t="shared" si="40"/>
        <v>0</v>
      </c>
      <c r="J372">
        <f t="shared" si="41"/>
        <v>0</v>
      </c>
      <c r="K372">
        <f t="shared" si="42"/>
        <v>0</v>
      </c>
      <c r="L372">
        <f t="shared" si="38"/>
        <v>0</v>
      </c>
      <c r="M372" s="26">
        <f t="shared" si="43"/>
        <v>207.7118702513813</v>
      </c>
      <c r="N372" s="27">
        <f t="shared" si="44"/>
        <v>100</v>
      </c>
      <c r="O372" s="27">
        <f t="shared" si="44"/>
        <v>100</v>
      </c>
      <c r="P372" s="27">
        <f t="shared" si="44"/>
        <v>100</v>
      </c>
      <c r="Q372" s="27">
        <f t="shared" si="44"/>
        <v>100</v>
      </c>
      <c r="R372" s="27">
        <f t="shared" si="44"/>
        <v>267.66803739759968</v>
      </c>
      <c r="S372" s="28">
        <f>M372/MAX(M$231:M372)-1</f>
        <v>-0.12978465926224747</v>
      </c>
      <c r="T372" s="11">
        <f>N372/MAX(N$231:N372)-1</f>
        <v>0</v>
      </c>
      <c r="U372" s="11">
        <f>O372/MAX(O$231:O372)-1</f>
        <v>0</v>
      </c>
      <c r="V372" s="11">
        <f>P372/MAX(P$231:P372)-1</f>
        <v>0</v>
      </c>
      <c r="W372" s="11">
        <f>Q372/MAX(Q$231:Q372)-1</f>
        <v>0</v>
      </c>
      <c r="X372" s="11">
        <f>R372/MAX(R$231:R372)-1</f>
        <v>-0.13864328750493993</v>
      </c>
      <c r="Y372" s="11">
        <f t="shared" si="35"/>
        <v>1.0284505959246459E-2</v>
      </c>
      <c r="Z372" s="11">
        <f t="shared" si="35"/>
        <v>0</v>
      </c>
      <c r="AA372" s="11">
        <f t="shared" si="35"/>
        <v>0</v>
      </c>
      <c r="AB372" s="11">
        <f t="shared" si="34"/>
        <v>0</v>
      </c>
      <c r="AC372" s="11">
        <f t="shared" si="34"/>
        <v>0</v>
      </c>
      <c r="AD372" s="11">
        <f t="shared" si="34"/>
        <v>0</v>
      </c>
    </row>
    <row r="373" spans="1:30" x14ac:dyDescent="0.25">
      <c r="A373" s="12">
        <v>1911.11</v>
      </c>
      <c r="B373" s="13">
        <v>13.727997586413096</v>
      </c>
      <c r="C373" s="14">
        <v>2254.8426490695956</v>
      </c>
      <c r="D373" s="24">
        <f t="shared" si="37"/>
        <v>10</v>
      </c>
      <c r="E373" s="25">
        <f t="shared" si="37"/>
        <v>7.5</v>
      </c>
      <c r="F373" s="24">
        <f t="shared" si="37"/>
        <v>25</v>
      </c>
      <c r="G373" s="25">
        <f t="shared" si="37"/>
        <v>30</v>
      </c>
      <c r="H373" s="1">
        <f t="shared" si="39"/>
        <v>0</v>
      </c>
      <c r="I373">
        <f t="shared" si="40"/>
        <v>0</v>
      </c>
      <c r="J373">
        <f t="shared" si="41"/>
        <v>0</v>
      </c>
      <c r="K373">
        <f t="shared" si="42"/>
        <v>0</v>
      </c>
      <c r="L373">
        <f t="shared" si="38"/>
        <v>0</v>
      </c>
      <c r="M373" s="26">
        <f t="shared" si="43"/>
        <v>219.24065079836495</v>
      </c>
      <c r="N373" s="27">
        <f t="shared" si="44"/>
        <v>100</v>
      </c>
      <c r="O373" s="27">
        <f t="shared" si="44"/>
        <v>100</v>
      </c>
      <c r="P373" s="27">
        <f t="shared" si="44"/>
        <v>100</v>
      </c>
      <c r="Q373" s="27">
        <f t="shared" si="44"/>
        <v>100</v>
      </c>
      <c r="R373" s="27">
        <f t="shared" si="44"/>
        <v>267.66803739759968</v>
      </c>
      <c r="S373" s="28">
        <f>M373/MAX(M$231:M373)-1</f>
        <v>-8.1484474588919054E-2</v>
      </c>
      <c r="T373" s="11">
        <f>N373/MAX(N$231:N373)-1</f>
        <v>0</v>
      </c>
      <c r="U373" s="11">
        <f>O373/MAX(O$231:O373)-1</f>
        <v>0</v>
      </c>
      <c r="V373" s="11">
        <f>P373/MAX(P$231:P373)-1</f>
        <v>0</v>
      </c>
      <c r="W373" s="11">
        <f>Q373/MAX(Q$231:Q373)-1</f>
        <v>0</v>
      </c>
      <c r="X373" s="11">
        <f>R373/MAX(R$231:R373)-1</f>
        <v>-0.13864328750493993</v>
      </c>
      <c r="Y373" s="11">
        <f t="shared" si="35"/>
        <v>5.5503715473896875E-2</v>
      </c>
      <c r="Z373" s="11">
        <f t="shared" si="35"/>
        <v>0</v>
      </c>
      <c r="AA373" s="11">
        <f t="shared" si="35"/>
        <v>0</v>
      </c>
      <c r="AB373" s="11">
        <f t="shared" si="34"/>
        <v>0</v>
      </c>
      <c r="AC373" s="11">
        <f t="shared" si="34"/>
        <v>0</v>
      </c>
      <c r="AD373" s="11">
        <f t="shared" si="34"/>
        <v>0</v>
      </c>
    </row>
    <row r="374" spans="1:30" x14ac:dyDescent="0.25">
      <c r="A374" s="12">
        <v>1911.12</v>
      </c>
      <c r="B374" s="13">
        <v>13.929258419578236</v>
      </c>
      <c r="C374" s="14">
        <v>2298.471127842141</v>
      </c>
      <c r="D374" s="24">
        <f t="shared" si="37"/>
        <v>10</v>
      </c>
      <c r="E374" s="25">
        <f t="shared" si="37"/>
        <v>7.5</v>
      </c>
      <c r="F374" s="24">
        <f t="shared" si="37"/>
        <v>25</v>
      </c>
      <c r="G374" s="25">
        <f t="shared" si="37"/>
        <v>30</v>
      </c>
      <c r="H374" s="1">
        <f t="shared" si="39"/>
        <v>0</v>
      </c>
      <c r="I374">
        <f t="shared" si="40"/>
        <v>0</v>
      </c>
      <c r="J374">
        <f t="shared" si="41"/>
        <v>0</v>
      </c>
      <c r="K374">
        <f t="shared" si="42"/>
        <v>0</v>
      </c>
      <c r="L374">
        <f t="shared" si="38"/>
        <v>1</v>
      </c>
      <c r="M374" s="26">
        <f t="shared" si="43"/>
        <v>223.48269229220591</v>
      </c>
      <c r="N374" s="27">
        <f t="shared" si="44"/>
        <v>100</v>
      </c>
      <c r="O374" s="27">
        <f t="shared" si="44"/>
        <v>100</v>
      </c>
      <c r="P374" s="27">
        <f t="shared" si="44"/>
        <v>100</v>
      </c>
      <c r="Q374" s="27">
        <f t="shared" si="44"/>
        <v>100</v>
      </c>
      <c r="R374" s="27">
        <f t="shared" si="44"/>
        <v>267.66803739759968</v>
      </c>
      <c r="S374" s="28">
        <f>M374/MAX(M$231:M374)-1</f>
        <v>-6.3712309813170331E-2</v>
      </c>
      <c r="T374" s="11">
        <f>N374/MAX(N$231:N374)-1</f>
        <v>0</v>
      </c>
      <c r="U374" s="11">
        <f>O374/MAX(O$231:O374)-1</f>
        <v>0</v>
      </c>
      <c r="V374" s="11">
        <f>P374/MAX(P$231:P374)-1</f>
        <v>0</v>
      </c>
      <c r="W374" s="11">
        <f>Q374/MAX(Q$231:Q374)-1</f>
        <v>0</v>
      </c>
      <c r="X374" s="11">
        <f>R374/MAX(R$231:R374)-1</f>
        <v>-0.13864328750493993</v>
      </c>
      <c r="Y374" s="11">
        <f t="shared" si="35"/>
        <v>1.9348790830503226E-2</v>
      </c>
      <c r="Z374" s="11">
        <f t="shared" si="35"/>
        <v>0</v>
      </c>
      <c r="AA374" s="11">
        <f t="shared" si="35"/>
        <v>0</v>
      </c>
      <c r="AB374" s="11">
        <f t="shared" si="34"/>
        <v>0</v>
      </c>
      <c r="AC374" s="11">
        <f t="shared" si="34"/>
        <v>0</v>
      </c>
      <c r="AD374" s="11">
        <f t="shared" si="34"/>
        <v>0</v>
      </c>
    </row>
    <row r="375" spans="1:30" x14ac:dyDescent="0.25">
      <c r="A375" s="12">
        <v>1912.01</v>
      </c>
      <c r="B375" s="13">
        <v>13.794952631845826</v>
      </c>
      <c r="C375" s="14">
        <v>2286.8160864089791</v>
      </c>
      <c r="D375" s="24">
        <f t="shared" si="37"/>
        <v>10</v>
      </c>
      <c r="E375" s="25">
        <f t="shared" si="37"/>
        <v>7.5</v>
      </c>
      <c r="F375" s="24">
        <f t="shared" si="37"/>
        <v>25</v>
      </c>
      <c r="G375" s="25">
        <f t="shared" si="37"/>
        <v>30</v>
      </c>
      <c r="H375" s="1">
        <f t="shared" si="39"/>
        <v>0</v>
      </c>
      <c r="I375">
        <f t="shared" si="40"/>
        <v>0</v>
      </c>
      <c r="J375">
        <f t="shared" si="41"/>
        <v>0</v>
      </c>
      <c r="K375">
        <f t="shared" si="42"/>
        <v>0</v>
      </c>
      <c r="L375">
        <f t="shared" si="38"/>
        <v>1</v>
      </c>
      <c r="M375" s="26">
        <f t="shared" si="43"/>
        <v>222.34946072505304</v>
      </c>
      <c r="N375" s="27">
        <f t="shared" si="44"/>
        <v>100</v>
      </c>
      <c r="O375" s="27">
        <f t="shared" si="44"/>
        <v>100</v>
      </c>
      <c r="P375" s="27">
        <f t="shared" si="44"/>
        <v>100</v>
      </c>
      <c r="Q375" s="27">
        <f t="shared" si="44"/>
        <v>100</v>
      </c>
      <c r="R375" s="27">
        <f t="shared" si="44"/>
        <v>266.31075166604865</v>
      </c>
      <c r="S375" s="28">
        <f>M375/MAX(M$231:M375)-1</f>
        <v>-6.8460018709880055E-2</v>
      </c>
      <c r="T375" s="11">
        <f>N375/MAX(N$231:N375)-1</f>
        <v>0</v>
      </c>
      <c r="U375" s="11">
        <f>O375/MAX(O$231:O375)-1</f>
        <v>0</v>
      </c>
      <c r="V375" s="11">
        <f>P375/MAX(P$231:P375)-1</f>
        <v>0</v>
      </c>
      <c r="W375" s="11">
        <f>Q375/MAX(Q$231:Q375)-1</f>
        <v>0</v>
      </c>
      <c r="X375" s="11">
        <f>R375/MAX(R$231:R375)-1</f>
        <v>-0.14301103789834479</v>
      </c>
      <c r="Y375" s="11">
        <f t="shared" si="35"/>
        <v>-5.0707800032727679E-3</v>
      </c>
      <c r="Z375" s="11">
        <f t="shared" si="35"/>
        <v>0</v>
      </c>
      <c r="AA375" s="11">
        <f t="shared" si="35"/>
        <v>0</v>
      </c>
      <c r="AB375" s="11">
        <f t="shared" si="34"/>
        <v>0</v>
      </c>
      <c r="AC375" s="11">
        <f t="shared" si="34"/>
        <v>0</v>
      </c>
      <c r="AD375" s="11">
        <f t="shared" si="34"/>
        <v>-5.0707800032727679E-3</v>
      </c>
    </row>
    <row r="376" spans="1:30" x14ac:dyDescent="0.25">
      <c r="A376" s="12">
        <v>1912.02</v>
      </c>
      <c r="B376" s="13">
        <v>13.5316343696866</v>
      </c>
      <c r="C376" s="14">
        <v>2253.1575588506907</v>
      </c>
      <c r="D376" s="24">
        <f t="shared" si="37"/>
        <v>10</v>
      </c>
      <c r="E376" s="25">
        <f t="shared" si="37"/>
        <v>7.5</v>
      </c>
      <c r="F376" s="24">
        <f t="shared" si="37"/>
        <v>25</v>
      </c>
      <c r="G376" s="25">
        <f t="shared" si="37"/>
        <v>30</v>
      </c>
      <c r="H376" s="1">
        <f t="shared" si="39"/>
        <v>0</v>
      </c>
      <c r="I376">
        <f t="shared" si="40"/>
        <v>0</v>
      </c>
      <c r="J376">
        <f t="shared" si="41"/>
        <v>0</v>
      </c>
      <c r="K376">
        <f t="shared" si="42"/>
        <v>0</v>
      </c>
      <c r="L376">
        <f t="shared" si="38"/>
        <v>0</v>
      </c>
      <c r="M376" s="26">
        <f t="shared" si="43"/>
        <v>219.07680775752169</v>
      </c>
      <c r="N376" s="27">
        <f t="shared" si="44"/>
        <v>100</v>
      </c>
      <c r="O376" s="27">
        <f t="shared" si="44"/>
        <v>100</v>
      </c>
      <c r="P376" s="27">
        <f t="shared" si="44"/>
        <v>100</v>
      </c>
      <c r="Q376" s="27">
        <f t="shared" si="44"/>
        <v>100</v>
      </c>
      <c r="R376" s="27">
        <f t="shared" si="44"/>
        <v>262.39105395739034</v>
      </c>
      <c r="S376" s="28">
        <f>M376/MAX(M$231:M376)-1</f>
        <v>-8.2170900104429401E-2</v>
      </c>
      <c r="T376" s="11">
        <f>N376/MAX(N$231:N376)-1</f>
        <v>0</v>
      </c>
      <c r="U376" s="11">
        <f>O376/MAX(O$231:O376)-1</f>
        <v>0</v>
      </c>
      <c r="V376" s="11">
        <f>P376/MAX(P$231:P376)-1</f>
        <v>0</v>
      </c>
      <c r="W376" s="11">
        <f>Q376/MAX(Q$231:Q376)-1</f>
        <v>0</v>
      </c>
      <c r="X376" s="11">
        <f>R376/MAX(R$231:R376)-1</f>
        <v>-0.15562463930227022</v>
      </c>
      <c r="Y376" s="11">
        <f t="shared" si="35"/>
        <v>-1.4718510928066308E-2</v>
      </c>
      <c r="Z376" s="11">
        <f t="shared" si="35"/>
        <v>0</v>
      </c>
      <c r="AA376" s="11">
        <f t="shared" si="35"/>
        <v>0</v>
      </c>
      <c r="AB376" s="11">
        <f t="shared" si="34"/>
        <v>0</v>
      </c>
      <c r="AC376" s="11">
        <f t="shared" si="34"/>
        <v>0</v>
      </c>
      <c r="AD376" s="11">
        <f t="shared" si="34"/>
        <v>-1.4718510928066419E-2</v>
      </c>
    </row>
    <row r="377" spans="1:30" x14ac:dyDescent="0.25">
      <c r="A377" s="12">
        <v>1912.03</v>
      </c>
      <c r="B377" s="13">
        <v>13.63976917394417</v>
      </c>
      <c r="C377" s="14">
        <v>2280.7392536394455</v>
      </c>
      <c r="D377" s="24">
        <f t="shared" si="37"/>
        <v>10</v>
      </c>
      <c r="E377" s="25">
        <f t="shared" si="37"/>
        <v>7.5</v>
      </c>
      <c r="F377" s="24">
        <f t="shared" si="37"/>
        <v>25</v>
      </c>
      <c r="G377" s="25">
        <f t="shared" si="37"/>
        <v>30</v>
      </c>
      <c r="H377" s="1">
        <f t="shared" si="39"/>
        <v>0</v>
      </c>
      <c r="I377">
        <f t="shared" si="40"/>
        <v>0</v>
      </c>
      <c r="J377">
        <f t="shared" si="41"/>
        <v>0</v>
      </c>
      <c r="K377">
        <f t="shared" si="42"/>
        <v>0</v>
      </c>
      <c r="L377">
        <f t="shared" si="38"/>
        <v>0</v>
      </c>
      <c r="M377" s="26">
        <f t="shared" si="43"/>
        <v>221.75860407625976</v>
      </c>
      <c r="N377" s="27">
        <f t="shared" ref="N377:R392" si="45">IF(H376=1,N376*$C377/$C376,N376)</f>
        <v>100</v>
      </c>
      <c r="O377" s="27">
        <f t="shared" si="45"/>
        <v>100</v>
      </c>
      <c r="P377" s="27">
        <f t="shared" si="45"/>
        <v>100</v>
      </c>
      <c r="Q377" s="27">
        <f t="shared" si="45"/>
        <v>100</v>
      </c>
      <c r="R377" s="27">
        <f t="shared" si="45"/>
        <v>262.39105395739034</v>
      </c>
      <c r="S377" s="28">
        <f>M377/MAX(M$231:M377)-1</f>
        <v>-7.0935431017007944E-2</v>
      </c>
      <c r="T377" s="11">
        <f>N377/MAX(N$231:N377)-1</f>
        <v>0</v>
      </c>
      <c r="U377" s="11">
        <f>O377/MAX(O$231:O377)-1</f>
        <v>0</v>
      </c>
      <c r="V377" s="11">
        <f>P377/MAX(P$231:P377)-1</f>
        <v>0</v>
      </c>
      <c r="W377" s="11">
        <f>Q377/MAX(Q$231:Q377)-1</f>
        <v>0</v>
      </c>
      <c r="X377" s="11">
        <f>R377/MAX(R$231:R377)-1</f>
        <v>-0.15562463930227022</v>
      </c>
      <c r="Y377" s="11">
        <f t="shared" si="35"/>
        <v>1.2241351999734862E-2</v>
      </c>
      <c r="Z377" s="11">
        <f t="shared" si="35"/>
        <v>0</v>
      </c>
      <c r="AA377" s="11">
        <f t="shared" si="35"/>
        <v>0</v>
      </c>
      <c r="AB377" s="11">
        <f t="shared" si="34"/>
        <v>0</v>
      </c>
      <c r="AC377" s="11">
        <f t="shared" si="34"/>
        <v>0</v>
      </c>
      <c r="AD377" s="11">
        <f t="shared" si="34"/>
        <v>0</v>
      </c>
    </row>
    <row r="378" spans="1:30" x14ac:dyDescent="0.25">
      <c r="A378" s="12">
        <v>1912.04</v>
      </c>
      <c r="B378" s="13">
        <v>13.654392690553237</v>
      </c>
      <c r="C378" s="14">
        <v>2292.0801845999458</v>
      </c>
      <c r="D378" s="24">
        <f t="shared" si="37"/>
        <v>10</v>
      </c>
      <c r="E378" s="25">
        <f t="shared" si="37"/>
        <v>7.5</v>
      </c>
      <c r="F378" s="24">
        <f t="shared" si="37"/>
        <v>25</v>
      </c>
      <c r="G378" s="25">
        <f t="shared" si="37"/>
        <v>30</v>
      </c>
      <c r="H378" s="1">
        <f t="shared" si="39"/>
        <v>0</v>
      </c>
      <c r="I378">
        <f t="shared" si="40"/>
        <v>0</v>
      </c>
      <c r="J378">
        <f t="shared" si="41"/>
        <v>0</v>
      </c>
      <c r="K378">
        <f t="shared" si="42"/>
        <v>0</v>
      </c>
      <c r="L378">
        <f t="shared" si="38"/>
        <v>1</v>
      </c>
      <c r="M378" s="26">
        <f t="shared" si="43"/>
        <v>222.86129436175059</v>
      </c>
      <c r="N378" s="27">
        <f t="shared" si="45"/>
        <v>100</v>
      </c>
      <c r="O378" s="27">
        <f t="shared" si="45"/>
        <v>100</v>
      </c>
      <c r="P378" s="27">
        <f t="shared" si="45"/>
        <v>100</v>
      </c>
      <c r="Q378" s="27">
        <f t="shared" si="45"/>
        <v>100</v>
      </c>
      <c r="R378" s="27">
        <f t="shared" si="45"/>
        <v>262.39105395739034</v>
      </c>
      <c r="S378" s="28">
        <f>M378/MAX(M$231:M378)-1</f>
        <v>-6.6315675769725746E-2</v>
      </c>
      <c r="T378" s="11">
        <f>N378/MAX(N$231:N378)-1</f>
        <v>0</v>
      </c>
      <c r="U378" s="11">
        <f>O378/MAX(O$231:O378)-1</f>
        <v>0</v>
      </c>
      <c r="V378" s="11">
        <f>P378/MAX(P$231:P378)-1</f>
        <v>0</v>
      </c>
      <c r="W378" s="11">
        <f>Q378/MAX(Q$231:Q378)-1</f>
        <v>0</v>
      </c>
      <c r="X378" s="11">
        <f>R378/MAX(R$231:R378)-1</f>
        <v>-0.15562463930227022</v>
      </c>
      <c r="Y378" s="11">
        <f t="shared" si="35"/>
        <v>4.972480279104019E-3</v>
      </c>
      <c r="Z378" s="11">
        <f t="shared" si="35"/>
        <v>0</v>
      </c>
      <c r="AA378" s="11">
        <f t="shared" si="35"/>
        <v>0</v>
      </c>
      <c r="AB378" s="11">
        <f t="shared" si="34"/>
        <v>0</v>
      </c>
      <c r="AC378" s="11">
        <f t="shared" si="34"/>
        <v>0</v>
      </c>
      <c r="AD378" s="11">
        <f t="shared" si="34"/>
        <v>0</v>
      </c>
    </row>
    <row r="379" spans="1:30" x14ac:dyDescent="0.25">
      <c r="A379" s="12">
        <v>1912.05</v>
      </c>
      <c r="B379" s="13">
        <v>13.645500685612372</v>
      </c>
      <c r="C379" s="14">
        <v>2299.1348839515736</v>
      </c>
      <c r="D379" s="24">
        <f t="shared" si="37"/>
        <v>10</v>
      </c>
      <c r="E379" s="25">
        <f t="shared" si="37"/>
        <v>7.5</v>
      </c>
      <c r="F379" s="24">
        <f t="shared" si="37"/>
        <v>25</v>
      </c>
      <c r="G379" s="25">
        <f t="shared" si="37"/>
        <v>30</v>
      </c>
      <c r="H379" s="1">
        <f t="shared" si="39"/>
        <v>0</v>
      </c>
      <c r="I379">
        <f t="shared" si="40"/>
        <v>0</v>
      </c>
      <c r="J379">
        <f t="shared" si="41"/>
        <v>0</v>
      </c>
      <c r="K379">
        <f t="shared" si="42"/>
        <v>0</v>
      </c>
      <c r="L379">
        <f t="shared" si="38"/>
        <v>1</v>
      </c>
      <c r="M379" s="26">
        <f t="shared" si="43"/>
        <v>223.54722997578375</v>
      </c>
      <c r="N379" s="27">
        <f t="shared" si="45"/>
        <v>100</v>
      </c>
      <c r="O379" s="27">
        <f t="shared" si="45"/>
        <v>100</v>
      </c>
      <c r="P379" s="27">
        <f t="shared" si="45"/>
        <v>100</v>
      </c>
      <c r="Q379" s="27">
        <f t="shared" si="45"/>
        <v>100</v>
      </c>
      <c r="R379" s="27">
        <f t="shared" si="45"/>
        <v>263.19865659304998</v>
      </c>
      <c r="S379" s="28">
        <f>M379/MAX(M$231:M379)-1</f>
        <v>-6.3441927180549751E-2</v>
      </c>
      <c r="T379" s="11">
        <f>N379/MAX(N$231:N379)-1</f>
        <v>0</v>
      </c>
      <c r="U379" s="11">
        <f>O379/MAX(O$231:O379)-1</f>
        <v>0</v>
      </c>
      <c r="V379" s="11">
        <f>P379/MAX(P$231:P379)-1</f>
        <v>0</v>
      </c>
      <c r="W379" s="11">
        <f>Q379/MAX(Q$231:Q379)-1</f>
        <v>0</v>
      </c>
      <c r="X379" s="11">
        <f>R379/MAX(R$231:R379)-1</f>
        <v>-0.153025771099636</v>
      </c>
      <c r="Y379" s="11">
        <f t="shared" si="35"/>
        <v>3.0778588807787166E-3</v>
      </c>
      <c r="Z379" s="11">
        <f t="shared" si="35"/>
        <v>0</v>
      </c>
      <c r="AA379" s="11">
        <f t="shared" si="35"/>
        <v>0</v>
      </c>
      <c r="AB379" s="11">
        <f t="shared" si="34"/>
        <v>0</v>
      </c>
      <c r="AC379" s="11">
        <f t="shared" si="34"/>
        <v>0</v>
      </c>
      <c r="AD379" s="11">
        <f t="shared" si="34"/>
        <v>3.0778588807787166E-3</v>
      </c>
    </row>
    <row r="380" spans="1:30" x14ac:dyDescent="0.25">
      <c r="A380" s="12">
        <v>1912.06</v>
      </c>
      <c r="B380" s="13">
        <v>13.785417404502528</v>
      </c>
      <c r="C380" s="14">
        <v>2331.4971997621556</v>
      </c>
      <c r="D380" s="24">
        <f t="shared" si="37"/>
        <v>10</v>
      </c>
      <c r="E380" s="25">
        <f t="shared" si="37"/>
        <v>7.5</v>
      </c>
      <c r="F380" s="24">
        <f t="shared" si="37"/>
        <v>25</v>
      </c>
      <c r="G380" s="25">
        <f t="shared" si="37"/>
        <v>30</v>
      </c>
      <c r="H380" s="1">
        <f t="shared" si="39"/>
        <v>0</v>
      </c>
      <c r="I380">
        <f t="shared" si="40"/>
        <v>0</v>
      </c>
      <c r="J380">
        <f t="shared" si="41"/>
        <v>0</v>
      </c>
      <c r="K380">
        <f t="shared" si="42"/>
        <v>0</v>
      </c>
      <c r="L380">
        <f t="shared" si="38"/>
        <v>1</v>
      </c>
      <c r="M380" s="26">
        <f t="shared" si="43"/>
        <v>226.69385095289798</v>
      </c>
      <c r="N380" s="27">
        <f t="shared" si="45"/>
        <v>100</v>
      </c>
      <c r="O380" s="27">
        <f t="shared" si="45"/>
        <v>100</v>
      </c>
      <c r="P380" s="27">
        <f t="shared" si="45"/>
        <v>100</v>
      </c>
      <c r="Q380" s="27">
        <f t="shared" si="45"/>
        <v>100</v>
      </c>
      <c r="R380" s="27">
        <f t="shared" si="45"/>
        <v>266.90340575980855</v>
      </c>
      <c r="S380" s="28">
        <f>M380/MAX(M$231:M380)-1</f>
        <v>-5.0259060729739291E-2</v>
      </c>
      <c r="T380" s="11">
        <f>N380/MAX(N$231:N380)-1</f>
        <v>0</v>
      </c>
      <c r="U380" s="11">
        <f>O380/MAX(O$231:O380)-1</f>
        <v>0</v>
      </c>
      <c r="V380" s="11">
        <f>P380/MAX(P$231:P380)-1</f>
        <v>0</v>
      </c>
      <c r="W380" s="11">
        <f>Q380/MAX(Q$231:Q380)-1</f>
        <v>0</v>
      </c>
      <c r="X380" s="11">
        <f>R380/MAX(R$231:R380)-1</f>
        <v>-0.14110387488100817</v>
      </c>
      <c r="Y380" s="11">
        <f t="shared" si="35"/>
        <v>1.4075866551578775E-2</v>
      </c>
      <c r="Z380" s="11">
        <f t="shared" si="35"/>
        <v>0</v>
      </c>
      <c r="AA380" s="11">
        <f t="shared" si="35"/>
        <v>0</v>
      </c>
      <c r="AB380" s="11">
        <f t="shared" si="34"/>
        <v>0</v>
      </c>
      <c r="AC380" s="11">
        <f t="shared" si="34"/>
        <v>0</v>
      </c>
      <c r="AD380" s="11">
        <f t="shared" si="34"/>
        <v>1.4075866551578775E-2</v>
      </c>
    </row>
    <row r="381" spans="1:30" x14ac:dyDescent="0.25">
      <c r="A381" s="12">
        <v>1912.07</v>
      </c>
      <c r="B381" s="13">
        <v>13.802876645015786</v>
      </c>
      <c r="C381" s="14">
        <v>2343.5805855625936</v>
      </c>
      <c r="D381" s="24">
        <f t="shared" si="37"/>
        <v>10</v>
      </c>
      <c r="E381" s="25">
        <f t="shared" si="37"/>
        <v>7.5</v>
      </c>
      <c r="F381" s="24">
        <f t="shared" si="37"/>
        <v>25</v>
      </c>
      <c r="G381" s="25">
        <f t="shared" si="37"/>
        <v>30</v>
      </c>
      <c r="H381" s="1">
        <f t="shared" si="39"/>
        <v>0</v>
      </c>
      <c r="I381">
        <f t="shared" si="40"/>
        <v>0</v>
      </c>
      <c r="J381">
        <f t="shared" si="41"/>
        <v>0</v>
      </c>
      <c r="K381">
        <f t="shared" si="42"/>
        <v>0</v>
      </c>
      <c r="L381">
        <f t="shared" si="38"/>
        <v>1</v>
      </c>
      <c r="M381" s="26">
        <f t="shared" si="43"/>
        <v>227.86873087980942</v>
      </c>
      <c r="N381" s="27">
        <f t="shared" si="45"/>
        <v>100</v>
      </c>
      <c r="O381" s="27">
        <f t="shared" si="45"/>
        <v>100</v>
      </c>
      <c r="P381" s="27">
        <f t="shared" si="45"/>
        <v>100</v>
      </c>
      <c r="Q381" s="27">
        <f t="shared" si="45"/>
        <v>100</v>
      </c>
      <c r="R381" s="27">
        <f t="shared" si="45"/>
        <v>268.28667862995206</v>
      </c>
      <c r="S381" s="28">
        <f>M381/MAX(M$231:M381)-1</f>
        <v>-4.5336864734460636E-2</v>
      </c>
      <c r="T381" s="11">
        <f>N381/MAX(N$231:N381)-1</f>
        <v>0</v>
      </c>
      <c r="U381" s="11">
        <f>O381/MAX(O$231:O381)-1</f>
        <v>0</v>
      </c>
      <c r="V381" s="11">
        <f>P381/MAX(P$231:P381)-1</f>
        <v>0</v>
      </c>
      <c r="W381" s="11">
        <f>Q381/MAX(Q$231:Q381)-1</f>
        <v>0</v>
      </c>
      <c r="X381" s="11">
        <f>R381/MAX(R$231:R381)-1</f>
        <v>-0.13665249778161781</v>
      </c>
      <c r="Y381" s="11">
        <f t="shared" si="35"/>
        <v>5.1826722338206288E-3</v>
      </c>
      <c r="Z381" s="11">
        <f t="shared" si="35"/>
        <v>0</v>
      </c>
      <c r="AA381" s="11">
        <f t="shared" si="35"/>
        <v>0</v>
      </c>
      <c r="AB381" s="11">
        <f t="shared" si="34"/>
        <v>0</v>
      </c>
      <c r="AC381" s="11">
        <f t="shared" si="34"/>
        <v>0</v>
      </c>
      <c r="AD381" s="11">
        <f t="shared" si="34"/>
        <v>5.1826722338206288E-3</v>
      </c>
    </row>
    <row r="382" spans="1:30" x14ac:dyDescent="0.25">
      <c r="A382" s="12">
        <v>1912.08</v>
      </c>
      <c r="B382" s="13">
        <v>13.984761763426276</v>
      </c>
      <c r="C382" s="14">
        <v>2383.4480732630459</v>
      </c>
      <c r="D382" s="24">
        <f t="shared" si="37"/>
        <v>10</v>
      </c>
      <c r="E382" s="25">
        <f t="shared" si="37"/>
        <v>7.5</v>
      </c>
      <c r="F382" s="24">
        <f t="shared" si="37"/>
        <v>25</v>
      </c>
      <c r="G382" s="25">
        <f t="shared" si="37"/>
        <v>30</v>
      </c>
      <c r="H382" s="1">
        <f t="shared" si="39"/>
        <v>0</v>
      </c>
      <c r="I382">
        <f t="shared" si="40"/>
        <v>0</v>
      </c>
      <c r="J382">
        <f t="shared" si="41"/>
        <v>0</v>
      </c>
      <c r="K382">
        <f t="shared" si="42"/>
        <v>0</v>
      </c>
      <c r="L382">
        <f t="shared" si="38"/>
        <v>1</v>
      </c>
      <c r="M382" s="26">
        <f t="shared" si="43"/>
        <v>231.74508737535004</v>
      </c>
      <c r="N382" s="27">
        <f t="shared" si="45"/>
        <v>100</v>
      </c>
      <c r="O382" s="27">
        <f t="shared" si="45"/>
        <v>100</v>
      </c>
      <c r="P382" s="27">
        <f t="shared" si="45"/>
        <v>100</v>
      </c>
      <c r="Q382" s="27">
        <f t="shared" si="45"/>
        <v>100</v>
      </c>
      <c r="R382" s="27">
        <f t="shared" si="45"/>
        <v>272.85059929321665</v>
      </c>
      <c r="S382" s="28">
        <f>M382/MAX(M$231:M382)-1</f>
        <v>-2.9096748632740477E-2</v>
      </c>
      <c r="T382" s="11">
        <f>N382/MAX(N$231:N382)-1</f>
        <v>0</v>
      </c>
      <c r="U382" s="11">
        <f>O382/MAX(O$231:O382)-1</f>
        <v>0</v>
      </c>
      <c r="V382" s="11">
        <f>P382/MAX(P$231:P382)-1</f>
        <v>0</v>
      </c>
      <c r="W382" s="11">
        <f>Q382/MAX(Q$231:Q382)-1</f>
        <v>0</v>
      </c>
      <c r="X382" s="11">
        <f>R382/MAX(R$231:R382)-1</f>
        <v>-0.1219657845796287</v>
      </c>
      <c r="Y382" s="11">
        <f t="shared" si="35"/>
        <v>1.7011357725888354E-2</v>
      </c>
      <c r="Z382" s="11">
        <f t="shared" si="35"/>
        <v>0</v>
      </c>
      <c r="AA382" s="11">
        <f t="shared" si="35"/>
        <v>0</v>
      </c>
      <c r="AB382" s="11">
        <f t="shared" si="34"/>
        <v>0</v>
      </c>
      <c r="AC382" s="11">
        <f t="shared" si="34"/>
        <v>0</v>
      </c>
      <c r="AD382" s="11">
        <f t="shared" si="34"/>
        <v>1.7011357725888354E-2</v>
      </c>
    </row>
    <row r="383" spans="1:30" x14ac:dyDescent="0.25">
      <c r="A383" s="12">
        <v>1912.09</v>
      </c>
      <c r="B383" s="13">
        <v>13.926285001315877</v>
      </c>
      <c r="C383" s="14">
        <v>2381.9070505041427</v>
      </c>
      <c r="D383" s="24">
        <f t="shared" si="37"/>
        <v>10</v>
      </c>
      <c r="E383" s="25">
        <f t="shared" si="37"/>
        <v>7.5</v>
      </c>
      <c r="F383" s="24">
        <f t="shared" si="37"/>
        <v>25</v>
      </c>
      <c r="G383" s="25">
        <f t="shared" si="37"/>
        <v>30</v>
      </c>
      <c r="H383" s="1">
        <f t="shared" si="39"/>
        <v>0</v>
      </c>
      <c r="I383">
        <f t="shared" si="40"/>
        <v>0</v>
      </c>
      <c r="J383">
        <f t="shared" si="41"/>
        <v>0</v>
      </c>
      <c r="K383">
        <f t="shared" si="42"/>
        <v>0</v>
      </c>
      <c r="L383">
        <f t="shared" si="38"/>
        <v>1</v>
      </c>
      <c r="M383" s="26">
        <f t="shared" si="43"/>
        <v>231.59525216059728</v>
      </c>
      <c r="N383" s="27">
        <f t="shared" si="45"/>
        <v>100</v>
      </c>
      <c r="O383" s="27">
        <f t="shared" si="45"/>
        <v>100</v>
      </c>
      <c r="P383" s="27">
        <f t="shared" si="45"/>
        <v>100</v>
      </c>
      <c r="Q383" s="27">
        <f t="shared" si="45"/>
        <v>100</v>
      </c>
      <c r="R383" s="27">
        <f t="shared" si="45"/>
        <v>272.67418723372685</v>
      </c>
      <c r="S383" s="28">
        <f>M383/MAX(M$231:M383)-1</f>
        <v>-2.9724487925168797E-2</v>
      </c>
      <c r="T383" s="11">
        <f>N383/MAX(N$231:N383)-1</f>
        <v>0</v>
      </c>
      <c r="U383" s="11">
        <f>O383/MAX(O$231:O383)-1</f>
        <v>0</v>
      </c>
      <c r="V383" s="11">
        <f>P383/MAX(P$231:P383)-1</f>
        <v>0</v>
      </c>
      <c r="W383" s="11">
        <f>Q383/MAX(Q$231:Q383)-1</f>
        <v>0</v>
      </c>
      <c r="X383" s="11">
        <f>R383/MAX(R$231:R383)-1</f>
        <v>-0.12253347922514546</v>
      </c>
      <c r="Y383" s="11">
        <f t="shared" si="35"/>
        <v>-6.465518490584854E-4</v>
      </c>
      <c r="Z383" s="11">
        <f t="shared" si="35"/>
        <v>0</v>
      </c>
      <c r="AA383" s="11">
        <f t="shared" si="35"/>
        <v>0</v>
      </c>
      <c r="AB383" s="11">
        <f t="shared" si="34"/>
        <v>0</v>
      </c>
      <c r="AC383" s="11">
        <f t="shared" si="34"/>
        <v>0</v>
      </c>
      <c r="AD383" s="11">
        <f t="shared" si="34"/>
        <v>-6.4655184905870744E-4</v>
      </c>
    </row>
    <row r="384" spans="1:30" x14ac:dyDescent="0.25">
      <c r="A384" s="12">
        <v>1912.1</v>
      </c>
      <c r="B384" s="13">
        <v>13.905092701178468</v>
      </c>
      <c r="C384" s="14">
        <v>2386.7042821651903</v>
      </c>
      <c r="D384" s="24">
        <f t="shared" si="37"/>
        <v>10</v>
      </c>
      <c r="E384" s="25">
        <f t="shared" si="37"/>
        <v>7.5</v>
      </c>
      <c r="F384" s="24">
        <f t="shared" si="37"/>
        <v>25</v>
      </c>
      <c r="G384" s="25">
        <f t="shared" si="37"/>
        <v>30</v>
      </c>
      <c r="H384" s="1">
        <f t="shared" si="39"/>
        <v>0</v>
      </c>
      <c r="I384">
        <f t="shared" si="40"/>
        <v>0</v>
      </c>
      <c r="J384">
        <f t="shared" si="41"/>
        <v>0</v>
      </c>
      <c r="K384">
        <f t="shared" si="42"/>
        <v>0</v>
      </c>
      <c r="L384">
        <f t="shared" si="38"/>
        <v>1</v>
      </c>
      <c r="M384" s="26">
        <f t="shared" si="43"/>
        <v>232.06169188836833</v>
      </c>
      <c r="N384" s="27">
        <f t="shared" si="45"/>
        <v>100</v>
      </c>
      <c r="O384" s="27">
        <f t="shared" si="45"/>
        <v>100</v>
      </c>
      <c r="P384" s="27">
        <f t="shared" si="45"/>
        <v>100</v>
      </c>
      <c r="Q384" s="27">
        <f t="shared" si="45"/>
        <v>100</v>
      </c>
      <c r="R384" s="27">
        <f t="shared" si="45"/>
        <v>273.22336115882661</v>
      </c>
      <c r="S384" s="28">
        <f>M384/MAX(M$231:M384)-1</f>
        <v>-2.7770324178317707E-2</v>
      </c>
      <c r="T384" s="11">
        <f>N384/MAX(N$231:N384)-1</f>
        <v>0</v>
      </c>
      <c r="U384" s="11">
        <f>O384/MAX(O$231:O384)-1</f>
        <v>0</v>
      </c>
      <c r="V384" s="11">
        <f>P384/MAX(P$231:P384)-1</f>
        <v>0</v>
      </c>
      <c r="W384" s="11">
        <f>Q384/MAX(Q$231:Q384)-1</f>
        <v>0</v>
      </c>
      <c r="X384" s="11">
        <f>R384/MAX(R$231:R384)-1</f>
        <v>-0.12076623554782406</v>
      </c>
      <c r="Y384" s="11">
        <f t="shared" si="35"/>
        <v>2.0140297498310034E-3</v>
      </c>
      <c r="Z384" s="11">
        <f t="shared" si="35"/>
        <v>0</v>
      </c>
      <c r="AA384" s="11">
        <f t="shared" si="35"/>
        <v>0</v>
      </c>
      <c r="AB384" s="11">
        <f t="shared" si="34"/>
        <v>0</v>
      </c>
      <c r="AC384" s="11">
        <f t="shared" si="34"/>
        <v>0</v>
      </c>
      <c r="AD384" s="11">
        <f t="shared" si="34"/>
        <v>2.0140297498312254E-3</v>
      </c>
    </row>
    <row r="385" spans="1:30" x14ac:dyDescent="0.25">
      <c r="A385" s="12">
        <v>1912.11</v>
      </c>
      <c r="B385" s="13">
        <v>13.749541018606534</v>
      </c>
      <c r="C385" s="14">
        <v>2369.7095247088514</v>
      </c>
      <c r="D385" s="24">
        <f t="shared" si="37"/>
        <v>10</v>
      </c>
      <c r="E385" s="25">
        <f t="shared" si="37"/>
        <v>7.5</v>
      </c>
      <c r="F385" s="24">
        <f t="shared" si="37"/>
        <v>25</v>
      </c>
      <c r="G385" s="25">
        <f t="shared" si="37"/>
        <v>30</v>
      </c>
      <c r="H385" s="1">
        <f t="shared" si="39"/>
        <v>0</v>
      </c>
      <c r="I385">
        <f t="shared" si="40"/>
        <v>0</v>
      </c>
      <c r="J385">
        <f t="shared" si="41"/>
        <v>0</v>
      </c>
      <c r="K385">
        <f t="shared" si="42"/>
        <v>0</v>
      </c>
      <c r="L385">
        <f t="shared" si="38"/>
        <v>1</v>
      </c>
      <c r="M385" s="26">
        <f t="shared" si="43"/>
        <v>230.40927428555889</v>
      </c>
      <c r="N385" s="27">
        <f t="shared" si="45"/>
        <v>100</v>
      </c>
      <c r="O385" s="27">
        <f t="shared" si="45"/>
        <v>100</v>
      </c>
      <c r="P385" s="27">
        <f t="shared" si="45"/>
        <v>100</v>
      </c>
      <c r="Q385" s="27">
        <f t="shared" si="45"/>
        <v>100</v>
      </c>
      <c r="R385" s="27">
        <f t="shared" si="45"/>
        <v>271.27784792997886</v>
      </c>
      <c r="S385" s="28">
        <f>M385/MAX(M$231:M385)-1</f>
        <v>-3.4693179119297146E-2</v>
      </c>
      <c r="T385" s="11">
        <f>N385/MAX(N$231:N385)-1</f>
        <v>0</v>
      </c>
      <c r="U385" s="11">
        <f>O385/MAX(O$231:O385)-1</f>
        <v>0</v>
      </c>
      <c r="V385" s="11">
        <f>P385/MAX(P$231:P385)-1</f>
        <v>0</v>
      </c>
      <c r="W385" s="11">
        <f>Q385/MAX(Q$231:Q385)-1</f>
        <v>0</v>
      </c>
      <c r="X385" s="11">
        <f>R385/MAX(R$231:R385)-1</f>
        <v>-0.12702690415513607</v>
      </c>
      <c r="Y385" s="11">
        <f t="shared" si="35"/>
        <v>-7.1205962059619488E-3</v>
      </c>
      <c r="Z385" s="11">
        <f t="shared" si="35"/>
        <v>0</v>
      </c>
      <c r="AA385" s="11">
        <f t="shared" si="35"/>
        <v>0</v>
      </c>
      <c r="AB385" s="11">
        <f t="shared" si="34"/>
        <v>0</v>
      </c>
      <c r="AC385" s="11">
        <f t="shared" si="34"/>
        <v>0</v>
      </c>
      <c r="AD385" s="11">
        <f t="shared" si="34"/>
        <v>-7.1205962059620598E-3</v>
      </c>
    </row>
    <row r="386" spans="1:30" x14ac:dyDescent="0.25">
      <c r="A386" s="12">
        <v>1912.12</v>
      </c>
      <c r="B386" s="13">
        <v>13.388999452579636</v>
      </c>
      <c r="C386" s="14">
        <v>2316.7069914457197</v>
      </c>
      <c r="D386" s="24">
        <f t="shared" si="37"/>
        <v>10</v>
      </c>
      <c r="E386" s="25">
        <f t="shared" si="37"/>
        <v>7.5</v>
      </c>
      <c r="F386" s="24">
        <f t="shared" si="37"/>
        <v>25</v>
      </c>
      <c r="G386" s="25">
        <f t="shared" si="37"/>
        <v>30</v>
      </c>
      <c r="H386" s="1">
        <f t="shared" si="39"/>
        <v>0</v>
      </c>
      <c r="I386">
        <f t="shared" si="40"/>
        <v>0</v>
      </c>
      <c r="J386">
        <f t="shared" si="41"/>
        <v>0</v>
      </c>
      <c r="K386">
        <f t="shared" si="42"/>
        <v>0</v>
      </c>
      <c r="L386">
        <f t="shared" si="38"/>
        <v>0</v>
      </c>
      <c r="M386" s="26">
        <f t="shared" si="43"/>
        <v>225.25578391168924</v>
      </c>
      <c r="N386" s="27">
        <f t="shared" si="45"/>
        <v>100</v>
      </c>
      <c r="O386" s="27">
        <f t="shared" si="45"/>
        <v>100</v>
      </c>
      <c r="P386" s="27">
        <f t="shared" si="45"/>
        <v>100</v>
      </c>
      <c r="Q386" s="27">
        <f t="shared" si="45"/>
        <v>100</v>
      </c>
      <c r="R386" s="27">
        <f t="shared" si="45"/>
        <v>265.2102632709578</v>
      </c>
      <c r="S386" s="28">
        <f>M386/MAX(M$231:M386)-1</f>
        <v>-5.6283887326094462E-2</v>
      </c>
      <c r="T386" s="11">
        <f>N386/MAX(N$231:N386)-1</f>
        <v>0</v>
      </c>
      <c r="U386" s="11">
        <f>O386/MAX(O$231:O386)-1</f>
        <v>0</v>
      </c>
      <c r="V386" s="11">
        <f>P386/MAX(P$231:P386)-1</f>
        <v>0</v>
      </c>
      <c r="W386" s="11">
        <f>Q386/MAX(Q$231:Q386)-1</f>
        <v>0</v>
      </c>
      <c r="X386" s="11">
        <f>R386/MAX(R$231:R386)-1</f>
        <v>-0.14655241353419013</v>
      </c>
      <c r="Y386" s="11">
        <f t="shared" si="35"/>
        <v>-2.2366679422298974E-2</v>
      </c>
      <c r="Z386" s="11">
        <f t="shared" si="35"/>
        <v>0</v>
      </c>
      <c r="AA386" s="11">
        <f t="shared" si="35"/>
        <v>0</v>
      </c>
      <c r="AB386" s="11">
        <f t="shared" si="34"/>
        <v>0</v>
      </c>
      <c r="AC386" s="11">
        <f t="shared" si="34"/>
        <v>0</v>
      </c>
      <c r="AD386" s="11">
        <f t="shared" si="34"/>
        <v>-2.2366679422299196E-2</v>
      </c>
    </row>
    <row r="387" spans="1:30" x14ac:dyDescent="0.25">
      <c r="A387" s="12">
        <v>1913.01</v>
      </c>
      <c r="B387" s="13">
        <v>13.148088791761564</v>
      </c>
      <c r="C387" s="14">
        <v>2284.4266317497149</v>
      </c>
      <c r="D387" s="24">
        <f t="shared" si="37"/>
        <v>10</v>
      </c>
      <c r="E387" s="25">
        <f t="shared" si="37"/>
        <v>7.5</v>
      </c>
      <c r="F387" s="24">
        <f t="shared" si="37"/>
        <v>25</v>
      </c>
      <c r="G387" s="25">
        <f t="shared" si="37"/>
        <v>30</v>
      </c>
      <c r="H387" s="1">
        <f t="shared" si="39"/>
        <v>0</v>
      </c>
      <c r="I387">
        <f t="shared" si="40"/>
        <v>0</v>
      </c>
      <c r="J387">
        <f t="shared" si="41"/>
        <v>0</v>
      </c>
      <c r="K387">
        <f t="shared" si="42"/>
        <v>0</v>
      </c>
      <c r="L387">
        <f t="shared" si="38"/>
        <v>0</v>
      </c>
      <c r="M387" s="26">
        <f t="shared" si="43"/>
        <v>222.11713161119386</v>
      </c>
      <c r="N387" s="27">
        <f t="shared" si="45"/>
        <v>100</v>
      </c>
      <c r="O387" s="27">
        <f t="shared" si="45"/>
        <v>100</v>
      </c>
      <c r="P387" s="27">
        <f t="shared" si="45"/>
        <v>100</v>
      </c>
      <c r="Q387" s="27">
        <f t="shared" si="45"/>
        <v>100</v>
      </c>
      <c r="R387" s="27">
        <f t="shared" si="45"/>
        <v>265.2102632709578</v>
      </c>
      <c r="S387" s="28">
        <f>M387/MAX(M$231:M387)-1</f>
        <v>-6.9433368758365921E-2</v>
      </c>
      <c r="T387" s="11">
        <f>N387/MAX(N$231:N387)-1</f>
        <v>0</v>
      </c>
      <c r="U387" s="11">
        <f>O387/MAX(O$231:O387)-1</f>
        <v>0</v>
      </c>
      <c r="V387" s="11">
        <f>P387/MAX(P$231:P387)-1</f>
        <v>0</v>
      </c>
      <c r="W387" s="11">
        <f>Q387/MAX(Q$231:Q387)-1</f>
        <v>0</v>
      </c>
      <c r="X387" s="11">
        <f>R387/MAX(R$231:R387)-1</f>
        <v>-0.14655241353419013</v>
      </c>
      <c r="Y387" s="11">
        <f t="shared" si="35"/>
        <v>-1.3933725678386466E-2</v>
      </c>
      <c r="Z387" s="11">
        <f t="shared" si="35"/>
        <v>0</v>
      </c>
      <c r="AA387" s="11">
        <f t="shared" si="35"/>
        <v>0</v>
      </c>
      <c r="AB387" s="11">
        <f t="shared" si="34"/>
        <v>0</v>
      </c>
      <c r="AC387" s="11">
        <f t="shared" si="34"/>
        <v>0</v>
      </c>
      <c r="AD387" s="11">
        <f t="shared" si="34"/>
        <v>0</v>
      </c>
    </row>
    <row r="388" spans="1:30" x14ac:dyDescent="0.25">
      <c r="A388" s="12">
        <v>1913.02</v>
      </c>
      <c r="B388" s="13">
        <v>12.68296051623676</v>
      </c>
      <c r="C388" s="14">
        <v>2213.1918228026802</v>
      </c>
      <c r="D388" s="24">
        <f t="shared" si="37"/>
        <v>10</v>
      </c>
      <c r="E388" s="25">
        <f t="shared" si="37"/>
        <v>7.5</v>
      </c>
      <c r="F388" s="24">
        <f t="shared" si="37"/>
        <v>25</v>
      </c>
      <c r="G388" s="25">
        <f t="shared" si="37"/>
        <v>30</v>
      </c>
      <c r="H388" s="1">
        <f t="shared" si="39"/>
        <v>0</v>
      </c>
      <c r="I388">
        <f t="shared" si="40"/>
        <v>0</v>
      </c>
      <c r="J388">
        <f t="shared" si="41"/>
        <v>0</v>
      </c>
      <c r="K388">
        <f t="shared" si="42"/>
        <v>0</v>
      </c>
      <c r="L388">
        <f t="shared" si="38"/>
        <v>0</v>
      </c>
      <c r="M388" s="26">
        <f t="shared" si="43"/>
        <v>215.19089847493078</v>
      </c>
      <c r="N388" s="27">
        <f t="shared" si="45"/>
        <v>100</v>
      </c>
      <c r="O388" s="27">
        <f t="shared" si="45"/>
        <v>100</v>
      </c>
      <c r="P388" s="27">
        <f t="shared" si="45"/>
        <v>100</v>
      </c>
      <c r="Q388" s="27">
        <f t="shared" si="45"/>
        <v>100</v>
      </c>
      <c r="R388" s="27">
        <f t="shared" si="45"/>
        <v>265.2102632709578</v>
      </c>
      <c r="S388" s="28">
        <f>M388/MAX(M$231:M388)-1</f>
        <v>-9.8451037904610628E-2</v>
      </c>
      <c r="T388" s="11">
        <f>N388/MAX(N$231:N388)-1</f>
        <v>0</v>
      </c>
      <c r="U388" s="11">
        <f>O388/MAX(O$231:O388)-1</f>
        <v>0</v>
      </c>
      <c r="V388" s="11">
        <f>P388/MAX(P$231:P388)-1</f>
        <v>0</v>
      </c>
      <c r="W388" s="11">
        <f>Q388/MAX(Q$231:Q388)-1</f>
        <v>0</v>
      </c>
      <c r="X388" s="11">
        <f>R388/MAX(R$231:R388)-1</f>
        <v>-0.14655241353419013</v>
      </c>
      <c r="Y388" s="11">
        <f t="shared" si="35"/>
        <v>-3.1182795698924903E-2</v>
      </c>
      <c r="Z388" s="11">
        <f t="shared" si="35"/>
        <v>0</v>
      </c>
      <c r="AA388" s="11">
        <f t="shared" si="35"/>
        <v>0</v>
      </c>
      <c r="AB388" s="11">
        <f t="shared" si="34"/>
        <v>0</v>
      </c>
      <c r="AC388" s="11">
        <f t="shared" si="34"/>
        <v>0</v>
      </c>
      <c r="AD388" s="11">
        <f t="shared" si="34"/>
        <v>0</v>
      </c>
    </row>
    <row r="389" spans="1:30" x14ac:dyDescent="0.25">
      <c r="A389" s="12">
        <v>1913.03</v>
      </c>
      <c r="B389" s="13">
        <v>12.443453515183666</v>
      </c>
      <c r="C389" s="14">
        <v>2181.116578993946</v>
      </c>
      <c r="D389" s="24">
        <f t="shared" si="37"/>
        <v>10</v>
      </c>
      <c r="E389" s="25">
        <f t="shared" si="37"/>
        <v>7.5</v>
      </c>
      <c r="F389" s="24">
        <f t="shared" si="37"/>
        <v>25</v>
      </c>
      <c r="G389" s="25">
        <f t="shared" si="37"/>
        <v>30</v>
      </c>
      <c r="H389" s="1">
        <f t="shared" si="39"/>
        <v>0</v>
      </c>
      <c r="I389">
        <f t="shared" si="40"/>
        <v>0</v>
      </c>
      <c r="J389">
        <f t="shared" si="41"/>
        <v>0</v>
      </c>
      <c r="K389">
        <f t="shared" si="42"/>
        <v>0</v>
      </c>
      <c r="L389">
        <f t="shared" si="38"/>
        <v>0</v>
      </c>
      <c r="M389" s="26">
        <f t="shared" si="43"/>
        <v>212.07218980138106</v>
      </c>
      <c r="N389" s="27">
        <f t="shared" si="45"/>
        <v>100</v>
      </c>
      <c r="O389" s="27">
        <f t="shared" si="45"/>
        <v>100</v>
      </c>
      <c r="P389" s="27">
        <f t="shared" si="45"/>
        <v>100</v>
      </c>
      <c r="Q389" s="27">
        <f t="shared" si="45"/>
        <v>100</v>
      </c>
      <c r="R389" s="27">
        <f t="shared" si="45"/>
        <v>265.2102632709578</v>
      </c>
      <c r="S389" s="28">
        <f>M389/MAX(M$231:M389)-1</f>
        <v>-0.11151696489150031</v>
      </c>
      <c r="T389" s="11">
        <f>N389/MAX(N$231:N389)-1</f>
        <v>0</v>
      </c>
      <c r="U389" s="11">
        <f>O389/MAX(O$231:O389)-1</f>
        <v>0</v>
      </c>
      <c r="V389" s="11">
        <f>P389/MAX(P$231:P389)-1</f>
        <v>0</v>
      </c>
      <c r="W389" s="11">
        <f>Q389/MAX(Q$231:Q389)-1</f>
        <v>0</v>
      </c>
      <c r="X389" s="11">
        <f>R389/MAX(R$231:R389)-1</f>
        <v>-0.14655241353419013</v>
      </c>
      <c r="Y389" s="11">
        <f t="shared" si="35"/>
        <v>-1.4492753623188359E-2</v>
      </c>
      <c r="Z389" s="11">
        <f t="shared" si="35"/>
        <v>0</v>
      </c>
      <c r="AA389" s="11">
        <f t="shared" si="35"/>
        <v>0</v>
      </c>
      <c r="AB389" s="11">
        <f t="shared" si="34"/>
        <v>0</v>
      </c>
      <c r="AC389" s="11">
        <f t="shared" si="34"/>
        <v>0</v>
      </c>
      <c r="AD389" s="11">
        <f t="shared" si="34"/>
        <v>0</v>
      </c>
    </row>
    <row r="390" spans="1:30" x14ac:dyDescent="0.25">
      <c r="A390" s="12">
        <v>1913.04</v>
      </c>
      <c r="B390" s="13">
        <v>12.433067081795167</v>
      </c>
      <c r="C390" s="14">
        <v>2188.5522036950606</v>
      </c>
      <c r="D390" s="24">
        <f t="shared" si="37"/>
        <v>10</v>
      </c>
      <c r="E390" s="25">
        <f t="shared" si="37"/>
        <v>7.5</v>
      </c>
      <c r="F390" s="24">
        <f t="shared" si="37"/>
        <v>25</v>
      </c>
      <c r="G390" s="25">
        <f t="shared" si="37"/>
        <v>30</v>
      </c>
      <c r="H390" s="1">
        <f t="shared" si="39"/>
        <v>0</v>
      </c>
      <c r="I390">
        <f t="shared" si="40"/>
        <v>0</v>
      </c>
      <c r="J390">
        <f t="shared" si="41"/>
        <v>0</v>
      </c>
      <c r="K390">
        <f t="shared" si="42"/>
        <v>0</v>
      </c>
      <c r="L390">
        <f t="shared" si="38"/>
        <v>0</v>
      </c>
      <c r="M390" s="26">
        <f t="shared" si="43"/>
        <v>212.79516317570386</v>
      </c>
      <c r="N390" s="27">
        <f t="shared" si="45"/>
        <v>100</v>
      </c>
      <c r="O390" s="27">
        <f t="shared" si="45"/>
        <v>100</v>
      </c>
      <c r="P390" s="27">
        <f t="shared" si="45"/>
        <v>100</v>
      </c>
      <c r="Q390" s="27">
        <f t="shared" si="45"/>
        <v>100</v>
      </c>
      <c r="R390" s="27">
        <f t="shared" si="45"/>
        <v>265.2102632709578</v>
      </c>
      <c r="S390" s="28">
        <f>M390/MAX(M$231:M390)-1</f>
        <v>-0.10848804545363078</v>
      </c>
      <c r="T390" s="11">
        <f>N390/MAX(N$231:N390)-1</f>
        <v>0</v>
      </c>
      <c r="U390" s="11">
        <f>O390/MAX(O$231:O390)-1</f>
        <v>0</v>
      </c>
      <c r="V390" s="11">
        <f>P390/MAX(P$231:P390)-1</f>
        <v>0</v>
      </c>
      <c r="W390" s="11">
        <f>Q390/MAX(Q$231:Q390)-1</f>
        <v>0</v>
      </c>
      <c r="X390" s="11">
        <f>R390/MAX(R$231:R390)-1</f>
        <v>-0.14655241353419013</v>
      </c>
      <c r="Y390" s="11">
        <f t="shared" si="35"/>
        <v>3.4090909090904731E-3</v>
      </c>
      <c r="Z390" s="11">
        <f t="shared" si="35"/>
        <v>0</v>
      </c>
      <c r="AA390" s="11">
        <f t="shared" si="35"/>
        <v>0</v>
      </c>
      <c r="AB390" s="11">
        <f t="shared" si="34"/>
        <v>0</v>
      </c>
      <c r="AC390" s="11">
        <f t="shared" si="34"/>
        <v>0</v>
      </c>
      <c r="AD390" s="11">
        <f t="shared" si="34"/>
        <v>0</v>
      </c>
    </row>
    <row r="391" spans="1:30" x14ac:dyDescent="0.25">
      <c r="A391" s="12">
        <v>1913.05</v>
      </c>
      <c r="B391" s="13">
        <v>12.221401061154127</v>
      </c>
      <c r="C391" s="14">
        <v>2160.8048228593607</v>
      </c>
      <c r="D391" s="24">
        <f t="shared" si="37"/>
        <v>10</v>
      </c>
      <c r="E391" s="25">
        <f t="shared" si="37"/>
        <v>7.5</v>
      </c>
      <c r="F391" s="24">
        <f t="shared" si="37"/>
        <v>25</v>
      </c>
      <c r="G391" s="25">
        <f t="shared" si="37"/>
        <v>30</v>
      </c>
      <c r="H391" s="1">
        <f t="shared" si="39"/>
        <v>0</v>
      </c>
      <c r="I391">
        <f t="shared" si="40"/>
        <v>0</v>
      </c>
      <c r="J391">
        <f t="shared" si="41"/>
        <v>0</v>
      </c>
      <c r="K391">
        <f t="shared" si="42"/>
        <v>0</v>
      </c>
      <c r="L391">
        <f t="shared" si="38"/>
        <v>0</v>
      </c>
      <c r="M391" s="26">
        <f t="shared" si="43"/>
        <v>210.09725703361494</v>
      </c>
      <c r="N391" s="27">
        <f t="shared" si="45"/>
        <v>100</v>
      </c>
      <c r="O391" s="27">
        <f t="shared" si="45"/>
        <v>100</v>
      </c>
      <c r="P391" s="27">
        <f t="shared" si="45"/>
        <v>100</v>
      </c>
      <c r="Q391" s="27">
        <f t="shared" si="45"/>
        <v>100</v>
      </c>
      <c r="R391" s="27">
        <f t="shared" si="45"/>
        <v>265.2102632709578</v>
      </c>
      <c r="S391" s="28">
        <f>M391/MAX(M$231:M391)-1</f>
        <v>-0.1197910071470335</v>
      </c>
      <c r="T391" s="11">
        <f>N391/MAX(N$231:N391)-1</f>
        <v>0</v>
      </c>
      <c r="U391" s="11">
        <f>O391/MAX(O$231:O391)-1</f>
        <v>0</v>
      </c>
      <c r="V391" s="11">
        <f>P391/MAX(P$231:P391)-1</f>
        <v>0</v>
      </c>
      <c r="W391" s="11">
        <f>Q391/MAX(Q$231:Q391)-1</f>
        <v>0</v>
      </c>
      <c r="X391" s="11">
        <f>R391/MAX(R$231:R391)-1</f>
        <v>-0.14655241353419013</v>
      </c>
      <c r="Y391" s="11">
        <f t="shared" si="35"/>
        <v>-1.2678418540280845E-2</v>
      </c>
      <c r="Z391" s="11">
        <f t="shared" si="35"/>
        <v>0</v>
      </c>
      <c r="AA391" s="11">
        <f t="shared" si="35"/>
        <v>0</v>
      </c>
      <c r="AB391" s="11">
        <f t="shared" si="34"/>
        <v>0</v>
      </c>
      <c r="AC391" s="11">
        <f t="shared" si="34"/>
        <v>0</v>
      </c>
      <c r="AD391" s="11">
        <f t="shared" si="34"/>
        <v>0</v>
      </c>
    </row>
    <row r="392" spans="1:30" x14ac:dyDescent="0.25">
      <c r="A392" s="12">
        <v>1913.06</v>
      </c>
      <c r="B392" s="13">
        <v>11.49196285276123</v>
      </c>
      <c r="C392" s="14">
        <v>2041.1985122205995</v>
      </c>
      <c r="D392" s="24">
        <f t="shared" si="37"/>
        <v>10</v>
      </c>
      <c r="E392" s="25">
        <f t="shared" si="37"/>
        <v>7.5</v>
      </c>
      <c r="F392" s="24">
        <f t="shared" si="37"/>
        <v>25</v>
      </c>
      <c r="G392" s="25">
        <f t="shared" si="37"/>
        <v>30</v>
      </c>
      <c r="H392" s="1">
        <f t="shared" si="39"/>
        <v>0</v>
      </c>
      <c r="I392">
        <f t="shared" si="40"/>
        <v>0</v>
      </c>
      <c r="J392">
        <f t="shared" si="41"/>
        <v>0</v>
      </c>
      <c r="K392">
        <f t="shared" si="42"/>
        <v>0</v>
      </c>
      <c r="L392">
        <f t="shared" si="38"/>
        <v>0</v>
      </c>
      <c r="M392" s="26">
        <f t="shared" si="43"/>
        <v>198.46781344700656</v>
      </c>
      <c r="N392" s="27">
        <f t="shared" si="45"/>
        <v>100</v>
      </c>
      <c r="O392" s="27">
        <f t="shared" si="45"/>
        <v>100</v>
      </c>
      <c r="P392" s="27">
        <f t="shared" si="45"/>
        <v>100</v>
      </c>
      <c r="Q392" s="27">
        <f t="shared" si="45"/>
        <v>100</v>
      </c>
      <c r="R392" s="27">
        <f t="shared" si="45"/>
        <v>265.2102632709578</v>
      </c>
      <c r="S392" s="28">
        <f>M392/MAX(M$231:M392)-1</f>
        <v>-0.16851292275572305</v>
      </c>
      <c r="T392" s="11">
        <f>N392/MAX(N$231:N392)-1</f>
        <v>0</v>
      </c>
      <c r="U392" s="11">
        <f>O392/MAX(O$231:O392)-1</f>
        <v>0</v>
      </c>
      <c r="V392" s="11">
        <f>P392/MAX(P$231:P392)-1</f>
        <v>0</v>
      </c>
      <c r="W392" s="11">
        <f>Q392/MAX(Q$231:Q392)-1</f>
        <v>0</v>
      </c>
      <c r="X392" s="11">
        <f>R392/MAX(R$231:R392)-1</f>
        <v>-0.14655241353419013</v>
      </c>
      <c r="Y392" s="11">
        <f t="shared" si="35"/>
        <v>-5.5352667382743137E-2</v>
      </c>
      <c r="Z392" s="11">
        <f t="shared" si="35"/>
        <v>0</v>
      </c>
      <c r="AA392" s="11">
        <f t="shared" si="35"/>
        <v>0</v>
      </c>
      <c r="AB392" s="11">
        <f t="shared" si="34"/>
        <v>0</v>
      </c>
      <c r="AC392" s="11">
        <f t="shared" si="34"/>
        <v>0</v>
      </c>
      <c r="AD392" s="11">
        <f t="shared" si="34"/>
        <v>0</v>
      </c>
    </row>
    <row r="393" spans="1:30" x14ac:dyDescent="0.25">
      <c r="A393" s="12">
        <v>1913.07</v>
      </c>
      <c r="B393" s="13">
        <v>11.534022795459864</v>
      </c>
      <c r="C393" s="14">
        <v>2057.9063370332728</v>
      </c>
      <c r="D393" s="24">
        <f t="shared" si="37"/>
        <v>10</v>
      </c>
      <c r="E393" s="25">
        <f t="shared" si="37"/>
        <v>7.5</v>
      </c>
      <c r="F393" s="24">
        <f t="shared" si="37"/>
        <v>25</v>
      </c>
      <c r="G393" s="25">
        <f t="shared" si="37"/>
        <v>30</v>
      </c>
      <c r="H393" s="1">
        <f t="shared" si="39"/>
        <v>0</v>
      </c>
      <c r="I393">
        <f t="shared" si="40"/>
        <v>0</v>
      </c>
      <c r="J393">
        <f t="shared" si="41"/>
        <v>0</v>
      </c>
      <c r="K393">
        <f t="shared" si="42"/>
        <v>0</v>
      </c>
      <c r="L393">
        <f t="shared" si="38"/>
        <v>0</v>
      </c>
      <c r="M393" s="26">
        <f t="shared" si="43"/>
        <v>200.09233229618968</v>
      </c>
      <c r="N393" s="27">
        <f t="shared" ref="N393:R408" si="46">IF(H392=1,N392*$C393/$C392,N392)</f>
        <v>100</v>
      </c>
      <c r="O393" s="27">
        <f t="shared" si="46"/>
        <v>100</v>
      </c>
      <c r="P393" s="27">
        <f t="shared" si="46"/>
        <v>100</v>
      </c>
      <c r="Q393" s="27">
        <f t="shared" si="46"/>
        <v>100</v>
      </c>
      <c r="R393" s="27">
        <f t="shared" si="46"/>
        <v>265.2102632709578</v>
      </c>
      <c r="S393" s="28">
        <f>M393/MAX(M$231:M393)-1</f>
        <v>-0.16170695051077677</v>
      </c>
      <c r="T393" s="11">
        <f>N393/MAX(N$231:N393)-1</f>
        <v>0</v>
      </c>
      <c r="U393" s="11">
        <f>O393/MAX(O$231:O393)-1</f>
        <v>0</v>
      </c>
      <c r="V393" s="11">
        <f>P393/MAX(P$231:P393)-1</f>
        <v>0</v>
      </c>
      <c r="W393" s="11">
        <f>Q393/MAX(Q$231:Q393)-1</f>
        <v>0</v>
      </c>
      <c r="X393" s="11">
        <f>R393/MAX(R$231:R393)-1</f>
        <v>-0.14655241353419013</v>
      </c>
      <c r="Y393" s="11">
        <f t="shared" si="35"/>
        <v>8.1853012887496135E-3</v>
      </c>
      <c r="Z393" s="11">
        <f t="shared" si="35"/>
        <v>0</v>
      </c>
      <c r="AA393" s="11">
        <f t="shared" si="35"/>
        <v>0</v>
      </c>
      <c r="AB393" s="11">
        <f t="shared" si="34"/>
        <v>0</v>
      </c>
      <c r="AC393" s="11">
        <f t="shared" si="34"/>
        <v>0</v>
      </c>
      <c r="AD393" s="11">
        <f t="shared" si="34"/>
        <v>0</v>
      </c>
    </row>
    <row r="394" spans="1:30" x14ac:dyDescent="0.25">
      <c r="A394" s="12">
        <v>1913.08</v>
      </c>
      <c r="B394" s="13">
        <v>11.846840543564632</v>
      </c>
      <c r="C394" s="14">
        <v>2122.9191739261823</v>
      </c>
      <c r="D394" s="24">
        <f t="shared" si="37"/>
        <v>10</v>
      </c>
      <c r="E394" s="25">
        <f t="shared" si="37"/>
        <v>7.5</v>
      </c>
      <c r="F394" s="24">
        <f t="shared" si="37"/>
        <v>25</v>
      </c>
      <c r="G394" s="25">
        <f t="shared" si="37"/>
        <v>30</v>
      </c>
      <c r="H394" s="1">
        <f t="shared" si="39"/>
        <v>0</v>
      </c>
      <c r="I394">
        <f t="shared" si="40"/>
        <v>0</v>
      </c>
      <c r="J394">
        <f t="shared" si="41"/>
        <v>0</v>
      </c>
      <c r="K394">
        <f t="shared" si="42"/>
        <v>0</v>
      </c>
      <c r="L394">
        <f t="shared" si="38"/>
        <v>0</v>
      </c>
      <c r="M394" s="26">
        <f t="shared" si="43"/>
        <v>206.41359674297081</v>
      </c>
      <c r="N394" s="27">
        <f t="shared" si="46"/>
        <v>100</v>
      </c>
      <c r="O394" s="27">
        <f t="shared" si="46"/>
        <v>100</v>
      </c>
      <c r="P394" s="27">
        <f t="shared" si="46"/>
        <v>100</v>
      </c>
      <c r="Q394" s="27">
        <f t="shared" si="46"/>
        <v>100</v>
      </c>
      <c r="R394" s="27">
        <f t="shared" si="46"/>
        <v>265.2102632709578</v>
      </c>
      <c r="S394" s="28">
        <f>M394/MAX(M$231:M394)-1</f>
        <v>-0.13522381650504223</v>
      </c>
      <c r="T394" s="11">
        <f>N394/MAX(N$231:N394)-1</f>
        <v>0</v>
      </c>
      <c r="U394" s="11">
        <f>O394/MAX(O$231:O394)-1</f>
        <v>0</v>
      </c>
      <c r="V394" s="11">
        <f>P394/MAX(P$231:P394)-1</f>
        <v>0</v>
      </c>
      <c r="W394" s="11">
        <f>Q394/MAX(Q$231:Q394)-1</f>
        <v>0</v>
      </c>
      <c r="X394" s="11">
        <f>R394/MAX(R$231:R394)-1</f>
        <v>-0.14655241353419013</v>
      </c>
      <c r="Y394" s="11">
        <f t="shared" si="35"/>
        <v>3.1591737545564547E-2</v>
      </c>
      <c r="Z394" s="11">
        <f t="shared" si="35"/>
        <v>0</v>
      </c>
      <c r="AA394" s="11">
        <f t="shared" si="35"/>
        <v>0</v>
      </c>
      <c r="AB394" s="11">
        <f t="shared" si="35"/>
        <v>0</v>
      </c>
      <c r="AC394" s="11">
        <f t="shared" si="35"/>
        <v>0</v>
      </c>
      <c r="AD394" s="11">
        <f t="shared" si="35"/>
        <v>0</v>
      </c>
    </row>
    <row r="395" spans="1:30" x14ac:dyDescent="0.25">
      <c r="A395" s="12">
        <v>1913.09</v>
      </c>
      <c r="B395" s="13">
        <v>11.843316826625976</v>
      </c>
      <c r="C395" s="14">
        <v>2131.5364671410543</v>
      </c>
      <c r="D395" s="24">
        <f t="shared" si="37"/>
        <v>10</v>
      </c>
      <c r="E395" s="25">
        <f t="shared" si="37"/>
        <v>7.5</v>
      </c>
      <c r="F395" s="24">
        <f t="shared" si="37"/>
        <v>25</v>
      </c>
      <c r="G395" s="25">
        <f t="shared" si="37"/>
        <v>30</v>
      </c>
      <c r="H395" s="1">
        <f t="shared" si="39"/>
        <v>0</v>
      </c>
      <c r="I395">
        <f t="shared" si="40"/>
        <v>0</v>
      </c>
      <c r="J395">
        <f t="shared" si="41"/>
        <v>0</v>
      </c>
      <c r="K395">
        <f t="shared" si="42"/>
        <v>0</v>
      </c>
      <c r="L395">
        <f t="shared" si="38"/>
        <v>0</v>
      </c>
      <c r="M395" s="26">
        <f t="shared" si="43"/>
        <v>207.25146495223518</v>
      </c>
      <c r="N395" s="27">
        <f t="shared" si="46"/>
        <v>100</v>
      </c>
      <c r="O395" s="27">
        <f t="shared" si="46"/>
        <v>100</v>
      </c>
      <c r="P395" s="27">
        <f t="shared" si="46"/>
        <v>100</v>
      </c>
      <c r="Q395" s="27">
        <f t="shared" si="46"/>
        <v>100</v>
      </c>
      <c r="R395" s="27">
        <f t="shared" si="46"/>
        <v>265.2102632709578</v>
      </c>
      <c r="S395" s="28">
        <f>M395/MAX(M$231:M395)-1</f>
        <v>-0.13171354158268989</v>
      </c>
      <c r="T395" s="11">
        <f>N395/MAX(N$231:N395)-1</f>
        <v>0</v>
      </c>
      <c r="U395" s="11">
        <f>O395/MAX(O$231:O395)-1</f>
        <v>0</v>
      </c>
      <c r="V395" s="11">
        <f>P395/MAX(P$231:P395)-1</f>
        <v>0</v>
      </c>
      <c r="W395" s="11">
        <f>Q395/MAX(Q$231:Q395)-1</f>
        <v>0</v>
      </c>
      <c r="X395" s="11">
        <f>R395/MAX(R$231:R395)-1</f>
        <v>-0.14655241353419013</v>
      </c>
      <c r="Y395" s="11">
        <f t="shared" ref="Y395:AD437" si="47">M395/M394-1</f>
        <v>4.0591715976332488E-3</v>
      </c>
      <c r="Z395" s="11">
        <f t="shared" si="47"/>
        <v>0</v>
      </c>
      <c r="AA395" s="11">
        <f t="shared" si="47"/>
        <v>0</v>
      </c>
      <c r="AB395" s="11">
        <f t="shared" si="47"/>
        <v>0</v>
      </c>
      <c r="AC395" s="11">
        <f t="shared" si="47"/>
        <v>0</v>
      </c>
      <c r="AD395" s="11">
        <f t="shared" si="47"/>
        <v>0</v>
      </c>
    </row>
    <row r="396" spans="1:30" x14ac:dyDescent="0.25">
      <c r="A396" s="12">
        <v>1913.1</v>
      </c>
      <c r="B396" s="13">
        <v>11.471490240312297</v>
      </c>
      <c r="C396" s="14">
        <v>2074.0624475112254</v>
      </c>
      <c r="D396" s="24">
        <f t="shared" si="37"/>
        <v>10</v>
      </c>
      <c r="E396" s="25">
        <f t="shared" si="37"/>
        <v>7.5</v>
      </c>
      <c r="F396" s="24">
        <f t="shared" si="37"/>
        <v>25</v>
      </c>
      <c r="G396" s="25">
        <f t="shared" si="37"/>
        <v>30</v>
      </c>
      <c r="H396" s="1">
        <f t="shared" si="39"/>
        <v>0</v>
      </c>
      <c r="I396">
        <f t="shared" si="40"/>
        <v>0</v>
      </c>
      <c r="J396">
        <f t="shared" si="41"/>
        <v>0</v>
      </c>
      <c r="K396">
        <f t="shared" si="42"/>
        <v>0</v>
      </c>
      <c r="L396">
        <f t="shared" si="38"/>
        <v>0</v>
      </c>
      <c r="M396" s="26">
        <f t="shared" si="43"/>
        <v>201.66320739783728</v>
      </c>
      <c r="N396" s="27">
        <f t="shared" si="46"/>
        <v>100</v>
      </c>
      <c r="O396" s="27">
        <f t="shared" si="46"/>
        <v>100</v>
      </c>
      <c r="P396" s="27">
        <f t="shared" si="46"/>
        <v>100</v>
      </c>
      <c r="Q396" s="27">
        <f t="shared" si="46"/>
        <v>100</v>
      </c>
      <c r="R396" s="27">
        <f t="shared" si="46"/>
        <v>265.2102632709578</v>
      </c>
      <c r="S396" s="28">
        <f>M396/MAX(M$231:M396)-1</f>
        <v>-0.15512572041457506</v>
      </c>
      <c r="T396" s="11">
        <f>N396/MAX(N$231:N396)-1</f>
        <v>0</v>
      </c>
      <c r="U396" s="11">
        <f>O396/MAX(O$231:O396)-1</f>
        <v>0</v>
      </c>
      <c r="V396" s="11">
        <f>P396/MAX(P$231:P396)-1</f>
        <v>0</v>
      </c>
      <c r="W396" s="11">
        <f>Q396/MAX(Q$231:Q396)-1</f>
        <v>0</v>
      </c>
      <c r="X396" s="11">
        <f>R396/MAX(R$231:R396)-1</f>
        <v>-0.14655241353419013</v>
      </c>
      <c r="Y396" s="11">
        <f t="shared" si="47"/>
        <v>-2.6963657678780728E-2</v>
      </c>
      <c r="Z396" s="11">
        <f t="shared" si="47"/>
        <v>0</v>
      </c>
      <c r="AA396" s="11">
        <f t="shared" si="47"/>
        <v>0</v>
      </c>
      <c r="AB396" s="11">
        <f t="shared" si="47"/>
        <v>0</v>
      </c>
      <c r="AC396" s="11">
        <f t="shared" si="47"/>
        <v>0</v>
      </c>
      <c r="AD396" s="11">
        <f t="shared" si="47"/>
        <v>0</v>
      </c>
    </row>
    <row r="397" spans="1:30" x14ac:dyDescent="0.25">
      <c r="A397" s="12">
        <v>1913.11</v>
      </c>
      <c r="B397" s="13">
        <v>11.072537845038015</v>
      </c>
      <c r="C397" s="14">
        <v>2011.263299255126</v>
      </c>
      <c r="D397" s="24">
        <f t="shared" si="37"/>
        <v>10</v>
      </c>
      <c r="E397" s="25">
        <f t="shared" si="37"/>
        <v>7.5</v>
      </c>
      <c r="F397" s="24">
        <f t="shared" si="37"/>
        <v>25</v>
      </c>
      <c r="G397" s="25">
        <f t="shared" si="37"/>
        <v>30</v>
      </c>
      <c r="H397" s="1">
        <f t="shared" si="39"/>
        <v>0</v>
      </c>
      <c r="I397">
        <f t="shared" si="40"/>
        <v>0</v>
      </c>
      <c r="J397">
        <f t="shared" si="41"/>
        <v>0</v>
      </c>
      <c r="K397">
        <f t="shared" si="42"/>
        <v>0</v>
      </c>
      <c r="L397">
        <f t="shared" si="38"/>
        <v>0</v>
      </c>
      <c r="M397" s="26">
        <f t="shared" si="43"/>
        <v>195.55718215526377</v>
      </c>
      <c r="N397" s="27">
        <f t="shared" si="46"/>
        <v>100</v>
      </c>
      <c r="O397" s="27">
        <f t="shared" si="46"/>
        <v>100</v>
      </c>
      <c r="P397" s="27">
        <f t="shared" si="46"/>
        <v>100</v>
      </c>
      <c r="Q397" s="27">
        <f t="shared" si="46"/>
        <v>100</v>
      </c>
      <c r="R397" s="27">
        <f t="shared" si="46"/>
        <v>265.2102632709578</v>
      </c>
      <c r="S397" s="28">
        <f>M397/MAX(M$231:M397)-1</f>
        <v>-0.18070710307984472</v>
      </c>
      <c r="T397" s="11">
        <f>N397/MAX(N$231:N397)-1</f>
        <v>0</v>
      </c>
      <c r="U397" s="11">
        <f>O397/MAX(O$231:O397)-1</f>
        <v>0</v>
      </c>
      <c r="V397" s="11">
        <f>P397/MAX(P$231:P397)-1</f>
        <v>0</v>
      </c>
      <c r="W397" s="11">
        <f>Q397/MAX(Q$231:Q397)-1</f>
        <v>0</v>
      </c>
      <c r="X397" s="11">
        <f>R397/MAX(R$231:R397)-1</f>
        <v>-0.14655241353419013</v>
      </c>
      <c r="Y397" s="11">
        <f t="shared" si="47"/>
        <v>-3.0278330496487982E-2</v>
      </c>
      <c r="Z397" s="11">
        <f t="shared" si="47"/>
        <v>0</v>
      </c>
      <c r="AA397" s="11">
        <f t="shared" si="47"/>
        <v>0</v>
      </c>
      <c r="AB397" s="11">
        <f t="shared" si="47"/>
        <v>0</v>
      </c>
      <c r="AC397" s="11">
        <f t="shared" si="47"/>
        <v>0</v>
      </c>
      <c r="AD397" s="11">
        <f t="shared" si="47"/>
        <v>0</v>
      </c>
    </row>
    <row r="398" spans="1:30" x14ac:dyDescent="0.25">
      <c r="A398" s="12">
        <v>1913.12</v>
      </c>
      <c r="B398" s="13">
        <v>11.174040870036798</v>
      </c>
      <c r="C398" s="14">
        <v>2038.9462773367989</v>
      </c>
      <c r="D398" s="24">
        <f t="shared" si="37"/>
        <v>10</v>
      </c>
      <c r="E398" s="25">
        <f t="shared" si="37"/>
        <v>7.5</v>
      </c>
      <c r="F398" s="24">
        <f t="shared" si="37"/>
        <v>25</v>
      </c>
      <c r="G398" s="25">
        <f t="shared" si="37"/>
        <v>30</v>
      </c>
      <c r="H398" s="1">
        <f t="shared" si="39"/>
        <v>0</v>
      </c>
      <c r="I398">
        <f t="shared" si="40"/>
        <v>0</v>
      </c>
      <c r="J398">
        <f t="shared" si="41"/>
        <v>0</v>
      </c>
      <c r="K398">
        <f t="shared" si="42"/>
        <v>0</v>
      </c>
      <c r="L398">
        <f t="shared" si="38"/>
        <v>0</v>
      </c>
      <c r="M398" s="26">
        <f t="shared" si="43"/>
        <v>198.24882635188527</v>
      </c>
      <c r="N398" s="27">
        <f t="shared" si="46"/>
        <v>100</v>
      </c>
      <c r="O398" s="27">
        <f t="shared" si="46"/>
        <v>100</v>
      </c>
      <c r="P398" s="27">
        <f t="shared" si="46"/>
        <v>100</v>
      </c>
      <c r="Q398" s="27">
        <f t="shared" si="46"/>
        <v>100</v>
      </c>
      <c r="R398" s="27">
        <f t="shared" si="46"/>
        <v>265.2102632709578</v>
      </c>
      <c r="S398" s="28">
        <f>M398/MAX(M$231:M398)-1</f>
        <v>-0.16943037600173882</v>
      </c>
      <c r="T398" s="11">
        <f>N398/MAX(N$231:N398)-1</f>
        <v>0</v>
      </c>
      <c r="U398" s="11">
        <f>O398/MAX(O$231:O398)-1</f>
        <v>0</v>
      </c>
      <c r="V398" s="11">
        <f>P398/MAX(P$231:P398)-1</f>
        <v>0</v>
      </c>
      <c r="W398" s="11">
        <f>Q398/MAX(Q$231:Q398)-1</f>
        <v>0</v>
      </c>
      <c r="X398" s="11">
        <f>R398/MAX(R$231:R398)-1</f>
        <v>-0.14655241353419013</v>
      </c>
      <c r="Y398" s="11">
        <f t="shared" si="47"/>
        <v>1.3763975155279384E-2</v>
      </c>
      <c r="Z398" s="11">
        <f t="shared" si="47"/>
        <v>0</v>
      </c>
      <c r="AA398" s="11">
        <f t="shared" si="47"/>
        <v>0</v>
      </c>
      <c r="AB398" s="11">
        <f t="shared" si="47"/>
        <v>0</v>
      </c>
      <c r="AC398" s="11">
        <f t="shared" si="47"/>
        <v>0</v>
      </c>
      <c r="AD398" s="11">
        <f t="shared" si="47"/>
        <v>0</v>
      </c>
    </row>
    <row r="399" spans="1:30" x14ac:dyDescent="0.25">
      <c r="A399" s="12">
        <v>1914.01</v>
      </c>
      <c r="B399" s="13">
        <v>11.636092105046142</v>
      </c>
      <c r="C399" s="14">
        <v>2132.6727153549241</v>
      </c>
      <c r="D399" s="24">
        <f t="shared" si="37"/>
        <v>10</v>
      </c>
      <c r="E399" s="25">
        <f t="shared" si="37"/>
        <v>7.5</v>
      </c>
      <c r="F399" s="24">
        <f t="shared" si="37"/>
        <v>25</v>
      </c>
      <c r="G399" s="25">
        <f t="shared" si="37"/>
        <v>30</v>
      </c>
      <c r="H399" s="1">
        <f t="shared" si="39"/>
        <v>0</v>
      </c>
      <c r="I399">
        <f t="shared" si="40"/>
        <v>0</v>
      </c>
      <c r="J399">
        <f t="shared" si="41"/>
        <v>0</v>
      </c>
      <c r="K399">
        <f t="shared" si="42"/>
        <v>0</v>
      </c>
      <c r="L399">
        <f t="shared" si="38"/>
        <v>1</v>
      </c>
      <c r="M399" s="26">
        <f t="shared" si="43"/>
        <v>207.36194352508815</v>
      </c>
      <c r="N399" s="27">
        <f t="shared" si="46"/>
        <v>100</v>
      </c>
      <c r="O399" s="27">
        <f t="shared" si="46"/>
        <v>100</v>
      </c>
      <c r="P399" s="27">
        <f t="shared" si="46"/>
        <v>100</v>
      </c>
      <c r="Q399" s="27">
        <f t="shared" si="46"/>
        <v>100</v>
      </c>
      <c r="R399" s="27">
        <f t="shared" si="46"/>
        <v>265.2102632709578</v>
      </c>
      <c r="S399" s="28">
        <f>M399/MAX(M$231:M399)-1</f>
        <v>-0.13125068816558316</v>
      </c>
      <c r="T399" s="11">
        <f>N399/MAX(N$231:N399)-1</f>
        <v>0</v>
      </c>
      <c r="U399" s="11">
        <f>O399/MAX(O$231:O399)-1</f>
        <v>0</v>
      </c>
      <c r="V399" s="11">
        <f>P399/MAX(P$231:P399)-1</f>
        <v>0</v>
      </c>
      <c r="W399" s="11">
        <f>Q399/MAX(Q$231:Q399)-1</f>
        <v>0</v>
      </c>
      <c r="X399" s="11">
        <f>R399/MAX(R$231:R399)-1</f>
        <v>-0.14655241353419013</v>
      </c>
      <c r="Y399" s="11">
        <f t="shared" si="47"/>
        <v>4.5968076285240578E-2</v>
      </c>
      <c r="Z399" s="11">
        <f t="shared" si="47"/>
        <v>0</v>
      </c>
      <c r="AA399" s="11">
        <f t="shared" si="47"/>
        <v>0</v>
      </c>
      <c r="AB399" s="11">
        <f t="shared" si="47"/>
        <v>0</v>
      </c>
      <c r="AC399" s="11">
        <f t="shared" si="47"/>
        <v>0</v>
      </c>
      <c r="AD399" s="11">
        <f t="shared" si="47"/>
        <v>0</v>
      </c>
    </row>
    <row r="400" spans="1:30" x14ac:dyDescent="0.25">
      <c r="A400" s="12">
        <v>1914.02</v>
      </c>
      <c r="B400" s="13">
        <v>11.910233879798243</v>
      </c>
      <c r="C400" s="14">
        <v>2192.6063873575849</v>
      </c>
      <c r="D400" s="24">
        <f t="shared" si="37"/>
        <v>10</v>
      </c>
      <c r="E400" s="25">
        <f t="shared" si="37"/>
        <v>7.5</v>
      </c>
      <c r="F400" s="24">
        <f t="shared" si="37"/>
        <v>25</v>
      </c>
      <c r="G400" s="25">
        <f t="shared" si="37"/>
        <v>30</v>
      </c>
      <c r="H400" s="1">
        <f t="shared" si="39"/>
        <v>0</v>
      </c>
      <c r="I400">
        <f t="shared" si="40"/>
        <v>0</v>
      </c>
      <c r="J400">
        <f t="shared" si="41"/>
        <v>0</v>
      </c>
      <c r="K400">
        <f t="shared" si="42"/>
        <v>0</v>
      </c>
      <c r="L400">
        <f t="shared" si="38"/>
        <v>1</v>
      </c>
      <c r="M400" s="26">
        <f t="shared" si="43"/>
        <v>213.18935558863987</v>
      </c>
      <c r="N400" s="27">
        <f t="shared" si="46"/>
        <v>100</v>
      </c>
      <c r="O400" s="27">
        <f t="shared" si="46"/>
        <v>100</v>
      </c>
      <c r="P400" s="27">
        <f t="shared" si="46"/>
        <v>100</v>
      </c>
      <c r="Q400" s="27">
        <f t="shared" si="46"/>
        <v>100</v>
      </c>
      <c r="R400" s="27">
        <f t="shared" si="46"/>
        <v>272.66336416927146</v>
      </c>
      <c r="S400" s="28">
        <f>M400/MAX(M$231:M400)-1</f>
        <v>-0.10683656407933961</v>
      </c>
      <c r="T400" s="11">
        <f>N400/MAX(N$231:N400)-1</f>
        <v>0</v>
      </c>
      <c r="U400" s="11">
        <f>O400/MAX(O$231:O400)-1</f>
        <v>0</v>
      </c>
      <c r="V400" s="11">
        <f>P400/MAX(P$231:P400)-1</f>
        <v>0</v>
      </c>
      <c r="W400" s="11">
        <f>Q400/MAX(Q$231:Q400)-1</f>
        <v>0</v>
      </c>
      <c r="X400" s="11">
        <f>R400/MAX(R$231:R400)-1</f>
        <v>-0.12256830788570972</v>
      </c>
      <c r="Y400" s="11">
        <f t="shared" si="47"/>
        <v>2.8102611137258648E-2</v>
      </c>
      <c r="Z400" s="11">
        <f t="shared" si="47"/>
        <v>0</v>
      </c>
      <c r="AA400" s="11">
        <f t="shared" si="47"/>
        <v>0</v>
      </c>
      <c r="AB400" s="11">
        <f t="shared" si="47"/>
        <v>0</v>
      </c>
      <c r="AC400" s="11">
        <f t="shared" si="47"/>
        <v>0</v>
      </c>
      <c r="AD400" s="11">
        <f t="shared" si="47"/>
        <v>2.8102611137258426E-2</v>
      </c>
    </row>
    <row r="401" spans="1:30" x14ac:dyDescent="0.25">
      <c r="A401" s="12">
        <v>1914.03</v>
      </c>
      <c r="B401" s="13">
        <v>11.68552601883683</v>
      </c>
      <c r="C401" s="14">
        <v>2161.2557358874074</v>
      </c>
      <c r="D401" s="24">
        <f t="shared" si="37"/>
        <v>10</v>
      </c>
      <c r="E401" s="25">
        <f t="shared" si="37"/>
        <v>7.5</v>
      </c>
      <c r="F401" s="24">
        <f t="shared" si="37"/>
        <v>25</v>
      </c>
      <c r="G401" s="25">
        <f t="shared" si="37"/>
        <v>30</v>
      </c>
      <c r="H401" s="1">
        <f t="shared" si="39"/>
        <v>0</v>
      </c>
      <c r="I401">
        <f t="shared" si="40"/>
        <v>0</v>
      </c>
      <c r="J401">
        <f t="shared" si="41"/>
        <v>0</v>
      </c>
      <c r="K401">
        <f t="shared" si="42"/>
        <v>0</v>
      </c>
      <c r="L401">
        <f t="shared" si="38"/>
        <v>1</v>
      </c>
      <c r="M401" s="26">
        <f t="shared" si="43"/>
        <v>210.14109976728108</v>
      </c>
      <c r="N401" s="27">
        <f t="shared" si="46"/>
        <v>100</v>
      </c>
      <c r="O401" s="27">
        <f t="shared" si="46"/>
        <v>100</v>
      </c>
      <c r="P401" s="27">
        <f t="shared" si="46"/>
        <v>100</v>
      </c>
      <c r="Q401" s="27">
        <f t="shared" si="46"/>
        <v>100</v>
      </c>
      <c r="R401" s="27">
        <f t="shared" si="46"/>
        <v>268.7647282134314</v>
      </c>
      <c r="S401" s="28">
        <f>M401/MAX(M$231:M401)-1</f>
        <v>-0.11960732665072871</v>
      </c>
      <c r="T401" s="11">
        <f>N401/MAX(N$231:N401)-1</f>
        <v>0</v>
      </c>
      <c r="U401" s="11">
        <f>O401/MAX(O$231:O401)-1</f>
        <v>0</v>
      </c>
      <c r="V401" s="11">
        <f>P401/MAX(P$231:P401)-1</f>
        <v>0</v>
      </c>
      <c r="W401" s="11">
        <f>Q401/MAX(Q$231:Q401)-1</f>
        <v>0</v>
      </c>
      <c r="X401" s="11">
        <f>R401/MAX(R$231:R401)-1</f>
        <v>-0.13511413249288617</v>
      </c>
      <c r="Y401" s="11">
        <f t="shared" si="47"/>
        <v>-1.4298349056603765E-2</v>
      </c>
      <c r="Z401" s="11">
        <f t="shared" si="47"/>
        <v>0</v>
      </c>
      <c r="AA401" s="11">
        <f t="shared" si="47"/>
        <v>0</v>
      </c>
      <c r="AB401" s="11">
        <f t="shared" si="47"/>
        <v>0</v>
      </c>
      <c r="AC401" s="11">
        <f t="shared" si="47"/>
        <v>0</v>
      </c>
      <c r="AD401" s="11">
        <f t="shared" si="47"/>
        <v>-1.4298349056603543E-2</v>
      </c>
    </row>
    <row r="402" spans="1:30" x14ac:dyDescent="0.25">
      <c r="A402" s="12">
        <v>1914.04</v>
      </c>
      <c r="B402" s="13">
        <v>11.522662536200237</v>
      </c>
      <c r="C402" s="14">
        <v>2140.8852856196791</v>
      </c>
      <c r="D402" s="24">
        <f t="shared" si="37"/>
        <v>10</v>
      </c>
      <c r="E402" s="25">
        <f t="shared" si="37"/>
        <v>7.5</v>
      </c>
      <c r="F402" s="24">
        <f t="shared" si="37"/>
        <v>25</v>
      </c>
      <c r="G402" s="25">
        <f t="shared" si="37"/>
        <v>30</v>
      </c>
      <c r="H402" s="1">
        <f t="shared" si="39"/>
        <v>0</v>
      </c>
      <c r="I402">
        <f t="shared" si="40"/>
        <v>0</v>
      </c>
      <c r="J402">
        <f t="shared" si="41"/>
        <v>0</v>
      </c>
      <c r="K402">
        <f t="shared" si="42"/>
        <v>0</v>
      </c>
      <c r="L402">
        <f t="shared" si="38"/>
        <v>1</v>
      </c>
      <c r="M402" s="26">
        <f t="shared" si="43"/>
        <v>208.16046010907908</v>
      </c>
      <c r="N402" s="27">
        <f t="shared" si="46"/>
        <v>100</v>
      </c>
      <c r="O402" s="27">
        <f t="shared" si="46"/>
        <v>100</v>
      </c>
      <c r="P402" s="27">
        <f t="shared" si="46"/>
        <v>100</v>
      </c>
      <c r="Q402" s="27">
        <f t="shared" si="46"/>
        <v>100</v>
      </c>
      <c r="R402" s="27">
        <f t="shared" si="46"/>
        <v>266.23154417653944</v>
      </c>
      <c r="S402" s="28">
        <f>M402/MAX(M$231:M402)-1</f>
        <v>-0.12790527810124053</v>
      </c>
      <c r="T402" s="11">
        <f>N402/MAX(N$231:N402)-1</f>
        <v>0</v>
      </c>
      <c r="U402" s="11">
        <f>O402/MAX(O$231:O402)-1</f>
        <v>0</v>
      </c>
      <c r="V402" s="11">
        <f>P402/MAX(P$231:P402)-1</f>
        <v>0</v>
      </c>
      <c r="W402" s="11">
        <f>Q402/MAX(Q$231:Q402)-1</f>
        <v>0</v>
      </c>
      <c r="X402" s="11">
        <f>R402/MAX(R$231:R402)-1</f>
        <v>-0.14326592788607717</v>
      </c>
      <c r="Y402" s="11">
        <f t="shared" si="47"/>
        <v>-9.4252845368918425E-3</v>
      </c>
      <c r="Z402" s="11">
        <f t="shared" si="47"/>
        <v>0</v>
      </c>
      <c r="AA402" s="11">
        <f t="shared" si="47"/>
        <v>0</v>
      </c>
      <c r="AB402" s="11">
        <f t="shared" si="47"/>
        <v>0</v>
      </c>
      <c r="AC402" s="11">
        <f t="shared" si="47"/>
        <v>0</v>
      </c>
      <c r="AD402" s="11">
        <f t="shared" si="47"/>
        <v>-9.4252845368917315E-3</v>
      </c>
    </row>
    <row r="403" spans="1:30" x14ac:dyDescent="0.25">
      <c r="A403" s="12">
        <v>1914.05</v>
      </c>
      <c r="B403" s="13">
        <v>11.479008694164484</v>
      </c>
      <c r="C403" s="14">
        <v>2142.205784061553</v>
      </c>
      <c r="D403" s="24">
        <f t="shared" si="37"/>
        <v>10</v>
      </c>
      <c r="E403" s="25">
        <f t="shared" si="37"/>
        <v>7.5</v>
      </c>
      <c r="F403" s="24">
        <f t="shared" si="37"/>
        <v>25</v>
      </c>
      <c r="G403" s="25">
        <f t="shared" si="37"/>
        <v>30</v>
      </c>
      <c r="H403" s="1">
        <f t="shared" si="39"/>
        <v>0</v>
      </c>
      <c r="I403">
        <f t="shared" si="40"/>
        <v>0</v>
      </c>
      <c r="J403">
        <f t="shared" si="41"/>
        <v>0</v>
      </c>
      <c r="K403">
        <f t="shared" si="42"/>
        <v>0</v>
      </c>
      <c r="L403">
        <f t="shared" si="38"/>
        <v>1</v>
      </c>
      <c r="M403" s="26">
        <f t="shared" si="43"/>
        <v>208.28885351954349</v>
      </c>
      <c r="N403" s="27">
        <f t="shared" si="46"/>
        <v>100</v>
      </c>
      <c r="O403" s="27">
        <f t="shared" si="46"/>
        <v>100</v>
      </c>
      <c r="P403" s="27">
        <f t="shared" si="46"/>
        <v>100</v>
      </c>
      <c r="Q403" s="27">
        <f t="shared" si="46"/>
        <v>100</v>
      </c>
      <c r="R403" s="27">
        <f t="shared" si="46"/>
        <v>266.39575584244432</v>
      </c>
      <c r="S403" s="28">
        <f>M403/MAX(M$231:M403)-1</f>
        <v>-0.12736736991476783</v>
      </c>
      <c r="T403" s="11">
        <f>N403/MAX(N$231:N403)-1</f>
        <v>0</v>
      </c>
      <c r="U403" s="11">
        <f>O403/MAX(O$231:O403)-1</f>
        <v>0</v>
      </c>
      <c r="V403" s="11">
        <f>P403/MAX(P$231:P403)-1</f>
        <v>0</v>
      </c>
      <c r="W403" s="11">
        <f>Q403/MAX(Q$231:Q403)-1</f>
        <v>0</v>
      </c>
      <c r="X403" s="11">
        <f>R403/MAX(R$231:R403)-1</f>
        <v>-0.14273749415124515</v>
      </c>
      <c r="Y403" s="11">
        <f t="shared" si="47"/>
        <v>6.1680018576604212E-4</v>
      </c>
      <c r="Z403" s="11">
        <f t="shared" si="47"/>
        <v>0</v>
      </c>
      <c r="AA403" s="11">
        <f t="shared" si="47"/>
        <v>0</v>
      </c>
      <c r="AB403" s="11">
        <f t="shared" si="47"/>
        <v>0</v>
      </c>
      <c r="AC403" s="11">
        <f t="shared" si="47"/>
        <v>0</v>
      </c>
      <c r="AD403" s="11">
        <f t="shared" si="47"/>
        <v>6.1680018576604212E-4</v>
      </c>
    </row>
    <row r="404" spans="1:30" x14ac:dyDescent="0.25">
      <c r="A404" s="12">
        <v>1914.06</v>
      </c>
      <c r="B404" s="13">
        <v>11.428715168831891</v>
      </c>
      <c r="C404" s="14">
        <v>2141.5502743357079</v>
      </c>
      <c r="D404" s="24">
        <f t="shared" si="37"/>
        <v>10</v>
      </c>
      <c r="E404" s="25">
        <f t="shared" si="37"/>
        <v>7.5</v>
      </c>
      <c r="F404" s="24">
        <f t="shared" si="37"/>
        <v>25</v>
      </c>
      <c r="G404" s="25">
        <f t="shared" si="37"/>
        <v>30</v>
      </c>
      <c r="H404" s="1">
        <f t="shared" si="39"/>
        <v>0</v>
      </c>
      <c r="I404">
        <f t="shared" si="40"/>
        <v>0</v>
      </c>
      <c r="J404">
        <f t="shared" si="41"/>
        <v>0</v>
      </c>
      <c r="K404">
        <f t="shared" si="42"/>
        <v>0</v>
      </c>
      <c r="L404">
        <f t="shared" si="38"/>
        <v>1</v>
      </c>
      <c r="M404" s="26">
        <f t="shared" si="43"/>
        <v>208.22511764025353</v>
      </c>
      <c r="N404" s="27">
        <f t="shared" si="46"/>
        <v>100</v>
      </c>
      <c r="O404" s="27">
        <f t="shared" si="46"/>
        <v>100</v>
      </c>
      <c r="P404" s="27">
        <f t="shared" si="46"/>
        <v>100</v>
      </c>
      <c r="Q404" s="27">
        <f t="shared" si="46"/>
        <v>100</v>
      </c>
      <c r="R404" s="27">
        <f t="shared" si="46"/>
        <v>266.31423939328812</v>
      </c>
      <c r="S404" s="28">
        <f>M404/MAX(M$231:M404)-1</f>
        <v>-0.12763439336338633</v>
      </c>
      <c r="T404" s="11">
        <f>N404/MAX(N$231:N404)-1</f>
        <v>0</v>
      </c>
      <c r="U404" s="11">
        <f>O404/MAX(O$231:O404)-1</f>
        <v>0</v>
      </c>
      <c r="V404" s="11">
        <f>P404/MAX(P$231:P404)-1</f>
        <v>0</v>
      </c>
      <c r="W404" s="11">
        <f>Q404/MAX(Q$231:Q404)-1</f>
        <v>0</v>
      </c>
      <c r="X404" s="11">
        <f>R404/MAX(R$231:R404)-1</f>
        <v>-0.14299981437947307</v>
      </c>
      <c r="Y404" s="11">
        <f t="shared" si="47"/>
        <v>-3.0599755201965451E-4</v>
      </c>
      <c r="Z404" s="11">
        <f t="shared" si="47"/>
        <v>0</v>
      </c>
      <c r="AA404" s="11">
        <f t="shared" si="47"/>
        <v>0</v>
      </c>
      <c r="AB404" s="11">
        <f t="shared" si="47"/>
        <v>0</v>
      </c>
      <c r="AC404" s="11">
        <f t="shared" si="47"/>
        <v>0</v>
      </c>
      <c r="AD404" s="11">
        <f t="shared" si="47"/>
        <v>-3.0599755201954348E-4</v>
      </c>
    </row>
    <row r="405" spans="1:30" x14ac:dyDescent="0.25">
      <c r="A405" s="12">
        <v>1914.07</v>
      </c>
      <c r="B405" s="13">
        <v>10.694345183040145</v>
      </c>
      <c r="C405" s="14">
        <v>2012.454699910923</v>
      </c>
      <c r="D405" s="24">
        <f t="shared" si="37"/>
        <v>10</v>
      </c>
      <c r="E405" s="25">
        <f t="shared" si="37"/>
        <v>7.5</v>
      </c>
      <c r="F405" s="24">
        <f t="shared" si="37"/>
        <v>25</v>
      </c>
      <c r="G405" s="25">
        <f t="shared" si="37"/>
        <v>30</v>
      </c>
      <c r="H405" s="1">
        <f t="shared" si="39"/>
        <v>0</v>
      </c>
      <c r="I405">
        <f t="shared" si="40"/>
        <v>0</v>
      </c>
      <c r="J405">
        <f t="shared" si="41"/>
        <v>0</v>
      </c>
      <c r="K405">
        <f t="shared" si="42"/>
        <v>0</v>
      </c>
      <c r="L405">
        <f t="shared" si="38"/>
        <v>0</v>
      </c>
      <c r="M405" s="26">
        <f t="shared" si="43"/>
        <v>195.673023256303</v>
      </c>
      <c r="N405" s="27">
        <f t="shared" si="46"/>
        <v>100</v>
      </c>
      <c r="O405" s="27">
        <f t="shared" si="46"/>
        <v>100</v>
      </c>
      <c r="P405" s="27">
        <f t="shared" si="46"/>
        <v>100</v>
      </c>
      <c r="Q405" s="27">
        <f t="shared" si="46"/>
        <v>100</v>
      </c>
      <c r="R405" s="27">
        <f t="shared" si="46"/>
        <v>250.26045344019363</v>
      </c>
      <c r="S405" s="28">
        <f>M405/MAX(M$231:M405)-1</f>
        <v>-0.18022178318411475</v>
      </c>
      <c r="T405" s="11">
        <f>N405/MAX(N$231:N405)-1</f>
        <v>0</v>
      </c>
      <c r="U405" s="11">
        <f>O405/MAX(O$231:O405)-1</f>
        <v>0</v>
      </c>
      <c r="V405" s="11">
        <f>P405/MAX(P$231:P405)-1</f>
        <v>0</v>
      </c>
      <c r="W405" s="11">
        <f>Q405/MAX(Q$231:Q405)-1</f>
        <v>0</v>
      </c>
      <c r="X405" s="11">
        <f>R405/MAX(R$231:R405)-1</f>
        <v>-0.19466095564273267</v>
      </c>
      <c r="Y405" s="11">
        <f t="shared" si="47"/>
        <v>-6.0281365313653135E-2</v>
      </c>
      <c r="Z405" s="11">
        <f t="shared" si="47"/>
        <v>0</v>
      </c>
      <c r="AA405" s="11">
        <f t="shared" si="47"/>
        <v>0</v>
      </c>
      <c r="AB405" s="11">
        <f t="shared" si="47"/>
        <v>0</v>
      </c>
      <c r="AC405" s="11">
        <f t="shared" si="47"/>
        <v>0</v>
      </c>
      <c r="AD405" s="11">
        <f t="shared" si="47"/>
        <v>-6.0281365313653135E-2</v>
      </c>
    </row>
    <row r="406" spans="1:30" x14ac:dyDescent="0.25">
      <c r="A406" s="12">
        <v>1914.08</v>
      </c>
      <c r="B406" s="13">
        <v>10.492046265076441</v>
      </c>
      <c r="C406" s="14">
        <v>1982.4144838872664</v>
      </c>
      <c r="D406" s="24">
        <f t="shared" si="37"/>
        <v>10</v>
      </c>
      <c r="E406" s="25">
        <f t="shared" si="37"/>
        <v>7.5</v>
      </c>
      <c r="F406" s="24">
        <f t="shared" si="37"/>
        <v>25</v>
      </c>
      <c r="G406" s="25">
        <f t="shared" si="37"/>
        <v>30</v>
      </c>
      <c r="H406" s="1">
        <f t="shared" si="39"/>
        <v>0</v>
      </c>
      <c r="I406">
        <f t="shared" si="40"/>
        <v>0</v>
      </c>
      <c r="J406">
        <f t="shared" si="41"/>
        <v>0</v>
      </c>
      <c r="K406">
        <f t="shared" si="42"/>
        <v>0</v>
      </c>
      <c r="L406">
        <f t="shared" si="38"/>
        <v>0</v>
      </c>
      <c r="M406" s="26">
        <f t="shared" si="43"/>
        <v>192.75218241010583</v>
      </c>
      <c r="N406" s="27">
        <f t="shared" si="46"/>
        <v>100</v>
      </c>
      <c r="O406" s="27">
        <f t="shared" si="46"/>
        <v>100</v>
      </c>
      <c r="P406" s="27">
        <f t="shared" si="46"/>
        <v>100</v>
      </c>
      <c r="Q406" s="27">
        <f t="shared" si="46"/>
        <v>100</v>
      </c>
      <c r="R406" s="27">
        <f t="shared" si="46"/>
        <v>250.26045344019363</v>
      </c>
      <c r="S406" s="28">
        <f>M406/MAX(M$231:M406)-1</f>
        <v>-0.19245873675416381</v>
      </c>
      <c r="T406" s="11">
        <f>N406/MAX(N$231:N406)-1</f>
        <v>0</v>
      </c>
      <c r="U406" s="11">
        <f>O406/MAX(O$231:O406)-1</f>
        <v>0</v>
      </c>
      <c r="V406" s="11">
        <f>P406/MAX(P$231:P406)-1</f>
        <v>0</v>
      </c>
      <c r="W406" s="11">
        <f>Q406/MAX(Q$231:Q406)-1</f>
        <v>0</v>
      </c>
      <c r="X406" s="11">
        <f>R406/MAX(R$231:R406)-1</f>
        <v>-0.19466095564273267</v>
      </c>
      <c r="Y406" s="11">
        <f t="shared" si="47"/>
        <v>-1.4927151416121887E-2</v>
      </c>
      <c r="Z406" s="11">
        <f t="shared" si="47"/>
        <v>0</v>
      </c>
      <c r="AA406" s="11">
        <f t="shared" si="47"/>
        <v>0</v>
      </c>
      <c r="AB406" s="11">
        <f t="shared" si="47"/>
        <v>0</v>
      </c>
      <c r="AC406" s="11">
        <f t="shared" si="47"/>
        <v>0</v>
      </c>
      <c r="AD406" s="11">
        <f t="shared" si="47"/>
        <v>0</v>
      </c>
    </row>
    <row r="407" spans="1:30" x14ac:dyDescent="0.25">
      <c r="A407" s="12">
        <v>1914.09</v>
      </c>
      <c r="B407" s="13">
        <v>10.500497301802138</v>
      </c>
      <c r="C407" s="14">
        <v>1991.7715835019685</v>
      </c>
      <c r="D407" s="24">
        <f t="shared" si="37"/>
        <v>10</v>
      </c>
      <c r="E407" s="25">
        <f t="shared" si="37"/>
        <v>7.5</v>
      </c>
      <c r="F407" s="24">
        <f t="shared" si="37"/>
        <v>25</v>
      </c>
      <c r="G407" s="25">
        <f t="shared" si="37"/>
        <v>30</v>
      </c>
      <c r="H407" s="1">
        <f t="shared" si="39"/>
        <v>0</v>
      </c>
      <c r="I407">
        <f t="shared" si="40"/>
        <v>0</v>
      </c>
      <c r="J407">
        <f t="shared" si="41"/>
        <v>0</v>
      </c>
      <c r="K407">
        <f t="shared" si="42"/>
        <v>0</v>
      </c>
      <c r="L407">
        <f t="shared" si="38"/>
        <v>0</v>
      </c>
      <c r="M407" s="26">
        <f t="shared" si="43"/>
        <v>193.66198275025766</v>
      </c>
      <c r="N407" s="27">
        <f t="shared" si="46"/>
        <v>100</v>
      </c>
      <c r="O407" s="27">
        <f t="shared" si="46"/>
        <v>100</v>
      </c>
      <c r="P407" s="27">
        <f t="shared" si="46"/>
        <v>100</v>
      </c>
      <c r="Q407" s="27">
        <f t="shared" si="46"/>
        <v>100</v>
      </c>
      <c r="R407" s="27">
        <f t="shared" si="46"/>
        <v>250.26045344019363</v>
      </c>
      <c r="S407" s="28">
        <f>M407/MAX(M$231:M407)-1</f>
        <v>-0.18864709993220286</v>
      </c>
      <c r="T407" s="11">
        <f>N407/MAX(N$231:N407)-1</f>
        <v>0</v>
      </c>
      <c r="U407" s="11">
        <f>O407/MAX(O$231:O407)-1</f>
        <v>0</v>
      </c>
      <c r="V407" s="11">
        <f>P407/MAX(P$231:P407)-1</f>
        <v>0</v>
      </c>
      <c r="W407" s="11">
        <f>Q407/MAX(Q$231:Q407)-1</f>
        <v>0</v>
      </c>
      <c r="X407" s="11">
        <f>R407/MAX(R$231:R407)-1</f>
        <v>-0.19466095564273267</v>
      </c>
      <c r="Y407" s="11">
        <f t="shared" si="47"/>
        <v>4.7200520833332593E-3</v>
      </c>
      <c r="Z407" s="11">
        <f t="shared" si="47"/>
        <v>0</v>
      </c>
      <c r="AA407" s="11">
        <f t="shared" si="47"/>
        <v>0</v>
      </c>
      <c r="AB407" s="11">
        <f t="shared" si="47"/>
        <v>0</v>
      </c>
      <c r="AC407" s="11">
        <f t="shared" si="47"/>
        <v>0</v>
      </c>
      <c r="AD407" s="11">
        <f t="shared" si="47"/>
        <v>0</v>
      </c>
    </row>
    <row r="408" spans="1:30" x14ac:dyDescent="0.25">
      <c r="A408" s="12">
        <v>1914.1</v>
      </c>
      <c r="B408" s="13">
        <v>10.612759466126228</v>
      </c>
      <c r="C408" s="14">
        <v>2020.8773112492286</v>
      </c>
      <c r="D408" s="24">
        <f t="shared" si="37"/>
        <v>10</v>
      </c>
      <c r="E408" s="25">
        <f t="shared" si="37"/>
        <v>7.5</v>
      </c>
      <c r="F408" s="24">
        <f t="shared" si="37"/>
        <v>25</v>
      </c>
      <c r="G408" s="25">
        <f t="shared" si="37"/>
        <v>30</v>
      </c>
      <c r="H408" s="1">
        <f t="shared" si="39"/>
        <v>0</v>
      </c>
      <c r="I408">
        <f t="shared" si="40"/>
        <v>0</v>
      </c>
      <c r="J408">
        <f t="shared" si="41"/>
        <v>0</v>
      </c>
      <c r="K408">
        <f t="shared" si="42"/>
        <v>0</v>
      </c>
      <c r="L408">
        <f t="shared" si="38"/>
        <v>0</v>
      </c>
      <c r="M408" s="26">
        <f t="shared" si="43"/>
        <v>196.49196234812553</v>
      </c>
      <c r="N408" s="27">
        <f t="shared" si="46"/>
        <v>100</v>
      </c>
      <c r="O408" s="27">
        <f t="shared" si="46"/>
        <v>100</v>
      </c>
      <c r="P408" s="27">
        <f t="shared" si="46"/>
        <v>100</v>
      </c>
      <c r="Q408" s="27">
        <f t="shared" si="46"/>
        <v>100</v>
      </c>
      <c r="R408" s="27">
        <f t="shared" si="46"/>
        <v>250.26045344019363</v>
      </c>
      <c r="S408" s="28">
        <f>M408/MAX(M$231:M408)-1</f>
        <v>-0.1767908123880243</v>
      </c>
      <c r="T408" s="11">
        <f>N408/MAX(N$231:N408)-1</f>
        <v>0</v>
      </c>
      <c r="U408" s="11">
        <f>O408/MAX(O$231:O408)-1</f>
        <v>0</v>
      </c>
      <c r="V408" s="11">
        <f>P408/MAX(P$231:P408)-1</f>
        <v>0</v>
      </c>
      <c r="W408" s="11">
        <f>Q408/MAX(Q$231:Q408)-1</f>
        <v>0</v>
      </c>
      <c r="X408" s="11">
        <f>R408/MAX(R$231:R408)-1</f>
        <v>-0.19466095564273267</v>
      </c>
      <c r="Y408" s="11">
        <f t="shared" si="47"/>
        <v>1.46129847359735E-2</v>
      </c>
      <c r="Z408" s="11">
        <f t="shared" si="47"/>
        <v>0</v>
      </c>
      <c r="AA408" s="11">
        <f t="shared" si="47"/>
        <v>0</v>
      </c>
      <c r="AB408" s="11">
        <f t="shared" si="47"/>
        <v>0</v>
      </c>
      <c r="AC408" s="11">
        <f t="shared" si="47"/>
        <v>0</v>
      </c>
      <c r="AD408" s="11">
        <f t="shared" si="47"/>
        <v>0</v>
      </c>
    </row>
    <row r="409" spans="1:30" x14ac:dyDescent="0.25">
      <c r="A409" s="12">
        <v>1914.11</v>
      </c>
      <c r="B409" s="13">
        <v>10.516917642992125</v>
      </c>
      <c r="C409" s="14">
        <v>2010.2927891883462</v>
      </c>
      <c r="D409" s="24">
        <f t="shared" si="37"/>
        <v>10</v>
      </c>
      <c r="E409" s="25">
        <f t="shared" si="37"/>
        <v>7.5</v>
      </c>
      <c r="F409" s="24">
        <f t="shared" si="37"/>
        <v>25</v>
      </c>
      <c r="G409" s="25">
        <f t="shared" si="37"/>
        <v>30</v>
      </c>
      <c r="H409" s="1">
        <f t="shared" si="39"/>
        <v>0</v>
      </c>
      <c r="I409">
        <f t="shared" si="40"/>
        <v>0</v>
      </c>
      <c r="J409">
        <f t="shared" si="41"/>
        <v>0</v>
      </c>
      <c r="K409">
        <f t="shared" si="42"/>
        <v>0</v>
      </c>
      <c r="L409">
        <f t="shared" si="38"/>
        <v>0</v>
      </c>
      <c r="M409" s="26">
        <f t="shared" si="43"/>
        <v>195.46281847151175</v>
      </c>
      <c r="N409" s="27">
        <f t="shared" ref="N409:R424" si="48">IF(H408=1,N408*$C409/$C408,N408)</f>
        <v>100</v>
      </c>
      <c r="O409" s="27">
        <f t="shared" si="48"/>
        <v>100</v>
      </c>
      <c r="P409" s="27">
        <f t="shared" si="48"/>
        <v>100</v>
      </c>
      <c r="Q409" s="27">
        <f t="shared" si="48"/>
        <v>100</v>
      </c>
      <c r="R409" s="27">
        <f t="shared" si="48"/>
        <v>250.26045344019363</v>
      </c>
      <c r="S409" s="28">
        <f>M409/MAX(M$231:M409)-1</f>
        <v>-0.18110244266785269</v>
      </c>
      <c r="T409" s="11">
        <f>N409/MAX(N$231:N409)-1</f>
        <v>0</v>
      </c>
      <c r="U409" s="11">
        <f>O409/MAX(O$231:O409)-1</f>
        <v>0</v>
      </c>
      <c r="V409" s="11">
        <f>P409/MAX(P$231:P409)-1</f>
        <v>0</v>
      </c>
      <c r="W409" s="11">
        <f>Q409/MAX(Q$231:Q409)-1</f>
        <v>0</v>
      </c>
      <c r="X409" s="11">
        <f>R409/MAX(R$231:R409)-1</f>
        <v>-0.19466095564273267</v>
      </c>
      <c r="Y409" s="11">
        <f t="shared" si="47"/>
        <v>-5.2375876565904367E-3</v>
      </c>
      <c r="Z409" s="11">
        <f t="shared" si="47"/>
        <v>0</v>
      </c>
      <c r="AA409" s="11">
        <f t="shared" si="47"/>
        <v>0</v>
      </c>
      <c r="AB409" s="11">
        <f t="shared" si="47"/>
        <v>0</v>
      </c>
      <c r="AC409" s="11">
        <f t="shared" si="47"/>
        <v>0</v>
      </c>
      <c r="AD409" s="11">
        <f t="shared" si="47"/>
        <v>0</v>
      </c>
    </row>
    <row r="410" spans="1:30" x14ac:dyDescent="0.25">
      <c r="A410" s="12">
        <v>1914.12</v>
      </c>
      <c r="B410" s="13">
        <v>10.172217991997869</v>
      </c>
      <c r="C410" s="14">
        <v>1952.2138630774357</v>
      </c>
      <c r="D410" s="24">
        <f t="shared" si="37"/>
        <v>10</v>
      </c>
      <c r="E410" s="25">
        <f t="shared" si="37"/>
        <v>7.5</v>
      </c>
      <c r="F410" s="24">
        <f t="shared" si="37"/>
        <v>25</v>
      </c>
      <c r="G410" s="25">
        <f t="shared" si="37"/>
        <v>30</v>
      </c>
      <c r="H410" s="1">
        <f t="shared" si="39"/>
        <v>0</v>
      </c>
      <c r="I410">
        <f t="shared" si="40"/>
        <v>0</v>
      </c>
      <c r="J410">
        <f t="shared" si="41"/>
        <v>0</v>
      </c>
      <c r="K410">
        <f t="shared" si="42"/>
        <v>0</v>
      </c>
      <c r="L410">
        <f t="shared" si="38"/>
        <v>0</v>
      </c>
      <c r="M410" s="26">
        <f t="shared" si="43"/>
        <v>189.81574524292958</v>
      </c>
      <c r="N410" s="27">
        <f t="shared" si="48"/>
        <v>100</v>
      </c>
      <c r="O410" s="27">
        <f t="shared" si="48"/>
        <v>100</v>
      </c>
      <c r="P410" s="27">
        <f t="shared" si="48"/>
        <v>100</v>
      </c>
      <c r="Q410" s="27">
        <f t="shared" si="48"/>
        <v>100</v>
      </c>
      <c r="R410" s="27">
        <f t="shared" si="48"/>
        <v>250.26045344019363</v>
      </c>
      <c r="S410" s="28">
        <f>M410/MAX(M$231:M410)-1</f>
        <v>-0.20476103159603642</v>
      </c>
      <c r="T410" s="11">
        <f>N410/MAX(N$231:N410)-1</f>
        <v>0</v>
      </c>
      <c r="U410" s="11">
        <f>O410/MAX(O$231:O410)-1</f>
        <v>0</v>
      </c>
      <c r="V410" s="11">
        <f>P410/MAX(P$231:P410)-1</f>
        <v>0</v>
      </c>
      <c r="W410" s="11">
        <f>Q410/MAX(Q$231:Q410)-1</f>
        <v>0</v>
      </c>
      <c r="X410" s="11">
        <f>R410/MAX(R$231:R410)-1</f>
        <v>-0.19466095564273267</v>
      </c>
      <c r="Y410" s="11">
        <f t="shared" si="47"/>
        <v>-2.8890779702970604E-2</v>
      </c>
      <c r="Z410" s="11">
        <f t="shared" si="47"/>
        <v>0</v>
      </c>
      <c r="AA410" s="11">
        <f t="shared" si="47"/>
        <v>0</v>
      </c>
      <c r="AB410" s="11">
        <f t="shared" si="47"/>
        <v>0</v>
      </c>
      <c r="AC410" s="11">
        <f t="shared" si="47"/>
        <v>0</v>
      </c>
      <c r="AD410" s="11">
        <f t="shared" si="47"/>
        <v>0</v>
      </c>
    </row>
    <row r="411" spans="1:30" x14ac:dyDescent="0.25">
      <c r="A411" s="12">
        <v>1915.01</v>
      </c>
      <c r="B411" s="13">
        <v>10.359834197757273</v>
      </c>
      <c r="C411" s="14">
        <v>1996.0567794037829</v>
      </c>
      <c r="D411" s="24">
        <f t="shared" si="37"/>
        <v>10</v>
      </c>
      <c r="E411" s="25">
        <f t="shared" si="37"/>
        <v>7.5</v>
      </c>
      <c r="F411" s="24">
        <f t="shared" si="37"/>
        <v>25</v>
      </c>
      <c r="G411" s="25">
        <f t="shared" si="37"/>
        <v>30</v>
      </c>
      <c r="H411" s="1">
        <f t="shared" si="39"/>
        <v>0</v>
      </c>
      <c r="I411">
        <f t="shared" si="40"/>
        <v>0</v>
      </c>
      <c r="J411">
        <f t="shared" si="41"/>
        <v>0</v>
      </c>
      <c r="K411">
        <f t="shared" si="42"/>
        <v>0</v>
      </c>
      <c r="L411">
        <f t="shared" si="38"/>
        <v>0</v>
      </c>
      <c r="M411" s="26">
        <f t="shared" si="43"/>
        <v>194.07863671886156</v>
      </c>
      <c r="N411" s="27">
        <f t="shared" si="48"/>
        <v>100</v>
      </c>
      <c r="O411" s="27">
        <f t="shared" si="48"/>
        <v>100</v>
      </c>
      <c r="P411" s="27">
        <f t="shared" si="48"/>
        <v>100</v>
      </c>
      <c r="Q411" s="27">
        <f t="shared" si="48"/>
        <v>100</v>
      </c>
      <c r="R411" s="27">
        <f t="shared" si="48"/>
        <v>250.26045344019363</v>
      </c>
      <c r="S411" s="28">
        <f>M411/MAX(M$231:M411)-1</f>
        <v>-0.18690151517183473</v>
      </c>
      <c r="T411" s="11">
        <f>N411/MAX(N$231:N411)-1</f>
        <v>0</v>
      </c>
      <c r="U411" s="11">
        <f>O411/MAX(O$231:O411)-1</f>
        <v>0</v>
      </c>
      <c r="V411" s="11">
        <f>P411/MAX(P$231:P411)-1</f>
        <v>0</v>
      </c>
      <c r="W411" s="11">
        <f>Q411/MAX(Q$231:Q411)-1</f>
        <v>0</v>
      </c>
      <c r="X411" s="11">
        <f>R411/MAX(R$231:R411)-1</f>
        <v>-0.19466095564273267</v>
      </c>
      <c r="Y411" s="11">
        <f t="shared" si="47"/>
        <v>2.2458049886621589E-2</v>
      </c>
      <c r="Z411" s="11">
        <f t="shared" si="47"/>
        <v>0</v>
      </c>
      <c r="AA411" s="11">
        <f t="shared" si="47"/>
        <v>0</v>
      </c>
      <c r="AB411" s="11">
        <f t="shared" si="47"/>
        <v>0</v>
      </c>
      <c r="AC411" s="11">
        <f t="shared" si="47"/>
        <v>0</v>
      </c>
      <c r="AD411" s="11">
        <f t="shared" si="47"/>
        <v>0</v>
      </c>
    </row>
    <row r="412" spans="1:30" x14ac:dyDescent="0.25">
      <c r="A412" s="12">
        <v>1915.02</v>
      </c>
      <c r="B412" s="13">
        <v>10.329786209660696</v>
      </c>
      <c r="C412" s="14">
        <v>1998.5366620226418</v>
      </c>
      <c r="D412" s="24">
        <f t="shared" si="37"/>
        <v>10</v>
      </c>
      <c r="E412" s="25">
        <f t="shared" si="37"/>
        <v>7.5</v>
      </c>
      <c r="F412" s="24">
        <f t="shared" si="37"/>
        <v>25</v>
      </c>
      <c r="G412" s="25">
        <f t="shared" si="37"/>
        <v>30</v>
      </c>
      <c r="H412" s="1">
        <f t="shared" si="39"/>
        <v>0</v>
      </c>
      <c r="I412">
        <f t="shared" si="40"/>
        <v>0</v>
      </c>
      <c r="J412">
        <f t="shared" si="41"/>
        <v>0</v>
      </c>
      <c r="K412">
        <f t="shared" si="42"/>
        <v>0</v>
      </c>
      <c r="L412">
        <f t="shared" si="38"/>
        <v>0</v>
      </c>
      <c r="M412" s="26">
        <f t="shared" si="43"/>
        <v>194.31975823547228</v>
      </c>
      <c r="N412" s="27">
        <f t="shared" si="48"/>
        <v>100</v>
      </c>
      <c r="O412" s="27">
        <f t="shared" si="48"/>
        <v>100</v>
      </c>
      <c r="P412" s="27">
        <f t="shared" si="48"/>
        <v>100</v>
      </c>
      <c r="Q412" s="27">
        <f t="shared" si="48"/>
        <v>100</v>
      </c>
      <c r="R412" s="27">
        <f t="shared" si="48"/>
        <v>250.26045344019363</v>
      </c>
      <c r="S412" s="28">
        <f>M412/MAX(M$231:M412)-1</f>
        <v>-0.18589132907855721</v>
      </c>
      <c r="T412" s="11">
        <f>N412/MAX(N$231:N412)-1</f>
        <v>0</v>
      </c>
      <c r="U412" s="11">
        <f>O412/MAX(O$231:O412)-1</f>
        <v>0</v>
      </c>
      <c r="V412" s="11">
        <f>P412/MAX(P$231:P412)-1</f>
        <v>0</v>
      </c>
      <c r="W412" s="11">
        <f>Q412/MAX(Q$231:Q412)-1</f>
        <v>0</v>
      </c>
      <c r="X412" s="11">
        <f>R412/MAX(R$231:R412)-1</f>
        <v>-0.19466095564273267</v>
      </c>
      <c r="Y412" s="11">
        <f t="shared" si="47"/>
        <v>1.2423908199643563E-3</v>
      </c>
      <c r="Z412" s="11">
        <f t="shared" si="47"/>
        <v>0</v>
      </c>
      <c r="AA412" s="11">
        <f t="shared" si="47"/>
        <v>0</v>
      </c>
      <c r="AB412" s="11">
        <f t="shared" si="47"/>
        <v>0</v>
      </c>
      <c r="AC412" s="11">
        <f t="shared" si="47"/>
        <v>0</v>
      </c>
      <c r="AD412" s="11">
        <f t="shared" si="47"/>
        <v>0</v>
      </c>
    </row>
    <row r="413" spans="1:30" x14ac:dyDescent="0.25">
      <c r="A413" s="12">
        <v>1915.03</v>
      </c>
      <c r="B413" s="13">
        <v>10.707013188682815</v>
      </c>
      <c r="C413" s="14">
        <v>2080.3273488936488</v>
      </c>
      <c r="D413" s="24">
        <f t="shared" si="37"/>
        <v>10</v>
      </c>
      <c r="E413" s="25">
        <f t="shared" si="37"/>
        <v>7.5</v>
      </c>
      <c r="F413" s="24">
        <f t="shared" si="37"/>
        <v>25</v>
      </c>
      <c r="G413" s="25">
        <f t="shared" si="37"/>
        <v>30</v>
      </c>
      <c r="H413" s="1">
        <f t="shared" si="39"/>
        <v>0</v>
      </c>
      <c r="I413">
        <f t="shared" si="40"/>
        <v>0</v>
      </c>
      <c r="J413">
        <f t="shared" si="41"/>
        <v>0</v>
      </c>
      <c r="K413">
        <f t="shared" si="42"/>
        <v>0</v>
      </c>
      <c r="L413">
        <f t="shared" si="38"/>
        <v>1</v>
      </c>
      <c r="M413" s="26">
        <f t="shared" si="43"/>
        <v>202.27235014969918</v>
      </c>
      <c r="N413" s="27">
        <f t="shared" si="48"/>
        <v>100</v>
      </c>
      <c r="O413" s="27">
        <f t="shared" si="48"/>
        <v>100</v>
      </c>
      <c r="P413" s="27">
        <f t="shared" si="48"/>
        <v>100</v>
      </c>
      <c r="Q413" s="27">
        <f t="shared" si="48"/>
        <v>100</v>
      </c>
      <c r="R413" s="27">
        <f t="shared" si="48"/>
        <v>250.26045344019363</v>
      </c>
      <c r="S413" s="28">
        <f>M413/MAX(M$231:M413)-1</f>
        <v>-0.15257369790990116</v>
      </c>
      <c r="T413" s="11">
        <f>N413/MAX(N$231:N413)-1</f>
        <v>0</v>
      </c>
      <c r="U413" s="11">
        <f>O413/MAX(O$231:O413)-1</f>
        <v>0</v>
      </c>
      <c r="V413" s="11">
        <f>P413/MAX(P$231:P413)-1</f>
        <v>0</v>
      </c>
      <c r="W413" s="11">
        <f>Q413/MAX(Q$231:Q413)-1</f>
        <v>0</v>
      </c>
      <c r="X413" s="11">
        <f>R413/MAX(R$231:R413)-1</f>
        <v>-0.19466095564273267</v>
      </c>
      <c r="Y413" s="11">
        <f t="shared" si="47"/>
        <v>4.0925287198999794E-2</v>
      </c>
      <c r="Z413" s="11">
        <f t="shared" si="47"/>
        <v>0</v>
      </c>
      <c r="AA413" s="11">
        <f t="shared" si="47"/>
        <v>0</v>
      </c>
      <c r="AB413" s="11">
        <f t="shared" si="47"/>
        <v>0</v>
      </c>
      <c r="AC413" s="11">
        <f t="shared" si="47"/>
        <v>0</v>
      </c>
      <c r="AD413" s="11">
        <f t="shared" si="47"/>
        <v>0</v>
      </c>
    </row>
    <row r="414" spans="1:30" x14ac:dyDescent="0.25">
      <c r="A414" s="12">
        <v>1915.04</v>
      </c>
      <c r="B414" s="13">
        <v>11.401123789000186</v>
      </c>
      <c r="C414" s="14">
        <v>2224.1975806544597</v>
      </c>
      <c r="D414" s="24">
        <f t="shared" si="37"/>
        <v>10</v>
      </c>
      <c r="E414" s="25">
        <f t="shared" si="37"/>
        <v>7.5</v>
      </c>
      <c r="F414" s="24">
        <f t="shared" si="37"/>
        <v>25</v>
      </c>
      <c r="G414" s="25">
        <f t="shared" si="37"/>
        <v>30</v>
      </c>
      <c r="H414" s="1">
        <f t="shared" si="39"/>
        <v>0</v>
      </c>
      <c r="I414">
        <f t="shared" si="40"/>
        <v>0</v>
      </c>
      <c r="J414">
        <f t="shared" si="41"/>
        <v>0</v>
      </c>
      <c r="K414">
        <f t="shared" si="42"/>
        <v>0</v>
      </c>
      <c r="L414">
        <f t="shared" si="38"/>
        <v>1</v>
      </c>
      <c r="M414" s="26">
        <f t="shared" si="43"/>
        <v>216.26099953717056</v>
      </c>
      <c r="N414" s="27">
        <f t="shared" si="48"/>
        <v>100</v>
      </c>
      <c r="O414" s="27">
        <f t="shared" si="48"/>
        <v>100</v>
      </c>
      <c r="P414" s="27">
        <f t="shared" si="48"/>
        <v>100</v>
      </c>
      <c r="Q414" s="27">
        <f t="shared" si="48"/>
        <v>100</v>
      </c>
      <c r="R414" s="27">
        <f t="shared" si="48"/>
        <v>267.5678399224962</v>
      </c>
      <c r="S414" s="28">
        <f>M414/MAX(M$231:M414)-1</f>
        <v>-9.3967816221738887E-2</v>
      </c>
      <c r="T414" s="11">
        <f>N414/MAX(N$231:N414)-1</f>
        <v>0</v>
      </c>
      <c r="U414" s="11">
        <f>O414/MAX(O$231:O414)-1</f>
        <v>0</v>
      </c>
      <c r="V414" s="11">
        <f>P414/MAX(P$231:P414)-1</f>
        <v>0</v>
      </c>
      <c r="W414" s="11">
        <f>Q414/MAX(Q$231:Q414)-1</f>
        <v>0</v>
      </c>
      <c r="X414" s="11">
        <f>R414/MAX(R$231:R414)-1</f>
        <v>-0.13896572334223511</v>
      </c>
      <c r="Y414" s="11">
        <f t="shared" si="47"/>
        <v>6.9157496697490162E-2</v>
      </c>
      <c r="Z414" s="11">
        <f t="shared" si="47"/>
        <v>0</v>
      </c>
      <c r="AA414" s="11">
        <f t="shared" si="47"/>
        <v>0</v>
      </c>
      <c r="AB414" s="11">
        <f t="shared" si="47"/>
        <v>0</v>
      </c>
      <c r="AC414" s="11">
        <f t="shared" si="47"/>
        <v>0</v>
      </c>
      <c r="AD414" s="11">
        <f t="shared" si="47"/>
        <v>6.9157496697490162E-2</v>
      </c>
    </row>
    <row r="415" spans="1:30" x14ac:dyDescent="0.25">
      <c r="A415" s="12">
        <v>1915.05</v>
      </c>
      <c r="B415" s="13">
        <v>11.026929876471314</v>
      </c>
      <c r="C415" s="14">
        <v>2160.337187179688</v>
      </c>
      <c r="D415" s="24">
        <f t="shared" si="37"/>
        <v>10</v>
      </c>
      <c r="E415" s="25">
        <f t="shared" si="37"/>
        <v>7.5</v>
      </c>
      <c r="F415" s="24">
        <f t="shared" si="37"/>
        <v>25</v>
      </c>
      <c r="G415" s="25">
        <f t="shared" si="37"/>
        <v>30</v>
      </c>
      <c r="H415" s="1">
        <f t="shared" si="39"/>
        <v>0</v>
      </c>
      <c r="I415">
        <f t="shared" si="40"/>
        <v>0</v>
      </c>
      <c r="J415">
        <f t="shared" si="41"/>
        <v>0</v>
      </c>
      <c r="K415">
        <f t="shared" si="42"/>
        <v>0</v>
      </c>
      <c r="L415">
        <f t="shared" si="38"/>
        <v>1</v>
      </c>
      <c r="M415" s="26">
        <f t="shared" si="43"/>
        <v>210.05178833947315</v>
      </c>
      <c r="N415" s="27">
        <f t="shared" si="48"/>
        <v>100</v>
      </c>
      <c r="O415" s="27">
        <f t="shared" si="48"/>
        <v>100</v>
      </c>
      <c r="P415" s="27">
        <f t="shared" si="48"/>
        <v>100</v>
      </c>
      <c r="Q415" s="27">
        <f t="shared" si="48"/>
        <v>100</v>
      </c>
      <c r="R415" s="27">
        <f t="shared" si="48"/>
        <v>259.88552442711762</v>
      </c>
      <c r="S415" s="28">
        <f>M415/MAX(M$231:M415)-1</f>
        <v>-0.11998149965532201</v>
      </c>
      <c r="T415" s="11">
        <f>N415/MAX(N$231:N415)-1</f>
        <v>0</v>
      </c>
      <c r="U415" s="11">
        <f>O415/MAX(O$231:O415)-1</f>
        <v>0</v>
      </c>
      <c r="V415" s="11">
        <f>P415/MAX(P$231:P415)-1</f>
        <v>0</v>
      </c>
      <c r="W415" s="11">
        <f>Q415/MAX(Q$231:Q415)-1</f>
        <v>0</v>
      </c>
      <c r="X415" s="11">
        <f>R415/MAX(R$231:R415)-1</f>
        <v>-0.16368744239313471</v>
      </c>
      <c r="Y415" s="11">
        <f t="shared" si="47"/>
        <v>-2.8711654949278964E-2</v>
      </c>
      <c r="Z415" s="11">
        <f t="shared" si="47"/>
        <v>0</v>
      </c>
      <c r="AA415" s="11">
        <f t="shared" si="47"/>
        <v>0</v>
      </c>
      <c r="AB415" s="11">
        <f t="shared" si="47"/>
        <v>0</v>
      </c>
      <c r="AC415" s="11">
        <f t="shared" si="47"/>
        <v>0</v>
      </c>
      <c r="AD415" s="11">
        <f t="shared" si="47"/>
        <v>-2.8711654949278853E-2</v>
      </c>
    </row>
    <row r="416" spans="1:30" x14ac:dyDescent="0.25">
      <c r="A416" s="12">
        <v>1915.06</v>
      </c>
      <c r="B416" s="13">
        <v>11.154262189096341</v>
      </c>
      <c r="C416" s="14">
        <v>2194.4179782353003</v>
      </c>
      <c r="D416" s="24">
        <f t="shared" si="37"/>
        <v>10</v>
      </c>
      <c r="E416" s="25">
        <f t="shared" si="37"/>
        <v>7.5</v>
      </c>
      <c r="F416" s="24">
        <f t="shared" si="37"/>
        <v>25</v>
      </c>
      <c r="G416" s="25">
        <f t="shared" si="37"/>
        <v>30</v>
      </c>
      <c r="H416" s="1">
        <f t="shared" si="39"/>
        <v>0</v>
      </c>
      <c r="I416">
        <f t="shared" si="40"/>
        <v>0</v>
      </c>
      <c r="J416">
        <f t="shared" si="41"/>
        <v>0</v>
      </c>
      <c r="K416">
        <f t="shared" si="42"/>
        <v>0</v>
      </c>
      <c r="L416">
        <f t="shared" si="38"/>
        <v>1</v>
      </c>
      <c r="M416" s="26">
        <f t="shared" si="43"/>
        <v>213.36549841757488</v>
      </c>
      <c r="N416" s="27">
        <f t="shared" si="48"/>
        <v>100</v>
      </c>
      <c r="O416" s="27">
        <f t="shared" si="48"/>
        <v>100</v>
      </c>
      <c r="P416" s="27">
        <f t="shared" si="48"/>
        <v>100</v>
      </c>
      <c r="Q416" s="27">
        <f t="shared" si="48"/>
        <v>100</v>
      </c>
      <c r="R416" s="27">
        <f t="shared" si="48"/>
        <v>263.98539564580534</v>
      </c>
      <c r="S416" s="28">
        <f>M416/MAX(M$231:M416)-1</f>
        <v>-0.10609860821906703</v>
      </c>
      <c r="T416" s="11">
        <f>N416/MAX(N$231:N416)-1</f>
        <v>0</v>
      </c>
      <c r="U416" s="11">
        <f>O416/MAX(O$231:O416)-1</f>
        <v>0</v>
      </c>
      <c r="V416" s="11">
        <f>P416/MAX(P$231:P416)-1</f>
        <v>0</v>
      </c>
      <c r="W416" s="11">
        <f>Q416/MAX(Q$231:Q416)-1</f>
        <v>0</v>
      </c>
      <c r="X416" s="11">
        <f>R416/MAX(R$231:R416)-1</f>
        <v>-0.1504940419822508</v>
      </c>
      <c r="Y416" s="11">
        <f t="shared" si="47"/>
        <v>1.5775681341718917E-2</v>
      </c>
      <c r="Z416" s="11">
        <f t="shared" si="47"/>
        <v>0</v>
      </c>
      <c r="AA416" s="11">
        <f t="shared" si="47"/>
        <v>0</v>
      </c>
      <c r="AB416" s="11">
        <f t="shared" si="47"/>
        <v>0</v>
      </c>
      <c r="AC416" s="11">
        <f t="shared" si="47"/>
        <v>0</v>
      </c>
      <c r="AD416" s="11">
        <f t="shared" si="47"/>
        <v>1.5775681341718917E-2</v>
      </c>
    </row>
    <row r="417" spans="1:30" x14ac:dyDescent="0.25">
      <c r="A417" s="12">
        <v>1915.07</v>
      </c>
      <c r="B417" s="13">
        <v>11.1136293939496</v>
      </c>
      <c r="C417" s="14">
        <v>2195.9145858531269</v>
      </c>
      <c r="D417" s="24">
        <f t="shared" si="37"/>
        <v>10</v>
      </c>
      <c r="E417" s="25">
        <f t="shared" si="37"/>
        <v>7.5</v>
      </c>
      <c r="F417" s="24">
        <f t="shared" si="37"/>
        <v>25</v>
      </c>
      <c r="G417" s="25">
        <f t="shared" si="37"/>
        <v>30</v>
      </c>
      <c r="H417" s="1">
        <f t="shared" si="39"/>
        <v>0</v>
      </c>
      <c r="I417">
        <f t="shared" si="40"/>
        <v>0</v>
      </c>
      <c r="J417">
        <f t="shared" si="41"/>
        <v>0</v>
      </c>
      <c r="K417">
        <f t="shared" si="42"/>
        <v>0</v>
      </c>
      <c r="L417">
        <f t="shared" si="38"/>
        <v>1</v>
      </c>
      <c r="M417" s="26">
        <f t="shared" si="43"/>
        <v>213.51101510285557</v>
      </c>
      <c r="N417" s="27">
        <f t="shared" si="48"/>
        <v>100</v>
      </c>
      <c r="O417" s="27">
        <f t="shared" si="48"/>
        <v>100</v>
      </c>
      <c r="P417" s="27">
        <f t="shared" si="48"/>
        <v>100</v>
      </c>
      <c r="Q417" s="27">
        <f t="shared" si="48"/>
        <v>100</v>
      </c>
      <c r="R417" s="27">
        <f t="shared" si="48"/>
        <v>264.16543543678273</v>
      </c>
      <c r="S417" s="28">
        <f>M417/MAX(M$231:M417)-1</f>
        <v>-0.10548896154017806</v>
      </c>
      <c r="T417" s="11">
        <f>N417/MAX(N$231:N417)-1</f>
        <v>0</v>
      </c>
      <c r="U417" s="11">
        <f>O417/MAX(O$231:O417)-1</f>
        <v>0</v>
      </c>
      <c r="V417" s="11">
        <f>P417/MAX(P$231:P417)-1</f>
        <v>0</v>
      </c>
      <c r="W417" s="11">
        <f>Q417/MAX(Q$231:Q417)-1</f>
        <v>0</v>
      </c>
      <c r="X417" s="11">
        <f>R417/MAX(R$231:R417)-1</f>
        <v>-0.14991467328368557</v>
      </c>
      <c r="Y417" s="11">
        <f t="shared" si="47"/>
        <v>6.8200663349937685E-4</v>
      </c>
      <c r="Z417" s="11">
        <f t="shared" si="47"/>
        <v>0</v>
      </c>
      <c r="AA417" s="11">
        <f t="shared" si="47"/>
        <v>0</v>
      </c>
      <c r="AB417" s="11">
        <f t="shared" si="47"/>
        <v>0</v>
      </c>
      <c r="AC417" s="11">
        <f t="shared" si="47"/>
        <v>0</v>
      </c>
      <c r="AD417" s="11">
        <f t="shared" si="47"/>
        <v>6.8200663349937685E-4</v>
      </c>
    </row>
    <row r="418" spans="1:30" x14ac:dyDescent="0.25">
      <c r="A418" s="12">
        <v>1915.08</v>
      </c>
      <c r="B418" s="13">
        <v>11.584831641604598</v>
      </c>
      <c r="C418" s="14">
        <v>2298.8726410348195</v>
      </c>
      <c r="D418" s="24">
        <f t="shared" si="37"/>
        <v>10</v>
      </c>
      <c r="E418" s="25">
        <f t="shared" si="37"/>
        <v>7.5</v>
      </c>
      <c r="F418" s="24">
        <f t="shared" si="37"/>
        <v>25</v>
      </c>
      <c r="G418" s="25">
        <f t="shared" si="37"/>
        <v>30</v>
      </c>
      <c r="H418" s="1">
        <f t="shared" si="39"/>
        <v>0</v>
      </c>
      <c r="I418">
        <f t="shared" si="40"/>
        <v>0</v>
      </c>
      <c r="J418">
        <f t="shared" si="41"/>
        <v>0</v>
      </c>
      <c r="K418">
        <f t="shared" si="42"/>
        <v>0</v>
      </c>
      <c r="L418">
        <f t="shared" si="38"/>
        <v>1</v>
      </c>
      <c r="M418" s="26">
        <f t="shared" si="43"/>
        <v>223.52173182948934</v>
      </c>
      <c r="N418" s="27">
        <f t="shared" si="48"/>
        <v>100</v>
      </c>
      <c r="O418" s="27">
        <f t="shared" si="48"/>
        <v>100</v>
      </c>
      <c r="P418" s="27">
        <f t="shared" si="48"/>
        <v>100</v>
      </c>
      <c r="Q418" s="27">
        <f t="shared" si="48"/>
        <v>100</v>
      </c>
      <c r="R418" s="27">
        <f t="shared" si="48"/>
        <v>276.55114463240227</v>
      </c>
      <c r="S418" s="28">
        <f>M418/MAX(M$231:M418)-1</f>
        <v>-6.3548752457501467E-2</v>
      </c>
      <c r="T418" s="11">
        <f>N418/MAX(N$231:N418)-1</f>
        <v>0</v>
      </c>
      <c r="U418" s="11">
        <f>O418/MAX(O$231:O418)-1</f>
        <v>0</v>
      </c>
      <c r="V418" s="11">
        <f>P418/MAX(P$231:P418)-1</f>
        <v>0</v>
      </c>
      <c r="W418" s="11">
        <f>Q418/MAX(Q$231:Q418)-1</f>
        <v>0</v>
      </c>
      <c r="X418" s="11">
        <f>R418/MAX(R$231:R418)-1</f>
        <v>-0.11005741629333576</v>
      </c>
      <c r="Y418" s="11">
        <f t="shared" si="47"/>
        <v>4.6886183936745596E-2</v>
      </c>
      <c r="Z418" s="11">
        <f t="shared" si="47"/>
        <v>0</v>
      </c>
      <c r="AA418" s="11">
        <f t="shared" si="47"/>
        <v>0</v>
      </c>
      <c r="AB418" s="11">
        <f t="shared" si="47"/>
        <v>0</v>
      </c>
      <c r="AC418" s="11">
        <f t="shared" si="47"/>
        <v>0</v>
      </c>
      <c r="AD418" s="11">
        <f t="shared" si="47"/>
        <v>4.6886183936745818E-2</v>
      </c>
    </row>
    <row r="419" spans="1:30" x14ac:dyDescent="0.25">
      <c r="A419" s="12">
        <v>1915.09</v>
      </c>
      <c r="B419" s="13">
        <v>12.01157075782589</v>
      </c>
      <c r="C419" s="14">
        <v>2394.0280729578922</v>
      </c>
      <c r="D419" s="24">
        <f t="shared" si="37"/>
        <v>10</v>
      </c>
      <c r="E419" s="25">
        <f t="shared" si="37"/>
        <v>7.5</v>
      </c>
      <c r="F419" s="24">
        <f t="shared" si="37"/>
        <v>25</v>
      </c>
      <c r="G419" s="25">
        <f t="shared" si="37"/>
        <v>30</v>
      </c>
      <c r="H419" s="1">
        <f t="shared" si="39"/>
        <v>0</v>
      </c>
      <c r="I419">
        <f t="shared" si="40"/>
        <v>0</v>
      </c>
      <c r="J419">
        <f t="shared" si="41"/>
        <v>0</v>
      </c>
      <c r="K419">
        <f t="shared" si="42"/>
        <v>0</v>
      </c>
      <c r="L419">
        <f t="shared" si="38"/>
        <v>1</v>
      </c>
      <c r="M419" s="26">
        <f t="shared" si="43"/>
        <v>232.77379153770096</v>
      </c>
      <c r="N419" s="27">
        <f t="shared" si="48"/>
        <v>100</v>
      </c>
      <c r="O419" s="27">
        <f t="shared" si="48"/>
        <v>100</v>
      </c>
      <c r="P419" s="27">
        <f t="shared" si="48"/>
        <v>100</v>
      </c>
      <c r="Q419" s="27">
        <f t="shared" si="48"/>
        <v>100</v>
      </c>
      <c r="R419" s="27">
        <f t="shared" si="48"/>
        <v>287.99820922684222</v>
      </c>
      <c r="S419" s="28">
        <f>M419/MAX(M$231:M419)-1</f>
        <v>-2.4786960549492476E-2</v>
      </c>
      <c r="T419" s="11">
        <f>N419/MAX(N$231:N419)-1</f>
        <v>0</v>
      </c>
      <c r="U419" s="11">
        <f>O419/MAX(O$231:O419)-1</f>
        <v>0</v>
      </c>
      <c r="V419" s="11">
        <f>P419/MAX(P$231:P419)-1</f>
        <v>0</v>
      </c>
      <c r="W419" s="11">
        <f>Q419/MAX(Q$231:Q419)-1</f>
        <v>0</v>
      </c>
      <c r="X419" s="11">
        <f>R419/MAX(R$231:R419)-1</f>
        <v>-7.322072102463939E-2</v>
      </c>
      <c r="Y419" s="11">
        <f t="shared" si="47"/>
        <v>4.139221556886219E-2</v>
      </c>
      <c r="Z419" s="11">
        <f t="shared" si="47"/>
        <v>0</v>
      </c>
      <c r="AA419" s="11">
        <f t="shared" si="47"/>
        <v>0</v>
      </c>
      <c r="AB419" s="11">
        <f t="shared" si="47"/>
        <v>0</v>
      </c>
      <c r="AC419" s="11">
        <f t="shared" si="47"/>
        <v>0</v>
      </c>
      <c r="AD419" s="11">
        <f t="shared" si="47"/>
        <v>4.139221556886219E-2</v>
      </c>
    </row>
    <row r="420" spans="1:30" x14ac:dyDescent="0.25">
      <c r="A420" s="12">
        <v>1915.1</v>
      </c>
      <c r="B420" s="13">
        <v>12.549076133220158</v>
      </c>
      <c r="C420" s="14">
        <v>2511.7207889772503</v>
      </c>
      <c r="D420" s="24">
        <f t="shared" si="37"/>
        <v>10</v>
      </c>
      <c r="E420" s="25">
        <f t="shared" si="37"/>
        <v>7.5</v>
      </c>
      <c r="F420" s="24">
        <f t="shared" si="37"/>
        <v>25</v>
      </c>
      <c r="G420" s="25">
        <f t="shared" si="37"/>
        <v>30</v>
      </c>
      <c r="H420" s="1">
        <f t="shared" si="39"/>
        <v>0</v>
      </c>
      <c r="I420">
        <f t="shared" si="40"/>
        <v>0</v>
      </c>
      <c r="J420">
        <f t="shared" si="41"/>
        <v>0</v>
      </c>
      <c r="K420">
        <f t="shared" si="42"/>
        <v>0</v>
      </c>
      <c r="L420">
        <f t="shared" si="38"/>
        <v>1</v>
      </c>
      <c r="M420" s="26">
        <f t="shared" si="43"/>
        <v>244.21717436752203</v>
      </c>
      <c r="N420" s="27">
        <f t="shared" si="48"/>
        <v>100</v>
      </c>
      <c r="O420" s="27">
        <f t="shared" si="48"/>
        <v>100</v>
      </c>
      <c r="P420" s="27">
        <f t="shared" si="48"/>
        <v>100</v>
      </c>
      <c r="Q420" s="27">
        <f t="shared" si="48"/>
        <v>100</v>
      </c>
      <c r="R420" s="27">
        <f t="shared" si="48"/>
        <v>302.15647739231946</v>
      </c>
      <c r="S420" s="28">
        <f>M420/MAX(M$231:M420)-1</f>
        <v>0</v>
      </c>
      <c r="T420" s="11">
        <f>N420/MAX(N$231:N420)-1</f>
        <v>0</v>
      </c>
      <c r="U420" s="11">
        <f>O420/MAX(O$231:O420)-1</f>
        <v>0</v>
      </c>
      <c r="V420" s="11">
        <f>P420/MAX(P$231:P420)-1</f>
        <v>0</v>
      </c>
      <c r="W420" s="11">
        <f>Q420/MAX(Q$231:Q420)-1</f>
        <v>0</v>
      </c>
      <c r="X420" s="11">
        <f>R420/MAX(R$231:R420)-1</f>
        <v>-2.7659362857979541E-2</v>
      </c>
      <c r="Y420" s="11">
        <f t="shared" si="47"/>
        <v>4.9160959033343943E-2</v>
      </c>
      <c r="Z420" s="11">
        <f t="shared" si="47"/>
        <v>0</v>
      </c>
      <c r="AA420" s="11">
        <f t="shared" si="47"/>
        <v>0</v>
      </c>
      <c r="AB420" s="11">
        <f t="shared" si="47"/>
        <v>0</v>
      </c>
      <c r="AC420" s="11">
        <f t="shared" si="47"/>
        <v>0</v>
      </c>
      <c r="AD420" s="11">
        <f t="shared" si="47"/>
        <v>4.9160959033343943E-2</v>
      </c>
    </row>
    <row r="421" spans="1:30" x14ac:dyDescent="0.25">
      <c r="A421" s="12">
        <v>1915.11</v>
      </c>
      <c r="B421" s="13">
        <v>12.857714453559311</v>
      </c>
      <c r="C421" s="14">
        <v>2584.1525392303915</v>
      </c>
      <c r="D421" s="24">
        <f t="shared" si="37"/>
        <v>10</v>
      </c>
      <c r="E421" s="25">
        <f t="shared" si="37"/>
        <v>7.5</v>
      </c>
      <c r="F421" s="24">
        <f t="shared" si="37"/>
        <v>25</v>
      </c>
      <c r="G421" s="25">
        <f t="shared" si="37"/>
        <v>30</v>
      </c>
      <c r="H421" s="1">
        <f t="shared" si="39"/>
        <v>0</v>
      </c>
      <c r="I421">
        <f t="shared" si="40"/>
        <v>0</v>
      </c>
      <c r="J421">
        <f t="shared" si="41"/>
        <v>0</v>
      </c>
      <c r="K421">
        <f t="shared" si="42"/>
        <v>0</v>
      </c>
      <c r="L421">
        <f t="shared" si="38"/>
        <v>1</v>
      </c>
      <c r="M421" s="26">
        <f t="shared" si="43"/>
        <v>251.25978732790568</v>
      </c>
      <c r="N421" s="27">
        <f t="shared" si="48"/>
        <v>100</v>
      </c>
      <c r="O421" s="27">
        <f t="shared" si="48"/>
        <v>100</v>
      </c>
      <c r="P421" s="27">
        <f t="shared" si="48"/>
        <v>100</v>
      </c>
      <c r="Q421" s="27">
        <f t="shared" si="48"/>
        <v>100</v>
      </c>
      <c r="R421" s="27">
        <f t="shared" si="48"/>
        <v>310.86991504983916</v>
      </c>
      <c r="S421" s="28">
        <f>M421/MAX(M$231:M421)-1</f>
        <v>0</v>
      </c>
      <c r="T421" s="11">
        <f>N421/MAX(N$231:N421)-1</f>
        <v>0</v>
      </c>
      <c r="U421" s="11">
        <f>O421/MAX(O$231:O421)-1</f>
        <v>0</v>
      </c>
      <c r="V421" s="11">
        <f>P421/MAX(P$231:P421)-1</f>
        <v>0</v>
      </c>
      <c r="W421" s="11">
        <f>Q421/MAX(Q$231:Q421)-1</f>
        <v>0</v>
      </c>
      <c r="X421" s="11">
        <f>R421/MAX(R$231:R421)-1</f>
        <v>0</v>
      </c>
      <c r="Y421" s="11">
        <f t="shared" si="47"/>
        <v>2.8837500796669024E-2</v>
      </c>
      <c r="Z421" s="11">
        <f t="shared" si="47"/>
        <v>0</v>
      </c>
      <c r="AA421" s="11">
        <f t="shared" si="47"/>
        <v>0</v>
      </c>
      <c r="AB421" s="11">
        <f t="shared" si="47"/>
        <v>0</v>
      </c>
      <c r="AC421" s="11">
        <f t="shared" si="47"/>
        <v>0</v>
      </c>
      <c r="AD421" s="11">
        <f t="shared" si="47"/>
        <v>2.8837500796669024E-2</v>
      </c>
    </row>
    <row r="422" spans="1:30" x14ac:dyDescent="0.25">
      <c r="A422" s="12">
        <v>1915.12</v>
      </c>
      <c r="B422" s="13">
        <v>12.878444602185992</v>
      </c>
      <c r="C422" s="14">
        <v>2599.4043204256377</v>
      </c>
      <c r="D422" s="24">
        <f t="shared" si="37"/>
        <v>10</v>
      </c>
      <c r="E422" s="25">
        <f t="shared" si="37"/>
        <v>7.5</v>
      </c>
      <c r="F422" s="24">
        <f t="shared" si="37"/>
        <v>25</v>
      </c>
      <c r="G422" s="25">
        <f t="shared" si="37"/>
        <v>30</v>
      </c>
      <c r="H422" s="1">
        <f t="shared" si="39"/>
        <v>0</v>
      </c>
      <c r="I422">
        <f t="shared" si="40"/>
        <v>0</v>
      </c>
      <c r="J422">
        <f t="shared" si="41"/>
        <v>0</v>
      </c>
      <c r="K422">
        <f t="shared" si="42"/>
        <v>0</v>
      </c>
      <c r="L422">
        <f t="shared" si="38"/>
        <v>1</v>
      </c>
      <c r="M422" s="26">
        <f t="shared" si="43"/>
        <v>252.74273357094387</v>
      </c>
      <c r="N422" s="27">
        <f t="shared" si="48"/>
        <v>100</v>
      </c>
      <c r="O422" s="27">
        <f t="shared" si="48"/>
        <v>100</v>
      </c>
      <c r="P422" s="27">
        <f t="shared" si="48"/>
        <v>100</v>
      </c>
      <c r="Q422" s="27">
        <f t="shared" si="48"/>
        <v>100</v>
      </c>
      <c r="R422" s="27">
        <f t="shared" si="48"/>
        <v>312.70468287122208</v>
      </c>
      <c r="S422" s="28">
        <f>M422/MAX(M$231:M422)-1</f>
        <v>0</v>
      </c>
      <c r="T422" s="11">
        <f>N422/MAX(N$231:N422)-1</f>
        <v>0</v>
      </c>
      <c r="U422" s="11">
        <f>O422/MAX(O$231:O422)-1</f>
        <v>0</v>
      </c>
      <c r="V422" s="11">
        <f>P422/MAX(P$231:P422)-1</f>
        <v>0</v>
      </c>
      <c r="W422" s="11">
        <f>Q422/MAX(Q$231:Q422)-1</f>
        <v>0</v>
      </c>
      <c r="X422" s="11">
        <f>R422/MAX(R$231:R422)-1</f>
        <v>0</v>
      </c>
      <c r="Y422" s="11">
        <f t="shared" si="47"/>
        <v>5.9020436927412767E-3</v>
      </c>
      <c r="Z422" s="11">
        <f t="shared" si="47"/>
        <v>0</v>
      </c>
      <c r="AA422" s="11">
        <f t="shared" si="47"/>
        <v>0</v>
      </c>
      <c r="AB422" s="11">
        <f t="shared" si="47"/>
        <v>0</v>
      </c>
      <c r="AC422" s="11">
        <f t="shared" si="47"/>
        <v>0</v>
      </c>
      <c r="AD422" s="11">
        <f t="shared" si="47"/>
        <v>5.9020436927412767E-3</v>
      </c>
    </row>
    <row r="423" spans="1:30" x14ac:dyDescent="0.25">
      <c r="A423" s="12">
        <v>1916.01</v>
      </c>
      <c r="B423" s="13">
        <v>12.54356369251617</v>
      </c>
      <c r="C423" s="14">
        <v>2543.6510982422246</v>
      </c>
      <c r="D423" s="24">
        <f t="shared" si="37"/>
        <v>10</v>
      </c>
      <c r="E423" s="25">
        <f t="shared" si="37"/>
        <v>7.5</v>
      </c>
      <c r="F423" s="24">
        <f t="shared" si="37"/>
        <v>25</v>
      </c>
      <c r="G423" s="25">
        <f t="shared" ref="G423:G486" si="49">G$2</f>
        <v>30</v>
      </c>
      <c r="H423" s="1">
        <f t="shared" si="39"/>
        <v>0</v>
      </c>
      <c r="I423">
        <f t="shared" si="40"/>
        <v>0</v>
      </c>
      <c r="J423">
        <f t="shared" si="41"/>
        <v>0</v>
      </c>
      <c r="K423">
        <f t="shared" si="42"/>
        <v>0</v>
      </c>
      <c r="L423">
        <f t="shared" si="38"/>
        <v>1</v>
      </c>
      <c r="M423" s="26">
        <f t="shared" si="43"/>
        <v>247.32179090754295</v>
      </c>
      <c r="N423" s="27">
        <f t="shared" si="48"/>
        <v>100</v>
      </c>
      <c r="O423" s="27">
        <f t="shared" si="48"/>
        <v>100</v>
      </c>
      <c r="P423" s="27">
        <f t="shared" si="48"/>
        <v>100</v>
      </c>
      <c r="Q423" s="27">
        <f t="shared" si="48"/>
        <v>100</v>
      </c>
      <c r="R423" s="27">
        <f t="shared" si="48"/>
        <v>305.99764867691937</v>
      </c>
      <c r="S423" s="28">
        <f>M423/MAX(M$231:M423)-1</f>
        <v>-2.1448460997511853E-2</v>
      </c>
      <c r="T423" s="11">
        <f>N423/MAX(N$231:N423)-1</f>
        <v>0</v>
      </c>
      <c r="U423" s="11">
        <f>O423/MAX(O$231:O423)-1</f>
        <v>0</v>
      </c>
      <c r="V423" s="11">
        <f>P423/MAX(P$231:P423)-1</f>
        <v>0</v>
      </c>
      <c r="W423" s="11">
        <f>Q423/MAX(Q$231:Q423)-1</f>
        <v>0</v>
      </c>
      <c r="X423" s="11">
        <f>R423/MAX(R$231:R423)-1</f>
        <v>-2.1448460997511853E-2</v>
      </c>
      <c r="Y423" s="11">
        <f t="shared" si="47"/>
        <v>-2.1448460997511853E-2</v>
      </c>
      <c r="Z423" s="11">
        <f t="shared" si="47"/>
        <v>0</v>
      </c>
      <c r="AA423" s="11">
        <f t="shared" si="47"/>
        <v>0</v>
      </c>
      <c r="AB423" s="11">
        <f t="shared" si="47"/>
        <v>0</v>
      </c>
      <c r="AC423" s="11">
        <f t="shared" si="47"/>
        <v>0</v>
      </c>
      <c r="AD423" s="11">
        <f t="shared" si="47"/>
        <v>-2.1448460997511853E-2</v>
      </c>
    </row>
    <row r="424" spans="1:30" x14ac:dyDescent="0.25">
      <c r="A424" s="12">
        <v>1916.02</v>
      </c>
      <c r="B424" s="13">
        <v>12.354652326458792</v>
      </c>
      <c r="C424" s="14">
        <v>2518.4713151752198</v>
      </c>
      <c r="D424" s="24">
        <f t="shared" ref="D424:G487" si="50">D$2</f>
        <v>10</v>
      </c>
      <c r="E424" s="25">
        <f t="shared" si="50"/>
        <v>7.5</v>
      </c>
      <c r="F424" s="24">
        <f t="shared" si="50"/>
        <v>25</v>
      </c>
      <c r="G424" s="25">
        <f t="shared" si="49"/>
        <v>30</v>
      </c>
      <c r="H424" s="1">
        <f t="shared" si="39"/>
        <v>0</v>
      </c>
      <c r="I424">
        <f t="shared" si="40"/>
        <v>0</v>
      </c>
      <c r="J424">
        <f t="shared" si="41"/>
        <v>0</v>
      </c>
      <c r="K424">
        <f t="shared" si="42"/>
        <v>0</v>
      </c>
      <c r="L424">
        <f t="shared" ref="L424:L487" si="51">IF(C424&gt;=AVERAGE(C412:C423),1,0)</f>
        <v>1</v>
      </c>
      <c r="M424" s="26">
        <f t="shared" si="43"/>
        <v>244.87353491555626</v>
      </c>
      <c r="N424" s="27">
        <f t="shared" si="48"/>
        <v>100</v>
      </c>
      <c r="O424" s="27">
        <f t="shared" si="48"/>
        <v>100</v>
      </c>
      <c r="P424" s="27">
        <f t="shared" si="48"/>
        <v>100</v>
      </c>
      <c r="Q424" s="27">
        <f t="shared" si="48"/>
        <v>100</v>
      </c>
      <c r="R424" s="27">
        <f t="shared" si="48"/>
        <v>302.96855619720668</v>
      </c>
      <c r="S424" s="28">
        <f>M424/MAX(M$231:M424)-1</f>
        <v>-3.1135212254000399E-2</v>
      </c>
      <c r="T424" s="11">
        <f>N424/MAX(N$231:N424)-1</f>
        <v>0</v>
      </c>
      <c r="U424" s="11">
        <f>O424/MAX(O$231:O424)-1</f>
        <v>0</v>
      </c>
      <c r="V424" s="11">
        <f>P424/MAX(P$231:P424)-1</f>
        <v>0</v>
      </c>
      <c r="W424" s="11">
        <f>Q424/MAX(Q$231:Q424)-1</f>
        <v>0</v>
      </c>
      <c r="X424" s="11">
        <f>R424/MAX(R$231:R424)-1</f>
        <v>-3.1135212254000399E-2</v>
      </c>
      <c r="Y424" s="11">
        <f t="shared" si="47"/>
        <v>-9.8990710968203111E-3</v>
      </c>
      <c r="Z424" s="11">
        <f t="shared" si="47"/>
        <v>0</v>
      </c>
      <c r="AA424" s="11">
        <f t="shared" si="47"/>
        <v>0</v>
      </c>
      <c r="AB424" s="11">
        <f t="shared" si="47"/>
        <v>0</v>
      </c>
      <c r="AC424" s="11">
        <f t="shared" si="47"/>
        <v>0</v>
      </c>
      <c r="AD424" s="11">
        <f t="shared" si="47"/>
        <v>-9.8990710968204221E-3</v>
      </c>
    </row>
    <row r="425" spans="1:30" x14ac:dyDescent="0.25">
      <c r="A425" s="12">
        <v>1916.03</v>
      </c>
      <c r="B425" s="13">
        <v>12.177052795748477</v>
      </c>
      <c r="C425" s="14">
        <v>2496.8018596045181</v>
      </c>
      <c r="D425" s="24">
        <f t="shared" si="50"/>
        <v>10</v>
      </c>
      <c r="E425" s="25">
        <f t="shared" si="50"/>
        <v>7.5</v>
      </c>
      <c r="F425" s="24">
        <f t="shared" si="50"/>
        <v>25</v>
      </c>
      <c r="G425" s="25">
        <f t="shared" si="49"/>
        <v>30</v>
      </c>
      <c r="H425" s="1">
        <f t="shared" ref="H425:H488" si="52">IF(H424=1,IF($B425&gt;=F425,0,H424),IF($B425&lt;=D425,1,H424))</f>
        <v>0</v>
      </c>
      <c r="I425">
        <f t="shared" ref="I425:I488" si="53">IF(I424=1,IF($B425&gt;=G425,0,I424),IF($B425&lt;=D425,1,I424))</f>
        <v>0</v>
      </c>
      <c r="J425">
        <f t="shared" ref="J425:J488" si="54">IF(J424=1,IF($B425&gt;=F425,0,J424),IF($B425&lt;=E425,1,J424))</f>
        <v>0</v>
      </c>
      <c r="K425">
        <f t="shared" ref="K425:K488" si="55">IF(K424=1,IF($B425&gt;=G425,0,K424),IF($B425&lt;=E425,1,K424))</f>
        <v>0</v>
      </c>
      <c r="L425">
        <f t="shared" si="51"/>
        <v>1</v>
      </c>
      <c r="M425" s="26">
        <f t="shared" ref="M425:M488" si="56">M424*C425/C424</f>
        <v>242.766591646709</v>
      </c>
      <c r="N425" s="27">
        <f t="shared" ref="N425:R440" si="57">IF(H424=1,N424*$C425/$C424,N424)</f>
        <v>100</v>
      </c>
      <c r="O425" s="27">
        <f t="shared" si="57"/>
        <v>100</v>
      </c>
      <c r="P425" s="27">
        <f t="shared" si="57"/>
        <v>100</v>
      </c>
      <c r="Q425" s="27">
        <f t="shared" si="57"/>
        <v>100</v>
      </c>
      <c r="R425" s="27">
        <f t="shared" si="57"/>
        <v>300.36175117692466</v>
      </c>
      <c r="S425" s="28">
        <f>M425/MAX(M$231:M425)-1</f>
        <v>-3.9471528155465618E-2</v>
      </c>
      <c r="T425" s="11">
        <f>N425/MAX(N$231:N425)-1</f>
        <v>0</v>
      </c>
      <c r="U425" s="11">
        <f>O425/MAX(O$231:O425)-1</f>
        <v>0</v>
      </c>
      <c r="V425" s="11">
        <f>P425/MAX(P$231:P425)-1</f>
        <v>0</v>
      </c>
      <c r="W425" s="11">
        <f>Q425/MAX(Q$231:Q425)-1</f>
        <v>0</v>
      </c>
      <c r="X425" s="11">
        <f>R425/MAX(R$231:R425)-1</f>
        <v>-3.9471528155465729E-2</v>
      </c>
      <c r="Y425" s="11">
        <f t="shared" si="47"/>
        <v>-8.6042097998618727E-3</v>
      </c>
      <c r="Z425" s="11">
        <f t="shared" si="47"/>
        <v>0</v>
      </c>
      <c r="AA425" s="11">
        <f t="shared" si="47"/>
        <v>0</v>
      </c>
      <c r="AB425" s="11">
        <f t="shared" si="47"/>
        <v>0</v>
      </c>
      <c r="AC425" s="11">
        <f t="shared" si="47"/>
        <v>0</v>
      </c>
      <c r="AD425" s="11">
        <f t="shared" si="47"/>
        <v>-8.6042097998618727E-3</v>
      </c>
    </row>
    <row r="426" spans="1:30" x14ac:dyDescent="0.25">
      <c r="A426" s="12">
        <v>1916.04</v>
      </c>
      <c r="B426" s="13">
        <v>11.90648177659318</v>
      </c>
      <c r="C426" s="14">
        <v>2456.9138945656296</v>
      </c>
      <c r="D426" s="24">
        <f t="shared" si="50"/>
        <v>10</v>
      </c>
      <c r="E426" s="25">
        <f t="shared" si="50"/>
        <v>7.5</v>
      </c>
      <c r="F426" s="24">
        <f t="shared" si="50"/>
        <v>25</v>
      </c>
      <c r="G426" s="25">
        <f t="shared" si="49"/>
        <v>30</v>
      </c>
      <c r="H426" s="1">
        <f t="shared" si="52"/>
        <v>0</v>
      </c>
      <c r="I426">
        <f t="shared" si="53"/>
        <v>0</v>
      </c>
      <c r="J426">
        <f t="shared" si="54"/>
        <v>0</v>
      </c>
      <c r="K426">
        <f t="shared" si="55"/>
        <v>0</v>
      </c>
      <c r="L426">
        <f t="shared" si="51"/>
        <v>1</v>
      </c>
      <c r="M426" s="26">
        <f t="shared" si="56"/>
        <v>238.88824411866452</v>
      </c>
      <c r="N426" s="27">
        <f t="shared" si="57"/>
        <v>100</v>
      </c>
      <c r="O426" s="27">
        <f t="shared" si="57"/>
        <v>100</v>
      </c>
      <c r="P426" s="27">
        <f t="shared" si="57"/>
        <v>100</v>
      </c>
      <c r="Q426" s="27">
        <f t="shared" si="57"/>
        <v>100</v>
      </c>
      <c r="R426" s="27">
        <f t="shared" si="57"/>
        <v>295.56328509765706</v>
      </c>
      <c r="S426" s="28">
        <f>M426/MAX(M$231:M426)-1</f>
        <v>-5.4816568834769153E-2</v>
      </c>
      <c r="T426" s="11">
        <f>N426/MAX(N$231:N426)-1</f>
        <v>0</v>
      </c>
      <c r="U426" s="11">
        <f>O426/MAX(O$231:O426)-1</f>
        <v>0</v>
      </c>
      <c r="V426" s="11">
        <f>P426/MAX(P$231:P426)-1</f>
        <v>0</v>
      </c>
      <c r="W426" s="11">
        <f>Q426/MAX(Q$231:Q426)-1</f>
        <v>0</v>
      </c>
      <c r="X426" s="11">
        <f>R426/MAX(R$231:R426)-1</f>
        <v>-5.4816568834769153E-2</v>
      </c>
      <c r="Y426" s="11">
        <f t="shared" si="47"/>
        <v>-1.5975622929569E-2</v>
      </c>
      <c r="Z426" s="11">
        <f t="shared" si="47"/>
        <v>0</v>
      </c>
      <c r="AA426" s="11">
        <f t="shared" si="47"/>
        <v>0</v>
      </c>
      <c r="AB426" s="11">
        <f t="shared" si="47"/>
        <v>0</v>
      </c>
      <c r="AC426" s="11">
        <f t="shared" si="47"/>
        <v>0</v>
      </c>
      <c r="AD426" s="11">
        <f t="shared" si="47"/>
        <v>-1.5975622929569111E-2</v>
      </c>
    </row>
    <row r="427" spans="1:30" x14ac:dyDescent="0.25">
      <c r="A427" s="12">
        <v>1916.05</v>
      </c>
      <c r="B427" s="13">
        <v>12.026256671905157</v>
      </c>
      <c r="C427" s="14">
        <v>2498.4504708925651</v>
      </c>
      <c r="D427" s="24">
        <f t="shared" si="50"/>
        <v>10</v>
      </c>
      <c r="E427" s="25">
        <f t="shared" si="50"/>
        <v>7.5</v>
      </c>
      <c r="F427" s="24">
        <f t="shared" si="50"/>
        <v>25</v>
      </c>
      <c r="G427" s="25">
        <f t="shared" si="49"/>
        <v>30</v>
      </c>
      <c r="H427" s="1">
        <f t="shared" si="52"/>
        <v>0</v>
      </c>
      <c r="I427">
        <f t="shared" si="53"/>
        <v>0</v>
      </c>
      <c r="J427">
        <f t="shared" si="54"/>
        <v>0</v>
      </c>
      <c r="K427">
        <f t="shared" si="55"/>
        <v>0</v>
      </c>
      <c r="L427">
        <f t="shared" si="51"/>
        <v>1</v>
      </c>
      <c r="M427" s="26">
        <f t="shared" si="56"/>
        <v>242.926887803895</v>
      </c>
      <c r="N427" s="27">
        <f t="shared" si="57"/>
        <v>100</v>
      </c>
      <c r="O427" s="27">
        <f t="shared" si="57"/>
        <v>100</v>
      </c>
      <c r="P427" s="27">
        <f t="shared" si="57"/>
        <v>100</v>
      </c>
      <c r="Q427" s="27">
        <f t="shared" si="57"/>
        <v>100</v>
      </c>
      <c r="R427" s="27">
        <f t="shared" si="57"/>
        <v>300.56007679558883</v>
      </c>
      <c r="S427" s="28">
        <f>M427/MAX(M$231:M427)-1</f>
        <v>-3.8837301584750072E-2</v>
      </c>
      <c r="T427" s="11">
        <f>N427/MAX(N$231:N427)-1</f>
        <v>0</v>
      </c>
      <c r="U427" s="11">
        <f>O427/MAX(O$231:O427)-1</f>
        <v>0</v>
      </c>
      <c r="V427" s="11">
        <f>P427/MAX(P$231:P427)-1</f>
        <v>0</v>
      </c>
      <c r="W427" s="11">
        <f>Q427/MAX(Q$231:Q427)-1</f>
        <v>0</v>
      </c>
      <c r="X427" s="11">
        <f>R427/MAX(R$231:R427)-1</f>
        <v>-3.8837301584749961E-2</v>
      </c>
      <c r="Y427" s="11">
        <f t="shared" si="47"/>
        <v>1.6905995940195151E-2</v>
      </c>
      <c r="Z427" s="11">
        <f t="shared" si="47"/>
        <v>0</v>
      </c>
      <c r="AA427" s="11">
        <f t="shared" si="47"/>
        <v>0</v>
      </c>
      <c r="AB427" s="11">
        <f t="shared" si="47"/>
        <v>0</v>
      </c>
      <c r="AC427" s="11">
        <f t="shared" si="47"/>
        <v>0</v>
      </c>
      <c r="AD427" s="11">
        <f t="shared" si="47"/>
        <v>1.6905995940195373E-2</v>
      </c>
    </row>
    <row r="428" spans="1:30" x14ac:dyDescent="0.25">
      <c r="A428" s="12">
        <v>1916.06</v>
      </c>
      <c r="B428" s="13">
        <v>11.995961222946576</v>
      </c>
      <c r="C428" s="14">
        <v>2510.3636295639294</v>
      </c>
      <c r="D428" s="24">
        <f t="shared" si="50"/>
        <v>10</v>
      </c>
      <c r="E428" s="25">
        <f t="shared" si="50"/>
        <v>7.5</v>
      </c>
      <c r="F428" s="24">
        <f t="shared" si="50"/>
        <v>25</v>
      </c>
      <c r="G428" s="25">
        <f t="shared" si="49"/>
        <v>30</v>
      </c>
      <c r="H428" s="1">
        <f t="shared" si="52"/>
        <v>0</v>
      </c>
      <c r="I428">
        <f t="shared" si="53"/>
        <v>0</v>
      </c>
      <c r="J428">
        <f t="shared" si="54"/>
        <v>0</v>
      </c>
      <c r="K428">
        <f t="shared" si="55"/>
        <v>0</v>
      </c>
      <c r="L428">
        <f t="shared" si="51"/>
        <v>1</v>
      </c>
      <c r="M428" s="26">
        <f t="shared" si="56"/>
        <v>244.08521637340817</v>
      </c>
      <c r="N428" s="27">
        <f t="shared" si="57"/>
        <v>100</v>
      </c>
      <c r="O428" s="27">
        <f t="shared" si="57"/>
        <v>100</v>
      </c>
      <c r="P428" s="27">
        <f t="shared" si="57"/>
        <v>100</v>
      </c>
      <c r="Q428" s="27">
        <f t="shared" si="57"/>
        <v>100</v>
      </c>
      <c r="R428" s="27">
        <f t="shared" si="57"/>
        <v>301.99321302416655</v>
      </c>
      <c r="S428" s="28">
        <f>M428/MAX(M$231:M428)-1</f>
        <v>-3.425426747276028E-2</v>
      </c>
      <c r="T428" s="11">
        <f>N428/MAX(N$231:N428)-1</f>
        <v>0</v>
      </c>
      <c r="U428" s="11">
        <f>O428/MAX(O$231:O428)-1</f>
        <v>0</v>
      </c>
      <c r="V428" s="11">
        <f>P428/MAX(P$231:P428)-1</f>
        <v>0</v>
      </c>
      <c r="W428" s="11">
        <f>Q428/MAX(Q$231:Q428)-1</f>
        <v>0</v>
      </c>
      <c r="X428" s="11">
        <f>R428/MAX(R$231:R428)-1</f>
        <v>-3.425426747276028E-2</v>
      </c>
      <c r="Y428" s="11">
        <f t="shared" si="47"/>
        <v>4.7682188661151148E-3</v>
      </c>
      <c r="Z428" s="11">
        <f t="shared" si="47"/>
        <v>0</v>
      </c>
      <c r="AA428" s="11">
        <f t="shared" si="47"/>
        <v>0</v>
      </c>
      <c r="AB428" s="11">
        <f t="shared" si="47"/>
        <v>0</v>
      </c>
      <c r="AC428" s="11">
        <f t="shared" si="47"/>
        <v>0</v>
      </c>
      <c r="AD428" s="11">
        <f t="shared" si="47"/>
        <v>4.7682188661151148E-3</v>
      </c>
    </row>
    <row r="429" spans="1:30" x14ac:dyDescent="0.25">
      <c r="A429" s="12">
        <v>1916.07</v>
      </c>
      <c r="B429" s="13">
        <v>11.791165275254549</v>
      </c>
      <c r="C429" s="14">
        <v>2486.8021504125204</v>
      </c>
      <c r="D429" s="24">
        <f t="shared" si="50"/>
        <v>10</v>
      </c>
      <c r="E429" s="25">
        <f t="shared" si="50"/>
        <v>7.5</v>
      </c>
      <c r="F429" s="24">
        <f t="shared" si="50"/>
        <v>25</v>
      </c>
      <c r="G429" s="25">
        <f t="shared" si="49"/>
        <v>30</v>
      </c>
      <c r="H429" s="1">
        <f t="shared" si="52"/>
        <v>0</v>
      </c>
      <c r="I429">
        <f t="shared" si="53"/>
        <v>0</v>
      </c>
      <c r="J429">
        <f t="shared" si="54"/>
        <v>0</v>
      </c>
      <c r="K429">
        <f t="shared" si="55"/>
        <v>0</v>
      </c>
      <c r="L429">
        <f t="shared" si="51"/>
        <v>1</v>
      </c>
      <c r="M429" s="26">
        <f t="shared" si="56"/>
        <v>241.7943097218693</v>
      </c>
      <c r="N429" s="27">
        <f t="shared" si="57"/>
        <v>100</v>
      </c>
      <c r="O429" s="27">
        <f t="shared" si="57"/>
        <v>100</v>
      </c>
      <c r="P429" s="27">
        <f t="shared" si="57"/>
        <v>100</v>
      </c>
      <c r="Q429" s="27">
        <f t="shared" si="57"/>
        <v>100</v>
      </c>
      <c r="R429" s="27">
        <f t="shared" si="57"/>
        <v>299.15880022884892</v>
      </c>
      <c r="S429" s="28">
        <f>M429/MAX(M$231:M429)-1</f>
        <v>-4.331845151149083E-2</v>
      </c>
      <c r="T429" s="11">
        <f>N429/MAX(N$231:N429)-1</f>
        <v>0</v>
      </c>
      <c r="U429" s="11">
        <f>O429/MAX(O$231:O429)-1</f>
        <v>0</v>
      </c>
      <c r="V429" s="11">
        <f>P429/MAX(P$231:P429)-1</f>
        <v>0</v>
      </c>
      <c r="W429" s="11">
        <f>Q429/MAX(Q$231:Q429)-1</f>
        <v>0</v>
      </c>
      <c r="X429" s="11">
        <f>R429/MAX(R$231:R429)-1</f>
        <v>-4.331845151149083E-2</v>
      </c>
      <c r="Y429" s="11">
        <f t="shared" si="47"/>
        <v>-9.3856837606837162E-3</v>
      </c>
      <c r="Z429" s="11">
        <f t="shared" si="47"/>
        <v>0</v>
      </c>
      <c r="AA429" s="11">
        <f t="shared" si="47"/>
        <v>0</v>
      </c>
      <c r="AB429" s="11">
        <f t="shared" si="47"/>
        <v>0</v>
      </c>
      <c r="AC429" s="11">
        <f t="shared" si="47"/>
        <v>0</v>
      </c>
      <c r="AD429" s="11">
        <f t="shared" si="47"/>
        <v>-9.3856837606837162E-3</v>
      </c>
    </row>
    <row r="430" spans="1:30" x14ac:dyDescent="0.25">
      <c r="A430" s="12">
        <v>1916.08</v>
      </c>
      <c r="B430" s="13">
        <v>11.732082638874161</v>
      </c>
      <c r="C430" s="14">
        <v>2494.1688509888959</v>
      </c>
      <c r="D430" s="24">
        <f t="shared" si="50"/>
        <v>10</v>
      </c>
      <c r="E430" s="25">
        <f t="shared" si="50"/>
        <v>7.5</v>
      </c>
      <c r="F430" s="24">
        <f t="shared" si="50"/>
        <v>25</v>
      </c>
      <c r="G430" s="25">
        <f t="shared" si="49"/>
        <v>30</v>
      </c>
      <c r="H430" s="1">
        <f t="shared" si="52"/>
        <v>0</v>
      </c>
      <c r="I430">
        <f t="shared" si="53"/>
        <v>0</v>
      </c>
      <c r="J430">
        <f t="shared" si="54"/>
        <v>0</v>
      </c>
      <c r="K430">
        <f t="shared" si="55"/>
        <v>0</v>
      </c>
      <c r="L430">
        <f t="shared" si="51"/>
        <v>1</v>
      </c>
      <c r="M430" s="26">
        <f t="shared" si="56"/>
        <v>242.51058153323831</v>
      </c>
      <c r="N430" s="27">
        <f t="shared" si="57"/>
        <v>100</v>
      </c>
      <c r="O430" s="27">
        <f t="shared" si="57"/>
        <v>100</v>
      </c>
      <c r="P430" s="27">
        <f t="shared" si="57"/>
        <v>100</v>
      </c>
      <c r="Q430" s="27">
        <f t="shared" si="57"/>
        <v>100</v>
      </c>
      <c r="R430" s="27">
        <f t="shared" si="57"/>
        <v>300.04500394461621</v>
      </c>
      <c r="S430" s="28">
        <f>M430/MAX(M$231:M430)-1</f>
        <v>-4.0484455846218959E-2</v>
      </c>
      <c r="T430" s="11">
        <f>N430/MAX(N$231:N430)-1</f>
        <v>0</v>
      </c>
      <c r="U430" s="11">
        <f>O430/MAX(O$231:O430)-1</f>
        <v>0</v>
      </c>
      <c r="V430" s="11">
        <f>P430/MAX(P$231:P430)-1</f>
        <v>0</v>
      </c>
      <c r="W430" s="11">
        <f>Q430/MAX(Q$231:Q430)-1</f>
        <v>0</v>
      </c>
      <c r="X430" s="11">
        <f>R430/MAX(R$231:R430)-1</f>
        <v>-4.0484455846218848E-2</v>
      </c>
      <c r="Y430" s="11">
        <f t="shared" si="47"/>
        <v>2.962318725336921E-3</v>
      </c>
      <c r="Z430" s="11">
        <f t="shared" si="47"/>
        <v>0</v>
      </c>
      <c r="AA430" s="11">
        <f t="shared" si="47"/>
        <v>0</v>
      </c>
      <c r="AB430" s="11">
        <f t="shared" si="47"/>
        <v>0</v>
      </c>
      <c r="AC430" s="11">
        <f t="shared" si="47"/>
        <v>0</v>
      </c>
      <c r="AD430" s="11">
        <f t="shared" si="47"/>
        <v>2.962318725337143E-3</v>
      </c>
    </row>
    <row r="431" spans="1:30" x14ac:dyDescent="0.25">
      <c r="A431" s="12">
        <v>1916.09</v>
      </c>
      <c r="B431" s="13">
        <v>11.944552417504468</v>
      </c>
      <c r="C431" s="14">
        <v>2560.8816663578564</v>
      </c>
      <c r="D431" s="24">
        <f t="shared" si="50"/>
        <v>10</v>
      </c>
      <c r="E431" s="25">
        <f t="shared" si="50"/>
        <v>7.5</v>
      </c>
      <c r="F431" s="24">
        <f t="shared" si="50"/>
        <v>25</v>
      </c>
      <c r="G431" s="25">
        <f t="shared" si="49"/>
        <v>30</v>
      </c>
      <c r="H431" s="1">
        <f t="shared" si="52"/>
        <v>0</v>
      </c>
      <c r="I431">
        <f t="shared" si="53"/>
        <v>0</v>
      </c>
      <c r="J431">
        <f t="shared" si="54"/>
        <v>0</v>
      </c>
      <c r="K431">
        <f t="shared" si="55"/>
        <v>0</v>
      </c>
      <c r="L431">
        <f t="shared" si="51"/>
        <v>1</v>
      </c>
      <c r="M431" s="26">
        <f t="shared" si="56"/>
        <v>248.99713662129165</v>
      </c>
      <c r="N431" s="27">
        <f t="shared" si="57"/>
        <v>100</v>
      </c>
      <c r="O431" s="27">
        <f t="shared" si="57"/>
        <v>100</v>
      </c>
      <c r="P431" s="27">
        <f t="shared" si="57"/>
        <v>100</v>
      </c>
      <c r="Q431" s="27">
        <f t="shared" si="57"/>
        <v>100</v>
      </c>
      <c r="R431" s="27">
        <f t="shared" si="57"/>
        <v>308.07046178104127</v>
      </c>
      <c r="S431" s="28">
        <f>M431/MAX(M$231:M431)-1</f>
        <v>-1.4819800738607003E-2</v>
      </c>
      <c r="T431" s="11">
        <f>N431/MAX(N$231:N431)-1</f>
        <v>0</v>
      </c>
      <c r="U431" s="11">
        <f>O431/MAX(O$231:O431)-1</f>
        <v>0</v>
      </c>
      <c r="V431" s="11">
        <f>P431/MAX(P$231:P431)-1</f>
        <v>0</v>
      </c>
      <c r="W431" s="11">
        <f>Q431/MAX(Q$231:Q431)-1</f>
        <v>0</v>
      </c>
      <c r="X431" s="11">
        <f>R431/MAX(R$231:R431)-1</f>
        <v>-1.4819800738607003E-2</v>
      </c>
      <c r="Y431" s="11">
        <f t="shared" si="47"/>
        <v>2.6747513642674914E-2</v>
      </c>
      <c r="Z431" s="11">
        <f t="shared" si="47"/>
        <v>0</v>
      </c>
      <c r="AA431" s="11">
        <f t="shared" si="47"/>
        <v>0</v>
      </c>
      <c r="AB431" s="11">
        <f t="shared" si="47"/>
        <v>0</v>
      </c>
      <c r="AC431" s="11">
        <f t="shared" si="47"/>
        <v>0</v>
      </c>
      <c r="AD431" s="11">
        <f t="shared" si="47"/>
        <v>2.6747513642674914E-2</v>
      </c>
    </row>
    <row r="432" spans="1:30" x14ac:dyDescent="0.25">
      <c r="A432" s="12">
        <v>1916.1</v>
      </c>
      <c r="B432" s="13">
        <v>12.045741763370795</v>
      </c>
      <c r="C432" s="14">
        <v>2605.1751868803112</v>
      </c>
      <c r="D432" s="24">
        <f t="shared" si="50"/>
        <v>10</v>
      </c>
      <c r="E432" s="25">
        <f t="shared" si="50"/>
        <v>7.5</v>
      </c>
      <c r="F432" s="24">
        <f t="shared" si="50"/>
        <v>25</v>
      </c>
      <c r="G432" s="25">
        <f t="shared" si="49"/>
        <v>30</v>
      </c>
      <c r="H432" s="1">
        <f t="shared" si="52"/>
        <v>0</v>
      </c>
      <c r="I432">
        <f t="shared" si="53"/>
        <v>0</v>
      </c>
      <c r="J432">
        <f t="shared" si="54"/>
        <v>0</v>
      </c>
      <c r="K432">
        <f t="shared" si="55"/>
        <v>0</v>
      </c>
      <c r="L432">
        <f t="shared" si="51"/>
        <v>1</v>
      </c>
      <c r="M432" s="26">
        <f t="shared" si="56"/>
        <v>253.30384080284537</v>
      </c>
      <c r="N432" s="27">
        <f t="shared" si="57"/>
        <v>100</v>
      </c>
      <c r="O432" s="27">
        <f t="shared" si="57"/>
        <v>100</v>
      </c>
      <c r="P432" s="27">
        <f t="shared" si="57"/>
        <v>100</v>
      </c>
      <c r="Q432" s="27">
        <f t="shared" si="57"/>
        <v>100</v>
      </c>
      <c r="R432" s="27">
        <f t="shared" si="57"/>
        <v>313.3989099871888</v>
      </c>
      <c r="S432" s="28">
        <f>M432/MAX(M$231:M432)-1</f>
        <v>0</v>
      </c>
      <c r="T432" s="11">
        <f>N432/MAX(N$231:N432)-1</f>
        <v>0</v>
      </c>
      <c r="U432" s="11">
        <f>O432/MAX(O$231:O432)-1</f>
        <v>0</v>
      </c>
      <c r="V432" s="11">
        <f>P432/MAX(P$231:P432)-1</f>
        <v>0</v>
      </c>
      <c r="W432" s="11">
        <f>Q432/MAX(Q$231:Q432)-1</f>
        <v>0</v>
      </c>
      <c r="X432" s="11">
        <f>R432/MAX(R$231:R432)-1</f>
        <v>0</v>
      </c>
      <c r="Y432" s="11">
        <f t="shared" si="47"/>
        <v>1.7296199627001796E-2</v>
      </c>
      <c r="Z432" s="11">
        <f t="shared" si="47"/>
        <v>0</v>
      </c>
      <c r="AA432" s="11">
        <f t="shared" si="47"/>
        <v>0</v>
      </c>
      <c r="AB432" s="11">
        <f t="shared" si="47"/>
        <v>0</v>
      </c>
      <c r="AC432" s="11">
        <f t="shared" si="47"/>
        <v>0</v>
      </c>
      <c r="AD432" s="11">
        <f t="shared" si="47"/>
        <v>1.7296199627001796E-2</v>
      </c>
    </row>
    <row r="433" spans="1:30" x14ac:dyDescent="0.25">
      <c r="A433" s="12">
        <v>1916.11</v>
      </c>
      <c r="B433" s="13">
        <v>12.053230403230502</v>
      </c>
      <c r="C433" s="14">
        <v>2630.6018813235733</v>
      </c>
      <c r="D433" s="24">
        <f t="shared" si="50"/>
        <v>10</v>
      </c>
      <c r="E433" s="25">
        <f t="shared" si="50"/>
        <v>7.5</v>
      </c>
      <c r="F433" s="24">
        <f t="shared" si="50"/>
        <v>25</v>
      </c>
      <c r="G433" s="25">
        <f t="shared" si="49"/>
        <v>30</v>
      </c>
      <c r="H433" s="1">
        <f t="shared" si="52"/>
        <v>0</v>
      </c>
      <c r="I433">
        <f t="shared" si="53"/>
        <v>0</v>
      </c>
      <c r="J433">
        <f t="shared" si="54"/>
        <v>0</v>
      </c>
      <c r="K433">
        <f t="shared" si="55"/>
        <v>0</v>
      </c>
      <c r="L433">
        <f t="shared" si="51"/>
        <v>1</v>
      </c>
      <c r="M433" s="26">
        <f t="shared" si="56"/>
        <v>255.77610423980499</v>
      </c>
      <c r="N433" s="27">
        <f t="shared" si="57"/>
        <v>100</v>
      </c>
      <c r="O433" s="27">
        <f t="shared" si="57"/>
        <v>100</v>
      </c>
      <c r="P433" s="27">
        <f t="shared" si="57"/>
        <v>100</v>
      </c>
      <c r="Q433" s="27">
        <f t="shared" si="57"/>
        <v>100</v>
      </c>
      <c r="R433" s="27">
        <f t="shared" si="57"/>
        <v>316.45770555810702</v>
      </c>
      <c r="S433" s="28">
        <f>M433/MAX(M$231:M433)-1</f>
        <v>0</v>
      </c>
      <c r="T433" s="11">
        <f>N433/MAX(N$231:N433)-1</f>
        <v>0</v>
      </c>
      <c r="U433" s="11">
        <f>O433/MAX(O$231:O433)-1</f>
        <v>0</v>
      </c>
      <c r="V433" s="11">
        <f>P433/MAX(P$231:P433)-1</f>
        <v>0</v>
      </c>
      <c r="W433" s="11">
        <f>Q433/MAX(Q$231:Q433)-1</f>
        <v>0</v>
      </c>
      <c r="X433" s="11">
        <f>R433/MAX(R$231:R433)-1</f>
        <v>0</v>
      </c>
      <c r="Y433" s="11">
        <f t="shared" si="47"/>
        <v>9.7600708663705404E-3</v>
      </c>
      <c r="Z433" s="11">
        <f t="shared" si="47"/>
        <v>0</v>
      </c>
      <c r="AA433" s="11">
        <f t="shared" si="47"/>
        <v>0</v>
      </c>
      <c r="AB433" s="11">
        <f t="shared" si="47"/>
        <v>0</v>
      </c>
      <c r="AC433" s="11">
        <f t="shared" si="47"/>
        <v>0</v>
      </c>
      <c r="AD433" s="11">
        <f t="shared" si="47"/>
        <v>9.7600708663705404E-3</v>
      </c>
    </row>
    <row r="434" spans="1:30" x14ac:dyDescent="0.25">
      <c r="A434" s="12">
        <v>1916.12</v>
      </c>
      <c r="B434" s="13">
        <v>11.413559188849492</v>
      </c>
      <c r="C434" s="14">
        <v>2515.1186156923882</v>
      </c>
      <c r="D434" s="24">
        <f t="shared" si="50"/>
        <v>10</v>
      </c>
      <c r="E434" s="25">
        <f t="shared" si="50"/>
        <v>7.5</v>
      </c>
      <c r="F434" s="24">
        <f t="shared" si="50"/>
        <v>25</v>
      </c>
      <c r="G434" s="25">
        <f t="shared" si="49"/>
        <v>30</v>
      </c>
      <c r="H434" s="1">
        <f t="shared" si="52"/>
        <v>0</v>
      </c>
      <c r="I434">
        <f t="shared" si="53"/>
        <v>0</v>
      </c>
      <c r="J434">
        <f t="shared" si="54"/>
        <v>0</v>
      </c>
      <c r="K434">
        <f t="shared" si="55"/>
        <v>0</v>
      </c>
      <c r="L434">
        <f t="shared" si="51"/>
        <v>0</v>
      </c>
      <c r="M434" s="26">
        <f t="shared" si="56"/>
        <v>244.54754852495344</v>
      </c>
      <c r="N434" s="27">
        <f t="shared" si="57"/>
        <v>100</v>
      </c>
      <c r="O434" s="27">
        <f t="shared" si="57"/>
        <v>100</v>
      </c>
      <c r="P434" s="27">
        <f t="shared" si="57"/>
        <v>100</v>
      </c>
      <c r="Q434" s="27">
        <f t="shared" si="57"/>
        <v>100</v>
      </c>
      <c r="R434" s="27">
        <f t="shared" si="57"/>
        <v>302.56523116604336</v>
      </c>
      <c r="S434" s="28">
        <f>M434/MAX(M$231:M434)-1</f>
        <v>-4.3899940333457121E-2</v>
      </c>
      <c r="T434" s="11">
        <f>N434/MAX(N$231:N434)-1</f>
        <v>0</v>
      </c>
      <c r="U434" s="11">
        <f>O434/MAX(O$231:O434)-1</f>
        <v>0</v>
      </c>
      <c r="V434" s="11">
        <f>P434/MAX(P$231:P434)-1</f>
        <v>0</v>
      </c>
      <c r="W434" s="11">
        <f>Q434/MAX(Q$231:Q434)-1</f>
        <v>0</v>
      </c>
      <c r="X434" s="11">
        <f>R434/MAX(R$231:R434)-1</f>
        <v>-4.3899940333457232E-2</v>
      </c>
      <c r="Y434" s="11">
        <f t="shared" si="47"/>
        <v>-4.3899940333457121E-2</v>
      </c>
      <c r="Z434" s="11">
        <f t="shared" si="47"/>
        <v>0</v>
      </c>
      <c r="AA434" s="11">
        <f t="shared" si="47"/>
        <v>0</v>
      </c>
      <c r="AB434" s="11">
        <f t="shared" si="47"/>
        <v>0</v>
      </c>
      <c r="AC434" s="11">
        <f t="shared" si="47"/>
        <v>0</v>
      </c>
      <c r="AD434" s="11">
        <f t="shared" si="47"/>
        <v>-4.3899940333457232E-2</v>
      </c>
    </row>
    <row r="435" spans="1:30" x14ac:dyDescent="0.25">
      <c r="A435" s="12">
        <v>1917.01</v>
      </c>
      <c r="B435" s="13">
        <v>10.992361427383431</v>
      </c>
      <c r="C435" s="14">
        <v>2447.201492652649</v>
      </c>
      <c r="D435" s="24">
        <f t="shared" si="50"/>
        <v>10</v>
      </c>
      <c r="E435" s="25">
        <f t="shared" si="50"/>
        <v>7.5</v>
      </c>
      <c r="F435" s="24">
        <f t="shared" si="50"/>
        <v>25</v>
      </c>
      <c r="G435" s="25">
        <f t="shared" si="49"/>
        <v>30</v>
      </c>
      <c r="H435" s="1">
        <f t="shared" si="52"/>
        <v>0</v>
      </c>
      <c r="I435">
        <f t="shared" si="53"/>
        <v>0</v>
      </c>
      <c r="J435">
        <f t="shared" si="54"/>
        <v>0</v>
      </c>
      <c r="K435">
        <f t="shared" si="55"/>
        <v>0</v>
      </c>
      <c r="L435">
        <f t="shared" si="51"/>
        <v>0</v>
      </c>
      <c r="M435" s="26">
        <f t="shared" si="56"/>
        <v>237.94389737362849</v>
      </c>
      <c r="N435" s="27">
        <f t="shared" si="57"/>
        <v>100</v>
      </c>
      <c r="O435" s="27">
        <f t="shared" si="57"/>
        <v>100</v>
      </c>
      <c r="P435" s="27">
        <f t="shared" si="57"/>
        <v>100</v>
      </c>
      <c r="Q435" s="27">
        <f t="shared" si="57"/>
        <v>100</v>
      </c>
      <c r="R435" s="27">
        <f t="shared" si="57"/>
        <v>302.56523116604336</v>
      </c>
      <c r="S435" s="28">
        <f>M435/MAX(M$231:M435)-1</f>
        <v>-6.9718032961584964E-2</v>
      </c>
      <c r="T435" s="11">
        <f>N435/MAX(N$231:N435)-1</f>
        <v>0</v>
      </c>
      <c r="U435" s="11">
        <f>O435/MAX(O$231:O435)-1</f>
        <v>0</v>
      </c>
      <c r="V435" s="11">
        <f>P435/MAX(P$231:P435)-1</f>
        <v>0</v>
      </c>
      <c r="W435" s="11">
        <f>Q435/MAX(Q$231:Q435)-1</f>
        <v>0</v>
      </c>
      <c r="X435" s="11">
        <f>R435/MAX(R$231:R435)-1</f>
        <v>-4.3899940333457232E-2</v>
      </c>
      <c r="Y435" s="11">
        <f t="shared" si="47"/>
        <v>-2.7003546717832339E-2</v>
      </c>
      <c r="Z435" s="11">
        <f t="shared" si="47"/>
        <v>0</v>
      </c>
      <c r="AA435" s="11">
        <f t="shared" si="47"/>
        <v>0</v>
      </c>
      <c r="AB435" s="11">
        <f t="shared" si="47"/>
        <v>0</v>
      </c>
      <c r="AC435" s="11">
        <f t="shared" si="47"/>
        <v>0</v>
      </c>
      <c r="AD435" s="11">
        <f t="shared" si="47"/>
        <v>0</v>
      </c>
    </row>
    <row r="436" spans="1:30" x14ac:dyDescent="0.25">
      <c r="A436" s="12">
        <v>1917.02</v>
      </c>
      <c r="B436" s="13">
        <v>10.063187738735733</v>
      </c>
      <c r="C436" s="14">
        <v>2263.4729500245048</v>
      </c>
      <c r="D436" s="24">
        <f t="shared" si="50"/>
        <v>10</v>
      </c>
      <c r="E436" s="25">
        <f t="shared" si="50"/>
        <v>7.5</v>
      </c>
      <c r="F436" s="24">
        <f t="shared" si="50"/>
        <v>25</v>
      </c>
      <c r="G436" s="25">
        <f t="shared" si="49"/>
        <v>30</v>
      </c>
      <c r="H436" s="1">
        <f t="shared" si="52"/>
        <v>0</v>
      </c>
      <c r="I436">
        <f t="shared" si="53"/>
        <v>0</v>
      </c>
      <c r="J436">
        <f t="shared" si="54"/>
        <v>0</v>
      </c>
      <c r="K436">
        <f t="shared" si="55"/>
        <v>0</v>
      </c>
      <c r="L436">
        <f t="shared" si="51"/>
        <v>0</v>
      </c>
      <c r="M436" s="26">
        <f t="shared" si="56"/>
        <v>220.07978376346139</v>
      </c>
      <c r="N436" s="27">
        <f t="shared" si="57"/>
        <v>100</v>
      </c>
      <c r="O436" s="27">
        <f t="shared" si="57"/>
        <v>100</v>
      </c>
      <c r="P436" s="27">
        <f t="shared" si="57"/>
        <v>100</v>
      </c>
      <c r="Q436" s="27">
        <f t="shared" si="57"/>
        <v>100</v>
      </c>
      <c r="R436" s="27">
        <f t="shared" si="57"/>
        <v>302.56523116604336</v>
      </c>
      <c r="S436" s="28">
        <f>M436/MAX(M$231:M436)-1</f>
        <v>-0.1395608107428058</v>
      </c>
      <c r="T436" s="11">
        <f>N436/MAX(N$231:N436)-1</f>
        <v>0</v>
      </c>
      <c r="U436" s="11">
        <f>O436/MAX(O$231:O436)-1</f>
        <v>0</v>
      </c>
      <c r="V436" s="11">
        <f>P436/MAX(P$231:P436)-1</f>
        <v>0</v>
      </c>
      <c r="W436" s="11">
        <f>Q436/MAX(Q$231:Q436)-1</f>
        <v>0</v>
      </c>
      <c r="X436" s="11">
        <f>R436/MAX(R$231:R436)-1</f>
        <v>-4.3899940333457232E-2</v>
      </c>
      <c r="Y436" s="11">
        <f t="shared" si="47"/>
        <v>-7.507699843260196E-2</v>
      </c>
      <c r="Z436" s="11">
        <f t="shared" si="47"/>
        <v>0</v>
      </c>
      <c r="AA436" s="11">
        <f t="shared" si="47"/>
        <v>0</v>
      </c>
      <c r="AB436" s="11">
        <f t="shared" si="47"/>
        <v>0</v>
      </c>
      <c r="AC436" s="11">
        <f t="shared" si="47"/>
        <v>0</v>
      </c>
      <c r="AD436" s="11">
        <f t="shared" si="47"/>
        <v>0</v>
      </c>
    </row>
    <row r="437" spans="1:30" x14ac:dyDescent="0.25">
      <c r="A437" s="12">
        <v>1917.03</v>
      </c>
      <c r="B437" s="13">
        <v>10.327157080107879</v>
      </c>
      <c r="C437" s="14">
        <v>2346.0345671800219</v>
      </c>
      <c r="D437" s="24">
        <f t="shared" si="50"/>
        <v>10</v>
      </c>
      <c r="E437" s="25">
        <f t="shared" si="50"/>
        <v>7.5</v>
      </c>
      <c r="F437" s="24">
        <f t="shared" si="50"/>
        <v>25</v>
      </c>
      <c r="G437" s="25">
        <f t="shared" si="49"/>
        <v>30</v>
      </c>
      <c r="H437" s="1">
        <f t="shared" si="52"/>
        <v>0</v>
      </c>
      <c r="I437">
        <f t="shared" si="53"/>
        <v>0</v>
      </c>
      <c r="J437">
        <f t="shared" si="54"/>
        <v>0</v>
      </c>
      <c r="K437">
        <f t="shared" si="55"/>
        <v>0</v>
      </c>
      <c r="L437">
        <f t="shared" si="51"/>
        <v>0</v>
      </c>
      <c r="M437" s="26">
        <f t="shared" si="56"/>
        <v>228.10733401563081</v>
      </c>
      <c r="N437" s="27">
        <f t="shared" si="57"/>
        <v>100</v>
      </c>
      <c r="O437" s="27">
        <f t="shared" si="57"/>
        <v>100</v>
      </c>
      <c r="P437" s="27">
        <f t="shared" si="57"/>
        <v>100</v>
      </c>
      <c r="Q437" s="27">
        <f t="shared" si="57"/>
        <v>100</v>
      </c>
      <c r="R437" s="27">
        <f t="shared" si="57"/>
        <v>302.56523116604336</v>
      </c>
      <c r="S437" s="28">
        <f>M437/MAX(M$231:M437)-1</f>
        <v>-0.10817574341594127</v>
      </c>
      <c r="T437" s="11">
        <f>N437/MAX(N$231:N437)-1</f>
        <v>0</v>
      </c>
      <c r="U437" s="11">
        <f>O437/MAX(O$231:O437)-1</f>
        <v>0</v>
      </c>
      <c r="V437" s="11">
        <f>P437/MAX(P$231:P437)-1</f>
        <v>0</v>
      </c>
      <c r="W437" s="11">
        <f>Q437/MAX(Q$231:Q437)-1</f>
        <v>0</v>
      </c>
      <c r="X437" s="11">
        <f>R437/MAX(R$231:R437)-1</f>
        <v>-4.3899940333457232E-2</v>
      </c>
      <c r="Y437" s="11">
        <f t="shared" si="47"/>
        <v>3.6475636766334363E-2</v>
      </c>
      <c r="Z437" s="11">
        <f t="shared" si="47"/>
        <v>0</v>
      </c>
      <c r="AA437" s="11">
        <f t="shared" si="47"/>
        <v>0</v>
      </c>
      <c r="AB437" s="11">
        <f t="shared" ref="AB437:AD500" si="58">P437/P436-1</f>
        <v>0</v>
      </c>
      <c r="AC437" s="11">
        <f t="shared" si="58"/>
        <v>0</v>
      </c>
      <c r="AD437" s="11">
        <f t="shared" si="58"/>
        <v>0</v>
      </c>
    </row>
    <row r="438" spans="1:30" x14ac:dyDescent="0.25">
      <c r="A438" s="12">
        <v>1917.04</v>
      </c>
      <c r="B438" s="13">
        <v>9.6445311972812373</v>
      </c>
      <c r="C438" s="14">
        <v>2212.7854195596929</v>
      </c>
      <c r="D438" s="24">
        <f t="shared" si="50"/>
        <v>10</v>
      </c>
      <c r="E438" s="25">
        <f t="shared" si="50"/>
        <v>7.5</v>
      </c>
      <c r="F438" s="24">
        <f t="shared" si="50"/>
        <v>25</v>
      </c>
      <c r="G438" s="25">
        <f t="shared" si="49"/>
        <v>30</v>
      </c>
      <c r="H438" s="1">
        <f t="shared" si="52"/>
        <v>1</v>
      </c>
      <c r="I438">
        <f t="shared" si="53"/>
        <v>1</v>
      </c>
      <c r="J438">
        <f t="shared" si="54"/>
        <v>0</v>
      </c>
      <c r="K438">
        <f t="shared" si="55"/>
        <v>0</v>
      </c>
      <c r="L438">
        <f t="shared" si="51"/>
        <v>0</v>
      </c>
      <c r="M438" s="26">
        <f t="shared" si="56"/>
        <v>215.1513834730674</v>
      </c>
      <c r="N438" s="27">
        <f t="shared" si="57"/>
        <v>100</v>
      </c>
      <c r="O438" s="27">
        <f t="shared" si="57"/>
        <v>100</v>
      </c>
      <c r="P438" s="27">
        <f t="shared" si="57"/>
        <v>100</v>
      </c>
      <c r="Q438" s="27">
        <f t="shared" si="57"/>
        <v>100</v>
      </c>
      <c r="R438" s="27">
        <f t="shared" si="57"/>
        <v>302.56523116604336</v>
      </c>
      <c r="S438" s="28">
        <f>M438/MAX(M$231:M438)-1</f>
        <v>-0.15882922639500974</v>
      </c>
      <c r="T438" s="11">
        <f>N438/MAX(N$231:N438)-1</f>
        <v>0</v>
      </c>
      <c r="U438" s="11">
        <f>O438/MAX(O$231:O438)-1</f>
        <v>0</v>
      </c>
      <c r="V438" s="11">
        <f>P438/MAX(P$231:P438)-1</f>
        <v>0</v>
      </c>
      <c r="W438" s="11">
        <f>Q438/MAX(Q$231:Q438)-1</f>
        <v>0</v>
      </c>
      <c r="X438" s="11">
        <f>R438/MAX(R$231:R438)-1</f>
        <v>-4.3899940333457232E-2</v>
      </c>
      <c r="Y438" s="11">
        <f t="shared" ref="Y438:AD501" si="59">M438/M437-1</f>
        <v>-5.6797606260549305E-2</v>
      </c>
      <c r="Z438" s="11">
        <f t="shared" si="59"/>
        <v>0</v>
      </c>
      <c r="AA438" s="11">
        <f t="shared" si="59"/>
        <v>0</v>
      </c>
      <c r="AB438" s="11">
        <f t="shared" si="58"/>
        <v>0</v>
      </c>
      <c r="AC438" s="11">
        <f t="shared" si="58"/>
        <v>0</v>
      </c>
      <c r="AD438" s="11">
        <f t="shared" si="58"/>
        <v>0</v>
      </c>
    </row>
    <row r="439" spans="1:30" x14ac:dyDescent="0.25">
      <c r="A439" s="12">
        <v>1917.05</v>
      </c>
      <c r="B439" s="13">
        <v>9.1389888133735813</v>
      </c>
      <c r="C439" s="14">
        <v>2116.7322156394334</v>
      </c>
      <c r="D439" s="24">
        <f t="shared" si="50"/>
        <v>10</v>
      </c>
      <c r="E439" s="25">
        <f t="shared" si="50"/>
        <v>7.5</v>
      </c>
      <c r="F439" s="24">
        <f t="shared" si="50"/>
        <v>25</v>
      </c>
      <c r="G439" s="25">
        <f t="shared" si="49"/>
        <v>30</v>
      </c>
      <c r="H439" s="1">
        <f t="shared" si="52"/>
        <v>1</v>
      </c>
      <c r="I439">
        <f t="shared" si="53"/>
        <v>1</v>
      </c>
      <c r="J439">
        <f t="shared" si="54"/>
        <v>0</v>
      </c>
      <c r="K439">
        <f t="shared" si="55"/>
        <v>0</v>
      </c>
      <c r="L439">
        <f t="shared" si="51"/>
        <v>0</v>
      </c>
      <c r="M439" s="26">
        <f t="shared" si="56"/>
        <v>205.81203247780613</v>
      </c>
      <c r="N439" s="27">
        <f t="shared" si="57"/>
        <v>95.659172232824432</v>
      </c>
      <c r="O439" s="27">
        <f t="shared" si="57"/>
        <v>95.659172232824432</v>
      </c>
      <c r="P439" s="27">
        <f t="shared" si="57"/>
        <v>100</v>
      </c>
      <c r="Q439" s="27">
        <f t="shared" si="57"/>
        <v>100</v>
      </c>
      <c r="R439" s="27">
        <f t="shared" si="57"/>
        <v>302.56523116604336</v>
      </c>
      <c r="S439" s="28">
        <f>M439/MAX(M$231:M439)-1</f>
        <v>-0.19534300090502055</v>
      </c>
      <c r="T439" s="11">
        <f>N439/MAX(N$231:N439)-1</f>
        <v>-4.3408277671755702E-2</v>
      </c>
      <c r="U439" s="11">
        <f>O439/MAX(O$231:O439)-1</f>
        <v>-4.3408277671755702E-2</v>
      </c>
      <c r="V439" s="11">
        <f>P439/MAX(P$231:P439)-1</f>
        <v>0</v>
      </c>
      <c r="W439" s="11">
        <f>Q439/MAX(Q$231:Q439)-1</f>
        <v>0</v>
      </c>
      <c r="X439" s="11">
        <f>R439/MAX(R$231:R439)-1</f>
        <v>-4.3899940333457232E-2</v>
      </c>
      <c r="Y439" s="11">
        <f t="shared" si="59"/>
        <v>-4.3408277671755591E-2</v>
      </c>
      <c r="Z439" s="11">
        <f t="shared" si="59"/>
        <v>-4.3408277671755702E-2</v>
      </c>
      <c r="AA439" s="11">
        <f t="shared" si="59"/>
        <v>-4.3408277671755702E-2</v>
      </c>
      <c r="AB439" s="11">
        <f t="shared" si="58"/>
        <v>0</v>
      </c>
      <c r="AC439" s="11">
        <f t="shared" si="58"/>
        <v>0</v>
      </c>
      <c r="AD439" s="11">
        <f t="shared" si="58"/>
        <v>0</v>
      </c>
    </row>
    <row r="440" spans="1:30" x14ac:dyDescent="0.25">
      <c r="A440" s="12">
        <v>1917.06</v>
      </c>
      <c r="B440" s="13">
        <v>9.1482202595395865</v>
      </c>
      <c r="C440" s="14">
        <v>2138.7608347499254</v>
      </c>
      <c r="D440" s="24">
        <f t="shared" si="50"/>
        <v>10</v>
      </c>
      <c r="E440" s="25">
        <f t="shared" si="50"/>
        <v>7.5</v>
      </c>
      <c r="F440" s="24">
        <f t="shared" si="50"/>
        <v>25</v>
      </c>
      <c r="G440" s="25">
        <f t="shared" si="49"/>
        <v>30</v>
      </c>
      <c r="H440" s="1">
        <f t="shared" si="52"/>
        <v>1</v>
      </c>
      <c r="I440">
        <f t="shared" si="53"/>
        <v>1</v>
      </c>
      <c r="J440">
        <f t="shared" si="54"/>
        <v>0</v>
      </c>
      <c r="K440">
        <f t="shared" si="55"/>
        <v>0</v>
      </c>
      <c r="L440">
        <f t="shared" si="51"/>
        <v>0</v>
      </c>
      <c r="M440" s="26">
        <f t="shared" si="56"/>
        <v>207.95389758398832</v>
      </c>
      <c r="N440" s="27">
        <f t="shared" si="57"/>
        <v>96.654687609768445</v>
      </c>
      <c r="O440" s="27">
        <f t="shared" si="57"/>
        <v>96.654687609768445</v>
      </c>
      <c r="P440" s="27">
        <f t="shared" si="57"/>
        <v>100</v>
      </c>
      <c r="Q440" s="27">
        <f t="shared" si="57"/>
        <v>100</v>
      </c>
      <c r="R440" s="27">
        <f t="shared" si="57"/>
        <v>302.56523116604336</v>
      </c>
      <c r="S440" s="28">
        <f>M440/MAX(M$231:M440)-1</f>
        <v>-0.18696901650742392</v>
      </c>
      <c r="T440" s="11">
        <f>N440/MAX(N$231:N440)-1</f>
        <v>-3.3453123902315585E-2</v>
      </c>
      <c r="U440" s="11">
        <f>O440/MAX(O$231:O440)-1</f>
        <v>-3.3453123902315585E-2</v>
      </c>
      <c r="V440" s="11">
        <f>P440/MAX(P$231:P440)-1</f>
        <v>0</v>
      </c>
      <c r="W440" s="11">
        <f>Q440/MAX(Q$231:Q440)-1</f>
        <v>0</v>
      </c>
      <c r="X440" s="11">
        <f>R440/MAX(R$231:R440)-1</f>
        <v>-4.3899940333457232E-2</v>
      </c>
      <c r="Y440" s="11">
        <f t="shared" si="59"/>
        <v>1.0406899345951404E-2</v>
      </c>
      <c r="Z440" s="11">
        <f t="shared" si="59"/>
        <v>1.0406899345951182E-2</v>
      </c>
      <c r="AA440" s="11">
        <f t="shared" si="59"/>
        <v>1.0406899345951182E-2</v>
      </c>
      <c r="AB440" s="11">
        <f t="shared" si="58"/>
        <v>0</v>
      </c>
      <c r="AC440" s="11">
        <f t="shared" si="58"/>
        <v>0</v>
      </c>
      <c r="AD440" s="11">
        <f t="shared" si="58"/>
        <v>0</v>
      </c>
    </row>
    <row r="441" spans="1:30" x14ac:dyDescent="0.25">
      <c r="A441" s="12">
        <v>1917.07</v>
      </c>
      <c r="B441" s="13">
        <v>9.0034723772288086</v>
      </c>
      <c r="C441" s="14">
        <v>2124.8387669717554</v>
      </c>
      <c r="D441" s="24">
        <f t="shared" si="50"/>
        <v>10</v>
      </c>
      <c r="E441" s="25">
        <f t="shared" si="50"/>
        <v>7.5</v>
      </c>
      <c r="F441" s="24">
        <f t="shared" si="50"/>
        <v>25</v>
      </c>
      <c r="G441" s="25">
        <f t="shared" si="49"/>
        <v>30</v>
      </c>
      <c r="H441" s="1">
        <f t="shared" si="52"/>
        <v>1</v>
      </c>
      <c r="I441">
        <f t="shared" si="53"/>
        <v>1</v>
      </c>
      <c r="J441">
        <f t="shared" si="54"/>
        <v>0</v>
      </c>
      <c r="K441">
        <f t="shared" si="55"/>
        <v>0</v>
      </c>
      <c r="L441">
        <f t="shared" si="51"/>
        <v>0</v>
      </c>
      <c r="M441" s="26">
        <f t="shared" si="56"/>
        <v>206.60024073285311</v>
      </c>
      <c r="N441" s="27">
        <f t="shared" ref="N441:R456" si="60">IF(H440=1,N440*$C441/$C440,N440)</f>
        <v>96.025522772766749</v>
      </c>
      <c r="O441" s="27">
        <f t="shared" si="60"/>
        <v>96.025522772766749</v>
      </c>
      <c r="P441" s="27">
        <f t="shared" si="60"/>
        <v>100</v>
      </c>
      <c r="Q441" s="27">
        <f t="shared" si="60"/>
        <v>100</v>
      </c>
      <c r="R441" s="27">
        <f t="shared" si="60"/>
        <v>302.56523116604336</v>
      </c>
      <c r="S441" s="28">
        <f>M441/MAX(M$231:M441)-1</f>
        <v>-0.1922613672340816</v>
      </c>
      <c r="T441" s="11">
        <f>N441/MAX(N$231:N441)-1</f>
        <v>-3.9744772272332529E-2</v>
      </c>
      <c r="U441" s="11">
        <f>O441/MAX(O$231:O441)-1</f>
        <v>-3.9744772272332529E-2</v>
      </c>
      <c r="V441" s="11">
        <f>P441/MAX(P$231:P441)-1</f>
        <v>0</v>
      </c>
      <c r="W441" s="11">
        <f>Q441/MAX(Q$231:Q441)-1</f>
        <v>0</v>
      </c>
      <c r="X441" s="11">
        <f>R441/MAX(R$231:R441)-1</f>
        <v>-4.3899940333457232E-2</v>
      </c>
      <c r="Y441" s="11">
        <f t="shared" si="59"/>
        <v>-6.5094084162981014E-3</v>
      </c>
      <c r="Z441" s="11">
        <f t="shared" si="59"/>
        <v>-6.5094084162981014E-3</v>
      </c>
      <c r="AA441" s="11">
        <f t="shared" si="59"/>
        <v>-6.5094084162981014E-3</v>
      </c>
      <c r="AB441" s="11">
        <f t="shared" si="58"/>
        <v>0</v>
      </c>
      <c r="AC441" s="11">
        <f t="shared" si="58"/>
        <v>0</v>
      </c>
      <c r="AD441" s="11">
        <f t="shared" si="58"/>
        <v>0</v>
      </c>
    </row>
    <row r="442" spans="1:30" x14ac:dyDescent="0.25">
      <c r="A442" s="12">
        <v>1917.08</v>
      </c>
      <c r="B442" s="13">
        <v>8.5726804667537841</v>
      </c>
      <c r="C442" s="14">
        <v>2043.0921330680392</v>
      </c>
      <c r="D442" s="24">
        <f t="shared" si="50"/>
        <v>10</v>
      </c>
      <c r="E442" s="25">
        <f t="shared" si="50"/>
        <v>7.5</v>
      </c>
      <c r="F442" s="24">
        <f t="shared" si="50"/>
        <v>25</v>
      </c>
      <c r="G442" s="25">
        <f t="shared" si="49"/>
        <v>30</v>
      </c>
      <c r="H442" s="1">
        <f t="shared" si="52"/>
        <v>1</v>
      </c>
      <c r="I442">
        <f t="shared" si="53"/>
        <v>1</v>
      </c>
      <c r="J442">
        <f t="shared" si="54"/>
        <v>0</v>
      </c>
      <c r="K442">
        <f t="shared" si="55"/>
        <v>0</v>
      </c>
      <c r="L442">
        <f t="shared" si="51"/>
        <v>0</v>
      </c>
      <c r="M442" s="26">
        <f t="shared" si="56"/>
        <v>198.65193213357168</v>
      </c>
      <c r="N442" s="27">
        <f t="shared" si="60"/>
        <v>92.331236233225908</v>
      </c>
      <c r="O442" s="27">
        <f t="shared" si="60"/>
        <v>92.331236233225908</v>
      </c>
      <c r="P442" s="27">
        <f t="shared" si="60"/>
        <v>100</v>
      </c>
      <c r="Q442" s="27">
        <f t="shared" si="60"/>
        <v>100</v>
      </c>
      <c r="R442" s="27">
        <f t="shared" si="60"/>
        <v>302.56523116604336</v>
      </c>
      <c r="S442" s="28">
        <f>M442/MAX(M$231:M442)-1</f>
        <v>-0.22333662589792236</v>
      </c>
      <c r="T442" s="11">
        <f>N442/MAX(N$231:N442)-1</f>
        <v>-7.6687637667740893E-2</v>
      </c>
      <c r="U442" s="11">
        <f>O442/MAX(O$231:O442)-1</f>
        <v>-7.6687637667740893E-2</v>
      </c>
      <c r="V442" s="11">
        <f>P442/MAX(P$231:P442)-1</f>
        <v>0</v>
      </c>
      <c r="W442" s="11">
        <f>Q442/MAX(Q$231:Q442)-1</f>
        <v>0</v>
      </c>
      <c r="X442" s="11">
        <f>R442/MAX(R$231:R442)-1</f>
        <v>-4.3899940333457232E-2</v>
      </c>
      <c r="Y442" s="11">
        <f t="shared" si="59"/>
        <v>-3.8471923222776372E-2</v>
      </c>
      <c r="Z442" s="11">
        <f t="shared" si="59"/>
        <v>-3.8471923222776261E-2</v>
      </c>
      <c r="AA442" s="11">
        <f t="shared" si="59"/>
        <v>-3.8471923222776261E-2</v>
      </c>
      <c r="AB442" s="11">
        <f t="shared" si="58"/>
        <v>0</v>
      </c>
      <c r="AC442" s="11">
        <f t="shared" si="58"/>
        <v>0</v>
      </c>
      <c r="AD442" s="11">
        <f t="shared" si="58"/>
        <v>0</v>
      </c>
    </row>
    <row r="443" spans="1:30" x14ac:dyDescent="0.25">
      <c r="A443" s="12">
        <v>1917.09</v>
      </c>
      <c r="B443" s="13">
        <v>7.9508232642170666</v>
      </c>
      <c r="C443" s="14">
        <v>1913.8474827215646</v>
      </c>
      <c r="D443" s="24">
        <f t="shared" si="50"/>
        <v>10</v>
      </c>
      <c r="E443" s="25">
        <f t="shared" si="50"/>
        <v>7.5</v>
      </c>
      <c r="F443" s="24">
        <f t="shared" si="50"/>
        <v>25</v>
      </c>
      <c r="G443" s="25">
        <f t="shared" si="49"/>
        <v>30</v>
      </c>
      <c r="H443" s="1">
        <f t="shared" si="52"/>
        <v>1</v>
      </c>
      <c r="I443">
        <f t="shared" si="53"/>
        <v>1</v>
      </c>
      <c r="J443">
        <f t="shared" si="54"/>
        <v>0</v>
      </c>
      <c r="K443">
        <f t="shared" si="55"/>
        <v>0</v>
      </c>
      <c r="L443">
        <f t="shared" si="51"/>
        <v>0</v>
      </c>
      <c r="M443" s="26">
        <f t="shared" si="56"/>
        <v>186.08534294569188</v>
      </c>
      <c r="N443" s="27">
        <f t="shared" si="60"/>
        <v>86.490423599337888</v>
      </c>
      <c r="O443" s="27">
        <f t="shared" si="60"/>
        <v>86.490423599337888</v>
      </c>
      <c r="P443" s="27">
        <f t="shared" si="60"/>
        <v>100</v>
      </c>
      <c r="Q443" s="27">
        <f t="shared" si="60"/>
        <v>100</v>
      </c>
      <c r="R443" s="27">
        <f t="shared" si="60"/>
        <v>302.56523116604336</v>
      </c>
      <c r="S443" s="28">
        <f>M443/MAX(M$231:M443)-1</f>
        <v>-0.27246783471521629</v>
      </c>
      <c r="T443" s="11">
        <f>N443/MAX(N$231:N443)-1</f>
        <v>-0.13509576400662116</v>
      </c>
      <c r="U443" s="11">
        <f>O443/MAX(O$231:O443)-1</f>
        <v>-0.13509576400662116</v>
      </c>
      <c r="V443" s="11">
        <f>P443/MAX(P$231:P443)-1</f>
        <v>0</v>
      </c>
      <c r="W443" s="11">
        <f>Q443/MAX(Q$231:Q443)-1</f>
        <v>0</v>
      </c>
      <c r="X443" s="11">
        <f>R443/MAX(R$231:R443)-1</f>
        <v>-4.3899940333457232E-2</v>
      </c>
      <c r="Y443" s="11">
        <f t="shared" si="59"/>
        <v>-6.3259335325418053E-2</v>
      </c>
      <c r="Z443" s="11">
        <f t="shared" si="59"/>
        <v>-6.3259335325417942E-2</v>
      </c>
      <c r="AA443" s="11">
        <f t="shared" si="59"/>
        <v>-6.3259335325417942E-2</v>
      </c>
      <c r="AB443" s="11">
        <f t="shared" si="58"/>
        <v>0</v>
      </c>
      <c r="AC443" s="11">
        <f t="shared" si="58"/>
        <v>0</v>
      </c>
      <c r="AD443" s="11">
        <f t="shared" si="58"/>
        <v>0</v>
      </c>
    </row>
    <row r="444" spans="1:30" x14ac:dyDescent="0.25">
      <c r="A444" s="12">
        <v>1917.1</v>
      </c>
      <c r="B444" s="13">
        <v>7.3871337111081523</v>
      </c>
      <c r="C444" s="14">
        <v>1796.2563629875074</v>
      </c>
      <c r="D444" s="24">
        <f t="shared" si="50"/>
        <v>10</v>
      </c>
      <c r="E444" s="25">
        <f t="shared" si="50"/>
        <v>7.5</v>
      </c>
      <c r="F444" s="24">
        <f t="shared" si="50"/>
        <v>25</v>
      </c>
      <c r="G444" s="25">
        <f t="shared" si="49"/>
        <v>30</v>
      </c>
      <c r="H444" s="1">
        <f t="shared" si="52"/>
        <v>1</v>
      </c>
      <c r="I444">
        <f t="shared" si="53"/>
        <v>1</v>
      </c>
      <c r="J444">
        <f t="shared" si="54"/>
        <v>1</v>
      </c>
      <c r="K444">
        <f t="shared" si="55"/>
        <v>1</v>
      </c>
      <c r="L444">
        <f t="shared" si="51"/>
        <v>0</v>
      </c>
      <c r="M444" s="26">
        <f t="shared" si="56"/>
        <v>174.65183842632291</v>
      </c>
      <c r="N444" s="27">
        <f t="shared" si="60"/>
        <v>81.176256274543434</v>
      </c>
      <c r="O444" s="27">
        <f t="shared" si="60"/>
        <v>81.176256274543434</v>
      </c>
      <c r="P444" s="27">
        <f t="shared" si="60"/>
        <v>100</v>
      </c>
      <c r="Q444" s="27">
        <f t="shared" si="60"/>
        <v>100</v>
      </c>
      <c r="R444" s="27">
        <f t="shared" si="60"/>
        <v>302.56523116604336</v>
      </c>
      <c r="S444" s="28">
        <f>M444/MAX(M$231:M444)-1</f>
        <v>-0.31716905711185339</v>
      </c>
      <c r="T444" s="11">
        <f>N444/MAX(N$231:N444)-1</f>
        <v>-0.18823743725456565</v>
      </c>
      <c r="U444" s="11">
        <f>O444/MAX(O$231:O444)-1</f>
        <v>-0.18823743725456565</v>
      </c>
      <c r="V444" s="11">
        <f>P444/MAX(P$231:P444)-1</f>
        <v>0</v>
      </c>
      <c r="W444" s="11">
        <f>Q444/MAX(Q$231:Q444)-1</f>
        <v>0</v>
      </c>
      <c r="X444" s="11">
        <f>R444/MAX(R$231:R444)-1</f>
        <v>-4.3899940333457232E-2</v>
      </c>
      <c r="Y444" s="11">
        <f t="shared" si="59"/>
        <v>-6.1442262664963221E-2</v>
      </c>
      <c r="Z444" s="11">
        <f t="shared" si="59"/>
        <v>-6.1442262664963221E-2</v>
      </c>
      <c r="AA444" s="11">
        <f t="shared" si="59"/>
        <v>-6.1442262664963221E-2</v>
      </c>
      <c r="AB444" s="11">
        <f t="shared" si="58"/>
        <v>0</v>
      </c>
      <c r="AC444" s="11">
        <f t="shared" si="58"/>
        <v>0</v>
      </c>
      <c r="AD444" s="11">
        <f t="shared" si="58"/>
        <v>0</v>
      </c>
    </row>
    <row r="445" spans="1:30" x14ac:dyDescent="0.25">
      <c r="A445" s="12">
        <v>1917.11</v>
      </c>
      <c r="B445" s="13">
        <v>6.7530136047743126</v>
      </c>
      <c r="C445" s="14">
        <v>1659.8063679136901</v>
      </c>
      <c r="D445" s="24">
        <f t="shared" si="50"/>
        <v>10</v>
      </c>
      <c r="E445" s="25">
        <f t="shared" si="50"/>
        <v>7.5</v>
      </c>
      <c r="F445" s="24">
        <f t="shared" si="50"/>
        <v>25</v>
      </c>
      <c r="G445" s="25">
        <f t="shared" si="49"/>
        <v>30</v>
      </c>
      <c r="H445" s="1">
        <f t="shared" si="52"/>
        <v>1</v>
      </c>
      <c r="I445">
        <f t="shared" si="53"/>
        <v>1</v>
      </c>
      <c r="J445">
        <f t="shared" si="54"/>
        <v>1</v>
      </c>
      <c r="K445">
        <f t="shared" si="55"/>
        <v>1</v>
      </c>
      <c r="L445">
        <f t="shared" si="51"/>
        <v>0</v>
      </c>
      <c r="M445" s="26">
        <f t="shared" si="56"/>
        <v>161.38466622086491</v>
      </c>
      <c r="N445" s="27">
        <f t="shared" si="60"/>
        <v>75.009820348688123</v>
      </c>
      <c r="O445" s="27">
        <f t="shared" si="60"/>
        <v>75.009820348688123</v>
      </c>
      <c r="P445" s="27">
        <f t="shared" si="60"/>
        <v>92.4036458333333</v>
      </c>
      <c r="Q445" s="27">
        <f t="shared" si="60"/>
        <v>92.4036458333333</v>
      </c>
      <c r="R445" s="27">
        <f t="shared" si="60"/>
        <v>302.56523116604336</v>
      </c>
      <c r="S445" s="28">
        <f>M445/MAX(M$231:M445)-1</f>
        <v>-0.36903931389322675</v>
      </c>
      <c r="T445" s="11">
        <f>N445/MAX(N$231:N445)-1</f>
        <v>-0.24990179651311872</v>
      </c>
      <c r="U445" s="11">
        <f>O445/MAX(O$231:O445)-1</f>
        <v>-0.24990179651311872</v>
      </c>
      <c r="V445" s="11">
        <f>P445/MAX(P$231:P445)-1</f>
        <v>-7.5963541666666967E-2</v>
      </c>
      <c r="W445" s="11">
        <f>Q445/MAX(Q$231:Q445)-1</f>
        <v>-7.5963541666666967E-2</v>
      </c>
      <c r="X445" s="11">
        <f>R445/MAX(R$231:R445)-1</f>
        <v>-4.3899940333457232E-2</v>
      </c>
      <c r="Y445" s="11">
        <f t="shared" si="59"/>
        <v>-7.5963541666667078E-2</v>
      </c>
      <c r="Z445" s="11">
        <f t="shared" si="59"/>
        <v>-7.5963541666666856E-2</v>
      </c>
      <c r="AA445" s="11">
        <f t="shared" si="59"/>
        <v>-7.5963541666666856E-2</v>
      </c>
      <c r="AB445" s="11">
        <f t="shared" si="58"/>
        <v>-7.5963541666666967E-2</v>
      </c>
      <c r="AC445" s="11">
        <f t="shared" si="58"/>
        <v>-7.5963541666666967E-2</v>
      </c>
      <c r="AD445" s="11">
        <f t="shared" si="58"/>
        <v>0</v>
      </c>
    </row>
    <row r="446" spans="1:30" x14ac:dyDescent="0.25">
      <c r="A446" s="12">
        <v>1917.12</v>
      </c>
      <c r="B446" s="13">
        <v>6.4125938981198249</v>
      </c>
      <c r="C446" s="14">
        <v>1593.1761080330311</v>
      </c>
      <c r="D446" s="24">
        <f t="shared" si="50"/>
        <v>10</v>
      </c>
      <c r="E446" s="25">
        <f t="shared" si="50"/>
        <v>7.5</v>
      </c>
      <c r="F446" s="24">
        <f t="shared" si="50"/>
        <v>25</v>
      </c>
      <c r="G446" s="25">
        <f t="shared" si="49"/>
        <v>30</v>
      </c>
      <c r="H446" s="1">
        <f t="shared" si="52"/>
        <v>1</v>
      </c>
      <c r="I446">
        <f t="shared" si="53"/>
        <v>1</v>
      </c>
      <c r="J446">
        <f t="shared" si="54"/>
        <v>1</v>
      </c>
      <c r="K446">
        <f t="shared" si="55"/>
        <v>1</v>
      </c>
      <c r="L446">
        <f t="shared" si="51"/>
        <v>0</v>
      </c>
      <c r="M446" s="26">
        <f t="shared" si="56"/>
        <v>154.90613808714903</v>
      </c>
      <c r="N446" s="27">
        <f t="shared" si="60"/>
        <v>71.998671626733994</v>
      </c>
      <c r="O446" s="27">
        <f t="shared" si="60"/>
        <v>71.998671626733994</v>
      </c>
      <c r="P446" s="27">
        <f t="shared" si="60"/>
        <v>88.694249933416188</v>
      </c>
      <c r="Q446" s="27">
        <f t="shared" si="60"/>
        <v>88.694249933416188</v>
      </c>
      <c r="R446" s="27">
        <f t="shared" si="60"/>
        <v>302.56523116604336</v>
      </c>
      <c r="S446" s="28">
        <f>M446/MAX(M$231:M446)-1</f>
        <v>-0.39436821689208501</v>
      </c>
      <c r="T446" s="11">
        <f>N446/MAX(N$231:N446)-1</f>
        <v>-0.2800132837326601</v>
      </c>
      <c r="U446" s="11">
        <f>O446/MAX(O$231:O446)-1</f>
        <v>-0.2800132837326601</v>
      </c>
      <c r="V446" s="11">
        <f>P446/MAX(P$231:P446)-1</f>
        <v>-0.11305750066583808</v>
      </c>
      <c r="W446" s="11">
        <f>Q446/MAX(Q$231:Q446)-1</f>
        <v>-0.11305750066583808</v>
      </c>
      <c r="X446" s="11">
        <f>R446/MAX(R$231:R446)-1</f>
        <v>-4.3899940333457232E-2</v>
      </c>
      <c r="Y446" s="11">
        <f t="shared" si="59"/>
        <v>-4.0143393331121158E-2</v>
      </c>
      <c r="Z446" s="11">
        <f t="shared" si="59"/>
        <v>-4.0143393331121269E-2</v>
      </c>
      <c r="AA446" s="11">
        <f t="shared" si="59"/>
        <v>-4.0143393331121269E-2</v>
      </c>
      <c r="AB446" s="11">
        <f t="shared" si="58"/>
        <v>-4.0143393331121158E-2</v>
      </c>
      <c r="AC446" s="11">
        <f t="shared" si="58"/>
        <v>-4.0143393331121158E-2</v>
      </c>
      <c r="AD446" s="11">
        <f t="shared" si="58"/>
        <v>0</v>
      </c>
    </row>
    <row r="447" spans="1:30" x14ac:dyDescent="0.25">
      <c r="A447" s="12">
        <v>1918.01</v>
      </c>
      <c r="B447" s="13">
        <v>6.6406460286553575</v>
      </c>
      <c r="C447" s="14">
        <v>1666.0293292196957</v>
      </c>
      <c r="D447" s="24">
        <f t="shared" si="50"/>
        <v>10</v>
      </c>
      <c r="E447" s="25">
        <f t="shared" si="50"/>
        <v>7.5</v>
      </c>
      <c r="F447" s="24">
        <f t="shared" si="50"/>
        <v>25</v>
      </c>
      <c r="G447" s="25">
        <f t="shared" si="49"/>
        <v>30</v>
      </c>
      <c r="H447" s="1">
        <f t="shared" si="52"/>
        <v>1</v>
      </c>
      <c r="I447">
        <f t="shared" si="53"/>
        <v>1</v>
      </c>
      <c r="J447">
        <f t="shared" si="54"/>
        <v>1</v>
      </c>
      <c r="K447">
        <f t="shared" si="55"/>
        <v>1</v>
      </c>
      <c r="L447">
        <f t="shared" si="51"/>
        <v>0</v>
      </c>
      <c r="M447" s="26">
        <f t="shared" si="56"/>
        <v>161.98973109631629</v>
      </c>
      <c r="N447" s="27">
        <f t="shared" si="60"/>
        <v>75.291047857284227</v>
      </c>
      <c r="O447" s="27">
        <f t="shared" si="60"/>
        <v>75.291047857284227</v>
      </c>
      <c r="P447" s="27">
        <f t="shared" si="60"/>
        <v>92.750086432472258</v>
      </c>
      <c r="Q447" s="27">
        <f t="shared" si="60"/>
        <v>92.750086432472258</v>
      </c>
      <c r="R447" s="27">
        <f t="shared" si="60"/>
        <v>302.56523116604336</v>
      </c>
      <c r="S447" s="28">
        <f>M447/MAX(M$231:M447)-1</f>
        <v>-0.36667371028357876</v>
      </c>
      <c r="T447" s="11">
        <f>N447/MAX(N$231:N447)-1</f>
        <v>-0.24708952142715779</v>
      </c>
      <c r="U447" s="11">
        <f>O447/MAX(O$231:O447)-1</f>
        <v>-0.24708952142715779</v>
      </c>
      <c r="V447" s="11">
        <f>P447/MAX(P$231:P447)-1</f>
        <v>-7.2499135675277437E-2</v>
      </c>
      <c r="W447" s="11">
        <f>Q447/MAX(Q$231:Q447)-1</f>
        <v>-7.2499135675277437E-2</v>
      </c>
      <c r="X447" s="11">
        <f>R447/MAX(R$231:R447)-1</f>
        <v>-4.3899940333457232E-2</v>
      </c>
      <c r="Y447" s="11">
        <f t="shared" si="59"/>
        <v>4.572829131652667E-2</v>
      </c>
      <c r="Z447" s="11">
        <f t="shared" si="59"/>
        <v>4.572829131652667E-2</v>
      </c>
      <c r="AA447" s="11">
        <f t="shared" si="59"/>
        <v>4.572829131652667E-2</v>
      </c>
      <c r="AB447" s="11">
        <f t="shared" si="58"/>
        <v>4.5728291316526448E-2</v>
      </c>
      <c r="AC447" s="11">
        <f t="shared" si="58"/>
        <v>4.5728291316526448E-2</v>
      </c>
      <c r="AD447" s="11">
        <f t="shared" si="58"/>
        <v>0</v>
      </c>
    </row>
    <row r="448" spans="1:30" x14ac:dyDescent="0.25">
      <c r="A448" s="12">
        <v>1918.02</v>
      </c>
      <c r="B448" s="13">
        <v>6.7843435516302861</v>
      </c>
      <c r="C448" s="14">
        <v>1717.4988483073432</v>
      </c>
      <c r="D448" s="24">
        <f t="shared" si="50"/>
        <v>10</v>
      </c>
      <c r="E448" s="25">
        <f t="shared" si="50"/>
        <v>7.5</v>
      </c>
      <c r="F448" s="24">
        <f t="shared" si="50"/>
        <v>25</v>
      </c>
      <c r="G448" s="25">
        <f t="shared" si="49"/>
        <v>30</v>
      </c>
      <c r="H448" s="1">
        <f t="shared" si="52"/>
        <v>1</v>
      </c>
      <c r="I448">
        <f t="shared" si="53"/>
        <v>1</v>
      </c>
      <c r="J448">
        <f t="shared" si="54"/>
        <v>1</v>
      </c>
      <c r="K448">
        <f t="shared" si="55"/>
        <v>1</v>
      </c>
      <c r="L448">
        <f t="shared" si="51"/>
        <v>0</v>
      </c>
      <c r="M448" s="26">
        <f t="shared" si="56"/>
        <v>166.9941649381681</v>
      </c>
      <c r="N448" s="27">
        <f t="shared" si="60"/>
        <v>77.61705374256745</v>
      </c>
      <c r="O448" s="27">
        <f t="shared" si="60"/>
        <v>77.61705374256745</v>
      </c>
      <c r="P448" s="27">
        <f t="shared" si="60"/>
        <v>95.615463566170718</v>
      </c>
      <c r="Q448" s="27">
        <f t="shared" si="60"/>
        <v>95.615463566170718</v>
      </c>
      <c r="R448" s="27">
        <f t="shared" si="60"/>
        <v>302.56523116604336</v>
      </c>
      <c r="S448" s="28">
        <f>M448/MAX(M$231:M448)-1</f>
        <v>-0.34710802858424439</v>
      </c>
      <c r="T448" s="11">
        <f>N448/MAX(N$231:N448)-1</f>
        <v>-0.22382946257432546</v>
      </c>
      <c r="U448" s="11">
        <f>O448/MAX(O$231:O448)-1</f>
        <v>-0.22382946257432546</v>
      </c>
      <c r="V448" s="11">
        <f>P448/MAX(P$231:P448)-1</f>
        <v>-4.384536433829278E-2</v>
      </c>
      <c r="W448" s="11">
        <f>Q448/MAX(Q$231:Q448)-1</f>
        <v>-4.384536433829278E-2</v>
      </c>
      <c r="X448" s="11">
        <f>R448/MAX(R$231:R448)-1</f>
        <v>-4.3899940333457232E-2</v>
      </c>
      <c r="Y448" s="11">
        <f t="shared" si="59"/>
        <v>3.0893525212880579E-2</v>
      </c>
      <c r="Z448" s="11">
        <f t="shared" si="59"/>
        <v>3.0893525212880801E-2</v>
      </c>
      <c r="AA448" s="11">
        <f t="shared" si="59"/>
        <v>3.0893525212880801E-2</v>
      </c>
      <c r="AB448" s="11">
        <f t="shared" si="58"/>
        <v>3.0893525212880801E-2</v>
      </c>
      <c r="AC448" s="11">
        <f t="shared" si="58"/>
        <v>3.0893525212880801E-2</v>
      </c>
      <c r="AD448" s="11">
        <f t="shared" si="58"/>
        <v>0</v>
      </c>
    </row>
    <row r="449" spans="1:30" x14ac:dyDescent="0.25">
      <c r="A449" s="12">
        <v>1918.03</v>
      </c>
      <c r="B449" s="13">
        <v>6.6863557604558999</v>
      </c>
      <c r="C449" s="14">
        <v>1707.6498955769516</v>
      </c>
      <c r="D449" s="24">
        <f t="shared" si="50"/>
        <v>10</v>
      </c>
      <c r="E449" s="25">
        <f t="shared" si="50"/>
        <v>7.5</v>
      </c>
      <c r="F449" s="24">
        <f t="shared" si="50"/>
        <v>25</v>
      </c>
      <c r="G449" s="25">
        <f t="shared" si="49"/>
        <v>30</v>
      </c>
      <c r="H449" s="1">
        <f t="shared" si="52"/>
        <v>1</v>
      </c>
      <c r="I449">
        <f t="shared" si="53"/>
        <v>1</v>
      </c>
      <c r="J449">
        <f t="shared" si="54"/>
        <v>1</v>
      </c>
      <c r="K449">
        <f t="shared" si="55"/>
        <v>1</v>
      </c>
      <c r="L449">
        <f t="shared" si="51"/>
        <v>0</v>
      </c>
      <c r="M449" s="26">
        <f t="shared" si="56"/>
        <v>166.03654121786801</v>
      </c>
      <c r="N449" s="27">
        <f t="shared" si="60"/>
        <v>77.171960755089643</v>
      </c>
      <c r="O449" s="27">
        <f t="shared" si="60"/>
        <v>77.171960755089643</v>
      </c>
      <c r="P449" s="27">
        <f t="shared" si="60"/>
        <v>95.067159163005741</v>
      </c>
      <c r="Q449" s="27">
        <f t="shared" si="60"/>
        <v>95.067159163005741</v>
      </c>
      <c r="R449" s="27">
        <f t="shared" si="60"/>
        <v>302.56523116604336</v>
      </c>
      <c r="S449" s="28">
        <f>M449/MAX(M$231:M449)-1</f>
        <v>-0.35085202071027288</v>
      </c>
      <c r="T449" s="11">
        <f>N449/MAX(N$231:N449)-1</f>
        <v>-0.22828039244910359</v>
      </c>
      <c r="U449" s="11">
        <f>O449/MAX(O$231:O449)-1</f>
        <v>-0.22828039244910359</v>
      </c>
      <c r="V449" s="11">
        <f>P449/MAX(P$231:P449)-1</f>
        <v>-4.9328408369942567E-2</v>
      </c>
      <c r="W449" s="11">
        <f>Q449/MAX(Q$231:Q449)-1</f>
        <v>-4.9328408369942567E-2</v>
      </c>
      <c r="X449" s="11">
        <f>R449/MAX(R$231:R449)-1</f>
        <v>-4.3899940333457232E-2</v>
      </c>
      <c r="Y449" s="11">
        <f t="shared" si="59"/>
        <v>-5.7344741395883858E-3</v>
      </c>
      <c r="Z449" s="11">
        <f t="shared" si="59"/>
        <v>-5.7344741395884968E-3</v>
      </c>
      <c r="AA449" s="11">
        <f t="shared" si="59"/>
        <v>-5.7344741395884968E-3</v>
      </c>
      <c r="AB449" s="11">
        <f t="shared" si="58"/>
        <v>-5.7344741395884968E-3</v>
      </c>
      <c r="AC449" s="11">
        <f t="shared" si="58"/>
        <v>-5.7344741395884968E-3</v>
      </c>
      <c r="AD449" s="11">
        <f t="shared" si="58"/>
        <v>0</v>
      </c>
    </row>
    <row r="450" spans="1:30" x14ac:dyDescent="0.25">
      <c r="A450" s="12">
        <v>1918.04</v>
      </c>
      <c r="B450" s="13">
        <v>6.520727730547164</v>
      </c>
      <c r="C450" s="14">
        <v>1679.9368160599818</v>
      </c>
      <c r="D450" s="24">
        <f t="shared" si="50"/>
        <v>10</v>
      </c>
      <c r="E450" s="25">
        <f t="shared" si="50"/>
        <v>7.5</v>
      </c>
      <c r="F450" s="24">
        <f t="shared" si="50"/>
        <v>25</v>
      </c>
      <c r="G450" s="25">
        <f t="shared" si="49"/>
        <v>30</v>
      </c>
      <c r="H450" s="1">
        <f t="shared" si="52"/>
        <v>1</v>
      </c>
      <c r="I450">
        <f t="shared" si="53"/>
        <v>1</v>
      </c>
      <c r="J450">
        <f t="shared" si="54"/>
        <v>1</v>
      </c>
      <c r="K450">
        <f t="shared" si="55"/>
        <v>1</v>
      </c>
      <c r="L450">
        <f t="shared" si="51"/>
        <v>0</v>
      </c>
      <c r="M450" s="26">
        <f t="shared" si="56"/>
        <v>163.34197022798793</v>
      </c>
      <c r="N450" s="27">
        <f t="shared" si="60"/>
        <v>75.919553753850252</v>
      </c>
      <c r="O450" s="27">
        <f t="shared" si="60"/>
        <v>75.919553753850252</v>
      </c>
      <c r="P450" s="27">
        <f t="shared" si="60"/>
        <v>93.524334870883095</v>
      </c>
      <c r="Q450" s="27">
        <f t="shared" si="60"/>
        <v>93.524334870883095</v>
      </c>
      <c r="R450" s="27">
        <f t="shared" si="60"/>
        <v>302.56523116604336</v>
      </c>
      <c r="S450" s="28">
        <f>M450/MAX(M$231:M450)-1</f>
        <v>-0.36138690237128124</v>
      </c>
      <c r="T450" s="11">
        <f>N450/MAX(N$231:N450)-1</f>
        <v>-0.24080446246149745</v>
      </c>
      <c r="U450" s="11">
        <f>O450/MAX(O$231:O450)-1</f>
        <v>-0.24080446246149745</v>
      </c>
      <c r="V450" s="11">
        <f>P450/MAX(P$231:P450)-1</f>
        <v>-6.4756651291169032E-2</v>
      </c>
      <c r="W450" s="11">
        <f>Q450/MAX(Q$231:Q450)-1</f>
        <v>-6.4756651291169032E-2</v>
      </c>
      <c r="X450" s="11">
        <f>R450/MAX(R$231:R450)-1</f>
        <v>-4.3899940333457232E-2</v>
      </c>
      <c r="Y450" s="11">
        <f t="shared" si="59"/>
        <v>-1.622878295413499E-2</v>
      </c>
      <c r="Z450" s="11">
        <f t="shared" si="59"/>
        <v>-1.6228782954135212E-2</v>
      </c>
      <c r="AA450" s="11">
        <f t="shared" si="59"/>
        <v>-1.6228782954135212E-2</v>
      </c>
      <c r="AB450" s="11">
        <f t="shared" si="58"/>
        <v>-1.6228782954135212E-2</v>
      </c>
      <c r="AC450" s="11">
        <f t="shared" si="58"/>
        <v>-1.6228782954135212E-2</v>
      </c>
      <c r="AD450" s="11">
        <f t="shared" si="58"/>
        <v>0</v>
      </c>
    </row>
    <row r="451" spans="1:30" x14ac:dyDescent="0.25">
      <c r="A451" s="12">
        <v>1918.05</v>
      </c>
      <c r="B451" s="13">
        <v>6.5823632316210867</v>
      </c>
      <c r="C451" s="14">
        <v>1709.8305695327472</v>
      </c>
      <c r="D451" s="24">
        <f t="shared" si="50"/>
        <v>10</v>
      </c>
      <c r="E451" s="25">
        <f t="shared" si="50"/>
        <v>7.5</v>
      </c>
      <c r="F451" s="24">
        <f t="shared" si="50"/>
        <v>25</v>
      </c>
      <c r="G451" s="25">
        <f t="shared" si="49"/>
        <v>30</v>
      </c>
      <c r="H451" s="1">
        <f t="shared" si="52"/>
        <v>1</v>
      </c>
      <c r="I451">
        <f t="shared" si="53"/>
        <v>1</v>
      </c>
      <c r="J451">
        <f t="shared" si="54"/>
        <v>1</v>
      </c>
      <c r="K451">
        <f t="shared" si="55"/>
        <v>1</v>
      </c>
      <c r="L451">
        <f t="shared" si="51"/>
        <v>0</v>
      </c>
      <c r="M451" s="26">
        <f t="shared" si="56"/>
        <v>166.24857037096433</v>
      </c>
      <c r="N451" s="27">
        <f t="shared" si="60"/>
        <v>77.270509576702423</v>
      </c>
      <c r="O451" s="27">
        <f t="shared" si="60"/>
        <v>77.270509576702423</v>
      </c>
      <c r="P451" s="27">
        <f t="shared" si="60"/>
        <v>95.188560205792783</v>
      </c>
      <c r="Q451" s="27">
        <f t="shared" si="60"/>
        <v>95.188560205792783</v>
      </c>
      <c r="R451" s="27">
        <f t="shared" si="60"/>
        <v>302.56523116604336</v>
      </c>
      <c r="S451" s="28">
        <f>M451/MAX(M$231:M451)-1</f>
        <v>-0.35002305682513402</v>
      </c>
      <c r="T451" s="11">
        <f>N451/MAX(N$231:N451)-1</f>
        <v>-0.22729490423297571</v>
      </c>
      <c r="U451" s="11">
        <f>O451/MAX(O$231:O451)-1</f>
        <v>-0.22729490423297571</v>
      </c>
      <c r="V451" s="11">
        <f>P451/MAX(P$231:P451)-1</f>
        <v>-4.8114397942072173E-2</v>
      </c>
      <c r="W451" s="11">
        <f>Q451/MAX(Q$231:Q451)-1</f>
        <v>-4.8114397942072173E-2</v>
      </c>
      <c r="X451" s="11">
        <f>R451/MAX(R$231:R451)-1</f>
        <v>-4.3899940333457232E-2</v>
      </c>
      <c r="Y451" s="11">
        <f t="shared" si="59"/>
        <v>1.7794570121319353E-2</v>
      </c>
      <c r="Z451" s="11">
        <f t="shared" si="59"/>
        <v>1.7794570121319575E-2</v>
      </c>
      <c r="AA451" s="11">
        <f t="shared" si="59"/>
        <v>1.7794570121319575E-2</v>
      </c>
      <c r="AB451" s="11">
        <f t="shared" si="58"/>
        <v>1.7794570121319353E-2</v>
      </c>
      <c r="AC451" s="11">
        <f t="shared" si="58"/>
        <v>1.7794570121319353E-2</v>
      </c>
      <c r="AD451" s="11">
        <f t="shared" si="58"/>
        <v>0</v>
      </c>
    </row>
    <row r="452" spans="1:30" x14ac:dyDescent="0.25">
      <c r="A452" s="12">
        <v>1918.06</v>
      </c>
      <c r="B452" s="13">
        <v>6.4962913186410614</v>
      </c>
      <c r="C452" s="14">
        <v>1700.7356429196093</v>
      </c>
      <c r="D452" s="24">
        <f t="shared" si="50"/>
        <v>10</v>
      </c>
      <c r="E452" s="25">
        <f t="shared" si="50"/>
        <v>7.5</v>
      </c>
      <c r="F452" s="24">
        <f t="shared" si="50"/>
        <v>25</v>
      </c>
      <c r="G452" s="25">
        <f t="shared" si="49"/>
        <v>30</v>
      </c>
      <c r="H452" s="1">
        <f t="shared" si="52"/>
        <v>1</v>
      </c>
      <c r="I452">
        <f t="shared" si="53"/>
        <v>1</v>
      </c>
      <c r="J452">
        <f t="shared" si="54"/>
        <v>1</v>
      </c>
      <c r="K452">
        <f t="shared" si="55"/>
        <v>1</v>
      </c>
      <c r="L452">
        <f t="shared" si="51"/>
        <v>0</v>
      </c>
      <c r="M452" s="26">
        <f t="shared" si="56"/>
        <v>165.3642613791815</v>
      </c>
      <c r="N452" s="27">
        <f t="shared" si="60"/>
        <v>76.859492469813333</v>
      </c>
      <c r="O452" s="27">
        <f t="shared" si="60"/>
        <v>76.859492469813333</v>
      </c>
      <c r="P452" s="27">
        <f t="shared" si="60"/>
        <v>94.682233447511393</v>
      </c>
      <c r="Q452" s="27">
        <f t="shared" si="60"/>
        <v>94.682233447511393</v>
      </c>
      <c r="R452" s="27">
        <f t="shared" si="60"/>
        <v>302.56523116604336</v>
      </c>
      <c r="S452" s="28">
        <f>M452/MAX(M$231:M452)-1</f>
        <v>-0.35348041260280172</v>
      </c>
      <c r="T452" s="11">
        <f>N452/MAX(N$231:N452)-1</f>
        <v>-0.23140507530186671</v>
      </c>
      <c r="U452" s="11">
        <f>O452/MAX(O$231:O452)-1</f>
        <v>-0.23140507530186671</v>
      </c>
      <c r="V452" s="11">
        <f>P452/MAX(P$231:P452)-1</f>
        <v>-5.317766552488612E-2</v>
      </c>
      <c r="W452" s="11">
        <f>Q452/MAX(Q$231:Q452)-1</f>
        <v>-5.317766552488612E-2</v>
      </c>
      <c r="X452" s="11">
        <f>R452/MAX(R$231:R452)-1</f>
        <v>-4.3899940333457232E-2</v>
      </c>
      <c r="Y452" s="11">
        <f t="shared" si="59"/>
        <v>-5.319197571501455E-3</v>
      </c>
      <c r="Z452" s="11">
        <f t="shared" si="59"/>
        <v>-5.319197571501677E-3</v>
      </c>
      <c r="AA452" s="11">
        <f t="shared" si="59"/>
        <v>-5.319197571501677E-3</v>
      </c>
      <c r="AB452" s="11">
        <f t="shared" si="58"/>
        <v>-5.319197571501677E-3</v>
      </c>
      <c r="AC452" s="11">
        <f t="shared" si="58"/>
        <v>-5.319197571501677E-3</v>
      </c>
      <c r="AD452" s="11">
        <f t="shared" si="58"/>
        <v>0</v>
      </c>
    </row>
    <row r="453" spans="1:30" x14ac:dyDescent="0.25">
      <c r="A453" s="12">
        <v>1918.07</v>
      </c>
      <c r="B453" s="13">
        <v>6.3713240938489948</v>
      </c>
      <c r="C453" s="14">
        <v>1680.4997688092233</v>
      </c>
      <c r="D453" s="24">
        <f t="shared" si="50"/>
        <v>10</v>
      </c>
      <c r="E453" s="25">
        <f t="shared" si="50"/>
        <v>7.5</v>
      </c>
      <c r="F453" s="24">
        <f t="shared" si="50"/>
        <v>25</v>
      </c>
      <c r="G453" s="25">
        <f t="shared" si="49"/>
        <v>30</v>
      </c>
      <c r="H453" s="1">
        <f t="shared" si="52"/>
        <v>1</v>
      </c>
      <c r="I453">
        <f t="shared" si="53"/>
        <v>1</v>
      </c>
      <c r="J453">
        <f t="shared" si="54"/>
        <v>1</v>
      </c>
      <c r="K453">
        <f t="shared" si="55"/>
        <v>1</v>
      </c>
      <c r="L453">
        <f t="shared" si="51"/>
        <v>0</v>
      </c>
      <c r="M453" s="26">
        <f t="shared" si="56"/>
        <v>163.39670669803095</v>
      </c>
      <c r="N453" s="27">
        <f t="shared" si="60"/>
        <v>75.944994663947796</v>
      </c>
      <c r="O453" s="27">
        <f t="shared" si="60"/>
        <v>75.944994663947796</v>
      </c>
      <c r="P453" s="27">
        <f t="shared" si="60"/>
        <v>93.555675205194021</v>
      </c>
      <c r="Q453" s="27">
        <f t="shared" si="60"/>
        <v>93.555675205194021</v>
      </c>
      <c r="R453" s="27">
        <f t="shared" si="60"/>
        <v>302.56523116604336</v>
      </c>
      <c r="S453" s="28">
        <f>M453/MAX(M$231:M453)-1</f>
        <v>-0.36117290087100151</v>
      </c>
      <c r="T453" s="11">
        <f>N453/MAX(N$231:N453)-1</f>
        <v>-0.24055005336052204</v>
      </c>
      <c r="U453" s="11">
        <f>O453/MAX(O$231:O453)-1</f>
        <v>-0.24055005336052204</v>
      </c>
      <c r="V453" s="11">
        <f>P453/MAX(P$231:P453)-1</f>
        <v>-6.4443247948059779E-2</v>
      </c>
      <c r="W453" s="11">
        <f>Q453/MAX(Q$231:Q453)-1</f>
        <v>-6.4443247948059779E-2</v>
      </c>
      <c r="X453" s="11">
        <f>R453/MAX(R$231:R453)-1</f>
        <v>-4.3899940333457232E-2</v>
      </c>
      <c r="Y453" s="11">
        <f t="shared" si="59"/>
        <v>-1.1898306591403895E-2</v>
      </c>
      <c r="Z453" s="11">
        <f t="shared" si="59"/>
        <v>-1.1898306591403895E-2</v>
      </c>
      <c r="AA453" s="11">
        <f t="shared" si="59"/>
        <v>-1.1898306591403895E-2</v>
      </c>
      <c r="AB453" s="11">
        <f t="shared" si="58"/>
        <v>-1.1898306591404006E-2</v>
      </c>
      <c r="AC453" s="11">
        <f t="shared" si="58"/>
        <v>-1.1898306591404006E-2</v>
      </c>
      <c r="AD453" s="11">
        <f t="shared" si="58"/>
        <v>0</v>
      </c>
    </row>
    <row r="454" spans="1:30" x14ac:dyDescent="0.25">
      <c r="A454" s="12">
        <v>1918.08</v>
      </c>
      <c r="B454" s="13">
        <v>6.3030737609145957</v>
      </c>
      <c r="C454" s="14">
        <v>1674.2746999894036</v>
      </c>
      <c r="D454" s="24">
        <f t="shared" si="50"/>
        <v>10</v>
      </c>
      <c r="E454" s="25">
        <f t="shared" si="50"/>
        <v>7.5</v>
      </c>
      <c r="F454" s="24">
        <f t="shared" si="50"/>
        <v>25</v>
      </c>
      <c r="G454" s="25">
        <f t="shared" si="49"/>
        <v>30</v>
      </c>
      <c r="H454" s="1">
        <f t="shared" si="52"/>
        <v>1</v>
      </c>
      <c r="I454">
        <f t="shared" si="53"/>
        <v>1</v>
      </c>
      <c r="J454">
        <f t="shared" si="54"/>
        <v>1</v>
      </c>
      <c r="K454">
        <f t="shared" si="55"/>
        <v>1</v>
      </c>
      <c r="L454">
        <f t="shared" si="51"/>
        <v>0</v>
      </c>
      <c r="M454" s="26">
        <f t="shared" si="56"/>
        <v>162.79143690686172</v>
      </c>
      <c r="N454" s="27">
        <f t="shared" si="60"/>
        <v>75.663671912776636</v>
      </c>
      <c r="O454" s="27">
        <f t="shared" si="60"/>
        <v>75.663671912776636</v>
      </c>
      <c r="P454" s="27">
        <f t="shared" si="60"/>
        <v>93.209117277935462</v>
      </c>
      <c r="Q454" s="27">
        <f t="shared" si="60"/>
        <v>93.209117277935462</v>
      </c>
      <c r="R454" s="27">
        <f t="shared" si="60"/>
        <v>302.56523116604336</v>
      </c>
      <c r="S454" s="28">
        <f>M454/MAX(M$231:M454)-1</f>
        <v>-0.36353930563335479</v>
      </c>
      <c r="T454" s="11">
        <f>N454/MAX(N$231:N454)-1</f>
        <v>-0.24336328087223369</v>
      </c>
      <c r="U454" s="11">
        <f>O454/MAX(O$231:O454)-1</f>
        <v>-0.24336328087223369</v>
      </c>
      <c r="V454" s="11">
        <f>P454/MAX(P$231:P454)-1</f>
        <v>-6.7908827220645396E-2</v>
      </c>
      <c r="W454" s="11">
        <f>Q454/MAX(Q$231:Q454)-1</f>
        <v>-6.7908827220645396E-2</v>
      </c>
      <c r="X454" s="11">
        <f>R454/MAX(R$231:R454)-1</f>
        <v>-4.3899940333457232E-2</v>
      </c>
      <c r="Y454" s="11">
        <f t="shared" si="59"/>
        <v>-3.7042961477051772E-3</v>
      </c>
      <c r="Z454" s="11">
        <f t="shared" si="59"/>
        <v>-3.7042961477052883E-3</v>
      </c>
      <c r="AA454" s="11">
        <f t="shared" si="59"/>
        <v>-3.7042961477052883E-3</v>
      </c>
      <c r="AB454" s="11">
        <f t="shared" si="58"/>
        <v>-3.7042961477051772E-3</v>
      </c>
      <c r="AC454" s="11">
        <f t="shared" si="58"/>
        <v>-3.7042961477051772E-3</v>
      </c>
      <c r="AD454" s="11">
        <f t="shared" si="58"/>
        <v>0</v>
      </c>
    </row>
    <row r="455" spans="1:30" x14ac:dyDescent="0.25">
      <c r="A455" s="12">
        <v>1918.09</v>
      </c>
      <c r="B455" s="13">
        <v>6.1491705624316841</v>
      </c>
      <c r="C455" s="14">
        <v>1644.4487889935083</v>
      </c>
      <c r="D455" s="24">
        <f t="shared" si="50"/>
        <v>10</v>
      </c>
      <c r="E455" s="25">
        <f t="shared" si="50"/>
        <v>7.5</v>
      </c>
      <c r="F455" s="24">
        <f t="shared" si="50"/>
        <v>25</v>
      </c>
      <c r="G455" s="25">
        <f t="shared" si="49"/>
        <v>30</v>
      </c>
      <c r="H455" s="1">
        <f t="shared" si="52"/>
        <v>1</v>
      </c>
      <c r="I455">
        <f t="shared" si="53"/>
        <v>1</v>
      </c>
      <c r="J455">
        <f t="shared" si="54"/>
        <v>1</v>
      </c>
      <c r="K455">
        <f t="shared" si="55"/>
        <v>1</v>
      </c>
      <c r="L455">
        <f t="shared" si="51"/>
        <v>0</v>
      </c>
      <c r="M455" s="26">
        <f t="shared" si="56"/>
        <v>159.89143315711343</v>
      </c>
      <c r="N455" s="27">
        <f t="shared" si="60"/>
        <v>74.315782021047767</v>
      </c>
      <c r="O455" s="27">
        <f t="shared" si="60"/>
        <v>74.315782021047767</v>
      </c>
      <c r="P455" s="27">
        <f t="shared" si="60"/>
        <v>91.548668824670727</v>
      </c>
      <c r="Q455" s="27">
        <f t="shared" si="60"/>
        <v>91.548668824670727</v>
      </c>
      <c r="R455" s="27">
        <f t="shared" si="60"/>
        <v>302.56523116604336</v>
      </c>
      <c r="S455" s="28">
        <f>M455/MAX(M$231:M455)-1</f>
        <v>-0.37487736146295392</v>
      </c>
      <c r="T455" s="11">
        <f>N455/MAX(N$231:N455)-1</f>
        <v>-0.25684217978952228</v>
      </c>
      <c r="U455" s="11">
        <f>O455/MAX(O$231:O455)-1</f>
        <v>-0.25684217978952228</v>
      </c>
      <c r="V455" s="11">
        <f>P455/MAX(P$231:P455)-1</f>
        <v>-8.4513311753292686E-2</v>
      </c>
      <c r="W455" s="11">
        <f>Q455/MAX(Q$231:Q455)-1</f>
        <v>-8.4513311753292686E-2</v>
      </c>
      <c r="X455" s="11">
        <f>R455/MAX(R$231:R455)-1</f>
        <v>-4.3899940333457232E-2</v>
      </c>
      <c r="Y455" s="11">
        <f t="shared" si="59"/>
        <v>-1.7814227854057729E-2</v>
      </c>
      <c r="Z455" s="11">
        <f t="shared" si="59"/>
        <v>-1.7814227854057729E-2</v>
      </c>
      <c r="AA455" s="11">
        <f t="shared" si="59"/>
        <v>-1.7814227854057729E-2</v>
      </c>
      <c r="AB455" s="11">
        <f t="shared" si="58"/>
        <v>-1.7814227854057729E-2</v>
      </c>
      <c r="AC455" s="11">
        <f t="shared" si="58"/>
        <v>-1.7814227854057729E-2</v>
      </c>
      <c r="AD455" s="11">
        <f t="shared" si="58"/>
        <v>0</v>
      </c>
    </row>
    <row r="456" spans="1:30" x14ac:dyDescent="0.25">
      <c r="A456" s="12">
        <v>1918.1</v>
      </c>
      <c r="B456" s="13">
        <v>6.2905153211913278</v>
      </c>
      <c r="C456" s="14">
        <v>1692.6197520480844</v>
      </c>
      <c r="D456" s="24">
        <f t="shared" si="50"/>
        <v>10</v>
      </c>
      <c r="E456" s="25">
        <f t="shared" si="50"/>
        <v>7.5</v>
      </c>
      <c r="F456" s="24">
        <f t="shared" si="50"/>
        <v>25</v>
      </c>
      <c r="G456" s="25">
        <f t="shared" si="49"/>
        <v>30</v>
      </c>
      <c r="H456" s="1">
        <f t="shared" si="52"/>
        <v>1</v>
      </c>
      <c r="I456">
        <f t="shared" si="53"/>
        <v>1</v>
      </c>
      <c r="J456">
        <f t="shared" si="54"/>
        <v>1</v>
      </c>
      <c r="K456">
        <f t="shared" si="55"/>
        <v>1</v>
      </c>
      <c r="L456">
        <f t="shared" si="51"/>
        <v>1</v>
      </c>
      <c r="M456" s="26">
        <f t="shared" si="56"/>
        <v>164.57514503121118</v>
      </c>
      <c r="N456" s="27">
        <f t="shared" si="60"/>
        <v>76.492719858253935</v>
      </c>
      <c r="O456" s="27">
        <f t="shared" si="60"/>
        <v>76.492719858253935</v>
      </c>
      <c r="P456" s="27">
        <f t="shared" si="60"/>
        <v>94.230410921576023</v>
      </c>
      <c r="Q456" s="27">
        <f t="shared" si="60"/>
        <v>94.230410921576023</v>
      </c>
      <c r="R456" s="27">
        <f t="shared" si="60"/>
        <v>302.56523116604336</v>
      </c>
      <c r="S456" s="28">
        <f>M456/MAX(M$231:M456)-1</f>
        <v>-0.35656559661682707</v>
      </c>
      <c r="T456" s="11">
        <f>N456/MAX(N$231:N456)-1</f>
        <v>-0.23507280141746068</v>
      </c>
      <c r="U456" s="11">
        <f>O456/MAX(O$231:O456)-1</f>
        <v>-0.23507280141746068</v>
      </c>
      <c r="V456" s="11">
        <f>P456/MAX(P$231:P456)-1</f>
        <v>-5.7695890784239756E-2</v>
      </c>
      <c r="W456" s="11">
        <f>Q456/MAX(Q$231:Q456)-1</f>
        <v>-5.7695890784239756E-2</v>
      </c>
      <c r="X456" s="11">
        <f>R456/MAX(R$231:R456)-1</f>
        <v>-4.3899940333457232E-2</v>
      </c>
      <c r="Y456" s="11">
        <f t="shared" si="59"/>
        <v>2.9293075817860892E-2</v>
      </c>
      <c r="Z456" s="11">
        <f t="shared" si="59"/>
        <v>2.9293075817860892E-2</v>
      </c>
      <c r="AA456" s="11">
        <f t="shared" si="59"/>
        <v>2.9293075817860892E-2</v>
      </c>
      <c r="AB456" s="11">
        <f t="shared" si="58"/>
        <v>2.929307581786067E-2</v>
      </c>
      <c r="AC456" s="11">
        <f t="shared" si="58"/>
        <v>2.929307581786067E-2</v>
      </c>
      <c r="AD456" s="11">
        <f t="shared" si="58"/>
        <v>0</v>
      </c>
    </row>
    <row r="457" spans="1:30" x14ac:dyDescent="0.25">
      <c r="A457" s="12">
        <v>1918.11</v>
      </c>
      <c r="B457" s="13">
        <v>6.333327495354161</v>
      </c>
      <c r="C457" s="14">
        <v>1713.9605871074957</v>
      </c>
      <c r="D457" s="24">
        <f t="shared" si="50"/>
        <v>10</v>
      </c>
      <c r="E457" s="25">
        <f t="shared" si="50"/>
        <v>7.5</v>
      </c>
      <c r="F457" s="24">
        <f t="shared" si="50"/>
        <v>25</v>
      </c>
      <c r="G457" s="25">
        <f t="shared" si="49"/>
        <v>30</v>
      </c>
      <c r="H457" s="1">
        <f t="shared" si="52"/>
        <v>1</v>
      </c>
      <c r="I457">
        <f t="shared" si="53"/>
        <v>1</v>
      </c>
      <c r="J457">
        <f t="shared" si="54"/>
        <v>1</v>
      </c>
      <c r="K457">
        <f t="shared" si="55"/>
        <v>1</v>
      </c>
      <c r="L457">
        <f t="shared" si="51"/>
        <v>1</v>
      </c>
      <c r="M457" s="26">
        <f t="shared" si="56"/>
        <v>166.65013619253966</v>
      </c>
      <c r="N457" s="27">
        <f t="shared" ref="N457:R472" si="61">IF(H456=1,N456*$C457/$C456,N456)</f>
        <v>77.457152960116005</v>
      </c>
      <c r="O457" s="27">
        <f t="shared" si="61"/>
        <v>77.457152960116005</v>
      </c>
      <c r="P457" s="27">
        <f t="shared" si="61"/>
        <v>95.418483821366195</v>
      </c>
      <c r="Q457" s="27">
        <f t="shared" si="61"/>
        <v>95.418483821366195</v>
      </c>
      <c r="R457" s="27">
        <f t="shared" si="61"/>
        <v>306.38002458625141</v>
      </c>
      <c r="S457" s="28">
        <f>M457/MAX(M$231:M457)-1</f>
        <v>-0.34845306723299119</v>
      </c>
      <c r="T457" s="11">
        <f>N457/MAX(N$231:N457)-1</f>
        <v>-0.22542847039883995</v>
      </c>
      <c r="U457" s="11">
        <f>O457/MAX(O$231:O457)-1</f>
        <v>-0.22542847039883995</v>
      </c>
      <c r="V457" s="11">
        <f>P457/MAX(P$231:P457)-1</f>
        <v>-4.5815161786338043E-2</v>
      </c>
      <c r="W457" s="11">
        <f>Q457/MAX(Q$231:Q457)-1</f>
        <v>-4.5815161786338043E-2</v>
      </c>
      <c r="X457" s="11">
        <f>R457/MAX(R$231:R457)-1</f>
        <v>-3.1845269667498011E-2</v>
      </c>
      <c r="Y457" s="11">
        <f t="shared" si="59"/>
        <v>1.2608168511320184E-2</v>
      </c>
      <c r="Z457" s="11">
        <f t="shared" si="59"/>
        <v>1.2608168511320184E-2</v>
      </c>
      <c r="AA457" s="11">
        <f t="shared" si="59"/>
        <v>1.2608168511320184E-2</v>
      </c>
      <c r="AB457" s="11">
        <f t="shared" si="58"/>
        <v>1.2608168511320184E-2</v>
      </c>
      <c r="AC457" s="11">
        <f t="shared" si="58"/>
        <v>1.2608168511320184E-2</v>
      </c>
      <c r="AD457" s="11">
        <f t="shared" si="58"/>
        <v>1.2608168511320184E-2</v>
      </c>
    </row>
    <row r="458" spans="1:30" x14ac:dyDescent="0.25">
      <c r="A458" s="12">
        <v>1918.12</v>
      </c>
      <c r="B458" s="13">
        <v>6.1345804112834363</v>
      </c>
      <c r="C458" s="14">
        <v>1669.5521376524566</v>
      </c>
      <c r="D458" s="24">
        <f t="shared" si="50"/>
        <v>10</v>
      </c>
      <c r="E458" s="25">
        <f t="shared" si="50"/>
        <v>7.5</v>
      </c>
      <c r="F458" s="24">
        <f t="shared" si="50"/>
        <v>25</v>
      </c>
      <c r="G458" s="25">
        <f t="shared" si="49"/>
        <v>30</v>
      </c>
      <c r="H458" s="1">
        <f t="shared" si="52"/>
        <v>1</v>
      </c>
      <c r="I458">
        <f t="shared" si="53"/>
        <v>1</v>
      </c>
      <c r="J458">
        <f t="shared" si="54"/>
        <v>1</v>
      </c>
      <c r="K458">
        <f t="shared" si="55"/>
        <v>1</v>
      </c>
      <c r="L458">
        <f t="shared" si="51"/>
        <v>0</v>
      </c>
      <c r="M458" s="26">
        <f t="shared" si="56"/>
        <v>162.33225735363868</v>
      </c>
      <c r="N458" s="27">
        <f t="shared" si="61"/>
        <v>75.450250299672959</v>
      </c>
      <c r="O458" s="27">
        <f t="shared" si="61"/>
        <v>75.450250299672959</v>
      </c>
      <c r="P458" s="27">
        <f t="shared" si="61"/>
        <v>92.946205901015247</v>
      </c>
      <c r="Q458" s="27">
        <f t="shared" si="61"/>
        <v>92.946205901015247</v>
      </c>
      <c r="R458" s="27">
        <f t="shared" si="61"/>
        <v>298.44176629827433</v>
      </c>
      <c r="S458" s="28">
        <f>M458/MAX(M$231:M458)-1</f>
        <v>-0.36533454586733893</v>
      </c>
      <c r="T458" s="11">
        <f>N458/MAX(N$231:N458)-1</f>
        <v>-0.24549749700327039</v>
      </c>
      <c r="U458" s="11">
        <f>O458/MAX(O$231:O458)-1</f>
        <v>-0.24549749700327039</v>
      </c>
      <c r="V458" s="11">
        <f>P458/MAX(P$231:P458)-1</f>
        <v>-7.0537940989847558E-2</v>
      </c>
      <c r="W458" s="11">
        <f>Q458/MAX(Q$231:Q458)-1</f>
        <v>-7.0537940989847558E-2</v>
      </c>
      <c r="X458" s="11">
        <f>R458/MAX(R$231:R458)-1</f>
        <v>-5.6930006580372727E-2</v>
      </c>
      <c r="Y458" s="11">
        <f t="shared" si="59"/>
        <v>-2.5909842845326603E-2</v>
      </c>
      <c r="Z458" s="11">
        <f t="shared" si="59"/>
        <v>-2.5909842845326825E-2</v>
      </c>
      <c r="AA458" s="11">
        <f t="shared" si="59"/>
        <v>-2.5909842845326825E-2</v>
      </c>
      <c r="AB458" s="11">
        <f t="shared" si="58"/>
        <v>-2.5909842845326714E-2</v>
      </c>
      <c r="AC458" s="11">
        <f t="shared" si="58"/>
        <v>-2.5909842845326714E-2</v>
      </c>
      <c r="AD458" s="11">
        <f t="shared" si="58"/>
        <v>-2.5909842845326603E-2</v>
      </c>
    </row>
    <row r="459" spans="1:30" x14ac:dyDescent="0.25">
      <c r="A459" s="12">
        <v>1919.01</v>
      </c>
      <c r="B459" s="13">
        <v>6.0984676399501092</v>
      </c>
      <c r="C459" s="14">
        <v>1668.9656810471417</v>
      </c>
      <c r="D459" s="24">
        <f t="shared" si="50"/>
        <v>10</v>
      </c>
      <c r="E459" s="25">
        <f t="shared" si="50"/>
        <v>7.5</v>
      </c>
      <c r="F459" s="24">
        <f t="shared" si="50"/>
        <v>25</v>
      </c>
      <c r="G459" s="25">
        <f t="shared" si="49"/>
        <v>30</v>
      </c>
      <c r="H459" s="1">
        <f t="shared" si="52"/>
        <v>1</v>
      </c>
      <c r="I459">
        <f t="shared" si="53"/>
        <v>1</v>
      </c>
      <c r="J459">
        <f t="shared" si="54"/>
        <v>1</v>
      </c>
      <c r="K459">
        <f t="shared" si="55"/>
        <v>1</v>
      </c>
      <c r="L459">
        <f t="shared" si="51"/>
        <v>0</v>
      </c>
      <c r="M459" s="26">
        <f t="shared" si="56"/>
        <v>162.27523557969482</v>
      </c>
      <c r="N459" s="27">
        <f t="shared" si="61"/>
        <v>75.423747205422117</v>
      </c>
      <c r="O459" s="27">
        <f t="shared" si="61"/>
        <v>75.423747205422117</v>
      </c>
      <c r="P459" s="27">
        <f t="shared" si="61"/>
        <v>92.913557075524679</v>
      </c>
      <c r="Q459" s="27">
        <f t="shared" si="61"/>
        <v>92.913557075524679</v>
      </c>
      <c r="R459" s="27">
        <f t="shared" si="61"/>
        <v>298.44176629827433</v>
      </c>
      <c r="S459" s="28">
        <f>M459/MAX(M$231:M459)-1</f>
        <v>-0.36555748215027806</v>
      </c>
      <c r="T459" s="11">
        <f>N459/MAX(N$231:N459)-1</f>
        <v>-0.2457625279457788</v>
      </c>
      <c r="U459" s="11">
        <f>O459/MAX(O$231:O459)-1</f>
        <v>-0.2457625279457788</v>
      </c>
      <c r="V459" s="11">
        <f>P459/MAX(P$231:P459)-1</f>
        <v>-7.0864429244753224E-2</v>
      </c>
      <c r="W459" s="11">
        <f>Q459/MAX(Q$231:Q459)-1</f>
        <v>-7.0864429244753224E-2</v>
      </c>
      <c r="X459" s="11">
        <f>R459/MAX(R$231:R459)-1</f>
        <v>-5.6930006580372727E-2</v>
      </c>
      <c r="Y459" s="11">
        <f t="shared" si="59"/>
        <v>-3.5126582278488527E-4</v>
      </c>
      <c r="Z459" s="11">
        <f t="shared" si="59"/>
        <v>-3.5126582278488527E-4</v>
      </c>
      <c r="AA459" s="11">
        <f t="shared" si="59"/>
        <v>-3.5126582278488527E-4</v>
      </c>
      <c r="AB459" s="11">
        <f t="shared" si="58"/>
        <v>-3.512658227849963E-4</v>
      </c>
      <c r="AC459" s="11">
        <f t="shared" si="58"/>
        <v>-3.512658227849963E-4</v>
      </c>
      <c r="AD459" s="11">
        <f t="shared" si="58"/>
        <v>0</v>
      </c>
    </row>
    <row r="460" spans="1:30" x14ac:dyDescent="0.25">
      <c r="A460" s="12">
        <v>1919.02</v>
      </c>
      <c r="B460" s="13">
        <v>6.239692771364985</v>
      </c>
      <c r="C460" s="14">
        <v>1716.5337293067032</v>
      </c>
      <c r="D460" s="24">
        <f t="shared" si="50"/>
        <v>10</v>
      </c>
      <c r="E460" s="25">
        <f t="shared" si="50"/>
        <v>7.5</v>
      </c>
      <c r="F460" s="24">
        <f t="shared" si="50"/>
        <v>25</v>
      </c>
      <c r="G460" s="25">
        <f t="shared" si="49"/>
        <v>30</v>
      </c>
      <c r="H460" s="1">
        <f t="shared" si="52"/>
        <v>1</v>
      </c>
      <c r="I460">
        <f t="shared" si="53"/>
        <v>1</v>
      </c>
      <c r="J460">
        <f t="shared" si="54"/>
        <v>1</v>
      </c>
      <c r="K460">
        <f t="shared" si="55"/>
        <v>1</v>
      </c>
      <c r="L460">
        <f t="shared" si="51"/>
        <v>1</v>
      </c>
      <c r="M460" s="26">
        <f t="shared" si="56"/>
        <v>166.90032543327618</v>
      </c>
      <c r="N460" s="27">
        <f t="shared" si="61"/>
        <v>77.573438171346268</v>
      </c>
      <c r="O460" s="27">
        <f t="shared" si="61"/>
        <v>77.573438171346268</v>
      </c>
      <c r="P460" s="27">
        <f t="shared" si="61"/>
        <v>95.561734097453055</v>
      </c>
      <c r="Q460" s="27">
        <f t="shared" si="61"/>
        <v>95.561734097453055</v>
      </c>
      <c r="R460" s="27">
        <f t="shared" si="61"/>
        <v>298.44176629827433</v>
      </c>
      <c r="S460" s="28">
        <f>M460/MAX(M$231:M460)-1</f>
        <v>-0.34747491002209729</v>
      </c>
      <c r="T460" s="11">
        <f>N460/MAX(N$231:N460)-1</f>
        <v>-0.22426561828653735</v>
      </c>
      <c r="U460" s="11">
        <f>O460/MAX(O$231:O460)-1</f>
        <v>-0.22426561828653735</v>
      </c>
      <c r="V460" s="11">
        <f>P460/MAX(P$231:P460)-1</f>
        <v>-4.4382659025469451E-2</v>
      </c>
      <c r="W460" s="11">
        <f>Q460/MAX(Q$231:Q460)-1</f>
        <v>-4.4382659025469451E-2</v>
      </c>
      <c r="X460" s="11">
        <f>R460/MAX(R$231:R460)-1</f>
        <v>-5.6930006580372727E-2</v>
      </c>
      <c r="Y460" s="11">
        <f t="shared" si="59"/>
        <v>2.8501513721789884E-2</v>
      </c>
      <c r="Z460" s="11">
        <f t="shared" si="59"/>
        <v>2.8501513721789884E-2</v>
      </c>
      <c r="AA460" s="11">
        <f t="shared" si="59"/>
        <v>2.8501513721789884E-2</v>
      </c>
      <c r="AB460" s="11">
        <f t="shared" si="58"/>
        <v>2.8501513721789884E-2</v>
      </c>
      <c r="AC460" s="11">
        <f t="shared" si="58"/>
        <v>2.8501513721789884E-2</v>
      </c>
      <c r="AD460" s="11">
        <f t="shared" si="58"/>
        <v>0</v>
      </c>
    </row>
    <row r="461" spans="1:30" x14ac:dyDescent="0.25">
      <c r="A461" s="12">
        <v>1919.03</v>
      </c>
      <c r="B461" s="13">
        <v>6.3560740048691473</v>
      </c>
      <c r="C461" s="14">
        <v>1757.2846693332672</v>
      </c>
      <c r="D461" s="24">
        <f t="shared" si="50"/>
        <v>10</v>
      </c>
      <c r="E461" s="25">
        <f t="shared" si="50"/>
        <v>7.5</v>
      </c>
      <c r="F461" s="24">
        <f t="shared" si="50"/>
        <v>25</v>
      </c>
      <c r="G461" s="25">
        <f t="shared" si="49"/>
        <v>30</v>
      </c>
      <c r="H461" s="1">
        <f t="shared" si="52"/>
        <v>1</v>
      </c>
      <c r="I461">
        <f t="shared" si="53"/>
        <v>1</v>
      </c>
      <c r="J461">
        <f t="shared" si="54"/>
        <v>1</v>
      </c>
      <c r="K461">
        <f t="shared" si="55"/>
        <v>1</v>
      </c>
      <c r="L461">
        <f t="shared" si="51"/>
        <v>1</v>
      </c>
      <c r="M461" s="26">
        <f t="shared" si="56"/>
        <v>170.86258089964122</v>
      </c>
      <c r="N461" s="27">
        <f t="shared" si="61"/>
        <v>79.415050994096745</v>
      </c>
      <c r="O461" s="27">
        <f t="shared" si="61"/>
        <v>79.415050994096745</v>
      </c>
      <c r="P461" s="27">
        <f t="shared" si="61"/>
        <v>97.830393564233603</v>
      </c>
      <c r="Q461" s="27">
        <f t="shared" si="61"/>
        <v>97.830393564233603</v>
      </c>
      <c r="R461" s="27">
        <f t="shared" si="61"/>
        <v>305.5268484683491</v>
      </c>
      <c r="S461" s="28">
        <f>M461/MAX(M$231:M461)-1</f>
        <v>-0.33198380119415849</v>
      </c>
      <c r="T461" s="11">
        <f>N461/MAX(N$231:N461)-1</f>
        <v>-0.20584949005903252</v>
      </c>
      <c r="U461" s="11">
        <f>O461/MAX(O$231:O461)-1</f>
        <v>-0.20584949005903252</v>
      </c>
      <c r="V461" s="11">
        <f>P461/MAX(P$231:P461)-1</f>
        <v>-2.1696064357664024E-2</v>
      </c>
      <c r="W461" s="11">
        <f>Q461/MAX(Q$231:Q461)-1</f>
        <v>-2.1696064357664024E-2</v>
      </c>
      <c r="X461" s="11">
        <f>R461/MAX(R$231:R461)-1</f>
        <v>-3.4541289081522542E-2</v>
      </c>
      <c r="Y461" s="11">
        <f t="shared" si="59"/>
        <v>2.3740250092856074E-2</v>
      </c>
      <c r="Z461" s="11">
        <f t="shared" si="59"/>
        <v>2.3740250092856297E-2</v>
      </c>
      <c r="AA461" s="11">
        <f t="shared" si="59"/>
        <v>2.3740250092856297E-2</v>
      </c>
      <c r="AB461" s="11">
        <f t="shared" si="58"/>
        <v>2.3740250092856074E-2</v>
      </c>
      <c r="AC461" s="11">
        <f t="shared" si="58"/>
        <v>2.3740250092856074E-2</v>
      </c>
      <c r="AD461" s="11">
        <f t="shared" si="58"/>
        <v>2.3740250092856074E-2</v>
      </c>
    </row>
    <row r="462" spans="1:30" x14ac:dyDescent="0.25">
      <c r="A462" s="12">
        <v>1919.04</v>
      </c>
      <c r="B462" s="13">
        <v>6.4561395558192807</v>
      </c>
      <c r="C462" s="14">
        <v>1792.9583533031328</v>
      </c>
      <c r="D462" s="24">
        <f t="shared" si="50"/>
        <v>10</v>
      </c>
      <c r="E462" s="25">
        <f t="shared" si="50"/>
        <v>7.5</v>
      </c>
      <c r="F462" s="24">
        <f t="shared" si="50"/>
        <v>25</v>
      </c>
      <c r="G462" s="25">
        <f t="shared" si="49"/>
        <v>30</v>
      </c>
      <c r="H462" s="1">
        <f t="shared" si="52"/>
        <v>1</v>
      </c>
      <c r="I462">
        <f t="shared" si="53"/>
        <v>1</v>
      </c>
      <c r="J462">
        <f t="shared" si="54"/>
        <v>1</v>
      </c>
      <c r="K462">
        <f t="shared" si="55"/>
        <v>1</v>
      </c>
      <c r="L462">
        <f t="shared" si="51"/>
        <v>1</v>
      </c>
      <c r="M462" s="26">
        <f t="shared" si="56"/>
        <v>174.33116958061001</v>
      </c>
      <c r="N462" s="27">
        <f t="shared" si="61"/>
        <v>81.027212917007631</v>
      </c>
      <c r="O462" s="27">
        <f t="shared" si="61"/>
        <v>81.027212917007631</v>
      </c>
      <c r="P462" s="27">
        <f t="shared" si="61"/>
        <v>99.816395379171283</v>
      </c>
      <c r="Q462" s="27">
        <f t="shared" si="61"/>
        <v>99.816395379171283</v>
      </c>
      <c r="R462" s="27">
        <f t="shared" si="61"/>
        <v>311.7291834837136</v>
      </c>
      <c r="S462" s="28">
        <f>M462/MAX(M$231:M462)-1</f>
        <v>-0.31842276627544386</v>
      </c>
      <c r="T462" s="11">
        <f>N462/MAX(N$231:N462)-1</f>
        <v>-0.18972787082992371</v>
      </c>
      <c r="U462" s="11">
        <f>O462/MAX(O$231:O462)-1</f>
        <v>-0.18972787082992371</v>
      </c>
      <c r="V462" s="11">
        <f>P462/MAX(P$231:P462)-1</f>
        <v>-1.8360462082871454E-3</v>
      </c>
      <c r="W462" s="11">
        <f>Q462/MAX(Q$231:Q462)-1</f>
        <v>-1.8360462082871454E-3</v>
      </c>
      <c r="X462" s="11">
        <f>R462/MAX(R$231:R462)-1</f>
        <v>-1.4942034879682153E-2</v>
      </c>
      <c r="Y462" s="11">
        <f t="shared" si="59"/>
        <v>2.0300458196906845E-2</v>
      </c>
      <c r="Z462" s="11">
        <f t="shared" si="59"/>
        <v>2.0300458196906845E-2</v>
      </c>
      <c r="AA462" s="11">
        <f t="shared" si="59"/>
        <v>2.0300458196906845E-2</v>
      </c>
      <c r="AB462" s="11">
        <f t="shared" si="58"/>
        <v>2.0300458196907067E-2</v>
      </c>
      <c r="AC462" s="11">
        <f t="shared" si="58"/>
        <v>2.0300458196907067E-2</v>
      </c>
      <c r="AD462" s="11">
        <f t="shared" si="58"/>
        <v>2.0300458196907067E-2</v>
      </c>
    </row>
    <row r="463" spans="1:30" x14ac:dyDescent="0.25">
      <c r="A463" s="12">
        <v>1919.05</v>
      </c>
      <c r="B463" s="13">
        <v>6.8290022614820378</v>
      </c>
      <c r="C463" s="14">
        <v>1903.9569700048028</v>
      </c>
      <c r="D463" s="24">
        <f t="shared" si="50"/>
        <v>10</v>
      </c>
      <c r="E463" s="25">
        <f t="shared" si="50"/>
        <v>7.5</v>
      </c>
      <c r="F463" s="24">
        <f t="shared" si="50"/>
        <v>25</v>
      </c>
      <c r="G463" s="25">
        <f t="shared" si="49"/>
        <v>30</v>
      </c>
      <c r="H463" s="1">
        <f t="shared" si="52"/>
        <v>1</v>
      </c>
      <c r="I463">
        <f t="shared" si="53"/>
        <v>1</v>
      </c>
      <c r="J463">
        <f t="shared" si="54"/>
        <v>1</v>
      </c>
      <c r="K463">
        <f t="shared" si="55"/>
        <v>1</v>
      </c>
      <c r="L463">
        <f t="shared" si="51"/>
        <v>1</v>
      </c>
      <c r="M463" s="26">
        <f t="shared" si="56"/>
        <v>185.12367830552427</v>
      </c>
      <c r="N463" s="27">
        <f t="shared" si="61"/>
        <v>86.04345243668763</v>
      </c>
      <c r="O463" s="27">
        <f t="shared" si="61"/>
        <v>86.04345243668763</v>
      </c>
      <c r="P463" s="27">
        <f t="shared" si="61"/>
        <v>105.99583718875012</v>
      </c>
      <c r="Q463" s="27">
        <f t="shared" si="61"/>
        <v>105.99583718875012</v>
      </c>
      <c r="R463" s="27">
        <f t="shared" si="61"/>
        <v>331.0277400221226</v>
      </c>
      <c r="S463" s="28">
        <f>M463/MAX(M$231:M463)-1</f>
        <v>-0.27622762550187241</v>
      </c>
      <c r="T463" s="11">
        <f>N463/MAX(N$231:N463)-1</f>
        <v>-0.13956547563312371</v>
      </c>
      <c r="U463" s="11">
        <f>O463/MAX(O$231:O463)-1</f>
        <v>-0.13956547563312371</v>
      </c>
      <c r="V463" s="11">
        <f>P463/MAX(P$231:P463)-1</f>
        <v>0</v>
      </c>
      <c r="W463" s="11">
        <f>Q463/MAX(Q$231:Q463)-1</f>
        <v>0</v>
      </c>
      <c r="X463" s="11">
        <f>R463/MAX(R$231:R463)-1</f>
        <v>0</v>
      </c>
      <c r="Y463" s="11">
        <f t="shared" si="59"/>
        <v>6.1908084199044255E-2</v>
      </c>
      <c r="Z463" s="11">
        <f t="shared" si="59"/>
        <v>6.1908084199044255E-2</v>
      </c>
      <c r="AA463" s="11">
        <f t="shared" si="59"/>
        <v>6.1908084199044255E-2</v>
      </c>
      <c r="AB463" s="11">
        <f t="shared" si="58"/>
        <v>6.1908084199044255E-2</v>
      </c>
      <c r="AC463" s="11">
        <f t="shared" si="58"/>
        <v>6.1908084199044255E-2</v>
      </c>
      <c r="AD463" s="11">
        <f t="shared" si="58"/>
        <v>6.1908084199044033E-2</v>
      </c>
    </row>
    <row r="464" spans="1:30" x14ac:dyDescent="0.25">
      <c r="A464" s="12">
        <v>1919.06</v>
      </c>
      <c r="B464" s="13">
        <v>7.0216152147841404</v>
      </c>
      <c r="C464" s="14">
        <v>1964.6274680270669</v>
      </c>
      <c r="D464" s="24">
        <f t="shared" si="50"/>
        <v>10</v>
      </c>
      <c r="E464" s="25">
        <f t="shared" si="50"/>
        <v>7.5</v>
      </c>
      <c r="F464" s="24">
        <f t="shared" si="50"/>
        <v>25</v>
      </c>
      <c r="G464" s="25">
        <f t="shared" si="49"/>
        <v>30</v>
      </c>
      <c r="H464" s="1">
        <f t="shared" si="52"/>
        <v>1</v>
      </c>
      <c r="I464">
        <f t="shared" si="53"/>
        <v>1</v>
      </c>
      <c r="J464">
        <f t="shared" si="54"/>
        <v>1</v>
      </c>
      <c r="K464">
        <f t="shared" si="55"/>
        <v>1</v>
      </c>
      <c r="L464">
        <f t="shared" si="51"/>
        <v>1</v>
      </c>
      <c r="M464" s="26">
        <f t="shared" si="56"/>
        <v>191.02273271455394</v>
      </c>
      <c r="N464" s="27">
        <f t="shared" si="61"/>
        <v>88.785268135850018</v>
      </c>
      <c r="O464" s="27">
        <f t="shared" si="61"/>
        <v>88.785268135850018</v>
      </c>
      <c r="P464" s="27">
        <f t="shared" si="61"/>
        <v>109.37344515565289</v>
      </c>
      <c r="Q464" s="27">
        <f t="shared" si="61"/>
        <v>109.37344515565289</v>
      </c>
      <c r="R464" s="27">
        <f t="shared" si="61"/>
        <v>341.57609702951657</v>
      </c>
      <c r="S464" s="28">
        <f>M464/MAX(M$231:M464)-1</f>
        <v>-0.25316427317440493</v>
      </c>
      <c r="T464" s="11">
        <f>N464/MAX(N$231:N464)-1</f>
        <v>-0.11214731864149985</v>
      </c>
      <c r="U464" s="11">
        <f>O464/MAX(O$231:O464)-1</f>
        <v>-0.11214731864149985</v>
      </c>
      <c r="V464" s="11">
        <f>P464/MAX(P$231:P464)-1</f>
        <v>0</v>
      </c>
      <c r="W464" s="11">
        <f>Q464/MAX(Q$231:Q464)-1</f>
        <v>0</v>
      </c>
      <c r="X464" s="11">
        <f>R464/MAX(R$231:R464)-1</f>
        <v>0</v>
      </c>
      <c r="Y464" s="11">
        <f t="shared" si="59"/>
        <v>3.1865477517651675E-2</v>
      </c>
      <c r="Z464" s="11">
        <f t="shared" si="59"/>
        <v>3.1865477517651453E-2</v>
      </c>
      <c r="AA464" s="11">
        <f t="shared" si="59"/>
        <v>3.1865477517651453E-2</v>
      </c>
      <c r="AB464" s="11">
        <f t="shared" si="58"/>
        <v>3.1865477517651453E-2</v>
      </c>
      <c r="AC464" s="11">
        <f t="shared" si="58"/>
        <v>3.1865477517651453E-2</v>
      </c>
      <c r="AD464" s="11">
        <f t="shared" si="58"/>
        <v>3.1865477517651675E-2</v>
      </c>
    </row>
    <row r="465" spans="1:30" x14ac:dyDescent="0.25">
      <c r="A465" s="12">
        <v>1919.07</v>
      </c>
      <c r="B465" s="13">
        <v>7.0528371654463173</v>
      </c>
      <c r="C465" s="14">
        <v>1979.7671142101108</v>
      </c>
      <c r="D465" s="24">
        <f t="shared" si="50"/>
        <v>10</v>
      </c>
      <c r="E465" s="25">
        <f t="shared" si="50"/>
        <v>7.5</v>
      </c>
      <c r="F465" s="24">
        <f t="shared" si="50"/>
        <v>25</v>
      </c>
      <c r="G465" s="25">
        <f t="shared" si="49"/>
        <v>30</v>
      </c>
      <c r="H465" s="1">
        <f t="shared" si="52"/>
        <v>1</v>
      </c>
      <c r="I465">
        <f t="shared" si="53"/>
        <v>1</v>
      </c>
      <c r="J465">
        <f t="shared" si="54"/>
        <v>1</v>
      </c>
      <c r="K465">
        <f t="shared" si="55"/>
        <v>1</v>
      </c>
      <c r="L465">
        <f t="shared" si="51"/>
        <v>1</v>
      </c>
      <c r="M465" s="26">
        <f t="shared" si="56"/>
        <v>192.49477595597352</v>
      </c>
      <c r="N465" s="27">
        <f t="shared" si="61"/>
        <v>89.469457666801304</v>
      </c>
      <c r="O465" s="27">
        <f t="shared" si="61"/>
        <v>89.469457666801304</v>
      </c>
      <c r="P465" s="27">
        <f t="shared" si="61"/>
        <v>110.21628955665274</v>
      </c>
      <c r="Q465" s="27">
        <f t="shared" si="61"/>
        <v>110.21628955665274</v>
      </c>
      <c r="R465" s="27">
        <f t="shared" si="61"/>
        <v>344.20832188525736</v>
      </c>
      <c r="S465" s="28">
        <f>M465/MAX(M$231:M465)-1</f>
        <v>-0.24740907080397756</v>
      </c>
      <c r="T465" s="11">
        <f>N465/MAX(N$231:N465)-1</f>
        <v>-0.105305423331987</v>
      </c>
      <c r="U465" s="11">
        <f>O465/MAX(O$231:O465)-1</f>
        <v>-0.105305423331987</v>
      </c>
      <c r="V465" s="11">
        <f>P465/MAX(P$231:P465)-1</f>
        <v>0</v>
      </c>
      <c r="W465" s="11">
        <f>Q465/MAX(Q$231:Q465)-1</f>
        <v>0</v>
      </c>
      <c r="X465" s="11">
        <f>R465/MAX(R$231:R465)-1</f>
        <v>0</v>
      </c>
      <c r="Y465" s="11">
        <f t="shared" si="59"/>
        <v>7.7061154999769066E-3</v>
      </c>
      <c r="Z465" s="11">
        <f t="shared" si="59"/>
        <v>7.7061154999769066E-3</v>
      </c>
      <c r="AA465" s="11">
        <f t="shared" si="59"/>
        <v>7.7061154999769066E-3</v>
      </c>
      <c r="AB465" s="11">
        <f t="shared" si="58"/>
        <v>7.7061154999769066E-3</v>
      </c>
      <c r="AC465" s="11">
        <f t="shared" si="58"/>
        <v>7.7061154999769066E-3</v>
      </c>
      <c r="AD465" s="11">
        <f t="shared" si="58"/>
        <v>7.7061154999769066E-3</v>
      </c>
    </row>
    <row r="466" spans="1:30" x14ac:dyDescent="0.25">
      <c r="A466" s="12">
        <v>1919.08</v>
      </c>
      <c r="B466" s="13">
        <v>6.4791311017052831</v>
      </c>
      <c r="C466" s="14">
        <v>1824.5018785401514</v>
      </c>
      <c r="D466" s="24">
        <f t="shared" si="50"/>
        <v>10</v>
      </c>
      <c r="E466" s="25">
        <f t="shared" si="50"/>
        <v>7.5</v>
      </c>
      <c r="F466" s="24">
        <f t="shared" si="50"/>
        <v>25</v>
      </c>
      <c r="G466" s="25">
        <f t="shared" si="49"/>
        <v>30</v>
      </c>
      <c r="H466" s="1">
        <f t="shared" si="52"/>
        <v>1</v>
      </c>
      <c r="I466">
        <f t="shared" si="53"/>
        <v>1</v>
      </c>
      <c r="J466">
        <f t="shared" si="54"/>
        <v>1</v>
      </c>
      <c r="K466">
        <f t="shared" si="55"/>
        <v>1</v>
      </c>
      <c r="L466">
        <f t="shared" si="51"/>
        <v>1</v>
      </c>
      <c r="M466" s="26">
        <f t="shared" si="56"/>
        <v>177.3981787150577</v>
      </c>
      <c r="N466" s="27">
        <f t="shared" si="61"/>
        <v>82.45272507730084</v>
      </c>
      <c r="O466" s="27">
        <f t="shared" si="61"/>
        <v>82.45272507730084</v>
      </c>
      <c r="P466" s="27">
        <f t="shared" si="61"/>
        <v>101.57246572007494</v>
      </c>
      <c r="Q466" s="27">
        <f t="shared" si="61"/>
        <v>101.57246572007494</v>
      </c>
      <c r="R466" s="27">
        <f t="shared" si="61"/>
        <v>317.21343656087987</v>
      </c>
      <c r="S466" s="28">
        <f>M466/MAX(M$231:M466)-1</f>
        <v>-0.30643177460887205</v>
      </c>
      <c r="T466" s="11">
        <f>N466/MAX(N$231:N466)-1</f>
        <v>-0.17547274922699163</v>
      </c>
      <c r="U466" s="11">
        <f>O466/MAX(O$231:O466)-1</f>
        <v>-0.17547274922699163</v>
      </c>
      <c r="V466" s="11">
        <f>P466/MAX(P$231:P466)-1</f>
        <v>-7.842601008750838E-2</v>
      </c>
      <c r="W466" s="11">
        <f>Q466/MAX(Q$231:Q466)-1</f>
        <v>-7.842601008750838E-2</v>
      </c>
      <c r="X466" s="11">
        <f>R466/MAX(R$231:R466)-1</f>
        <v>-7.8426010087508269E-2</v>
      </c>
      <c r="Y466" s="11">
        <f t="shared" si="59"/>
        <v>-7.8426010087508269E-2</v>
      </c>
      <c r="Z466" s="11">
        <f t="shared" si="59"/>
        <v>-7.842601008750838E-2</v>
      </c>
      <c r="AA466" s="11">
        <f t="shared" si="59"/>
        <v>-7.842601008750838E-2</v>
      </c>
      <c r="AB466" s="11">
        <f t="shared" si="58"/>
        <v>-7.842601008750838E-2</v>
      </c>
      <c r="AC466" s="11">
        <f t="shared" si="58"/>
        <v>-7.842601008750838E-2</v>
      </c>
      <c r="AD466" s="11">
        <f t="shared" si="58"/>
        <v>-7.8426010087508269E-2</v>
      </c>
    </row>
    <row r="467" spans="1:30" x14ac:dyDescent="0.25">
      <c r="A467" s="12">
        <v>1919.09</v>
      </c>
      <c r="B467" s="13">
        <v>6.5584816720612684</v>
      </c>
      <c r="C467" s="14">
        <v>1852.0913939817651</v>
      </c>
      <c r="D467" s="24">
        <f t="shared" si="50"/>
        <v>10</v>
      </c>
      <c r="E467" s="25">
        <f t="shared" si="50"/>
        <v>7.5</v>
      </c>
      <c r="F467" s="24">
        <f t="shared" si="50"/>
        <v>25</v>
      </c>
      <c r="G467" s="25">
        <f t="shared" si="49"/>
        <v>30</v>
      </c>
      <c r="H467" s="1">
        <f t="shared" si="52"/>
        <v>1</v>
      </c>
      <c r="I467">
        <f t="shared" si="53"/>
        <v>1</v>
      </c>
      <c r="J467">
        <f t="shared" si="54"/>
        <v>1</v>
      </c>
      <c r="K467">
        <f t="shared" si="55"/>
        <v>1</v>
      </c>
      <c r="L467">
        <f t="shared" si="51"/>
        <v>1</v>
      </c>
      <c r="M467" s="26">
        <f t="shared" si="56"/>
        <v>180.08073544385064</v>
      </c>
      <c r="N467" s="27">
        <f t="shared" si="61"/>
        <v>83.699547981941251</v>
      </c>
      <c r="O467" s="27">
        <f t="shared" si="61"/>
        <v>83.699547981941251</v>
      </c>
      <c r="P467" s="27">
        <f t="shared" si="61"/>
        <v>103.10841103445799</v>
      </c>
      <c r="Q467" s="27">
        <f t="shared" si="61"/>
        <v>103.10841103445799</v>
      </c>
      <c r="R467" s="27">
        <f t="shared" si="61"/>
        <v>322.01023348897422</v>
      </c>
      <c r="S467" s="28">
        <f>M467/MAX(M$231:M467)-1</f>
        <v>-0.29594386473642409</v>
      </c>
      <c r="T467" s="11">
        <f>N467/MAX(N$231:N467)-1</f>
        <v>-0.16300452018058753</v>
      </c>
      <c r="U467" s="11">
        <f>O467/MAX(O$231:O467)-1</f>
        <v>-0.16300452018058753</v>
      </c>
      <c r="V467" s="11">
        <f>P467/MAX(P$231:P467)-1</f>
        <v>-6.4490272270880666E-2</v>
      </c>
      <c r="W467" s="11">
        <f>Q467/MAX(Q$231:Q467)-1</f>
        <v>-6.4490272270880666E-2</v>
      </c>
      <c r="X467" s="11">
        <f>R467/MAX(R$231:R467)-1</f>
        <v>-6.4490272270880555E-2</v>
      </c>
      <c r="Y467" s="11">
        <f t="shared" si="59"/>
        <v>1.512167006574372E-2</v>
      </c>
      <c r="Z467" s="11">
        <f t="shared" si="59"/>
        <v>1.512167006574372E-2</v>
      </c>
      <c r="AA467" s="11">
        <f t="shared" si="59"/>
        <v>1.512167006574372E-2</v>
      </c>
      <c r="AB467" s="11">
        <f t="shared" si="58"/>
        <v>1.512167006574372E-2</v>
      </c>
      <c r="AC467" s="11">
        <f t="shared" si="58"/>
        <v>1.512167006574372E-2</v>
      </c>
      <c r="AD467" s="11">
        <f t="shared" si="58"/>
        <v>1.512167006574372E-2</v>
      </c>
    </row>
    <row r="468" spans="1:30" x14ac:dyDescent="0.25">
      <c r="A468" s="12">
        <v>1919.1</v>
      </c>
      <c r="B468" s="13">
        <v>6.794704199949309</v>
      </c>
      <c r="C468" s="14">
        <v>1923.4251515328954</v>
      </c>
      <c r="D468" s="24">
        <f t="shared" si="50"/>
        <v>10</v>
      </c>
      <c r="E468" s="25">
        <f t="shared" si="50"/>
        <v>7.5</v>
      </c>
      <c r="F468" s="24">
        <f t="shared" si="50"/>
        <v>25</v>
      </c>
      <c r="G468" s="25">
        <f t="shared" si="49"/>
        <v>30</v>
      </c>
      <c r="H468" s="1">
        <f t="shared" si="52"/>
        <v>1</v>
      </c>
      <c r="I468">
        <f t="shared" si="53"/>
        <v>1</v>
      </c>
      <c r="J468">
        <f t="shared" si="54"/>
        <v>1</v>
      </c>
      <c r="K468">
        <f t="shared" si="55"/>
        <v>1</v>
      </c>
      <c r="L468">
        <f t="shared" si="51"/>
        <v>1</v>
      </c>
      <c r="M468" s="26">
        <f t="shared" si="56"/>
        <v>187.01658945382147</v>
      </c>
      <c r="N468" s="27">
        <f t="shared" si="61"/>
        <v>86.923256748303444</v>
      </c>
      <c r="O468" s="27">
        <f t="shared" si="61"/>
        <v>86.923256748303444</v>
      </c>
      <c r="P468" s="27">
        <f t="shared" si="61"/>
        <v>107.07965695575226</v>
      </c>
      <c r="Q468" s="27">
        <f t="shared" si="61"/>
        <v>107.07965695575226</v>
      </c>
      <c r="R468" s="27">
        <f t="shared" si="61"/>
        <v>334.41253717621407</v>
      </c>
      <c r="S468" s="28">
        <f>M468/MAX(M$231:M468)-1</f>
        <v>-0.26882696876764323</v>
      </c>
      <c r="T468" s="11">
        <f>N468/MAX(N$231:N468)-1</f>
        <v>-0.13076743251696554</v>
      </c>
      <c r="U468" s="11">
        <f>O468/MAX(O$231:O468)-1</f>
        <v>-0.13076743251696554</v>
      </c>
      <c r="V468" s="11">
        <f>P468/MAX(P$231:P468)-1</f>
        <v>-2.8458884013584984E-2</v>
      </c>
      <c r="W468" s="11">
        <f>Q468/MAX(Q$231:Q468)-1</f>
        <v>-2.8458884013584984E-2</v>
      </c>
      <c r="X468" s="11">
        <f>R468/MAX(R$231:R468)-1</f>
        <v>-2.8458884013585095E-2</v>
      </c>
      <c r="Y468" s="11">
        <f t="shared" si="59"/>
        <v>3.8515247024484944E-2</v>
      </c>
      <c r="Z468" s="11">
        <f t="shared" si="59"/>
        <v>3.8515247024484944E-2</v>
      </c>
      <c r="AA468" s="11">
        <f t="shared" si="59"/>
        <v>3.8515247024484944E-2</v>
      </c>
      <c r="AB468" s="11">
        <f t="shared" si="58"/>
        <v>3.8515247024484944E-2</v>
      </c>
      <c r="AC468" s="11">
        <f t="shared" si="58"/>
        <v>3.8515247024484944E-2</v>
      </c>
      <c r="AD468" s="11">
        <f t="shared" si="58"/>
        <v>3.8515247024484722E-2</v>
      </c>
    </row>
    <row r="469" spans="1:30" x14ac:dyDescent="0.25">
      <c r="A469" s="12">
        <v>1919.11</v>
      </c>
      <c r="B469" s="13">
        <v>6.4670225741331357</v>
      </c>
      <c r="C469" s="14">
        <v>1835.0284440351788</v>
      </c>
      <c r="D469" s="24">
        <f t="shared" si="50"/>
        <v>10</v>
      </c>
      <c r="E469" s="25">
        <f t="shared" si="50"/>
        <v>7.5</v>
      </c>
      <c r="F469" s="24">
        <f t="shared" si="50"/>
        <v>25</v>
      </c>
      <c r="G469" s="25">
        <f t="shared" si="49"/>
        <v>30</v>
      </c>
      <c r="H469" s="1">
        <f t="shared" si="52"/>
        <v>1</v>
      </c>
      <c r="I469">
        <f t="shared" si="53"/>
        <v>1</v>
      </c>
      <c r="J469">
        <f t="shared" si="54"/>
        <v>1</v>
      </c>
      <c r="K469">
        <f t="shared" si="55"/>
        <v>1</v>
      </c>
      <c r="L469">
        <f t="shared" si="51"/>
        <v>1</v>
      </c>
      <c r="M469" s="26">
        <f t="shared" si="56"/>
        <v>178.42168741565538</v>
      </c>
      <c r="N469" s="27">
        <f t="shared" si="61"/>
        <v>82.928440679996825</v>
      </c>
      <c r="O469" s="27">
        <f t="shared" si="61"/>
        <v>82.928440679996825</v>
      </c>
      <c r="P469" s="27">
        <f t="shared" si="61"/>
        <v>102.15849373433454</v>
      </c>
      <c r="Q469" s="27">
        <f t="shared" si="61"/>
        <v>102.15849373433454</v>
      </c>
      <c r="R469" s="27">
        <f t="shared" si="61"/>
        <v>319.04361720094181</v>
      </c>
      <c r="S469" s="28">
        <f>M469/MAX(M$231:M469)-1</f>
        <v>-0.30243019399351445</v>
      </c>
      <c r="T469" s="11">
        <f>N469/MAX(N$231:N469)-1</f>
        <v>-0.17071559320003171</v>
      </c>
      <c r="U469" s="11">
        <f>O469/MAX(O$231:O469)-1</f>
        <v>-0.17071559320003171</v>
      </c>
      <c r="V469" s="11">
        <f>P469/MAX(P$231:P469)-1</f>
        <v>-7.3108937478578162E-2</v>
      </c>
      <c r="W469" s="11">
        <f>Q469/MAX(Q$231:Q469)-1</f>
        <v>-7.3108937478578162E-2</v>
      </c>
      <c r="X469" s="11">
        <f>R469/MAX(R$231:R469)-1</f>
        <v>-7.3108937478578051E-2</v>
      </c>
      <c r="Y469" s="11">
        <f t="shared" si="59"/>
        <v>-4.5957965885632612E-2</v>
      </c>
      <c r="Z469" s="11">
        <f t="shared" si="59"/>
        <v>-4.5957965885632612E-2</v>
      </c>
      <c r="AA469" s="11">
        <f t="shared" si="59"/>
        <v>-4.5957965885632612E-2</v>
      </c>
      <c r="AB469" s="11">
        <f t="shared" si="58"/>
        <v>-4.5957965885632723E-2</v>
      </c>
      <c r="AC469" s="11">
        <f t="shared" si="58"/>
        <v>-4.5957965885632723E-2</v>
      </c>
      <c r="AD469" s="11">
        <f t="shared" si="58"/>
        <v>-4.5957965885632501E-2</v>
      </c>
    </row>
    <row r="470" spans="1:30" x14ac:dyDescent="0.25">
      <c r="A470" s="12">
        <v>1919.12</v>
      </c>
      <c r="B470" s="13">
        <v>6.1607170337991812</v>
      </c>
      <c r="C470" s="14">
        <v>1752.0525818407348</v>
      </c>
      <c r="D470" s="24">
        <f t="shared" si="50"/>
        <v>10</v>
      </c>
      <c r="E470" s="25">
        <f t="shared" si="50"/>
        <v>7.5</v>
      </c>
      <c r="F470" s="24">
        <f t="shared" si="50"/>
        <v>25</v>
      </c>
      <c r="G470" s="25">
        <f t="shared" si="49"/>
        <v>30</v>
      </c>
      <c r="H470" s="1">
        <f t="shared" si="52"/>
        <v>1</v>
      </c>
      <c r="I470">
        <f t="shared" si="53"/>
        <v>1</v>
      </c>
      <c r="J470">
        <f t="shared" si="54"/>
        <v>1</v>
      </c>
      <c r="K470">
        <f t="shared" si="55"/>
        <v>1</v>
      </c>
      <c r="L470">
        <f t="shared" si="51"/>
        <v>0</v>
      </c>
      <c r="M470" s="26">
        <f t="shared" si="56"/>
        <v>170.35385969580463</v>
      </c>
      <c r="N470" s="27">
        <f t="shared" si="61"/>
        <v>79.178602965910898</v>
      </c>
      <c r="O470" s="27">
        <f t="shared" si="61"/>
        <v>79.178602965910898</v>
      </c>
      <c r="P470" s="27">
        <f t="shared" si="61"/>
        <v>97.539116238772621</v>
      </c>
      <c r="Q470" s="27">
        <f t="shared" si="61"/>
        <v>97.539116238772621</v>
      </c>
      <c r="R470" s="27">
        <f t="shared" si="61"/>
        <v>304.61718185007112</v>
      </c>
      <c r="S470" s="28">
        <f>M470/MAX(M$231:M470)-1</f>
        <v>-0.3339727329020229</v>
      </c>
      <c r="T470" s="11">
        <f>N470/MAX(N$231:N470)-1</f>
        <v>-0.20821397034089106</v>
      </c>
      <c r="U470" s="11">
        <f>O470/MAX(O$231:O470)-1</f>
        <v>-0.20821397034089106</v>
      </c>
      <c r="V470" s="11">
        <f>P470/MAX(P$231:P470)-1</f>
        <v>-0.11502086822986246</v>
      </c>
      <c r="W470" s="11">
        <f>Q470/MAX(Q$231:Q470)-1</f>
        <v>-0.11502086822986246</v>
      </c>
      <c r="X470" s="11">
        <f>R470/MAX(R$231:R470)-1</f>
        <v>-0.11502086822986235</v>
      </c>
      <c r="Y470" s="11">
        <f t="shared" si="59"/>
        <v>-4.5217752598963767E-2</v>
      </c>
      <c r="Z470" s="11">
        <f t="shared" si="59"/>
        <v>-4.5217752598963656E-2</v>
      </c>
      <c r="AA470" s="11">
        <f t="shared" si="59"/>
        <v>-4.5217752598963656E-2</v>
      </c>
      <c r="AB470" s="11">
        <f t="shared" si="58"/>
        <v>-4.5217752598963656E-2</v>
      </c>
      <c r="AC470" s="11">
        <f t="shared" si="58"/>
        <v>-4.5217752598963656E-2</v>
      </c>
      <c r="AD470" s="11">
        <f t="shared" si="58"/>
        <v>-4.5217752598963767E-2</v>
      </c>
    </row>
    <row r="471" spans="1:30" x14ac:dyDescent="0.25">
      <c r="A471" s="12">
        <v>1920.01</v>
      </c>
      <c r="B471" s="13">
        <v>5.9896677711394437</v>
      </c>
      <c r="C471" s="14">
        <v>1706.8974302235088</v>
      </c>
      <c r="D471" s="24">
        <f t="shared" si="50"/>
        <v>10</v>
      </c>
      <c r="E471" s="25">
        <f t="shared" si="50"/>
        <v>7.5</v>
      </c>
      <c r="F471" s="24">
        <f t="shared" si="50"/>
        <v>25</v>
      </c>
      <c r="G471" s="25">
        <f t="shared" si="49"/>
        <v>30</v>
      </c>
      <c r="H471" s="1">
        <f t="shared" si="52"/>
        <v>1</v>
      </c>
      <c r="I471">
        <f t="shared" si="53"/>
        <v>1</v>
      </c>
      <c r="J471">
        <f t="shared" si="54"/>
        <v>1</v>
      </c>
      <c r="K471">
        <f t="shared" si="55"/>
        <v>1</v>
      </c>
      <c r="L471">
        <f t="shared" si="51"/>
        <v>0</v>
      </c>
      <c r="M471" s="26">
        <f t="shared" si="56"/>
        <v>165.96337824400825</v>
      </c>
      <c r="N471" s="27">
        <f t="shared" si="61"/>
        <v>77.137955408398923</v>
      </c>
      <c r="O471" s="27">
        <f t="shared" si="61"/>
        <v>77.137955408398923</v>
      </c>
      <c r="P471" s="27">
        <f t="shared" si="61"/>
        <v>95.025268407936011</v>
      </c>
      <c r="Q471" s="27">
        <f t="shared" si="61"/>
        <v>95.025268407936011</v>
      </c>
      <c r="R471" s="27">
        <f t="shared" si="61"/>
        <v>304.61718185007112</v>
      </c>
      <c r="S471" s="28">
        <f>M471/MAX(M$231:M471)-1</f>
        <v>-0.35113806374809775</v>
      </c>
      <c r="T471" s="11">
        <f>N471/MAX(N$231:N471)-1</f>
        <v>-0.22862044591601072</v>
      </c>
      <c r="U471" s="11">
        <f>O471/MAX(O$231:O471)-1</f>
        <v>-0.22862044591601072</v>
      </c>
      <c r="V471" s="11">
        <f>P471/MAX(P$231:P471)-1</f>
        <v>-0.13782918305291281</v>
      </c>
      <c r="W471" s="11">
        <f>Q471/MAX(Q$231:Q471)-1</f>
        <v>-0.13782918305291281</v>
      </c>
      <c r="X471" s="11">
        <f>R471/MAX(R$231:R471)-1</f>
        <v>-0.11502086822986235</v>
      </c>
      <c r="Y471" s="11">
        <f t="shared" si="59"/>
        <v>-2.5772714863263491E-2</v>
      </c>
      <c r="Z471" s="11">
        <f t="shared" si="59"/>
        <v>-2.5772714863263491E-2</v>
      </c>
      <c r="AA471" s="11">
        <f t="shared" si="59"/>
        <v>-2.5772714863263491E-2</v>
      </c>
      <c r="AB471" s="11">
        <f t="shared" si="58"/>
        <v>-2.5772714863263602E-2</v>
      </c>
      <c r="AC471" s="11">
        <f t="shared" si="58"/>
        <v>-2.5772714863263602E-2</v>
      </c>
      <c r="AD471" s="11">
        <f t="shared" si="58"/>
        <v>0</v>
      </c>
    </row>
    <row r="472" spans="1:30" x14ac:dyDescent="0.25">
      <c r="A472" s="12">
        <v>1920.02</v>
      </c>
      <c r="B472" s="13">
        <v>5.4553476499077753</v>
      </c>
      <c r="C472" s="14">
        <v>1558.1218092548318</v>
      </c>
      <c r="D472" s="24">
        <f t="shared" si="50"/>
        <v>10</v>
      </c>
      <c r="E472" s="25">
        <f t="shared" si="50"/>
        <v>7.5</v>
      </c>
      <c r="F472" s="24">
        <f t="shared" si="50"/>
        <v>25</v>
      </c>
      <c r="G472" s="25">
        <f t="shared" si="49"/>
        <v>30</v>
      </c>
      <c r="H472" s="1">
        <f t="shared" si="52"/>
        <v>1</v>
      </c>
      <c r="I472">
        <f t="shared" si="53"/>
        <v>1</v>
      </c>
      <c r="J472">
        <f t="shared" si="54"/>
        <v>1</v>
      </c>
      <c r="K472">
        <f t="shared" si="55"/>
        <v>1</v>
      </c>
      <c r="L472">
        <f t="shared" si="51"/>
        <v>0</v>
      </c>
      <c r="M472" s="26">
        <f t="shared" si="56"/>
        <v>151.49777286016362</v>
      </c>
      <c r="N472" s="27">
        <f t="shared" si="61"/>
        <v>70.414500903791748</v>
      </c>
      <c r="O472" s="27">
        <f t="shared" si="61"/>
        <v>70.414500903791748</v>
      </c>
      <c r="P472" s="27">
        <f t="shared" si="61"/>
        <v>86.742730122519134</v>
      </c>
      <c r="Q472" s="27">
        <f t="shared" si="61"/>
        <v>86.742730122519134</v>
      </c>
      <c r="R472" s="27">
        <f t="shared" si="61"/>
        <v>304.61718185007112</v>
      </c>
      <c r="S472" s="28">
        <f>M472/MAX(M$231:M472)-1</f>
        <v>-0.40769379801748162</v>
      </c>
      <c r="T472" s="11">
        <f>N472/MAX(N$231:N472)-1</f>
        <v>-0.29585499096208256</v>
      </c>
      <c r="U472" s="11">
        <f>O472/MAX(O$231:O472)-1</f>
        <v>-0.29585499096208256</v>
      </c>
      <c r="V472" s="11">
        <f>P472/MAX(P$231:P472)-1</f>
        <v>-0.21297722440626943</v>
      </c>
      <c r="W472" s="11">
        <f>Q472/MAX(Q$231:Q472)-1</f>
        <v>-0.21297722440626943</v>
      </c>
      <c r="X472" s="11">
        <f>R472/MAX(R$231:R472)-1</f>
        <v>-0.11502086822986235</v>
      </c>
      <c r="Y472" s="11">
        <f t="shared" si="59"/>
        <v>-8.7161430051011179E-2</v>
      </c>
      <c r="Z472" s="11">
        <f t="shared" si="59"/>
        <v>-8.7161430051011068E-2</v>
      </c>
      <c r="AA472" s="11">
        <f t="shared" si="59"/>
        <v>-8.7161430051011068E-2</v>
      </c>
      <c r="AB472" s="11">
        <f t="shared" si="58"/>
        <v>-8.7161430051011179E-2</v>
      </c>
      <c r="AC472" s="11">
        <f t="shared" si="58"/>
        <v>-8.7161430051011179E-2</v>
      </c>
      <c r="AD472" s="11">
        <f t="shared" si="58"/>
        <v>0</v>
      </c>
    </row>
    <row r="473" spans="1:30" x14ac:dyDescent="0.25">
      <c r="A473" s="12">
        <v>1920.03</v>
      </c>
      <c r="B473" s="13">
        <v>5.7988227275571607</v>
      </c>
      <c r="C473" s="14">
        <v>1659.1661111122935</v>
      </c>
      <c r="D473" s="24">
        <f t="shared" si="50"/>
        <v>10</v>
      </c>
      <c r="E473" s="25">
        <f t="shared" si="50"/>
        <v>7.5</v>
      </c>
      <c r="F473" s="24">
        <f t="shared" si="50"/>
        <v>25</v>
      </c>
      <c r="G473" s="25">
        <f t="shared" si="49"/>
        <v>30</v>
      </c>
      <c r="H473" s="1">
        <f t="shared" si="52"/>
        <v>1</v>
      </c>
      <c r="I473">
        <f t="shared" si="53"/>
        <v>1</v>
      </c>
      <c r="J473">
        <f t="shared" si="54"/>
        <v>1</v>
      </c>
      <c r="K473">
        <f t="shared" si="55"/>
        <v>1</v>
      </c>
      <c r="L473">
        <f t="shared" si="51"/>
        <v>0</v>
      </c>
      <c r="M473" s="26">
        <f t="shared" si="56"/>
        <v>161.32241339897783</v>
      </c>
      <c r="N473" s="27">
        <f t="shared" ref="N473:R488" si="62">IF(H472=1,N472*$C473/$C472,N472)</f>
        <v>74.980885920806543</v>
      </c>
      <c r="O473" s="27">
        <f t="shared" si="62"/>
        <v>74.980885920806543</v>
      </c>
      <c r="P473" s="27">
        <f t="shared" si="62"/>
        <v>92.368001878795965</v>
      </c>
      <c r="Q473" s="27">
        <f t="shared" si="62"/>
        <v>92.368001878795965</v>
      </c>
      <c r="R473" s="27">
        <f t="shared" si="62"/>
        <v>304.61718185007112</v>
      </c>
      <c r="S473" s="28">
        <f>M473/MAX(M$231:M473)-1</f>
        <v>-0.36928270184407586</v>
      </c>
      <c r="T473" s="11">
        <f>N473/MAX(N$231:N473)-1</f>
        <v>-0.25019114079193461</v>
      </c>
      <c r="U473" s="11">
        <f>O473/MAX(O$231:O473)-1</f>
        <v>-0.25019114079193461</v>
      </c>
      <c r="V473" s="11">
        <f>P473/MAX(P$231:P473)-1</f>
        <v>-0.16193874562146737</v>
      </c>
      <c r="W473" s="11">
        <f>Q473/MAX(Q$231:Q473)-1</f>
        <v>-0.16193874562146737</v>
      </c>
      <c r="X473" s="11">
        <f>R473/MAX(R$231:R473)-1</f>
        <v>-0.11502086822986235</v>
      </c>
      <c r="Y473" s="11">
        <f t="shared" si="59"/>
        <v>6.4850065801842494E-2</v>
      </c>
      <c r="Z473" s="11">
        <f t="shared" si="59"/>
        <v>6.4850065801842494E-2</v>
      </c>
      <c r="AA473" s="11">
        <f t="shared" si="59"/>
        <v>6.4850065801842494E-2</v>
      </c>
      <c r="AB473" s="11">
        <f t="shared" si="58"/>
        <v>6.4850065801842494E-2</v>
      </c>
      <c r="AC473" s="11">
        <f t="shared" si="58"/>
        <v>6.4850065801842494E-2</v>
      </c>
      <c r="AD473" s="11">
        <f t="shared" si="58"/>
        <v>0</v>
      </c>
    </row>
    <row r="474" spans="1:30" x14ac:dyDescent="0.25">
      <c r="A474" s="12">
        <v>1920.04</v>
      </c>
      <c r="B474" s="13">
        <v>5.5998587255061878</v>
      </c>
      <c r="C474" s="14">
        <v>1605.2254582676874</v>
      </c>
      <c r="D474" s="24">
        <f t="shared" si="50"/>
        <v>10</v>
      </c>
      <c r="E474" s="25">
        <f t="shared" si="50"/>
        <v>7.5</v>
      </c>
      <c r="F474" s="24">
        <f t="shared" si="50"/>
        <v>25</v>
      </c>
      <c r="G474" s="25">
        <f t="shared" si="49"/>
        <v>30</v>
      </c>
      <c r="H474" s="1">
        <f t="shared" si="52"/>
        <v>1</v>
      </c>
      <c r="I474">
        <f t="shared" si="53"/>
        <v>1</v>
      </c>
      <c r="J474">
        <f t="shared" si="54"/>
        <v>1</v>
      </c>
      <c r="K474">
        <f t="shared" si="55"/>
        <v>1</v>
      </c>
      <c r="L474">
        <f t="shared" si="51"/>
        <v>0</v>
      </c>
      <c r="M474" s="26">
        <f t="shared" si="56"/>
        <v>156.07770870128203</v>
      </c>
      <c r="N474" s="27">
        <f t="shared" si="62"/>
        <v>72.543204780656069</v>
      </c>
      <c r="O474" s="27">
        <f t="shared" si="62"/>
        <v>72.543204780656069</v>
      </c>
      <c r="P474" s="27">
        <f t="shared" si="62"/>
        <v>89.365053415755142</v>
      </c>
      <c r="Q474" s="27">
        <f t="shared" si="62"/>
        <v>89.365053415755142</v>
      </c>
      <c r="R474" s="27">
        <f t="shared" si="62"/>
        <v>304.61718185007112</v>
      </c>
      <c r="S474" s="28">
        <f>M474/MAX(M$231:M474)-1</f>
        <v>-0.38978776314870256</v>
      </c>
      <c r="T474" s="11">
        <f>N474/MAX(N$231:N474)-1</f>
        <v>-0.27456795219343932</v>
      </c>
      <c r="U474" s="11">
        <f>O474/MAX(O$231:O474)-1</f>
        <v>-0.27456795219343932</v>
      </c>
      <c r="V474" s="11">
        <f>P474/MAX(P$231:P474)-1</f>
        <v>-0.18918470422813283</v>
      </c>
      <c r="W474" s="11">
        <f>Q474/MAX(Q$231:Q474)-1</f>
        <v>-0.18918470422813283</v>
      </c>
      <c r="X474" s="11">
        <f>R474/MAX(R$231:R474)-1</f>
        <v>-0.11502086822986235</v>
      </c>
      <c r="Y474" s="11">
        <f t="shared" si="59"/>
        <v>-3.2510700696776418E-2</v>
      </c>
      <c r="Z474" s="11">
        <f t="shared" si="59"/>
        <v>-3.2510700696776307E-2</v>
      </c>
      <c r="AA474" s="11">
        <f t="shared" si="59"/>
        <v>-3.2510700696776307E-2</v>
      </c>
      <c r="AB474" s="11">
        <f t="shared" si="58"/>
        <v>-3.2510700696776529E-2</v>
      </c>
      <c r="AC474" s="11">
        <f t="shared" si="58"/>
        <v>-3.2510700696776529E-2</v>
      </c>
      <c r="AD474" s="11">
        <f t="shared" si="58"/>
        <v>0</v>
      </c>
    </row>
    <row r="475" spans="1:30" x14ac:dyDescent="0.25">
      <c r="A475" s="12">
        <v>1920.05</v>
      </c>
      <c r="B475" s="13">
        <v>5.1889504620474973</v>
      </c>
      <c r="C475" s="14">
        <v>1490.5196360343514</v>
      </c>
      <c r="D475" s="24">
        <f t="shared" si="50"/>
        <v>10</v>
      </c>
      <c r="E475" s="25">
        <f t="shared" si="50"/>
        <v>7.5</v>
      </c>
      <c r="F475" s="24">
        <f t="shared" si="50"/>
        <v>25</v>
      </c>
      <c r="G475" s="25">
        <f t="shared" si="49"/>
        <v>30</v>
      </c>
      <c r="H475" s="1">
        <f t="shared" si="52"/>
        <v>1</v>
      </c>
      <c r="I475">
        <f t="shared" si="53"/>
        <v>1</v>
      </c>
      <c r="J475">
        <f t="shared" si="54"/>
        <v>1</v>
      </c>
      <c r="K475">
        <f t="shared" si="55"/>
        <v>1</v>
      </c>
      <c r="L475">
        <f t="shared" si="51"/>
        <v>0</v>
      </c>
      <c r="M475" s="26">
        <f t="shared" si="56"/>
        <v>144.92474460102656</v>
      </c>
      <c r="N475" s="27">
        <f t="shared" si="62"/>
        <v>67.359429561450199</v>
      </c>
      <c r="O475" s="27">
        <f t="shared" si="62"/>
        <v>67.359429561450199</v>
      </c>
      <c r="P475" s="27">
        <f t="shared" si="62"/>
        <v>82.979226503912841</v>
      </c>
      <c r="Q475" s="27">
        <f t="shared" si="62"/>
        <v>82.979226503912841</v>
      </c>
      <c r="R475" s="27">
        <f t="shared" si="62"/>
        <v>304.61718185007112</v>
      </c>
      <c r="S475" s="28">
        <f>M475/MAX(M$231:M475)-1</f>
        <v>-0.43339216526204039</v>
      </c>
      <c r="T475" s="11">
        <f>N475/MAX(N$231:N475)-1</f>
        <v>-0.32640570438549799</v>
      </c>
      <c r="U475" s="11">
        <f>O475/MAX(O$231:O475)-1</f>
        <v>-0.32640570438549799</v>
      </c>
      <c r="V475" s="11">
        <f>P475/MAX(P$231:P475)-1</f>
        <v>-0.24712375241719298</v>
      </c>
      <c r="W475" s="11">
        <f>Q475/MAX(Q$231:Q475)-1</f>
        <v>-0.24712375241719298</v>
      </c>
      <c r="X475" s="11">
        <f>R475/MAX(R$231:R475)-1</f>
        <v>-0.11502086822986235</v>
      </c>
      <c r="Y475" s="11">
        <f t="shared" si="59"/>
        <v>-7.1457764167983773E-2</v>
      </c>
      <c r="Z475" s="11">
        <f t="shared" si="59"/>
        <v>-7.1457764167983662E-2</v>
      </c>
      <c r="AA475" s="11">
        <f t="shared" si="59"/>
        <v>-7.1457764167983662E-2</v>
      </c>
      <c r="AB475" s="11">
        <f t="shared" si="58"/>
        <v>-7.1457764167983773E-2</v>
      </c>
      <c r="AC475" s="11">
        <f t="shared" si="58"/>
        <v>-7.1457764167983773E-2</v>
      </c>
      <c r="AD475" s="11">
        <f t="shared" si="58"/>
        <v>0</v>
      </c>
    </row>
    <row r="476" spans="1:30" x14ac:dyDescent="0.25">
      <c r="A476" s="12">
        <v>1920.06</v>
      </c>
      <c r="B476" s="13">
        <v>5.0436396804516219</v>
      </c>
      <c r="C476" s="14">
        <v>1451.5048431819757</v>
      </c>
      <c r="D476" s="24">
        <f t="shared" si="50"/>
        <v>10</v>
      </c>
      <c r="E476" s="25">
        <f t="shared" si="50"/>
        <v>7.5</v>
      </c>
      <c r="F476" s="24">
        <f t="shared" si="50"/>
        <v>25</v>
      </c>
      <c r="G476" s="25">
        <f t="shared" si="49"/>
        <v>30</v>
      </c>
      <c r="H476" s="1">
        <f t="shared" si="52"/>
        <v>1</v>
      </c>
      <c r="I476">
        <f t="shared" si="53"/>
        <v>1</v>
      </c>
      <c r="J476">
        <f t="shared" si="54"/>
        <v>1</v>
      </c>
      <c r="K476">
        <f t="shared" si="55"/>
        <v>1</v>
      </c>
      <c r="L476">
        <f t="shared" si="51"/>
        <v>0</v>
      </c>
      <c r="M476" s="26">
        <f t="shared" si="56"/>
        <v>141.13129649534713</v>
      </c>
      <c r="N476" s="27">
        <f t="shared" si="62"/>
        <v>65.596276545911124</v>
      </c>
      <c r="O476" s="27">
        <f t="shared" si="62"/>
        <v>65.596276545911124</v>
      </c>
      <c r="P476" s="27">
        <f t="shared" si="62"/>
        <v>80.807220678002395</v>
      </c>
      <c r="Q476" s="27">
        <f t="shared" si="62"/>
        <v>80.807220678002395</v>
      </c>
      <c r="R476" s="27">
        <f t="shared" si="62"/>
        <v>304.61718185007112</v>
      </c>
      <c r="S476" s="28">
        <f>M476/MAX(M$231:M476)-1</f>
        <v>-0.44822329312269016</v>
      </c>
      <c r="T476" s="11">
        <f>N476/MAX(N$231:N476)-1</f>
        <v>-0.34403723454088875</v>
      </c>
      <c r="U476" s="11">
        <f>O476/MAX(O$231:O476)-1</f>
        <v>-0.34403723454088875</v>
      </c>
      <c r="V476" s="11">
        <f>P476/MAX(P$231:P476)-1</f>
        <v>-0.26683051114267153</v>
      </c>
      <c r="W476" s="11">
        <f>Q476/MAX(Q$231:Q476)-1</f>
        <v>-0.26683051114267153</v>
      </c>
      <c r="X476" s="11">
        <f>R476/MAX(R$231:R476)-1</f>
        <v>-0.11502086822986235</v>
      </c>
      <c r="Y476" s="11">
        <f t="shared" si="59"/>
        <v>-2.6175296124362202E-2</v>
      </c>
      <c r="Z476" s="11">
        <f t="shared" si="59"/>
        <v>-2.6175296124362202E-2</v>
      </c>
      <c r="AA476" s="11">
        <f t="shared" si="59"/>
        <v>-2.6175296124362202E-2</v>
      </c>
      <c r="AB476" s="11">
        <f t="shared" si="58"/>
        <v>-2.6175296124362202E-2</v>
      </c>
      <c r="AC476" s="11">
        <f t="shared" si="58"/>
        <v>-2.6175296124362202E-2</v>
      </c>
      <c r="AD476" s="11">
        <f t="shared" si="58"/>
        <v>0</v>
      </c>
    </row>
    <row r="477" spans="1:30" x14ac:dyDescent="0.25">
      <c r="A477" s="12">
        <v>1920.07</v>
      </c>
      <c r="B477" s="13">
        <v>5.0805929195407984</v>
      </c>
      <c r="C477" s="14">
        <v>1464.5955411024486</v>
      </c>
      <c r="D477" s="24">
        <f t="shared" si="50"/>
        <v>10</v>
      </c>
      <c r="E477" s="25">
        <f t="shared" si="50"/>
        <v>7.5</v>
      </c>
      <c r="F477" s="24">
        <f t="shared" si="50"/>
        <v>25</v>
      </c>
      <c r="G477" s="25">
        <f t="shared" si="49"/>
        <v>30</v>
      </c>
      <c r="H477" s="1">
        <f t="shared" si="52"/>
        <v>1</v>
      </c>
      <c r="I477">
        <f t="shared" si="53"/>
        <v>1</v>
      </c>
      <c r="J477">
        <f t="shared" si="54"/>
        <v>1</v>
      </c>
      <c r="K477">
        <f t="shared" si="55"/>
        <v>1</v>
      </c>
      <c r="L477">
        <f t="shared" si="51"/>
        <v>0</v>
      </c>
      <c r="M477" s="26">
        <f t="shared" si="56"/>
        <v>142.40411840718807</v>
      </c>
      <c r="N477" s="27">
        <f t="shared" si="62"/>
        <v>66.187870190950491</v>
      </c>
      <c r="O477" s="27">
        <f t="shared" si="62"/>
        <v>66.187870190950491</v>
      </c>
      <c r="P477" s="27">
        <f t="shared" si="62"/>
        <v>81.535997382163956</v>
      </c>
      <c r="Q477" s="27">
        <f t="shared" si="62"/>
        <v>81.535997382163956</v>
      </c>
      <c r="R477" s="27">
        <f t="shared" si="62"/>
        <v>304.61718185007112</v>
      </c>
      <c r="S477" s="28">
        <f>M477/MAX(M$231:M477)-1</f>
        <v>-0.44324698028211462</v>
      </c>
      <c r="T477" s="11">
        <f>N477/MAX(N$231:N477)-1</f>
        <v>-0.33812129809049507</v>
      </c>
      <c r="U477" s="11">
        <f>O477/MAX(O$231:O477)-1</f>
        <v>-0.33812129809049507</v>
      </c>
      <c r="V477" s="11">
        <f>P477/MAX(P$231:P477)-1</f>
        <v>-0.26021826982069385</v>
      </c>
      <c r="W477" s="11">
        <f>Q477/MAX(Q$231:Q477)-1</f>
        <v>-0.26021826982069385</v>
      </c>
      <c r="X477" s="11">
        <f>R477/MAX(R$231:R477)-1</f>
        <v>-0.11502086822986235</v>
      </c>
      <c r="Y477" s="11">
        <f t="shared" si="59"/>
        <v>9.0187077101138158E-3</v>
      </c>
      <c r="Z477" s="11">
        <f t="shared" si="59"/>
        <v>9.0187077101138158E-3</v>
      </c>
      <c r="AA477" s="11">
        <f t="shared" si="59"/>
        <v>9.0187077101138158E-3</v>
      </c>
      <c r="AB477" s="11">
        <f t="shared" si="58"/>
        <v>9.0187077101138158E-3</v>
      </c>
      <c r="AC477" s="11">
        <f t="shared" si="58"/>
        <v>9.0187077101138158E-3</v>
      </c>
      <c r="AD477" s="11">
        <f t="shared" si="58"/>
        <v>0</v>
      </c>
    </row>
    <row r="478" spans="1:30" x14ac:dyDescent="0.25">
      <c r="A478" s="12">
        <v>1920.08</v>
      </c>
      <c r="B478" s="13">
        <v>5.0207010779228591</v>
      </c>
      <c r="C478" s="14">
        <v>1450.0256857132078</v>
      </c>
      <c r="D478" s="24">
        <f t="shared" si="50"/>
        <v>10</v>
      </c>
      <c r="E478" s="25">
        <f t="shared" si="50"/>
        <v>7.5</v>
      </c>
      <c r="F478" s="24">
        <f t="shared" si="50"/>
        <v>25</v>
      </c>
      <c r="G478" s="25">
        <f t="shared" si="49"/>
        <v>30</v>
      </c>
      <c r="H478" s="1">
        <f t="shared" si="52"/>
        <v>1</v>
      </c>
      <c r="I478">
        <f t="shared" si="53"/>
        <v>1</v>
      </c>
      <c r="J478">
        <f t="shared" si="54"/>
        <v>1</v>
      </c>
      <c r="K478">
        <f t="shared" si="55"/>
        <v>1</v>
      </c>
      <c r="L478">
        <f t="shared" si="51"/>
        <v>0</v>
      </c>
      <c r="M478" s="26">
        <f t="shared" si="56"/>
        <v>140.98747650585929</v>
      </c>
      <c r="N478" s="27">
        <f t="shared" si="62"/>
        <v>65.529430594392593</v>
      </c>
      <c r="O478" s="27">
        <f t="shared" si="62"/>
        <v>65.529430594392593</v>
      </c>
      <c r="P478" s="27">
        <f t="shared" si="62"/>
        <v>80.724873998583647</v>
      </c>
      <c r="Q478" s="27">
        <f t="shared" si="62"/>
        <v>80.724873998583647</v>
      </c>
      <c r="R478" s="27">
        <f t="shared" si="62"/>
        <v>304.61718185007112</v>
      </c>
      <c r="S478" s="28">
        <f>M478/MAX(M$231:M478)-1</f>
        <v>-0.44878558173020211</v>
      </c>
      <c r="T478" s="11">
        <f>N478/MAX(N$231:N478)-1</f>
        <v>-0.3447056940560741</v>
      </c>
      <c r="U478" s="11">
        <f>O478/MAX(O$231:O478)-1</f>
        <v>-0.3447056940560741</v>
      </c>
      <c r="V478" s="11">
        <f>P478/MAX(P$231:P478)-1</f>
        <v>-0.26757764824690533</v>
      </c>
      <c r="W478" s="11">
        <f>Q478/MAX(Q$231:Q478)-1</f>
        <v>-0.26757764824690533</v>
      </c>
      <c r="X478" s="11">
        <f>R478/MAX(R$231:R478)-1</f>
        <v>-0.11502086822986235</v>
      </c>
      <c r="Y478" s="11">
        <f t="shared" si="59"/>
        <v>-9.9480402475302654E-3</v>
      </c>
      <c r="Z478" s="11">
        <f t="shared" si="59"/>
        <v>-9.9480402475304874E-3</v>
      </c>
      <c r="AA478" s="11">
        <f t="shared" si="59"/>
        <v>-9.9480402475304874E-3</v>
      </c>
      <c r="AB478" s="11">
        <f t="shared" si="58"/>
        <v>-9.9480402475304874E-3</v>
      </c>
      <c r="AC478" s="11">
        <f t="shared" si="58"/>
        <v>-9.9480402475304874E-3</v>
      </c>
      <c r="AD478" s="11">
        <f t="shared" si="58"/>
        <v>0</v>
      </c>
    </row>
    <row r="479" spans="1:30" x14ac:dyDescent="0.25">
      <c r="A479" s="12">
        <v>1920.09</v>
      </c>
      <c r="B479" s="13">
        <v>5.2971627701080601</v>
      </c>
      <c r="C479" s="14">
        <v>1532.3738686590038</v>
      </c>
      <c r="D479" s="24">
        <f t="shared" si="50"/>
        <v>10</v>
      </c>
      <c r="E479" s="25">
        <f t="shared" si="50"/>
        <v>7.5</v>
      </c>
      <c r="F479" s="24">
        <f t="shared" si="50"/>
        <v>25</v>
      </c>
      <c r="G479" s="25">
        <f t="shared" si="49"/>
        <v>30</v>
      </c>
      <c r="H479" s="1">
        <f t="shared" si="52"/>
        <v>1</v>
      </c>
      <c r="I479">
        <f t="shared" si="53"/>
        <v>1</v>
      </c>
      <c r="J479">
        <f t="shared" si="54"/>
        <v>1</v>
      </c>
      <c r="K479">
        <f t="shared" si="55"/>
        <v>1</v>
      </c>
      <c r="L479">
        <f t="shared" si="51"/>
        <v>0</v>
      </c>
      <c r="M479" s="26">
        <f t="shared" si="56"/>
        <v>148.99427433210616</v>
      </c>
      <c r="N479" s="27">
        <f t="shared" si="62"/>
        <v>69.250902284231458</v>
      </c>
      <c r="O479" s="27">
        <f t="shared" si="62"/>
        <v>69.250902284231458</v>
      </c>
      <c r="P479" s="27">
        <f t="shared" si="62"/>
        <v>85.309307748832722</v>
      </c>
      <c r="Q479" s="27">
        <f t="shared" si="62"/>
        <v>85.309307748832722</v>
      </c>
      <c r="R479" s="27">
        <f t="shared" si="62"/>
        <v>304.61718185007112</v>
      </c>
      <c r="S479" s="28">
        <f>M479/MAX(M$231:M479)-1</f>
        <v>-0.41748164952729383</v>
      </c>
      <c r="T479" s="11">
        <f>N479/MAX(N$231:N479)-1</f>
        <v>-0.30749097715768547</v>
      </c>
      <c r="U479" s="11">
        <f>O479/MAX(O$231:O479)-1</f>
        <v>-0.30749097715768547</v>
      </c>
      <c r="V479" s="11">
        <f>P479/MAX(P$231:P479)-1</f>
        <v>-0.2259827645079403</v>
      </c>
      <c r="W479" s="11">
        <f>Q479/MAX(Q$231:Q479)-1</f>
        <v>-0.2259827645079403</v>
      </c>
      <c r="X479" s="11">
        <f>R479/MAX(R$231:R479)-1</f>
        <v>-0.11502086822986235</v>
      </c>
      <c r="Y479" s="11">
        <f t="shared" si="59"/>
        <v>5.6790844298245879E-2</v>
      </c>
      <c r="Z479" s="11">
        <f t="shared" si="59"/>
        <v>5.6790844298245879E-2</v>
      </c>
      <c r="AA479" s="11">
        <f t="shared" si="59"/>
        <v>5.6790844298245879E-2</v>
      </c>
      <c r="AB479" s="11">
        <f t="shared" si="58"/>
        <v>5.6790844298245879E-2</v>
      </c>
      <c r="AC479" s="11">
        <f t="shared" si="58"/>
        <v>5.6790844298245879E-2</v>
      </c>
      <c r="AD479" s="11">
        <f t="shared" si="58"/>
        <v>0</v>
      </c>
    </row>
    <row r="480" spans="1:30" x14ac:dyDescent="0.25">
      <c r="A480" s="12">
        <v>1920.1</v>
      </c>
      <c r="B480" s="13">
        <v>5.3511773934241571</v>
      </c>
      <c r="C480" s="14">
        <v>1550.4017389699243</v>
      </c>
      <c r="D480" s="24">
        <f t="shared" si="50"/>
        <v>10</v>
      </c>
      <c r="E480" s="25">
        <f t="shared" si="50"/>
        <v>7.5</v>
      </c>
      <c r="F480" s="24">
        <f t="shared" si="50"/>
        <v>25</v>
      </c>
      <c r="G480" s="25">
        <f t="shared" si="49"/>
        <v>30</v>
      </c>
      <c r="H480" s="1">
        <f t="shared" si="52"/>
        <v>1</v>
      </c>
      <c r="I480">
        <f t="shared" si="53"/>
        <v>1</v>
      </c>
      <c r="J480">
        <f t="shared" si="54"/>
        <v>1</v>
      </c>
      <c r="K480">
        <f t="shared" si="55"/>
        <v>1</v>
      </c>
      <c r="L480">
        <f t="shared" si="51"/>
        <v>0</v>
      </c>
      <c r="M480" s="26">
        <f t="shared" si="56"/>
        <v>150.74714255158284</v>
      </c>
      <c r="N480" s="27">
        <f t="shared" si="62"/>
        <v>70.065616180642962</v>
      </c>
      <c r="O480" s="27">
        <f t="shared" si="62"/>
        <v>70.065616180642962</v>
      </c>
      <c r="P480" s="27">
        <f t="shared" si="62"/>
        <v>86.312943459324345</v>
      </c>
      <c r="Q480" s="27">
        <f t="shared" si="62"/>
        <v>86.312943459324345</v>
      </c>
      <c r="R480" s="27">
        <f t="shared" si="62"/>
        <v>304.61718185007112</v>
      </c>
      <c r="S480" s="28">
        <f>M480/MAX(M$231:M480)-1</f>
        <v>-0.41062851434218184</v>
      </c>
      <c r="T480" s="11">
        <f>N480/MAX(N$231:N480)-1</f>
        <v>-0.29934383819357036</v>
      </c>
      <c r="U480" s="11">
        <f>O480/MAX(O$231:O480)-1</f>
        <v>-0.29934383819357036</v>
      </c>
      <c r="V480" s="11">
        <f>P480/MAX(P$231:P480)-1</f>
        <v>-0.21687670845643681</v>
      </c>
      <c r="W480" s="11">
        <f>Q480/MAX(Q$231:Q480)-1</f>
        <v>-0.21687670845643681</v>
      </c>
      <c r="X480" s="11">
        <f>R480/MAX(R$231:R480)-1</f>
        <v>-0.11502086822986235</v>
      </c>
      <c r="Y480" s="11">
        <f t="shared" si="59"/>
        <v>1.1764668322552962E-2</v>
      </c>
      <c r="Z480" s="11">
        <f t="shared" si="59"/>
        <v>1.1764668322552962E-2</v>
      </c>
      <c r="AA480" s="11">
        <f t="shared" si="59"/>
        <v>1.1764668322552962E-2</v>
      </c>
      <c r="AB480" s="11">
        <f t="shared" si="58"/>
        <v>1.1764668322552962E-2</v>
      </c>
      <c r="AC480" s="11">
        <f t="shared" si="58"/>
        <v>1.1764668322552962E-2</v>
      </c>
      <c r="AD480" s="11">
        <f t="shared" si="58"/>
        <v>0</v>
      </c>
    </row>
    <row r="481" spans="1:30" x14ac:dyDescent="0.25">
      <c r="A481" s="12">
        <v>1920.11</v>
      </c>
      <c r="B481" s="13">
        <v>5.1264079309479271</v>
      </c>
      <c r="C481" s="14">
        <v>1487.5661613648379</v>
      </c>
      <c r="D481" s="24">
        <f t="shared" si="50"/>
        <v>10</v>
      </c>
      <c r="E481" s="25">
        <f t="shared" si="50"/>
        <v>7.5</v>
      </c>
      <c r="F481" s="24">
        <f t="shared" si="50"/>
        <v>25</v>
      </c>
      <c r="G481" s="25">
        <f t="shared" si="49"/>
        <v>30</v>
      </c>
      <c r="H481" s="1">
        <f t="shared" si="52"/>
        <v>1</v>
      </c>
      <c r="I481">
        <f t="shared" si="53"/>
        <v>1</v>
      </c>
      <c r="J481">
        <f t="shared" si="54"/>
        <v>1</v>
      </c>
      <c r="K481">
        <f t="shared" si="55"/>
        <v>1</v>
      </c>
      <c r="L481">
        <f t="shared" si="51"/>
        <v>0</v>
      </c>
      <c r="M481" s="26">
        <f t="shared" si="56"/>
        <v>144.63757524624796</v>
      </c>
      <c r="N481" s="27">
        <f t="shared" si="62"/>
        <v>67.225956399371015</v>
      </c>
      <c r="O481" s="27">
        <f t="shared" si="62"/>
        <v>67.225956399371015</v>
      </c>
      <c r="P481" s="27">
        <f t="shared" si="62"/>
        <v>82.814802609285593</v>
      </c>
      <c r="Q481" s="27">
        <f t="shared" si="62"/>
        <v>82.814802609285593</v>
      </c>
      <c r="R481" s="27">
        <f t="shared" si="62"/>
        <v>304.61718185007112</v>
      </c>
      <c r="S481" s="28">
        <f>M481/MAX(M$231:M481)-1</f>
        <v>-0.43451490249205682</v>
      </c>
      <c r="T481" s="11">
        <f>N481/MAX(N$231:N481)-1</f>
        <v>-0.32774043600628988</v>
      </c>
      <c r="U481" s="11">
        <f>O481/MAX(O$231:O481)-1</f>
        <v>-0.32774043600628988</v>
      </c>
      <c r="V481" s="11">
        <f>P481/MAX(P$231:P481)-1</f>
        <v>-0.24861558175828802</v>
      </c>
      <c r="W481" s="11">
        <f>Q481/MAX(Q$231:Q481)-1</f>
        <v>-0.24861558175828802</v>
      </c>
      <c r="X481" s="11">
        <f>R481/MAX(R$231:R481)-1</f>
        <v>-0.11502086822986235</v>
      </c>
      <c r="Y481" s="11">
        <f t="shared" si="59"/>
        <v>-4.0528577868361948E-2</v>
      </c>
      <c r="Z481" s="11">
        <f t="shared" si="59"/>
        <v>-4.0528577868361948E-2</v>
      </c>
      <c r="AA481" s="11">
        <f t="shared" si="59"/>
        <v>-4.0528577868361948E-2</v>
      </c>
      <c r="AB481" s="11">
        <f t="shared" si="58"/>
        <v>-4.0528577868361948E-2</v>
      </c>
      <c r="AC481" s="11">
        <f t="shared" si="58"/>
        <v>-4.0528577868361948E-2</v>
      </c>
      <c r="AD481" s="11">
        <f t="shared" si="58"/>
        <v>0</v>
      </c>
    </row>
    <row r="482" spans="1:30" x14ac:dyDescent="0.25">
      <c r="A482" s="12">
        <v>1920.12</v>
      </c>
      <c r="B482" s="13">
        <v>4.7842410450832498</v>
      </c>
      <c r="C482" s="14">
        <v>1390.8721056211789</v>
      </c>
      <c r="D482" s="24">
        <f t="shared" si="50"/>
        <v>10</v>
      </c>
      <c r="E482" s="25">
        <f t="shared" si="50"/>
        <v>7.5</v>
      </c>
      <c r="F482" s="24">
        <f t="shared" si="50"/>
        <v>25</v>
      </c>
      <c r="G482" s="25">
        <f t="shared" si="49"/>
        <v>30</v>
      </c>
      <c r="H482" s="1">
        <f t="shared" si="52"/>
        <v>1</v>
      </c>
      <c r="I482">
        <f t="shared" si="53"/>
        <v>1</v>
      </c>
      <c r="J482">
        <f t="shared" si="54"/>
        <v>1</v>
      </c>
      <c r="K482">
        <f t="shared" si="55"/>
        <v>1</v>
      </c>
      <c r="L482">
        <f t="shared" si="51"/>
        <v>0</v>
      </c>
      <c r="M482" s="26">
        <f t="shared" si="56"/>
        <v>135.23591357450314</v>
      </c>
      <c r="N482" s="27">
        <f t="shared" si="62"/>
        <v>62.856167314132939</v>
      </c>
      <c r="O482" s="27">
        <f t="shared" si="62"/>
        <v>62.856167314132939</v>
      </c>
      <c r="P482" s="27">
        <f t="shared" si="62"/>
        <v>77.431714886615609</v>
      </c>
      <c r="Q482" s="27">
        <f t="shared" si="62"/>
        <v>77.431714886615609</v>
      </c>
      <c r="R482" s="27">
        <f t="shared" si="62"/>
        <v>304.61718185007112</v>
      </c>
      <c r="S482" s="28">
        <f>M482/MAX(M$231:M482)-1</f>
        <v>-0.47127229114526037</v>
      </c>
      <c r="T482" s="11">
        <f>N482/MAX(N$231:N482)-1</f>
        <v>-0.37143832685867062</v>
      </c>
      <c r="U482" s="11">
        <f>O482/MAX(O$231:O482)-1</f>
        <v>-0.37143832685867062</v>
      </c>
      <c r="V482" s="11">
        <f>P482/MAX(P$231:P482)-1</f>
        <v>-0.29745670809563407</v>
      </c>
      <c r="W482" s="11">
        <f>Q482/MAX(Q$231:Q482)-1</f>
        <v>-0.29745670809563407</v>
      </c>
      <c r="X482" s="11">
        <f>R482/MAX(R$231:R482)-1</f>
        <v>-0.11502086822986235</v>
      </c>
      <c r="Y482" s="11">
        <f t="shared" si="59"/>
        <v>-6.5001516070345655E-2</v>
      </c>
      <c r="Z482" s="11">
        <f t="shared" si="59"/>
        <v>-6.5001516070345766E-2</v>
      </c>
      <c r="AA482" s="11">
        <f t="shared" si="59"/>
        <v>-6.5001516070345766E-2</v>
      </c>
      <c r="AB482" s="11">
        <f t="shared" si="58"/>
        <v>-6.5001516070345655E-2</v>
      </c>
      <c r="AC482" s="11">
        <f t="shared" si="58"/>
        <v>-6.5001516070345655E-2</v>
      </c>
      <c r="AD482" s="11">
        <f t="shared" si="58"/>
        <v>0</v>
      </c>
    </row>
    <row r="483" spans="1:30" x14ac:dyDescent="0.25">
      <c r="A483" s="12">
        <v>1921.01</v>
      </c>
      <c r="B483" s="13">
        <v>5.1221841468873759</v>
      </c>
      <c r="C483" s="14">
        <v>1491.505394900991</v>
      </c>
      <c r="D483" s="24">
        <f t="shared" si="50"/>
        <v>10</v>
      </c>
      <c r="E483" s="25">
        <f t="shared" si="50"/>
        <v>7.5</v>
      </c>
      <c r="F483" s="24">
        <f t="shared" si="50"/>
        <v>25</v>
      </c>
      <c r="G483" s="25">
        <f t="shared" si="49"/>
        <v>30</v>
      </c>
      <c r="H483" s="1">
        <f t="shared" si="52"/>
        <v>1</v>
      </c>
      <c r="I483">
        <f t="shared" si="53"/>
        <v>1</v>
      </c>
      <c r="J483">
        <f t="shared" si="54"/>
        <v>1</v>
      </c>
      <c r="K483">
        <f t="shared" si="55"/>
        <v>1</v>
      </c>
      <c r="L483">
        <f t="shared" si="51"/>
        <v>0</v>
      </c>
      <c r="M483" s="26">
        <f t="shared" si="56"/>
        <v>145.02059094114327</v>
      </c>
      <c r="N483" s="27">
        <f t="shared" si="62"/>
        <v>67.403977887642441</v>
      </c>
      <c r="O483" s="27">
        <f t="shared" si="62"/>
        <v>67.403977887642441</v>
      </c>
      <c r="P483" s="27">
        <f t="shared" si="62"/>
        <v>83.034105021642887</v>
      </c>
      <c r="Q483" s="27">
        <f t="shared" si="62"/>
        <v>83.034105021642887</v>
      </c>
      <c r="R483" s="27">
        <f t="shared" si="62"/>
        <v>304.61718185007112</v>
      </c>
      <c r="S483" s="28">
        <f>M483/MAX(M$231:M483)-1</f>
        <v>-0.43301743776198098</v>
      </c>
      <c r="T483" s="11">
        <f>N483/MAX(N$231:N483)-1</f>
        <v>-0.32596022112357559</v>
      </c>
      <c r="U483" s="11">
        <f>O483/MAX(O$231:O483)-1</f>
        <v>-0.32596022112357559</v>
      </c>
      <c r="V483" s="11">
        <f>P483/MAX(P$231:P483)-1</f>
        <v>-0.24662583583924613</v>
      </c>
      <c r="W483" s="11">
        <f>Q483/MAX(Q$231:Q483)-1</f>
        <v>-0.24662583583924613</v>
      </c>
      <c r="X483" s="11">
        <f>R483/MAX(R$231:R483)-1</f>
        <v>-0.11502086822986235</v>
      </c>
      <c r="Y483" s="11">
        <f t="shared" si="59"/>
        <v>7.2352654764665125E-2</v>
      </c>
      <c r="Z483" s="11">
        <f t="shared" si="59"/>
        <v>7.2352654764665347E-2</v>
      </c>
      <c r="AA483" s="11">
        <f t="shared" si="59"/>
        <v>7.2352654764665347E-2</v>
      </c>
      <c r="AB483" s="11">
        <f t="shared" si="58"/>
        <v>7.2352654764665125E-2</v>
      </c>
      <c r="AC483" s="11">
        <f t="shared" si="58"/>
        <v>7.2352654764665125E-2</v>
      </c>
      <c r="AD483" s="11">
        <f t="shared" si="58"/>
        <v>0</v>
      </c>
    </row>
    <row r="484" spans="1:30" x14ac:dyDescent="0.25">
      <c r="A484" s="12">
        <v>1921.02</v>
      </c>
      <c r="B484" s="13">
        <v>5.2748571912050473</v>
      </c>
      <c r="C484" s="14">
        <v>1538.3669923841965</v>
      </c>
      <c r="D484" s="24">
        <f t="shared" si="50"/>
        <v>10</v>
      </c>
      <c r="E484" s="25">
        <f t="shared" si="50"/>
        <v>7.5</v>
      </c>
      <c r="F484" s="24">
        <f t="shared" si="50"/>
        <v>25</v>
      </c>
      <c r="G484" s="25">
        <f t="shared" si="49"/>
        <v>30</v>
      </c>
      <c r="H484" s="1">
        <f t="shared" si="52"/>
        <v>1</v>
      </c>
      <c r="I484">
        <f t="shared" si="53"/>
        <v>1</v>
      </c>
      <c r="J484">
        <f t="shared" si="54"/>
        <v>1</v>
      </c>
      <c r="K484">
        <f t="shared" si="55"/>
        <v>1</v>
      </c>
      <c r="L484">
        <f t="shared" si="51"/>
        <v>1</v>
      </c>
      <c r="M484" s="26">
        <f t="shared" si="56"/>
        <v>149.57699186513159</v>
      </c>
      <c r="N484" s="27">
        <f t="shared" si="62"/>
        <v>69.521742993512049</v>
      </c>
      <c r="O484" s="27">
        <f t="shared" si="62"/>
        <v>69.521742993512049</v>
      </c>
      <c r="P484" s="27">
        <f t="shared" si="62"/>
        <v>85.642952981700546</v>
      </c>
      <c r="Q484" s="27">
        <f t="shared" si="62"/>
        <v>85.642952981700546</v>
      </c>
      <c r="R484" s="27">
        <f t="shared" si="62"/>
        <v>304.61718185007112</v>
      </c>
      <c r="S484" s="28">
        <f>M484/MAX(M$231:M484)-1</f>
        <v>-0.41520341663780114</v>
      </c>
      <c r="T484" s="11">
        <f>N484/MAX(N$231:N484)-1</f>
        <v>-0.30478257006487952</v>
      </c>
      <c r="U484" s="11">
        <f>O484/MAX(O$231:O484)-1</f>
        <v>-0.30478257006487952</v>
      </c>
      <c r="V484" s="11">
        <f>P484/MAX(P$231:P484)-1</f>
        <v>-0.22295557828882584</v>
      </c>
      <c r="W484" s="11">
        <f>Q484/MAX(Q$231:Q484)-1</f>
        <v>-0.22295557828882584</v>
      </c>
      <c r="X484" s="11">
        <f>R484/MAX(R$231:R484)-1</f>
        <v>-0.11502086822986235</v>
      </c>
      <c r="Y484" s="11">
        <f t="shared" si="59"/>
        <v>3.1418992947267244E-2</v>
      </c>
      <c r="Z484" s="11">
        <f t="shared" si="59"/>
        <v>3.1418992947267466E-2</v>
      </c>
      <c r="AA484" s="11">
        <f t="shared" si="59"/>
        <v>3.1418992947267466E-2</v>
      </c>
      <c r="AB484" s="11">
        <f t="shared" si="58"/>
        <v>3.1418992947267466E-2</v>
      </c>
      <c r="AC484" s="11">
        <f t="shared" si="58"/>
        <v>3.1418992947267466E-2</v>
      </c>
      <c r="AD484" s="11">
        <f t="shared" si="58"/>
        <v>0</v>
      </c>
    </row>
    <row r="485" spans="1:30" x14ac:dyDescent="0.25">
      <c r="A485" s="12">
        <v>1921.03</v>
      </c>
      <c r="B485" s="13">
        <v>5.1923481586841769</v>
      </c>
      <c r="C485" s="14">
        <v>1516.4203154893312</v>
      </c>
      <c r="D485" s="24">
        <f t="shared" si="50"/>
        <v>10</v>
      </c>
      <c r="E485" s="25">
        <f t="shared" si="50"/>
        <v>7.5</v>
      </c>
      <c r="F485" s="24">
        <f t="shared" si="50"/>
        <v>25</v>
      </c>
      <c r="G485" s="25">
        <f t="shared" si="49"/>
        <v>30</v>
      </c>
      <c r="H485" s="1">
        <f t="shared" si="52"/>
        <v>1</v>
      </c>
      <c r="I485">
        <f t="shared" si="53"/>
        <v>1</v>
      </c>
      <c r="J485">
        <f t="shared" si="54"/>
        <v>1</v>
      </c>
      <c r="K485">
        <f t="shared" si="55"/>
        <v>1</v>
      </c>
      <c r="L485">
        <f t="shared" si="51"/>
        <v>1</v>
      </c>
      <c r="M485" s="26">
        <f t="shared" si="56"/>
        <v>147.4430940841591</v>
      </c>
      <c r="N485" s="27">
        <f t="shared" si="62"/>
        <v>68.529930741819243</v>
      </c>
      <c r="O485" s="27">
        <f t="shared" si="62"/>
        <v>68.529930741819243</v>
      </c>
      <c r="P485" s="27">
        <f t="shared" si="62"/>
        <v>84.421152054667843</v>
      </c>
      <c r="Q485" s="27">
        <f t="shared" si="62"/>
        <v>84.421152054667843</v>
      </c>
      <c r="R485" s="27">
        <f t="shared" si="62"/>
        <v>300.27144711981219</v>
      </c>
      <c r="S485" s="28">
        <f>M485/MAX(M$231:M485)-1</f>
        <v>-0.42354625142807467</v>
      </c>
      <c r="T485" s="11">
        <f>N485/MAX(N$231:N485)-1</f>
        <v>-0.31470069258180755</v>
      </c>
      <c r="U485" s="11">
        <f>O485/MAX(O$231:O485)-1</f>
        <v>-0.31470069258180755</v>
      </c>
      <c r="V485" s="11">
        <f>P485/MAX(P$231:P485)-1</f>
        <v>-0.23404106240326505</v>
      </c>
      <c r="W485" s="11">
        <f>Q485/MAX(Q$231:Q485)-1</f>
        <v>-0.23404106240326505</v>
      </c>
      <c r="X485" s="11">
        <f>R485/MAX(R$231:R485)-1</f>
        <v>-0.12764617230867426</v>
      </c>
      <c r="Y485" s="11">
        <f t="shared" si="59"/>
        <v>-1.4266216711301127E-2</v>
      </c>
      <c r="Z485" s="11">
        <f t="shared" si="59"/>
        <v>-1.4266216711300905E-2</v>
      </c>
      <c r="AA485" s="11">
        <f t="shared" si="59"/>
        <v>-1.4266216711300905E-2</v>
      </c>
      <c r="AB485" s="11">
        <f t="shared" si="58"/>
        <v>-1.4266216711301016E-2</v>
      </c>
      <c r="AC485" s="11">
        <f t="shared" si="58"/>
        <v>-1.4266216711301016E-2</v>
      </c>
      <c r="AD485" s="11">
        <f t="shared" si="58"/>
        <v>-1.4266216711301127E-2</v>
      </c>
    </row>
    <row r="486" spans="1:30" x14ac:dyDescent="0.25">
      <c r="A486" s="12">
        <v>1921.04</v>
      </c>
      <c r="B486" s="13">
        <v>5.2970859227396758</v>
      </c>
      <c r="C486" s="14">
        <v>1549.0225059469317</v>
      </c>
      <c r="D486" s="24">
        <f t="shared" si="50"/>
        <v>10</v>
      </c>
      <c r="E486" s="25">
        <f t="shared" si="50"/>
        <v>7.5</v>
      </c>
      <c r="F486" s="24">
        <f t="shared" si="50"/>
        <v>25</v>
      </c>
      <c r="G486" s="25">
        <f t="shared" si="49"/>
        <v>30</v>
      </c>
      <c r="H486" s="1">
        <f t="shared" si="52"/>
        <v>1</v>
      </c>
      <c r="I486">
        <f t="shared" si="53"/>
        <v>1</v>
      </c>
      <c r="J486">
        <f t="shared" si="54"/>
        <v>1</v>
      </c>
      <c r="K486">
        <f t="shared" si="55"/>
        <v>1</v>
      </c>
      <c r="L486">
        <f t="shared" si="51"/>
        <v>1</v>
      </c>
      <c r="M486" s="26">
        <f t="shared" si="56"/>
        <v>150.61303831788464</v>
      </c>
      <c r="N486" s="27">
        <f t="shared" si="62"/>
        <v>70.003286005705959</v>
      </c>
      <c r="O486" s="27">
        <f t="shared" si="62"/>
        <v>70.003286005705959</v>
      </c>
      <c r="P486" s="27">
        <f t="shared" si="62"/>
        <v>86.236159707772387</v>
      </c>
      <c r="Q486" s="27">
        <f t="shared" si="62"/>
        <v>86.236159707772387</v>
      </c>
      <c r="R486" s="27">
        <f t="shared" si="62"/>
        <v>306.72711564916744</v>
      </c>
      <c r="S486" s="28">
        <f>M486/MAX(M$231:M486)-1</f>
        <v>-0.41115281755688893</v>
      </c>
      <c r="T486" s="11">
        <f>N486/MAX(N$231:N486)-1</f>
        <v>-0.29996713994294044</v>
      </c>
      <c r="U486" s="11">
        <f>O486/MAX(O$231:O486)-1</f>
        <v>-0.29996713994294044</v>
      </c>
      <c r="V486" s="11">
        <f>P486/MAX(P$231:P486)-1</f>
        <v>-0.21757337273229671</v>
      </c>
      <c r="W486" s="11">
        <f>Q486/MAX(Q$231:Q486)-1</f>
        <v>-0.21757337273229671</v>
      </c>
      <c r="X486" s="11">
        <f>R486/MAX(R$231:R486)-1</f>
        <v>-0.10889105188044923</v>
      </c>
      <c r="Y486" s="11">
        <f t="shared" si="59"/>
        <v>2.1499441892586457E-2</v>
      </c>
      <c r="Z486" s="11">
        <f t="shared" si="59"/>
        <v>2.1499441892586457E-2</v>
      </c>
      <c r="AA486" s="11">
        <f t="shared" si="59"/>
        <v>2.1499441892586457E-2</v>
      </c>
      <c r="AB486" s="11">
        <f t="shared" si="58"/>
        <v>2.1499441892586457E-2</v>
      </c>
      <c r="AC486" s="11">
        <f t="shared" si="58"/>
        <v>2.1499441892586457E-2</v>
      </c>
      <c r="AD486" s="11">
        <f t="shared" si="58"/>
        <v>2.1499441892586457E-2</v>
      </c>
    </row>
    <row r="487" spans="1:30" x14ac:dyDescent="0.25">
      <c r="A487" s="12">
        <v>1921.05</v>
      </c>
      <c r="B487" s="13">
        <v>5.6094692253307779</v>
      </c>
      <c r="C487" s="14">
        <v>1641.5136987226635</v>
      </c>
      <c r="D487" s="24">
        <f t="shared" si="50"/>
        <v>10</v>
      </c>
      <c r="E487" s="25">
        <f t="shared" si="50"/>
        <v>7.5</v>
      </c>
      <c r="F487" s="24">
        <f t="shared" si="50"/>
        <v>25</v>
      </c>
      <c r="G487" s="25">
        <f t="shared" si="50"/>
        <v>30</v>
      </c>
      <c r="H487" s="1">
        <f t="shared" si="52"/>
        <v>1</v>
      </c>
      <c r="I487">
        <f t="shared" si="53"/>
        <v>1</v>
      </c>
      <c r="J487">
        <f t="shared" si="54"/>
        <v>1</v>
      </c>
      <c r="K487">
        <f t="shared" si="55"/>
        <v>1</v>
      </c>
      <c r="L487">
        <f t="shared" si="51"/>
        <v>1</v>
      </c>
      <c r="M487" s="26">
        <f t="shared" si="56"/>
        <v>159.60605133617025</v>
      </c>
      <c r="N487" s="27">
        <f t="shared" si="62"/>
        <v>74.183139685062542</v>
      </c>
      <c r="O487" s="27">
        <f t="shared" si="62"/>
        <v>74.183139685062542</v>
      </c>
      <c r="P487" s="27">
        <f t="shared" si="62"/>
        <v>91.385268414165594</v>
      </c>
      <c r="Q487" s="27">
        <f t="shared" si="62"/>
        <v>91.385268414165594</v>
      </c>
      <c r="R487" s="27">
        <f t="shared" si="62"/>
        <v>325.04160538326511</v>
      </c>
      <c r="S487" s="28">
        <f>M487/MAX(M$231:M487)-1</f>
        <v>-0.37599311002668845</v>
      </c>
      <c r="T487" s="11">
        <f>N487/MAX(N$231:N487)-1</f>
        <v>-0.25816860314937462</v>
      </c>
      <c r="U487" s="11">
        <f>O487/MAX(O$231:O487)-1</f>
        <v>-0.25816860314937462</v>
      </c>
      <c r="V487" s="11">
        <f>P487/MAX(P$231:P487)-1</f>
        <v>-0.1708551541540303</v>
      </c>
      <c r="W487" s="11">
        <f>Q487/MAX(Q$231:Q487)-1</f>
        <v>-0.1708551541540303</v>
      </c>
      <c r="X487" s="11">
        <f>R487/MAX(R$231:R487)-1</f>
        <v>-5.5683477950255744E-2</v>
      </c>
      <c r="Y487" s="11">
        <f t="shared" si="59"/>
        <v>5.9709392485031154E-2</v>
      </c>
      <c r="Z487" s="11">
        <f t="shared" si="59"/>
        <v>5.9709392485031154E-2</v>
      </c>
      <c r="AA487" s="11">
        <f t="shared" si="59"/>
        <v>5.9709392485031154E-2</v>
      </c>
      <c r="AB487" s="11">
        <f t="shared" si="58"/>
        <v>5.9709392485031154E-2</v>
      </c>
      <c r="AC487" s="11">
        <f t="shared" si="58"/>
        <v>5.9709392485031154E-2</v>
      </c>
      <c r="AD487" s="11">
        <f t="shared" si="58"/>
        <v>5.9709392485031154E-2</v>
      </c>
    </row>
    <row r="488" spans="1:30" x14ac:dyDescent="0.25">
      <c r="A488" s="12">
        <v>1921.06</v>
      </c>
      <c r="B488" s="13">
        <v>5.2161109609893215</v>
      </c>
      <c r="C488" s="14">
        <v>1528.0514916658874</v>
      </c>
      <c r="D488" s="24">
        <f t="shared" ref="D488:G551" si="63">D$2</f>
        <v>10</v>
      </c>
      <c r="E488" s="25">
        <f t="shared" si="63"/>
        <v>7.5</v>
      </c>
      <c r="F488" s="24">
        <f t="shared" si="63"/>
        <v>25</v>
      </c>
      <c r="G488" s="25">
        <f t="shared" si="63"/>
        <v>30</v>
      </c>
      <c r="H488" s="1">
        <f t="shared" si="52"/>
        <v>1</v>
      </c>
      <c r="I488">
        <f t="shared" si="53"/>
        <v>1</v>
      </c>
      <c r="J488">
        <f t="shared" si="54"/>
        <v>1</v>
      </c>
      <c r="K488">
        <f t="shared" si="55"/>
        <v>1</v>
      </c>
      <c r="L488">
        <f t="shared" ref="L488:L551" si="64">IF(C488&gt;=AVERAGE(C476:C487),1,0)</f>
        <v>1</v>
      </c>
      <c r="M488" s="26">
        <f t="shared" si="56"/>
        <v>148.57400520806871</v>
      </c>
      <c r="N488" s="27">
        <f t="shared" si="62"/>
        <v>69.05556581125451</v>
      </c>
      <c r="O488" s="27">
        <f t="shared" si="62"/>
        <v>69.05556581125451</v>
      </c>
      <c r="P488" s="27">
        <f t="shared" si="62"/>
        <v>85.068675226539114</v>
      </c>
      <c r="Q488" s="27">
        <f t="shared" si="62"/>
        <v>85.068675226539114</v>
      </c>
      <c r="R488" s="27">
        <f t="shared" si="62"/>
        <v>302.57457512895718</v>
      </c>
      <c r="S488" s="28">
        <f>M488/MAX(M$231:M488)-1</f>
        <v>-0.41912476284816691</v>
      </c>
      <c r="T488" s="11">
        <f>N488/MAX(N$231:N488)-1</f>
        <v>-0.30944434188745484</v>
      </c>
      <c r="U488" s="11">
        <f>O488/MAX(O$231:O488)-1</f>
        <v>-0.30944434188745484</v>
      </c>
      <c r="V488" s="11">
        <f>P488/MAX(P$231:P488)-1</f>
        <v>-0.22816603998619822</v>
      </c>
      <c r="W488" s="11">
        <f>Q488/MAX(Q$231:Q488)-1</f>
        <v>-0.22816603998619822</v>
      </c>
      <c r="X488" s="11">
        <f>R488/MAX(R$231:R488)-1</f>
        <v>-0.1209550847819969</v>
      </c>
      <c r="Y488" s="11">
        <f t="shared" si="59"/>
        <v>-6.9120475293667272E-2</v>
      </c>
      <c r="Z488" s="11">
        <f t="shared" si="59"/>
        <v>-6.9120475293667272E-2</v>
      </c>
      <c r="AA488" s="11">
        <f t="shared" si="59"/>
        <v>-6.9120475293667272E-2</v>
      </c>
      <c r="AB488" s="11">
        <f t="shared" si="58"/>
        <v>-6.9120475293667272E-2</v>
      </c>
      <c r="AC488" s="11">
        <f t="shared" si="58"/>
        <v>-6.9120475293667272E-2</v>
      </c>
      <c r="AD488" s="11">
        <f t="shared" si="58"/>
        <v>-6.9120475293667272E-2</v>
      </c>
    </row>
    <row r="489" spans="1:30" x14ac:dyDescent="0.25">
      <c r="A489" s="12">
        <v>1921.07</v>
      </c>
      <c r="B489" s="13">
        <v>5.1977793619054724</v>
      </c>
      <c r="C489" s="14">
        <v>1524.073342804676</v>
      </c>
      <c r="D489" s="24">
        <f t="shared" si="63"/>
        <v>10</v>
      </c>
      <c r="E489" s="25">
        <f t="shared" si="63"/>
        <v>7.5</v>
      </c>
      <c r="F489" s="24">
        <f t="shared" si="63"/>
        <v>25</v>
      </c>
      <c r="G489" s="25">
        <f t="shared" si="63"/>
        <v>30</v>
      </c>
      <c r="H489" s="1">
        <f t="shared" ref="H489:H552" si="65">IF(H488=1,IF($B489&gt;=F489,0,H488),IF($B489&lt;=D489,1,H488))</f>
        <v>1</v>
      </c>
      <c r="I489">
        <f t="shared" ref="I489:I552" si="66">IF(I488=1,IF($B489&gt;=G489,0,I488),IF($B489&lt;=D489,1,I488))</f>
        <v>1</v>
      </c>
      <c r="J489">
        <f t="shared" ref="J489:J552" si="67">IF(J488=1,IF($B489&gt;=F489,0,J488),IF($B489&lt;=E489,1,J488))</f>
        <v>1</v>
      </c>
      <c r="K489">
        <f t="shared" ref="K489:K552" si="68">IF(K488=1,IF($B489&gt;=G489,0,K488),IF($B489&lt;=E489,1,K488))</f>
        <v>1</v>
      </c>
      <c r="L489">
        <f t="shared" si="64"/>
        <v>1</v>
      </c>
      <c r="M489" s="26">
        <f t="shared" ref="M489:M552" si="69">M488*C489/C488</f>
        <v>148.18720573642281</v>
      </c>
      <c r="N489" s="27">
        <f t="shared" ref="N489:R504" si="70">IF(H488=1,N488*$C489/$C488,N488)</f>
        <v>68.875785665107173</v>
      </c>
      <c r="O489" s="27">
        <f t="shared" si="70"/>
        <v>68.875785665107173</v>
      </c>
      <c r="P489" s="27">
        <f t="shared" si="70"/>
        <v>84.847206345861366</v>
      </c>
      <c r="Q489" s="27">
        <f t="shared" si="70"/>
        <v>84.847206345861366</v>
      </c>
      <c r="R489" s="27">
        <f t="shared" si="70"/>
        <v>301.78684859745886</v>
      </c>
      <c r="S489" s="28">
        <f>M489/MAX(M$231:M489)-1</f>
        <v>-0.42063702089430266</v>
      </c>
      <c r="T489" s="11">
        <f>N489/MAX(N$231:N489)-1</f>
        <v>-0.3112421433489283</v>
      </c>
      <c r="U489" s="11">
        <f>O489/MAX(O$231:O489)-1</f>
        <v>-0.3112421433489283</v>
      </c>
      <c r="V489" s="11">
        <f>P489/MAX(P$231:P489)-1</f>
        <v>-0.23017544242179655</v>
      </c>
      <c r="W489" s="11">
        <f>Q489/MAX(Q$231:Q489)-1</f>
        <v>-0.23017544242179655</v>
      </c>
      <c r="X489" s="11">
        <f>R489/MAX(R$231:R489)-1</f>
        <v>-0.12324360159409453</v>
      </c>
      <c r="Y489" s="11">
        <f t="shared" si="59"/>
        <v>-2.6034128319029071E-3</v>
      </c>
      <c r="Z489" s="11">
        <f t="shared" si="59"/>
        <v>-2.6034128319029071E-3</v>
      </c>
      <c r="AA489" s="11">
        <f t="shared" si="59"/>
        <v>-2.6034128319029071E-3</v>
      </c>
      <c r="AB489" s="11">
        <f t="shared" si="58"/>
        <v>-2.603412831902796E-3</v>
      </c>
      <c r="AC489" s="11">
        <f t="shared" si="58"/>
        <v>-2.603412831902796E-3</v>
      </c>
      <c r="AD489" s="11">
        <f t="shared" si="58"/>
        <v>-2.6034128319030181E-3</v>
      </c>
    </row>
    <row r="490" spans="1:30" x14ac:dyDescent="0.25">
      <c r="A490" s="12">
        <v>1921.08</v>
      </c>
      <c r="B490" s="13">
        <v>5.161294823215731</v>
      </c>
      <c r="C490" s="14">
        <v>1514.6733345533041</v>
      </c>
      <c r="D490" s="24">
        <f t="shared" si="63"/>
        <v>10</v>
      </c>
      <c r="E490" s="25">
        <f t="shared" si="63"/>
        <v>7.5</v>
      </c>
      <c r="F490" s="24">
        <f t="shared" si="63"/>
        <v>25</v>
      </c>
      <c r="G490" s="25">
        <f t="shared" si="63"/>
        <v>30</v>
      </c>
      <c r="H490" s="1">
        <f t="shared" si="65"/>
        <v>1</v>
      </c>
      <c r="I490">
        <f t="shared" si="66"/>
        <v>1</v>
      </c>
      <c r="J490">
        <f t="shared" si="67"/>
        <v>1</v>
      </c>
      <c r="K490">
        <f t="shared" si="68"/>
        <v>1</v>
      </c>
      <c r="L490">
        <f t="shared" si="64"/>
        <v>0</v>
      </c>
      <c r="M490" s="26">
        <f t="shared" si="69"/>
        <v>147.27323334575902</v>
      </c>
      <c r="N490" s="27">
        <f t="shared" si="70"/>
        <v>68.450981336215563</v>
      </c>
      <c r="O490" s="27">
        <f t="shared" si="70"/>
        <v>68.450981336215563</v>
      </c>
      <c r="P490" s="27">
        <f t="shared" si="70"/>
        <v>84.32389528375117</v>
      </c>
      <c r="Q490" s="27">
        <f t="shared" si="70"/>
        <v>84.32389528375117</v>
      </c>
      <c r="R490" s="27">
        <f t="shared" si="70"/>
        <v>299.92552159481522</v>
      </c>
      <c r="S490" s="28">
        <f>M490/MAX(M$231:M490)-1</f>
        <v>-0.42421035075394775</v>
      </c>
      <c r="T490" s="11">
        <f>N490/MAX(N$231:N490)-1</f>
        <v>-0.31549018663784434</v>
      </c>
      <c r="U490" s="11">
        <f>O490/MAX(O$231:O490)-1</f>
        <v>-0.31549018663784434</v>
      </c>
      <c r="V490" s="11">
        <f>P490/MAX(P$231:P490)-1</f>
        <v>-0.23492347979644612</v>
      </c>
      <c r="W490" s="11">
        <f>Q490/MAX(Q$231:Q490)-1</f>
        <v>-0.23492347979644612</v>
      </c>
      <c r="X490" s="11">
        <f>R490/MAX(R$231:R490)-1</f>
        <v>-0.12865116115700392</v>
      </c>
      <c r="Y490" s="11">
        <f t="shared" si="59"/>
        <v>-6.1676875957121791E-3</v>
      </c>
      <c r="Z490" s="11">
        <f t="shared" si="59"/>
        <v>-6.1676875957121791E-3</v>
      </c>
      <c r="AA490" s="11">
        <f t="shared" si="59"/>
        <v>-6.1676875957121791E-3</v>
      </c>
      <c r="AB490" s="11">
        <f t="shared" si="58"/>
        <v>-6.167687595712068E-3</v>
      </c>
      <c r="AC490" s="11">
        <f t="shared" si="58"/>
        <v>-6.167687595712068E-3</v>
      </c>
      <c r="AD490" s="11">
        <f t="shared" si="58"/>
        <v>-6.1676875957122901E-3</v>
      </c>
    </row>
    <row r="491" spans="1:30" x14ac:dyDescent="0.25">
      <c r="A491" s="12">
        <v>1921.09</v>
      </c>
      <c r="B491" s="13">
        <v>5.377524425458259</v>
      </c>
      <c r="C491" s="14">
        <v>1579.3388152366172</v>
      </c>
      <c r="D491" s="24">
        <f t="shared" si="63"/>
        <v>10</v>
      </c>
      <c r="E491" s="25">
        <f t="shared" si="63"/>
        <v>7.5</v>
      </c>
      <c r="F491" s="24">
        <f t="shared" si="63"/>
        <v>25</v>
      </c>
      <c r="G491" s="25">
        <f t="shared" si="63"/>
        <v>30</v>
      </c>
      <c r="H491" s="1">
        <f t="shared" si="65"/>
        <v>1</v>
      </c>
      <c r="I491">
        <f t="shared" si="66"/>
        <v>1</v>
      </c>
      <c r="J491">
        <f t="shared" si="67"/>
        <v>1</v>
      </c>
      <c r="K491">
        <f t="shared" si="68"/>
        <v>1</v>
      </c>
      <c r="L491">
        <f t="shared" si="64"/>
        <v>1</v>
      </c>
      <c r="M491" s="26">
        <f t="shared" si="69"/>
        <v>153.56072399396393</v>
      </c>
      <c r="N491" s="27">
        <f t="shared" si="70"/>
        <v>71.373337933096096</v>
      </c>
      <c r="O491" s="27">
        <f t="shared" si="70"/>
        <v>71.373337933096096</v>
      </c>
      <c r="P491" s="27">
        <f t="shared" si="70"/>
        <v>87.923909291538038</v>
      </c>
      <c r="Q491" s="27">
        <f t="shared" si="70"/>
        <v>87.923909291538038</v>
      </c>
      <c r="R491" s="27">
        <f t="shared" si="70"/>
        <v>299.92552159481522</v>
      </c>
      <c r="S491" s="28">
        <f>M491/MAX(M$231:M491)-1</f>
        <v>-0.3996283411604713</v>
      </c>
      <c r="T491" s="11">
        <f>N491/MAX(N$231:N491)-1</f>
        <v>-0.28626662066903907</v>
      </c>
      <c r="U491" s="11">
        <f>O491/MAX(O$231:O491)-1</f>
        <v>-0.28626662066903907</v>
      </c>
      <c r="V491" s="11">
        <f>P491/MAX(P$231:P491)-1</f>
        <v>-0.2022603043051644</v>
      </c>
      <c r="W491" s="11">
        <f>Q491/MAX(Q$231:Q491)-1</f>
        <v>-0.2022603043051644</v>
      </c>
      <c r="X491" s="11">
        <f>R491/MAX(R$231:R491)-1</f>
        <v>-0.12865116115700392</v>
      </c>
      <c r="Y491" s="11">
        <f t="shared" si="59"/>
        <v>4.2692691029900365E-2</v>
      </c>
      <c r="Z491" s="11">
        <f t="shared" si="59"/>
        <v>4.2692691029900365E-2</v>
      </c>
      <c r="AA491" s="11">
        <f t="shared" si="59"/>
        <v>4.2692691029900365E-2</v>
      </c>
      <c r="AB491" s="11">
        <f t="shared" si="58"/>
        <v>4.2692691029900365E-2</v>
      </c>
      <c r="AC491" s="11">
        <f t="shared" si="58"/>
        <v>4.2692691029900365E-2</v>
      </c>
      <c r="AD491" s="11">
        <f t="shared" si="58"/>
        <v>0</v>
      </c>
    </row>
    <row r="492" spans="1:30" x14ac:dyDescent="0.25">
      <c r="A492" s="12">
        <v>1921.1</v>
      </c>
      <c r="B492" s="13">
        <v>5.4792576780533464</v>
      </c>
      <c r="C492" s="14">
        <v>1610.1669832602031</v>
      </c>
      <c r="D492" s="24">
        <f t="shared" si="63"/>
        <v>10</v>
      </c>
      <c r="E492" s="25">
        <f t="shared" si="63"/>
        <v>7.5</v>
      </c>
      <c r="F492" s="24">
        <f t="shared" si="63"/>
        <v>25</v>
      </c>
      <c r="G492" s="25">
        <f t="shared" si="63"/>
        <v>30</v>
      </c>
      <c r="H492" s="1">
        <f t="shared" si="65"/>
        <v>1</v>
      </c>
      <c r="I492">
        <f t="shared" si="66"/>
        <v>1</v>
      </c>
      <c r="J492">
        <f t="shared" si="67"/>
        <v>1</v>
      </c>
      <c r="K492">
        <f t="shared" si="68"/>
        <v>1</v>
      </c>
      <c r="L492">
        <f t="shared" si="64"/>
        <v>1</v>
      </c>
      <c r="M492" s="26">
        <f t="shared" si="69"/>
        <v>156.55817821685667</v>
      </c>
      <c r="N492" s="27">
        <f t="shared" si="70"/>
        <v>72.766521734430086</v>
      </c>
      <c r="O492" s="27">
        <f t="shared" si="70"/>
        <v>72.766521734430086</v>
      </c>
      <c r="P492" s="27">
        <f t="shared" si="70"/>
        <v>89.640154737277925</v>
      </c>
      <c r="Q492" s="27">
        <f t="shared" si="70"/>
        <v>89.640154737277925</v>
      </c>
      <c r="R492" s="27">
        <f t="shared" si="70"/>
        <v>305.77996795242046</v>
      </c>
      <c r="S492" s="28">
        <f>M492/MAX(M$231:M492)-1</f>
        <v>-0.38790928620105081</v>
      </c>
      <c r="T492" s="11">
        <f>N492/MAX(N$231:N492)-1</f>
        <v>-0.2723347826556991</v>
      </c>
      <c r="U492" s="11">
        <f>O492/MAX(O$231:O492)-1</f>
        <v>-0.2723347826556991</v>
      </c>
      <c r="V492" s="11">
        <f>P492/MAX(P$231:P492)-1</f>
        <v>-0.18668869095614393</v>
      </c>
      <c r="W492" s="11">
        <f>Q492/MAX(Q$231:Q492)-1</f>
        <v>-0.18668869095614393</v>
      </c>
      <c r="X492" s="11">
        <f>R492/MAX(R$231:R492)-1</f>
        <v>-0.1116427218329924</v>
      </c>
      <c r="Y492" s="11">
        <f t="shared" si="59"/>
        <v>1.9519667170952992E-2</v>
      </c>
      <c r="Z492" s="11">
        <f t="shared" si="59"/>
        <v>1.9519667170952992E-2</v>
      </c>
      <c r="AA492" s="11">
        <f t="shared" si="59"/>
        <v>1.9519667170952992E-2</v>
      </c>
      <c r="AB492" s="11">
        <f t="shared" si="58"/>
        <v>1.9519667170952992E-2</v>
      </c>
      <c r="AC492" s="11">
        <f t="shared" si="58"/>
        <v>1.9519667170952992E-2</v>
      </c>
      <c r="AD492" s="11">
        <f t="shared" si="58"/>
        <v>1.9519667170952992E-2</v>
      </c>
    </row>
    <row r="493" spans="1:30" x14ac:dyDescent="0.25">
      <c r="A493" s="12">
        <v>1921.11</v>
      </c>
      <c r="B493" s="13">
        <v>5.8381969932008895</v>
      </c>
      <c r="C493" s="14">
        <v>1715.7844118989044</v>
      </c>
      <c r="D493" s="24">
        <f t="shared" si="63"/>
        <v>10</v>
      </c>
      <c r="E493" s="25">
        <f t="shared" si="63"/>
        <v>7.5</v>
      </c>
      <c r="F493" s="24">
        <f t="shared" si="63"/>
        <v>25</v>
      </c>
      <c r="G493" s="25">
        <f t="shared" si="63"/>
        <v>30</v>
      </c>
      <c r="H493" s="1">
        <f t="shared" si="65"/>
        <v>1</v>
      </c>
      <c r="I493">
        <f t="shared" si="66"/>
        <v>1</v>
      </c>
      <c r="J493">
        <f t="shared" si="67"/>
        <v>1</v>
      </c>
      <c r="K493">
        <f t="shared" si="68"/>
        <v>1</v>
      </c>
      <c r="L493">
        <f t="shared" si="64"/>
        <v>1</v>
      </c>
      <c r="M493" s="26">
        <f t="shared" si="69"/>
        <v>166.82746853738229</v>
      </c>
      <c r="N493" s="27">
        <f t="shared" si="70"/>
        <v>77.539575086332476</v>
      </c>
      <c r="O493" s="27">
        <f t="shared" si="70"/>
        <v>77.539575086332476</v>
      </c>
      <c r="P493" s="27">
        <f t="shared" si="70"/>
        <v>95.520018592737841</v>
      </c>
      <c r="Q493" s="27">
        <f t="shared" si="70"/>
        <v>95.520018592737841</v>
      </c>
      <c r="R493" s="27">
        <f t="shared" si="70"/>
        <v>325.83732490987597</v>
      </c>
      <c r="S493" s="28">
        <f>M493/MAX(M$231:M493)-1</f>
        <v>-0.34775975639627454</v>
      </c>
      <c r="T493" s="11">
        <f>N493/MAX(N$231:N493)-1</f>
        <v>-0.2246042491366752</v>
      </c>
      <c r="U493" s="11">
        <f>O493/MAX(O$231:O493)-1</f>
        <v>-0.2246042491366752</v>
      </c>
      <c r="V493" s="11">
        <f>P493/MAX(P$231:P493)-1</f>
        <v>-0.1333402804887639</v>
      </c>
      <c r="W493" s="11">
        <f>Q493/MAX(Q$231:Q493)-1</f>
        <v>-0.1333402804887639</v>
      </c>
      <c r="X493" s="11">
        <f>R493/MAX(R$231:R493)-1</f>
        <v>-5.3371739749817571E-2</v>
      </c>
      <c r="Y493" s="11">
        <f t="shared" si="59"/>
        <v>6.5594084176817002E-2</v>
      </c>
      <c r="Z493" s="11">
        <f t="shared" si="59"/>
        <v>6.5594084176817002E-2</v>
      </c>
      <c r="AA493" s="11">
        <f t="shared" si="59"/>
        <v>6.5594084176817002E-2</v>
      </c>
      <c r="AB493" s="11">
        <f t="shared" si="58"/>
        <v>6.5594084176817002E-2</v>
      </c>
      <c r="AC493" s="11">
        <f t="shared" si="58"/>
        <v>6.5594084176817002E-2</v>
      </c>
      <c r="AD493" s="11">
        <f t="shared" si="58"/>
        <v>6.5594084176817224E-2</v>
      </c>
    </row>
    <row r="494" spans="1:30" x14ac:dyDescent="0.25">
      <c r="A494" s="12">
        <v>1921.12</v>
      </c>
      <c r="B494" s="13">
        <v>6.1141588494172696</v>
      </c>
      <c r="C494" s="14">
        <v>1796.1806373921777</v>
      </c>
      <c r="D494" s="24">
        <f t="shared" si="63"/>
        <v>10</v>
      </c>
      <c r="E494" s="25">
        <f t="shared" si="63"/>
        <v>7.5</v>
      </c>
      <c r="F494" s="24">
        <f t="shared" si="63"/>
        <v>25</v>
      </c>
      <c r="G494" s="25">
        <f t="shared" si="63"/>
        <v>30</v>
      </c>
      <c r="H494" s="1">
        <f t="shared" si="65"/>
        <v>1</v>
      </c>
      <c r="I494">
        <f t="shared" si="66"/>
        <v>1</v>
      </c>
      <c r="J494">
        <f t="shared" si="67"/>
        <v>1</v>
      </c>
      <c r="K494">
        <f t="shared" si="68"/>
        <v>1</v>
      </c>
      <c r="L494">
        <f t="shared" si="64"/>
        <v>1</v>
      </c>
      <c r="M494" s="26">
        <f t="shared" si="69"/>
        <v>174.64447554944599</v>
      </c>
      <c r="N494" s="27">
        <f t="shared" si="70"/>
        <v>81.172834090238553</v>
      </c>
      <c r="O494" s="27">
        <f t="shared" si="70"/>
        <v>81.172834090238553</v>
      </c>
      <c r="P494" s="27">
        <f t="shared" si="70"/>
        <v>99.995784254581324</v>
      </c>
      <c r="Q494" s="27">
        <f t="shared" si="70"/>
        <v>99.995784254581324</v>
      </c>
      <c r="R494" s="27">
        <f t="shared" si="70"/>
        <v>341.10503037794666</v>
      </c>
      <c r="S494" s="28">
        <f>M494/MAX(M$231:M494)-1</f>
        <v>-0.31719784352604485</v>
      </c>
      <c r="T494" s="11">
        <f>N494/MAX(N$231:N494)-1</f>
        <v>-0.18827165909761445</v>
      </c>
      <c r="U494" s="11">
        <f>O494/MAX(O$231:O494)-1</f>
        <v>-0.18827165909761445</v>
      </c>
      <c r="V494" s="11">
        <f>P494/MAX(P$231:P494)-1</f>
        <v>-9.2731349813930497E-2</v>
      </c>
      <c r="W494" s="11">
        <f>Q494/MAX(Q$231:Q494)-1</f>
        <v>-9.2731349813930497E-2</v>
      </c>
      <c r="X494" s="11">
        <f>R494/MAX(R$231:R494)-1</f>
        <v>-9.0157364305247789E-3</v>
      </c>
      <c r="Y494" s="11">
        <f t="shared" si="59"/>
        <v>4.685683407293384E-2</v>
      </c>
      <c r="Z494" s="11">
        <f t="shared" si="59"/>
        <v>4.685683407293384E-2</v>
      </c>
      <c r="AA494" s="11">
        <f t="shared" si="59"/>
        <v>4.685683407293384E-2</v>
      </c>
      <c r="AB494" s="11">
        <f t="shared" si="58"/>
        <v>4.685683407293384E-2</v>
      </c>
      <c r="AC494" s="11">
        <f t="shared" si="58"/>
        <v>4.685683407293384E-2</v>
      </c>
      <c r="AD494" s="11">
        <f t="shared" si="58"/>
        <v>4.685683407293384E-2</v>
      </c>
    </row>
    <row r="495" spans="1:30" x14ac:dyDescent="0.25">
      <c r="A495" s="12">
        <v>1922.01</v>
      </c>
      <c r="B495" s="13">
        <v>6.2870872903471247</v>
      </c>
      <c r="C495" s="14">
        <v>1845.9085446381157</v>
      </c>
      <c r="D495" s="24">
        <f t="shared" si="63"/>
        <v>10</v>
      </c>
      <c r="E495" s="25">
        <f t="shared" si="63"/>
        <v>7.5</v>
      </c>
      <c r="F495" s="24">
        <f t="shared" si="63"/>
        <v>25</v>
      </c>
      <c r="G495" s="25">
        <f t="shared" si="63"/>
        <v>30</v>
      </c>
      <c r="H495" s="1">
        <f t="shared" si="65"/>
        <v>1</v>
      </c>
      <c r="I495">
        <f t="shared" si="66"/>
        <v>1</v>
      </c>
      <c r="J495">
        <f t="shared" si="67"/>
        <v>1</v>
      </c>
      <c r="K495">
        <f t="shared" si="68"/>
        <v>1</v>
      </c>
      <c r="L495">
        <f t="shared" si="64"/>
        <v>1</v>
      </c>
      <c r="M495" s="26">
        <f t="shared" si="69"/>
        <v>179.47957069541494</v>
      </c>
      <c r="N495" s="27">
        <f t="shared" si="70"/>
        <v>83.420133209546435</v>
      </c>
      <c r="O495" s="27">
        <f t="shared" si="70"/>
        <v>83.420133209546435</v>
      </c>
      <c r="P495" s="27">
        <f t="shared" si="70"/>
        <v>102.76420352204219</v>
      </c>
      <c r="Q495" s="27">
        <f t="shared" si="70"/>
        <v>102.76420352204219</v>
      </c>
      <c r="R495" s="27">
        <f t="shared" si="70"/>
        <v>350.54864587999583</v>
      </c>
      <c r="S495" s="28">
        <f>M495/MAX(M$231:M495)-1</f>
        <v>-0.29829422013894469</v>
      </c>
      <c r="T495" s="11">
        <f>N495/MAX(N$231:N495)-1</f>
        <v>-0.16579866790453568</v>
      </c>
      <c r="U495" s="11">
        <f>O495/MAX(O$231:O495)-1</f>
        <v>-0.16579866790453568</v>
      </c>
      <c r="V495" s="11">
        <f>P495/MAX(P$231:P495)-1</f>
        <v>-6.7613290781124213E-2</v>
      </c>
      <c r="W495" s="11">
        <f>Q495/MAX(Q$231:Q495)-1</f>
        <v>-6.7613290781124213E-2</v>
      </c>
      <c r="X495" s="11">
        <f>R495/MAX(R$231:R495)-1</f>
        <v>0</v>
      </c>
      <c r="Y495" s="11">
        <f t="shared" si="59"/>
        <v>2.768535981889686E-2</v>
      </c>
      <c r="Z495" s="11">
        <f t="shared" si="59"/>
        <v>2.7685359818897082E-2</v>
      </c>
      <c r="AA495" s="11">
        <f t="shared" si="59"/>
        <v>2.7685359818897082E-2</v>
      </c>
      <c r="AB495" s="11">
        <f t="shared" si="58"/>
        <v>2.768535981889686E-2</v>
      </c>
      <c r="AC495" s="11">
        <f t="shared" si="58"/>
        <v>2.768535981889686E-2</v>
      </c>
      <c r="AD495" s="11">
        <f t="shared" si="58"/>
        <v>2.768535981889686E-2</v>
      </c>
    </row>
    <row r="496" spans="1:30" x14ac:dyDescent="0.25">
      <c r="A496" s="12">
        <v>1922.02</v>
      </c>
      <c r="B496" s="13">
        <v>6.461305872696979</v>
      </c>
      <c r="C496" s="14">
        <v>1896.234838897924</v>
      </c>
      <c r="D496" s="24">
        <f t="shared" si="63"/>
        <v>10</v>
      </c>
      <c r="E496" s="25">
        <f t="shared" si="63"/>
        <v>7.5</v>
      </c>
      <c r="F496" s="24">
        <f t="shared" si="63"/>
        <v>25</v>
      </c>
      <c r="G496" s="25">
        <f t="shared" si="63"/>
        <v>30</v>
      </c>
      <c r="H496" s="1">
        <f t="shared" si="65"/>
        <v>1</v>
      </c>
      <c r="I496">
        <f t="shared" si="66"/>
        <v>1</v>
      </c>
      <c r="J496">
        <f t="shared" si="67"/>
        <v>1</v>
      </c>
      <c r="K496">
        <f t="shared" si="68"/>
        <v>1</v>
      </c>
      <c r="L496">
        <f t="shared" si="64"/>
        <v>1</v>
      </c>
      <c r="M496" s="26">
        <f t="shared" si="69"/>
        <v>184.37284762112108</v>
      </c>
      <c r="N496" s="27">
        <f t="shared" si="70"/>
        <v>85.694474581057378</v>
      </c>
      <c r="O496" s="27">
        <f t="shared" si="70"/>
        <v>85.694474581057378</v>
      </c>
      <c r="P496" s="27">
        <f t="shared" si="70"/>
        <v>105.5659357968332</v>
      </c>
      <c r="Q496" s="27">
        <f t="shared" si="70"/>
        <v>105.5659357968332</v>
      </c>
      <c r="R496" s="27">
        <f t="shared" si="70"/>
        <v>360.10589851647063</v>
      </c>
      <c r="S496" s="28">
        <f>M496/MAX(M$231:M496)-1</f>
        <v>-0.2791631252297877</v>
      </c>
      <c r="T496" s="11">
        <f>N496/MAX(N$231:N496)-1</f>
        <v>-0.14305525418942622</v>
      </c>
      <c r="U496" s="11">
        <f>O496/MAX(O$231:O496)-1</f>
        <v>-0.14305525418942622</v>
      </c>
      <c r="V496" s="11">
        <f>P496/MAX(P$231:P496)-1</f>
        <v>-4.2192980534235702E-2</v>
      </c>
      <c r="W496" s="11">
        <f>Q496/MAX(Q$231:Q496)-1</f>
        <v>-4.2192980534235702E-2</v>
      </c>
      <c r="X496" s="11">
        <f>R496/MAX(R$231:R496)-1</f>
        <v>0</v>
      </c>
      <c r="Y496" s="11">
        <f t="shared" si="59"/>
        <v>2.726369863013689E-2</v>
      </c>
      <c r="Z496" s="11">
        <f t="shared" si="59"/>
        <v>2.726369863013689E-2</v>
      </c>
      <c r="AA496" s="11">
        <f t="shared" si="59"/>
        <v>2.726369863013689E-2</v>
      </c>
      <c r="AB496" s="11">
        <f t="shared" si="58"/>
        <v>2.726369863013689E-2</v>
      </c>
      <c r="AC496" s="11">
        <f t="shared" si="58"/>
        <v>2.726369863013689E-2</v>
      </c>
      <c r="AD496" s="11">
        <f t="shared" si="58"/>
        <v>2.726369863013689E-2</v>
      </c>
    </row>
    <row r="497" spans="1:30" x14ac:dyDescent="0.25">
      <c r="A497" s="12">
        <v>1922.03</v>
      </c>
      <c r="B497" s="13">
        <v>6.8213872490360377</v>
      </c>
      <c r="C497" s="14">
        <v>2001.0974306680821</v>
      </c>
      <c r="D497" s="24">
        <f t="shared" si="63"/>
        <v>10</v>
      </c>
      <c r="E497" s="25">
        <f t="shared" si="63"/>
        <v>7.5</v>
      </c>
      <c r="F497" s="24">
        <f t="shared" si="63"/>
        <v>25</v>
      </c>
      <c r="G497" s="25">
        <f t="shared" si="63"/>
        <v>30</v>
      </c>
      <c r="H497" s="1">
        <f t="shared" si="65"/>
        <v>1</v>
      </c>
      <c r="I497">
        <f t="shared" si="66"/>
        <v>1</v>
      </c>
      <c r="J497">
        <f t="shared" si="67"/>
        <v>1</v>
      </c>
      <c r="K497">
        <f t="shared" si="68"/>
        <v>1</v>
      </c>
      <c r="L497">
        <f t="shared" si="64"/>
        <v>1</v>
      </c>
      <c r="M497" s="26">
        <f t="shared" si="69"/>
        <v>194.56874438295458</v>
      </c>
      <c r="N497" s="27">
        <f t="shared" si="70"/>
        <v>90.43341541297157</v>
      </c>
      <c r="O497" s="27">
        <f t="shared" si="70"/>
        <v>90.43341541297157</v>
      </c>
      <c r="P497" s="27">
        <f t="shared" si="70"/>
        <v>111.40377687179826</v>
      </c>
      <c r="Q497" s="27">
        <f t="shared" si="70"/>
        <v>111.40377687179826</v>
      </c>
      <c r="R497" s="27">
        <f t="shared" si="70"/>
        <v>380.01990761257258</v>
      </c>
      <c r="S497" s="28">
        <f>M497/MAX(M$231:M497)-1</f>
        <v>-0.23930053997329226</v>
      </c>
      <c r="T497" s="11">
        <f>N497/MAX(N$231:N497)-1</f>
        <v>-9.5665845870284261E-2</v>
      </c>
      <c r="U497" s="11">
        <f>O497/MAX(O$231:O497)-1</f>
        <v>-9.5665845870284261E-2</v>
      </c>
      <c r="V497" s="11">
        <f>P497/MAX(P$231:P497)-1</f>
        <v>0</v>
      </c>
      <c r="W497" s="11">
        <f>Q497/MAX(Q$231:Q497)-1</f>
        <v>0</v>
      </c>
      <c r="X497" s="11">
        <f>R497/MAX(R$231:R497)-1</f>
        <v>0</v>
      </c>
      <c r="Y497" s="11">
        <f t="shared" si="59"/>
        <v>5.5300424619929123E-2</v>
      </c>
      <c r="Z497" s="11">
        <f t="shared" si="59"/>
        <v>5.5300424619929123E-2</v>
      </c>
      <c r="AA497" s="11">
        <f t="shared" si="59"/>
        <v>5.5300424619929123E-2</v>
      </c>
      <c r="AB497" s="11">
        <f t="shared" si="58"/>
        <v>5.5300424619929123E-2</v>
      </c>
      <c r="AC497" s="11">
        <f t="shared" si="58"/>
        <v>5.5300424619929123E-2</v>
      </c>
      <c r="AD497" s="11">
        <f t="shared" si="58"/>
        <v>5.5300424619929123E-2</v>
      </c>
    </row>
    <row r="498" spans="1:30" x14ac:dyDescent="0.25">
      <c r="A498" s="12">
        <v>1922.04</v>
      </c>
      <c r="B498" s="13">
        <v>7.2732533902098586</v>
      </c>
      <c r="C498" s="14">
        <v>2132.8815893046826</v>
      </c>
      <c r="D498" s="24">
        <f t="shared" si="63"/>
        <v>10</v>
      </c>
      <c r="E498" s="25">
        <f t="shared" si="63"/>
        <v>7.5</v>
      </c>
      <c r="F498" s="24">
        <f t="shared" si="63"/>
        <v>25</v>
      </c>
      <c r="G498" s="25">
        <f t="shared" si="63"/>
        <v>30</v>
      </c>
      <c r="H498" s="1">
        <f t="shared" si="65"/>
        <v>1</v>
      </c>
      <c r="I498">
        <f t="shared" si="66"/>
        <v>1</v>
      </c>
      <c r="J498">
        <f t="shared" si="67"/>
        <v>1</v>
      </c>
      <c r="K498">
        <f t="shared" si="68"/>
        <v>1</v>
      </c>
      <c r="L498">
        <f t="shared" si="64"/>
        <v>1</v>
      </c>
      <c r="M498" s="26">
        <f t="shared" si="69"/>
        <v>207.38225255228295</v>
      </c>
      <c r="N498" s="27">
        <f t="shared" si="70"/>
        <v>96.388993277490556</v>
      </c>
      <c r="O498" s="27">
        <f t="shared" si="70"/>
        <v>96.388993277490556</v>
      </c>
      <c r="P498" s="27">
        <f t="shared" si="70"/>
        <v>118.74037766843617</v>
      </c>
      <c r="Q498" s="27">
        <f t="shared" si="70"/>
        <v>118.74037766843617</v>
      </c>
      <c r="R498" s="27">
        <f t="shared" si="70"/>
        <v>405.04647704510728</v>
      </c>
      <c r="S498" s="28">
        <f>M498/MAX(M$231:M498)-1</f>
        <v>-0.18920395957767033</v>
      </c>
      <c r="T498" s="11">
        <f>N498/MAX(N$231:N498)-1</f>
        <v>-3.6110067225094467E-2</v>
      </c>
      <c r="U498" s="11">
        <f>O498/MAX(O$231:O498)-1</f>
        <v>-3.6110067225094467E-2</v>
      </c>
      <c r="V498" s="11">
        <f>P498/MAX(P$231:P498)-1</f>
        <v>0</v>
      </c>
      <c r="W498" s="11">
        <f>Q498/MAX(Q$231:Q498)-1</f>
        <v>0</v>
      </c>
      <c r="X498" s="11">
        <f>R498/MAX(R$231:R498)-1</f>
        <v>0</v>
      </c>
      <c r="Y498" s="11">
        <f t="shared" si="59"/>
        <v>6.5855943152454799E-2</v>
      </c>
      <c r="Z498" s="11">
        <f t="shared" si="59"/>
        <v>6.5855943152454799E-2</v>
      </c>
      <c r="AA498" s="11">
        <f t="shared" si="59"/>
        <v>6.5855943152454799E-2</v>
      </c>
      <c r="AB498" s="11">
        <f t="shared" si="58"/>
        <v>6.5855943152454799E-2</v>
      </c>
      <c r="AC498" s="11">
        <f t="shared" si="58"/>
        <v>6.5855943152454799E-2</v>
      </c>
      <c r="AD498" s="11">
        <f t="shared" si="58"/>
        <v>6.5855943152454799E-2</v>
      </c>
    </row>
    <row r="499" spans="1:30" x14ac:dyDescent="0.25">
      <c r="A499" s="12">
        <v>1922.05</v>
      </c>
      <c r="B499" s="13">
        <v>7.5934672589193744</v>
      </c>
      <c r="C499" s="14">
        <v>2226.4235581543335</v>
      </c>
      <c r="D499" s="24">
        <f t="shared" si="63"/>
        <v>10</v>
      </c>
      <c r="E499" s="25">
        <f t="shared" si="63"/>
        <v>7.5</v>
      </c>
      <c r="F499" s="24">
        <f t="shared" si="63"/>
        <v>25</v>
      </c>
      <c r="G499" s="25">
        <f t="shared" si="63"/>
        <v>30</v>
      </c>
      <c r="H499" s="1">
        <f t="shared" si="65"/>
        <v>1</v>
      </c>
      <c r="I499">
        <f t="shared" si="66"/>
        <v>1</v>
      </c>
      <c r="J499">
        <f t="shared" si="67"/>
        <v>1</v>
      </c>
      <c r="K499">
        <f t="shared" si="68"/>
        <v>1</v>
      </c>
      <c r="L499">
        <f t="shared" si="64"/>
        <v>1</v>
      </c>
      <c r="M499" s="26">
        <f t="shared" si="69"/>
        <v>216.47743360006913</v>
      </c>
      <c r="N499" s="27">
        <f t="shared" si="70"/>
        <v>100.616333534833</v>
      </c>
      <c r="O499" s="27">
        <f t="shared" si="70"/>
        <v>100.616333534833</v>
      </c>
      <c r="P499" s="27">
        <f t="shared" si="70"/>
        <v>123.94798448765842</v>
      </c>
      <c r="Q499" s="27">
        <f t="shared" si="70"/>
        <v>123.94798448765842</v>
      </c>
      <c r="R499" s="27">
        <f t="shared" si="70"/>
        <v>422.81063475944433</v>
      </c>
      <c r="S499" s="28">
        <f>M499/MAX(M$231:M499)-1</f>
        <v>-0.15364480883206766</v>
      </c>
      <c r="T499" s="11">
        <f>N499/MAX(N$231:N499)-1</f>
        <v>0</v>
      </c>
      <c r="U499" s="11">
        <f>O499/MAX(O$231:O499)-1</f>
        <v>0</v>
      </c>
      <c r="V499" s="11">
        <f>P499/MAX(P$231:P499)-1</f>
        <v>0</v>
      </c>
      <c r="W499" s="11">
        <f>Q499/MAX(Q$231:Q499)-1</f>
        <v>0</v>
      </c>
      <c r="X499" s="11">
        <f>R499/MAX(R$231:R499)-1</f>
        <v>0</v>
      </c>
      <c r="Y499" s="11">
        <f t="shared" si="59"/>
        <v>4.3857084855866368E-2</v>
      </c>
      <c r="Z499" s="11">
        <f t="shared" si="59"/>
        <v>4.385708485586659E-2</v>
      </c>
      <c r="AA499" s="11">
        <f t="shared" si="59"/>
        <v>4.385708485586659E-2</v>
      </c>
      <c r="AB499" s="11">
        <f t="shared" si="58"/>
        <v>4.385708485586659E-2</v>
      </c>
      <c r="AC499" s="11">
        <f t="shared" si="58"/>
        <v>4.385708485586659E-2</v>
      </c>
      <c r="AD499" s="11">
        <f t="shared" si="58"/>
        <v>4.385708485586659E-2</v>
      </c>
    </row>
    <row r="500" spans="1:30" x14ac:dyDescent="0.25">
      <c r="A500" s="12">
        <v>1922.06</v>
      </c>
      <c r="B500" s="13">
        <v>7.5579873517551217</v>
      </c>
      <c r="C500" s="14">
        <v>2216.0918739991621</v>
      </c>
      <c r="D500" s="24">
        <f t="shared" si="63"/>
        <v>10</v>
      </c>
      <c r="E500" s="25">
        <f t="shared" si="63"/>
        <v>7.5</v>
      </c>
      <c r="F500" s="24">
        <f t="shared" si="63"/>
        <v>25</v>
      </c>
      <c r="G500" s="25">
        <f t="shared" si="63"/>
        <v>30</v>
      </c>
      <c r="H500" s="1">
        <f t="shared" si="65"/>
        <v>1</v>
      </c>
      <c r="I500">
        <f t="shared" si="66"/>
        <v>1</v>
      </c>
      <c r="J500">
        <f t="shared" si="67"/>
        <v>1</v>
      </c>
      <c r="K500">
        <f t="shared" si="68"/>
        <v>1</v>
      </c>
      <c r="L500">
        <f t="shared" si="64"/>
        <v>1</v>
      </c>
      <c r="M500" s="26">
        <f t="shared" si="69"/>
        <v>215.47287341093241</v>
      </c>
      <c r="N500" s="27">
        <f t="shared" si="70"/>
        <v>100.14942499214985</v>
      </c>
      <c r="O500" s="27">
        <f t="shared" si="70"/>
        <v>100.14942499214985</v>
      </c>
      <c r="P500" s="27">
        <f t="shared" si="70"/>
        <v>123.37280577886945</v>
      </c>
      <c r="Q500" s="27">
        <f t="shared" si="70"/>
        <v>123.37280577886945</v>
      </c>
      <c r="R500" s="27">
        <f t="shared" si="70"/>
        <v>420.84858853522837</v>
      </c>
      <c r="S500" s="28">
        <f>M500/MAX(M$231:M500)-1</f>
        <v>-0.15757230703258329</v>
      </c>
      <c r="T500" s="11">
        <f>N500/MAX(N$231:N500)-1</f>
        <v>-4.6404845642831205E-3</v>
      </c>
      <c r="U500" s="11">
        <f>O500/MAX(O$231:O500)-1</f>
        <v>-4.6404845642831205E-3</v>
      </c>
      <c r="V500" s="11">
        <f>P500/MAX(P$231:P500)-1</f>
        <v>-4.6404845642830095E-3</v>
      </c>
      <c r="W500" s="11">
        <f>Q500/MAX(Q$231:Q500)-1</f>
        <v>-4.6404845642830095E-3</v>
      </c>
      <c r="X500" s="11">
        <f>R500/MAX(R$231:R500)-1</f>
        <v>-4.6404845642831205E-3</v>
      </c>
      <c r="Y500" s="11">
        <f t="shared" si="59"/>
        <v>-4.6404845642830095E-3</v>
      </c>
      <c r="Z500" s="11">
        <f t="shared" si="59"/>
        <v>-4.6404845642831205E-3</v>
      </c>
      <c r="AA500" s="11">
        <f t="shared" si="59"/>
        <v>-4.6404845642831205E-3</v>
      </c>
      <c r="AB500" s="11">
        <f t="shared" si="58"/>
        <v>-4.6404845642830095E-3</v>
      </c>
      <c r="AC500" s="11">
        <f t="shared" si="58"/>
        <v>-4.6404845642830095E-3</v>
      </c>
      <c r="AD500" s="11">
        <f t="shared" si="58"/>
        <v>-4.6404845642831205E-3</v>
      </c>
    </row>
    <row r="501" spans="1:30" x14ac:dyDescent="0.25">
      <c r="A501" s="12">
        <v>1922.07</v>
      </c>
      <c r="B501" s="13">
        <v>7.6020950457740284</v>
      </c>
      <c r="C501" s="14">
        <v>2229.1705522114007</v>
      </c>
      <c r="D501" s="24">
        <f t="shared" si="63"/>
        <v>10</v>
      </c>
      <c r="E501" s="25">
        <f t="shared" si="63"/>
        <v>7.5</v>
      </c>
      <c r="F501" s="24">
        <f t="shared" si="63"/>
        <v>25</v>
      </c>
      <c r="G501" s="25">
        <f t="shared" si="63"/>
        <v>30</v>
      </c>
      <c r="H501" s="1">
        <f t="shared" si="65"/>
        <v>1</v>
      </c>
      <c r="I501">
        <f t="shared" si="66"/>
        <v>1</v>
      </c>
      <c r="J501">
        <f t="shared" si="67"/>
        <v>1</v>
      </c>
      <c r="K501">
        <f t="shared" si="68"/>
        <v>1</v>
      </c>
      <c r="L501">
        <f t="shared" si="64"/>
        <v>1</v>
      </c>
      <c r="M501" s="26">
        <f t="shared" si="69"/>
        <v>216.74452663428116</v>
      </c>
      <c r="N501" s="27">
        <f t="shared" si="70"/>
        <v>100.74047544361392</v>
      </c>
      <c r="O501" s="27">
        <f t="shared" si="70"/>
        <v>100.74047544361392</v>
      </c>
      <c r="P501" s="27">
        <f t="shared" si="70"/>
        <v>124.10091332975857</v>
      </c>
      <c r="Q501" s="27">
        <f t="shared" si="70"/>
        <v>124.10091332975857</v>
      </c>
      <c r="R501" s="27">
        <f t="shared" si="70"/>
        <v>423.33230472502436</v>
      </c>
      <c r="S501" s="28">
        <f>M501/MAX(M$231:M501)-1</f>
        <v>-0.15260056337760719</v>
      </c>
      <c r="T501" s="11">
        <f>N501/MAX(N$231:N501)-1</f>
        <v>0</v>
      </c>
      <c r="U501" s="11">
        <f>O501/MAX(O$231:O501)-1</f>
        <v>0</v>
      </c>
      <c r="V501" s="11">
        <f>P501/MAX(P$231:P501)-1</f>
        <v>0</v>
      </c>
      <c r="W501" s="11">
        <f>Q501/MAX(Q$231:Q501)-1</f>
        <v>0</v>
      </c>
      <c r="X501" s="11">
        <f>R501/MAX(R$231:R501)-1</f>
        <v>0</v>
      </c>
      <c r="Y501" s="11">
        <f t="shared" si="59"/>
        <v>5.9016859209166661E-3</v>
      </c>
      <c r="Z501" s="11">
        <f t="shared" si="59"/>
        <v>5.9016859209166661E-3</v>
      </c>
      <c r="AA501" s="11">
        <f t="shared" si="59"/>
        <v>5.9016859209166661E-3</v>
      </c>
      <c r="AB501" s="11">
        <f t="shared" si="59"/>
        <v>5.9016859209164441E-3</v>
      </c>
      <c r="AC501" s="11">
        <f t="shared" si="59"/>
        <v>5.9016859209164441E-3</v>
      </c>
      <c r="AD501" s="11">
        <f t="shared" si="59"/>
        <v>5.9016859209166661E-3</v>
      </c>
    </row>
    <row r="502" spans="1:30" x14ac:dyDescent="0.25">
      <c r="A502" s="12">
        <v>1922.08</v>
      </c>
      <c r="B502" s="13">
        <v>8.0200306898957709</v>
      </c>
      <c r="C502" s="14">
        <v>2351.758994832559</v>
      </c>
      <c r="D502" s="24">
        <f t="shared" si="63"/>
        <v>10</v>
      </c>
      <c r="E502" s="25">
        <f t="shared" si="63"/>
        <v>7.5</v>
      </c>
      <c r="F502" s="24">
        <f t="shared" si="63"/>
        <v>25</v>
      </c>
      <c r="G502" s="25">
        <f t="shared" si="63"/>
        <v>30</v>
      </c>
      <c r="H502" s="1">
        <f t="shared" si="65"/>
        <v>1</v>
      </c>
      <c r="I502">
        <f t="shared" si="66"/>
        <v>1</v>
      </c>
      <c r="J502">
        <f t="shared" si="67"/>
        <v>1</v>
      </c>
      <c r="K502">
        <f t="shared" si="68"/>
        <v>1</v>
      </c>
      <c r="L502">
        <f t="shared" si="64"/>
        <v>1</v>
      </c>
      <c r="M502" s="26">
        <f t="shared" si="69"/>
        <v>228.66392595543141</v>
      </c>
      <c r="N502" s="27">
        <f t="shared" si="70"/>
        <v>106.28048133562451</v>
      </c>
      <c r="O502" s="27">
        <f t="shared" si="70"/>
        <v>106.28048133562451</v>
      </c>
      <c r="P502" s="27">
        <f t="shared" si="70"/>
        <v>130.92557628695866</v>
      </c>
      <c r="Q502" s="27">
        <f t="shared" si="70"/>
        <v>130.92557628695866</v>
      </c>
      <c r="R502" s="27">
        <f t="shared" si="70"/>
        <v>446.61255481445085</v>
      </c>
      <c r="S502" s="28">
        <f>M502/MAX(M$231:M502)-1</f>
        <v>-0.10599965295801961</v>
      </c>
      <c r="T502" s="11">
        <f>N502/MAX(N$231:N502)-1</f>
        <v>0</v>
      </c>
      <c r="U502" s="11">
        <f>O502/MAX(O$231:O502)-1</f>
        <v>0</v>
      </c>
      <c r="V502" s="11">
        <f>P502/MAX(P$231:P502)-1</f>
        <v>0</v>
      </c>
      <c r="W502" s="11">
        <f>Q502/MAX(Q$231:Q502)-1</f>
        <v>0</v>
      </c>
      <c r="X502" s="11">
        <f>R502/MAX(R$231:R502)-1</f>
        <v>0</v>
      </c>
      <c r="Y502" s="11">
        <f t="shared" ref="Y502:AD544" si="71">M502/M501-1</f>
        <v>5.4992850367391988E-2</v>
      </c>
      <c r="Z502" s="11">
        <f t="shared" si="71"/>
        <v>5.4992850367391988E-2</v>
      </c>
      <c r="AA502" s="11">
        <f t="shared" si="71"/>
        <v>5.4992850367391988E-2</v>
      </c>
      <c r="AB502" s="11">
        <f t="shared" si="71"/>
        <v>5.4992850367391988E-2</v>
      </c>
      <c r="AC502" s="11">
        <f t="shared" si="71"/>
        <v>5.4992850367391988E-2</v>
      </c>
      <c r="AD502" s="11">
        <f t="shared" si="71"/>
        <v>5.4992850367391988E-2</v>
      </c>
    </row>
    <row r="503" spans="1:30" x14ac:dyDescent="0.25">
      <c r="A503" s="12">
        <v>1922.09</v>
      </c>
      <c r="B503" s="13">
        <v>8.2650830022842996</v>
      </c>
      <c r="C503" s="14">
        <v>2424.0584939422897</v>
      </c>
      <c r="D503" s="24">
        <f t="shared" si="63"/>
        <v>10</v>
      </c>
      <c r="E503" s="25">
        <f t="shared" si="63"/>
        <v>7.5</v>
      </c>
      <c r="F503" s="24">
        <f t="shared" si="63"/>
        <v>25</v>
      </c>
      <c r="G503" s="25">
        <f t="shared" si="63"/>
        <v>30</v>
      </c>
      <c r="H503" s="1">
        <f t="shared" si="65"/>
        <v>1</v>
      </c>
      <c r="I503">
        <f t="shared" si="66"/>
        <v>1</v>
      </c>
      <c r="J503">
        <f t="shared" si="67"/>
        <v>1</v>
      </c>
      <c r="K503">
        <f t="shared" si="68"/>
        <v>1</v>
      </c>
      <c r="L503">
        <f t="shared" si="64"/>
        <v>1</v>
      </c>
      <c r="M503" s="26">
        <f t="shared" si="69"/>
        <v>235.69368000223983</v>
      </c>
      <c r="N503" s="27">
        <f t="shared" si="70"/>
        <v>109.54783380779135</v>
      </c>
      <c r="O503" s="27">
        <f t="shared" si="70"/>
        <v>109.54783380779135</v>
      </c>
      <c r="P503" s="27">
        <f t="shared" si="70"/>
        <v>134.95058633560691</v>
      </c>
      <c r="Q503" s="27">
        <f t="shared" si="70"/>
        <v>134.95058633560691</v>
      </c>
      <c r="R503" s="27">
        <f t="shared" si="70"/>
        <v>460.34264538927226</v>
      </c>
      <c r="S503" s="28">
        <f>M503/MAX(M$231:M503)-1</f>
        <v>-7.8515638891492046E-2</v>
      </c>
      <c r="T503" s="11">
        <f>N503/MAX(N$231:N503)-1</f>
        <v>0</v>
      </c>
      <c r="U503" s="11">
        <f>O503/MAX(O$231:O503)-1</f>
        <v>0</v>
      </c>
      <c r="V503" s="11">
        <f>P503/MAX(P$231:P503)-1</f>
        <v>0</v>
      </c>
      <c r="W503" s="11">
        <f>Q503/MAX(Q$231:Q503)-1</f>
        <v>0</v>
      </c>
      <c r="X503" s="11">
        <f>R503/MAX(R$231:R503)-1</f>
        <v>0</v>
      </c>
      <c r="Y503" s="11">
        <f t="shared" si="71"/>
        <v>3.0742733106832842E-2</v>
      </c>
      <c r="Z503" s="11">
        <f t="shared" si="71"/>
        <v>3.0742733106832842E-2</v>
      </c>
      <c r="AA503" s="11">
        <f t="shared" si="71"/>
        <v>3.0742733106832842E-2</v>
      </c>
      <c r="AB503" s="11">
        <f t="shared" si="71"/>
        <v>3.0742733106832842E-2</v>
      </c>
      <c r="AC503" s="11">
        <f t="shared" si="71"/>
        <v>3.0742733106832842E-2</v>
      </c>
      <c r="AD503" s="11">
        <f t="shared" si="71"/>
        <v>3.0742733106832842E-2</v>
      </c>
    </row>
    <row r="504" spans="1:30" x14ac:dyDescent="0.25">
      <c r="A504" s="12">
        <v>1922.1</v>
      </c>
      <c r="B504" s="13">
        <v>8.4321519987618956</v>
      </c>
      <c r="C504" s="14">
        <v>2473.8530653309367</v>
      </c>
      <c r="D504" s="24">
        <f t="shared" si="63"/>
        <v>10</v>
      </c>
      <c r="E504" s="25">
        <f t="shared" si="63"/>
        <v>7.5</v>
      </c>
      <c r="F504" s="24">
        <f t="shared" si="63"/>
        <v>25</v>
      </c>
      <c r="G504" s="25">
        <f t="shared" si="63"/>
        <v>30</v>
      </c>
      <c r="H504" s="1">
        <f t="shared" si="65"/>
        <v>1</v>
      </c>
      <c r="I504">
        <f t="shared" si="66"/>
        <v>1</v>
      </c>
      <c r="J504">
        <f t="shared" si="67"/>
        <v>1</v>
      </c>
      <c r="K504">
        <f t="shared" si="68"/>
        <v>1</v>
      </c>
      <c r="L504">
        <f t="shared" si="64"/>
        <v>1</v>
      </c>
      <c r="M504" s="26">
        <f t="shared" si="69"/>
        <v>240.53525697080445</v>
      </c>
      <c r="N504" s="27">
        <f t="shared" si="70"/>
        <v>111.7981456070509</v>
      </c>
      <c r="O504" s="27">
        <f t="shared" si="70"/>
        <v>111.7981456070509</v>
      </c>
      <c r="P504" s="27">
        <f t="shared" si="70"/>
        <v>137.72271688527019</v>
      </c>
      <c r="Q504" s="27">
        <f t="shared" si="70"/>
        <v>137.72271688527019</v>
      </c>
      <c r="R504" s="27">
        <f t="shared" si="70"/>
        <v>469.79892079531464</v>
      </c>
      <c r="S504" s="28">
        <f>M504/MAX(M$231:M504)-1</f>
        <v>-5.9586673721136019E-2</v>
      </c>
      <c r="T504" s="11">
        <f>N504/MAX(N$231:N504)-1</f>
        <v>0</v>
      </c>
      <c r="U504" s="11">
        <f>O504/MAX(O$231:O504)-1</f>
        <v>0</v>
      </c>
      <c r="V504" s="11">
        <f>P504/MAX(P$231:P504)-1</f>
        <v>0</v>
      </c>
      <c r="W504" s="11">
        <f>Q504/MAX(Q$231:Q504)-1</f>
        <v>0</v>
      </c>
      <c r="X504" s="11">
        <f>R504/MAX(R$231:R504)-1</f>
        <v>0</v>
      </c>
      <c r="Y504" s="11">
        <f t="shared" si="71"/>
        <v>2.0541819231294722E-2</v>
      </c>
      <c r="Z504" s="11">
        <f t="shared" si="71"/>
        <v>2.05418192312945E-2</v>
      </c>
      <c r="AA504" s="11">
        <f t="shared" si="71"/>
        <v>2.05418192312945E-2</v>
      </c>
      <c r="AB504" s="11">
        <f t="shared" si="71"/>
        <v>2.0541819231294722E-2</v>
      </c>
      <c r="AC504" s="11">
        <f t="shared" si="71"/>
        <v>2.0541819231294722E-2</v>
      </c>
      <c r="AD504" s="11">
        <f t="shared" si="71"/>
        <v>2.05418192312945E-2</v>
      </c>
    </row>
    <row r="505" spans="1:30" x14ac:dyDescent="0.25">
      <c r="A505" s="12">
        <v>1922.11</v>
      </c>
      <c r="B505" s="13">
        <v>7.9982537722698357</v>
      </c>
      <c r="C505" s="14">
        <v>2348.1616015053628</v>
      </c>
      <c r="D505" s="24">
        <f t="shared" si="63"/>
        <v>10</v>
      </c>
      <c r="E505" s="25">
        <f t="shared" si="63"/>
        <v>7.5</v>
      </c>
      <c r="F505" s="24">
        <f t="shared" si="63"/>
        <v>25</v>
      </c>
      <c r="G505" s="25">
        <f t="shared" si="63"/>
        <v>30</v>
      </c>
      <c r="H505" s="1">
        <f t="shared" si="65"/>
        <v>1</v>
      </c>
      <c r="I505">
        <f t="shared" si="66"/>
        <v>1</v>
      </c>
      <c r="J505">
        <f t="shared" si="67"/>
        <v>1</v>
      </c>
      <c r="K505">
        <f t="shared" si="68"/>
        <v>1</v>
      </c>
      <c r="L505">
        <f t="shared" si="64"/>
        <v>1</v>
      </c>
      <c r="M505" s="26">
        <f t="shared" si="69"/>
        <v>228.31414773274363</v>
      </c>
      <c r="N505" s="27">
        <f t="shared" ref="N505:R520" si="72">IF(H504=1,N504*$C505/$C504,N504)</f>
        <v>106.11790825938326</v>
      </c>
      <c r="O505" s="27">
        <f t="shared" si="72"/>
        <v>106.11790825938326</v>
      </c>
      <c r="P505" s="27">
        <f t="shared" si="72"/>
        <v>130.72530457734518</v>
      </c>
      <c r="Q505" s="27">
        <f t="shared" si="72"/>
        <v>130.72530457734518</v>
      </c>
      <c r="R505" s="27">
        <f t="shared" si="72"/>
        <v>445.92938913800953</v>
      </c>
      <c r="S505" s="28">
        <f>M505/MAX(M$231:M505)-1</f>
        <v>-0.10736717016111164</v>
      </c>
      <c r="T505" s="11">
        <f>N505/MAX(N$231:N505)-1</f>
        <v>-5.0807974647742227E-2</v>
      </c>
      <c r="U505" s="11">
        <f>O505/MAX(O$231:O505)-1</f>
        <v>-5.0807974647742227E-2</v>
      </c>
      <c r="V505" s="11">
        <f>P505/MAX(P$231:P505)-1</f>
        <v>-5.0807974647742338E-2</v>
      </c>
      <c r="W505" s="11">
        <f>Q505/MAX(Q$231:Q505)-1</f>
        <v>-5.0807974647742338E-2</v>
      </c>
      <c r="X505" s="11">
        <f>R505/MAX(R$231:R505)-1</f>
        <v>-5.0807974647742449E-2</v>
      </c>
      <c r="Y505" s="11">
        <f t="shared" si="71"/>
        <v>-5.0807974647742338E-2</v>
      </c>
      <c r="Z505" s="11">
        <f t="shared" si="71"/>
        <v>-5.0807974647742227E-2</v>
      </c>
      <c r="AA505" s="11">
        <f t="shared" si="71"/>
        <v>-5.0807974647742227E-2</v>
      </c>
      <c r="AB505" s="11">
        <f t="shared" si="71"/>
        <v>-5.0807974647742338E-2</v>
      </c>
      <c r="AC505" s="11">
        <f t="shared" si="71"/>
        <v>-5.0807974647742338E-2</v>
      </c>
      <c r="AD505" s="11">
        <f t="shared" si="71"/>
        <v>-5.0807974647742449E-2</v>
      </c>
    </row>
    <row r="506" spans="1:30" x14ac:dyDescent="0.25">
      <c r="A506" s="12">
        <v>1922.12</v>
      </c>
      <c r="B506" s="13">
        <v>7.9646798649399964</v>
      </c>
      <c r="C506" s="14">
        <v>2340.235450860152</v>
      </c>
      <c r="D506" s="24">
        <f t="shared" si="63"/>
        <v>10</v>
      </c>
      <c r="E506" s="25">
        <f t="shared" si="63"/>
        <v>7.5</v>
      </c>
      <c r="F506" s="24">
        <f t="shared" si="63"/>
        <v>25</v>
      </c>
      <c r="G506" s="25">
        <f t="shared" si="63"/>
        <v>30</v>
      </c>
      <c r="H506" s="1">
        <f t="shared" si="65"/>
        <v>1</v>
      </c>
      <c r="I506">
        <f t="shared" si="66"/>
        <v>1</v>
      </c>
      <c r="J506">
        <f t="shared" si="67"/>
        <v>1</v>
      </c>
      <c r="K506">
        <f t="shared" si="68"/>
        <v>1</v>
      </c>
      <c r="L506">
        <f t="shared" si="64"/>
        <v>1</v>
      </c>
      <c r="M506" s="26">
        <f t="shared" si="69"/>
        <v>227.54348002052038</v>
      </c>
      <c r="N506" s="27">
        <f t="shared" si="72"/>
        <v>105.75971037109511</v>
      </c>
      <c r="O506" s="27">
        <f t="shared" si="72"/>
        <v>105.75971037109511</v>
      </c>
      <c r="P506" s="27">
        <f t="shared" si="72"/>
        <v>130.2840451441968</v>
      </c>
      <c r="Q506" s="27">
        <f t="shared" si="72"/>
        <v>130.2840451441968</v>
      </c>
      <c r="R506" s="27">
        <f t="shared" si="72"/>
        <v>444.42416755821336</v>
      </c>
      <c r="S506" s="28">
        <f>M506/MAX(M$231:M506)-1</f>
        <v>-0.11038022610906173</v>
      </c>
      <c r="T506" s="11">
        <f>N506/MAX(N$231:N506)-1</f>
        <v>-5.4011944502011078E-2</v>
      </c>
      <c r="U506" s="11">
        <f>O506/MAX(O$231:O506)-1</f>
        <v>-5.4011944502011078E-2</v>
      </c>
      <c r="V506" s="11">
        <f>P506/MAX(P$231:P506)-1</f>
        <v>-5.4011944502011078E-2</v>
      </c>
      <c r="W506" s="11">
        <f>Q506/MAX(Q$231:Q506)-1</f>
        <v>-5.4011944502011078E-2</v>
      </c>
      <c r="X506" s="11">
        <f>R506/MAX(R$231:R506)-1</f>
        <v>-5.4011944502011189E-2</v>
      </c>
      <c r="Y506" s="11">
        <f t="shared" si="71"/>
        <v>-3.3754706831631287E-3</v>
      </c>
      <c r="Z506" s="11">
        <f t="shared" si="71"/>
        <v>-3.3754706831631287E-3</v>
      </c>
      <c r="AA506" s="11">
        <f t="shared" si="71"/>
        <v>-3.3754706831631287E-3</v>
      </c>
      <c r="AB506" s="11">
        <f t="shared" si="71"/>
        <v>-3.3754706831630177E-3</v>
      </c>
      <c r="AC506" s="11">
        <f t="shared" si="71"/>
        <v>-3.3754706831630177E-3</v>
      </c>
      <c r="AD506" s="11">
        <f t="shared" si="71"/>
        <v>-3.3754706831631287E-3</v>
      </c>
    </row>
    <row r="507" spans="1:30" x14ac:dyDescent="0.25">
      <c r="A507" s="12">
        <v>1923.01</v>
      </c>
      <c r="B507" s="13">
        <v>8.1542004830691521</v>
      </c>
      <c r="C507" s="14">
        <v>2397.7742379200859</v>
      </c>
      <c r="D507" s="24">
        <f t="shared" si="63"/>
        <v>10</v>
      </c>
      <c r="E507" s="25">
        <f t="shared" si="63"/>
        <v>7.5</v>
      </c>
      <c r="F507" s="24">
        <f t="shared" si="63"/>
        <v>25</v>
      </c>
      <c r="G507" s="25">
        <f t="shared" si="63"/>
        <v>30</v>
      </c>
      <c r="H507" s="1">
        <f t="shared" si="65"/>
        <v>1</v>
      </c>
      <c r="I507">
        <f t="shared" si="66"/>
        <v>1</v>
      </c>
      <c r="J507">
        <f t="shared" si="67"/>
        <v>1</v>
      </c>
      <c r="K507">
        <f t="shared" si="68"/>
        <v>1</v>
      </c>
      <c r="L507">
        <f t="shared" si="64"/>
        <v>1</v>
      </c>
      <c r="M507" s="26">
        <f t="shared" si="69"/>
        <v>233.13803497821272</v>
      </c>
      <c r="N507" s="27">
        <f t="shared" si="72"/>
        <v>108.35999806963676</v>
      </c>
      <c r="O507" s="27">
        <f t="shared" si="72"/>
        <v>108.35999806963676</v>
      </c>
      <c r="P507" s="27">
        <f t="shared" si="72"/>
        <v>133.48730656308669</v>
      </c>
      <c r="Q507" s="27">
        <f t="shared" si="72"/>
        <v>133.48730656308669</v>
      </c>
      <c r="R507" s="27">
        <f t="shared" si="72"/>
        <v>455.3511140464488</v>
      </c>
      <c r="S507" s="28">
        <f>M507/MAX(M$231:M507)-1</f>
        <v>-8.8507365959283546E-2</v>
      </c>
      <c r="T507" s="11">
        <f>N507/MAX(N$231:N507)-1</f>
        <v>-3.0753171430039417E-2</v>
      </c>
      <c r="U507" s="11">
        <f>O507/MAX(O$231:O507)-1</f>
        <v>-3.0753171430039417E-2</v>
      </c>
      <c r="V507" s="11">
        <f>P507/MAX(P$231:P507)-1</f>
        <v>-3.0753171430039417E-2</v>
      </c>
      <c r="W507" s="11">
        <f>Q507/MAX(Q$231:Q507)-1</f>
        <v>-3.0753171430039417E-2</v>
      </c>
      <c r="X507" s="11">
        <f>R507/MAX(R$231:R507)-1</f>
        <v>-3.0753171430039417E-2</v>
      </c>
      <c r="Y507" s="11">
        <f t="shared" si="71"/>
        <v>2.4586751319738198E-2</v>
      </c>
      <c r="Z507" s="11">
        <f t="shared" si="71"/>
        <v>2.4586751319738198E-2</v>
      </c>
      <c r="AA507" s="11">
        <f t="shared" si="71"/>
        <v>2.4586751319738198E-2</v>
      </c>
      <c r="AB507" s="11">
        <f t="shared" si="71"/>
        <v>2.4586751319737976E-2</v>
      </c>
      <c r="AC507" s="11">
        <f t="shared" si="71"/>
        <v>2.4586751319737976E-2</v>
      </c>
      <c r="AD507" s="11">
        <f t="shared" si="71"/>
        <v>2.4586751319738198E-2</v>
      </c>
    </row>
    <row r="508" spans="1:30" x14ac:dyDescent="0.25">
      <c r="A508" s="12">
        <v>1923.02</v>
      </c>
      <c r="B508" s="13">
        <v>8.533360579065965</v>
      </c>
      <c r="C508" s="14">
        <v>2511.6752495421824</v>
      </c>
      <c r="D508" s="24">
        <f t="shared" si="63"/>
        <v>10</v>
      </c>
      <c r="E508" s="25">
        <f t="shared" si="63"/>
        <v>7.5</v>
      </c>
      <c r="F508" s="24">
        <f t="shared" si="63"/>
        <v>25</v>
      </c>
      <c r="G508" s="25">
        <f t="shared" si="63"/>
        <v>30</v>
      </c>
      <c r="H508" s="1">
        <f t="shared" si="65"/>
        <v>1</v>
      </c>
      <c r="I508">
        <f t="shared" si="66"/>
        <v>1</v>
      </c>
      <c r="J508">
        <f t="shared" si="67"/>
        <v>1</v>
      </c>
      <c r="K508">
        <f t="shared" si="68"/>
        <v>1</v>
      </c>
      <c r="L508">
        <f t="shared" si="64"/>
        <v>1</v>
      </c>
      <c r="M508" s="26">
        <f t="shared" si="69"/>
        <v>244.21274652179849</v>
      </c>
      <c r="N508" s="27">
        <f t="shared" si="72"/>
        <v>113.50740235996152</v>
      </c>
      <c r="O508" s="27">
        <f t="shared" si="72"/>
        <v>113.50740235996152</v>
      </c>
      <c r="P508" s="27">
        <f t="shared" si="72"/>
        <v>139.82832858917754</v>
      </c>
      <c r="Q508" s="27">
        <f t="shared" si="72"/>
        <v>139.82832858917754</v>
      </c>
      <c r="R508" s="27">
        <f t="shared" si="72"/>
        <v>476.98157103981805</v>
      </c>
      <c r="S508" s="28">
        <f>M508/MAX(M$231:M508)-1</f>
        <v>-4.5208905469782179E-2</v>
      </c>
      <c r="T508" s="11">
        <f>N508/MAX(N$231:N508)-1</f>
        <v>0</v>
      </c>
      <c r="U508" s="11">
        <f>O508/MAX(O$231:O508)-1</f>
        <v>0</v>
      </c>
      <c r="V508" s="11">
        <f>P508/MAX(P$231:P508)-1</f>
        <v>0</v>
      </c>
      <c r="W508" s="11">
        <f>Q508/MAX(Q$231:Q508)-1</f>
        <v>0</v>
      </c>
      <c r="X508" s="11">
        <f>R508/MAX(R$231:R508)-1</f>
        <v>0</v>
      </c>
      <c r="Y508" s="11">
        <f t="shared" si="71"/>
        <v>4.7502808988763912E-2</v>
      </c>
      <c r="Z508" s="11">
        <f t="shared" si="71"/>
        <v>4.750280898876369E-2</v>
      </c>
      <c r="AA508" s="11">
        <f t="shared" si="71"/>
        <v>4.750280898876369E-2</v>
      </c>
      <c r="AB508" s="11">
        <f t="shared" si="71"/>
        <v>4.750280898876369E-2</v>
      </c>
      <c r="AC508" s="11">
        <f t="shared" si="71"/>
        <v>4.750280898876369E-2</v>
      </c>
      <c r="AD508" s="11">
        <f t="shared" si="71"/>
        <v>4.750280898876369E-2</v>
      </c>
    </row>
    <row r="509" spans="1:30" x14ac:dyDescent="0.25">
      <c r="A509" s="12">
        <v>1923.03</v>
      </c>
      <c r="B509" s="13">
        <v>8.7007375009785282</v>
      </c>
      <c r="C509" s="14">
        <v>2563.889044465765</v>
      </c>
      <c r="D509" s="24">
        <f t="shared" si="63"/>
        <v>10</v>
      </c>
      <c r="E509" s="25">
        <f t="shared" si="63"/>
        <v>7.5</v>
      </c>
      <c r="F509" s="24">
        <f t="shared" si="63"/>
        <v>25</v>
      </c>
      <c r="G509" s="25">
        <f t="shared" si="63"/>
        <v>30</v>
      </c>
      <c r="H509" s="1">
        <f t="shared" si="65"/>
        <v>1</v>
      </c>
      <c r="I509">
        <f t="shared" si="66"/>
        <v>1</v>
      </c>
      <c r="J509">
        <f t="shared" si="67"/>
        <v>1</v>
      </c>
      <c r="K509">
        <f t="shared" si="68"/>
        <v>1</v>
      </c>
      <c r="L509">
        <f t="shared" si="64"/>
        <v>1</v>
      </c>
      <c r="M509" s="26">
        <f t="shared" si="69"/>
        <v>249.28954706236931</v>
      </c>
      <c r="N509" s="27">
        <f t="shared" si="72"/>
        <v>115.86704349199556</v>
      </c>
      <c r="O509" s="27">
        <f t="shared" si="72"/>
        <v>115.86704349199556</v>
      </c>
      <c r="P509" s="27">
        <f t="shared" si="72"/>
        <v>142.7351405565262</v>
      </c>
      <c r="Q509" s="27">
        <f t="shared" si="72"/>
        <v>142.7351405565262</v>
      </c>
      <c r="R509" s="27">
        <f t="shared" si="72"/>
        <v>486.89727090473525</v>
      </c>
      <c r="S509" s="28">
        <f>M509/MAX(M$231:M509)-1</f>
        <v>-2.5360293905149822E-2</v>
      </c>
      <c r="T509" s="11">
        <f>N509/MAX(N$231:N509)-1</f>
        <v>0</v>
      </c>
      <c r="U509" s="11">
        <f>O509/MAX(O$231:O509)-1</f>
        <v>0</v>
      </c>
      <c r="V509" s="11">
        <f>P509/MAX(P$231:P509)-1</f>
        <v>0</v>
      </c>
      <c r="W509" s="11">
        <f>Q509/MAX(Q$231:Q509)-1</f>
        <v>0</v>
      </c>
      <c r="X509" s="11">
        <f>R509/MAX(R$231:R509)-1</f>
        <v>0</v>
      </c>
      <c r="Y509" s="11">
        <f t="shared" si="71"/>
        <v>2.0788433908045967E-2</v>
      </c>
      <c r="Z509" s="11">
        <f t="shared" si="71"/>
        <v>2.0788433908045967E-2</v>
      </c>
      <c r="AA509" s="11">
        <f t="shared" si="71"/>
        <v>2.0788433908045967E-2</v>
      </c>
      <c r="AB509" s="11">
        <f t="shared" si="71"/>
        <v>2.0788433908045967E-2</v>
      </c>
      <c r="AC509" s="11">
        <f t="shared" si="71"/>
        <v>2.0788433908045967E-2</v>
      </c>
      <c r="AD509" s="11">
        <f t="shared" si="71"/>
        <v>2.0788433908045967E-2</v>
      </c>
    </row>
    <row r="510" spans="1:30" x14ac:dyDescent="0.25">
      <c r="A510" s="12">
        <v>1923.04</v>
      </c>
      <c r="B510" s="13">
        <v>8.3728096684638125</v>
      </c>
      <c r="C510" s="14">
        <v>2471.1641881626174</v>
      </c>
      <c r="D510" s="24">
        <f t="shared" si="63"/>
        <v>10</v>
      </c>
      <c r="E510" s="25">
        <f t="shared" si="63"/>
        <v>7.5</v>
      </c>
      <c r="F510" s="24">
        <f t="shared" si="63"/>
        <v>25</v>
      </c>
      <c r="G510" s="25">
        <f t="shared" si="63"/>
        <v>30</v>
      </c>
      <c r="H510" s="1">
        <f t="shared" si="65"/>
        <v>1</v>
      </c>
      <c r="I510">
        <f t="shared" si="66"/>
        <v>1</v>
      </c>
      <c r="J510">
        <f t="shared" si="67"/>
        <v>1</v>
      </c>
      <c r="K510">
        <f t="shared" si="68"/>
        <v>1</v>
      </c>
      <c r="L510">
        <f t="shared" si="64"/>
        <v>1</v>
      </c>
      <c r="M510" s="26">
        <f t="shared" si="69"/>
        <v>240.27381470096697</v>
      </c>
      <c r="N510" s="27">
        <f t="shared" si="72"/>
        <v>111.67663011148809</v>
      </c>
      <c r="O510" s="27">
        <f t="shared" si="72"/>
        <v>111.67663011148809</v>
      </c>
      <c r="P510" s="27">
        <f t="shared" si="72"/>
        <v>137.57302348828497</v>
      </c>
      <c r="Q510" s="27">
        <f t="shared" si="72"/>
        <v>137.57302348828497</v>
      </c>
      <c r="R510" s="27">
        <f t="shared" si="72"/>
        <v>469.28828756105725</v>
      </c>
      <c r="S510" s="28">
        <f>M510/MAX(M$231:M510)-1</f>
        <v>-6.0608826555211492E-2</v>
      </c>
      <c r="T510" s="11">
        <f>N510/MAX(N$231:N510)-1</f>
        <v>-3.6165705572671736E-2</v>
      </c>
      <c r="U510" s="11">
        <f>O510/MAX(O$231:O510)-1</f>
        <v>-3.6165705572671736E-2</v>
      </c>
      <c r="V510" s="11">
        <f>P510/MAX(P$231:P510)-1</f>
        <v>-3.6165705572671625E-2</v>
      </c>
      <c r="W510" s="11">
        <f>Q510/MAX(Q$231:Q510)-1</f>
        <v>-3.6165705572671625E-2</v>
      </c>
      <c r="X510" s="11">
        <f>R510/MAX(R$231:R510)-1</f>
        <v>-3.6165705572671625E-2</v>
      </c>
      <c r="Y510" s="11">
        <f t="shared" si="71"/>
        <v>-3.6165705572671736E-2</v>
      </c>
      <c r="Z510" s="11">
        <f t="shared" si="71"/>
        <v>-3.6165705572671736E-2</v>
      </c>
      <c r="AA510" s="11">
        <f t="shared" si="71"/>
        <v>-3.6165705572671736E-2</v>
      </c>
      <c r="AB510" s="11">
        <f t="shared" si="71"/>
        <v>-3.6165705572671625E-2</v>
      </c>
      <c r="AC510" s="11">
        <f t="shared" si="71"/>
        <v>-3.6165705572671625E-2</v>
      </c>
      <c r="AD510" s="11">
        <f t="shared" si="71"/>
        <v>-3.6165705572671625E-2</v>
      </c>
    </row>
    <row r="511" spans="1:30" x14ac:dyDescent="0.25">
      <c r="A511" s="12">
        <v>1923.05</v>
      </c>
      <c r="B511" s="13">
        <v>8.0004978675982077</v>
      </c>
      <c r="C511" s="14">
        <v>2366.1238693696287</v>
      </c>
      <c r="D511" s="24">
        <f t="shared" si="63"/>
        <v>10</v>
      </c>
      <c r="E511" s="25">
        <f t="shared" si="63"/>
        <v>7.5</v>
      </c>
      <c r="F511" s="24">
        <f t="shared" si="63"/>
        <v>25</v>
      </c>
      <c r="G511" s="25">
        <f t="shared" si="63"/>
        <v>30</v>
      </c>
      <c r="H511" s="1">
        <f t="shared" si="65"/>
        <v>1</v>
      </c>
      <c r="I511">
        <f t="shared" si="66"/>
        <v>1</v>
      </c>
      <c r="J511">
        <f t="shared" si="67"/>
        <v>1</v>
      </c>
      <c r="K511">
        <f t="shared" si="68"/>
        <v>1</v>
      </c>
      <c r="L511">
        <f t="shared" si="64"/>
        <v>0</v>
      </c>
      <c r="M511" s="26">
        <f t="shared" si="69"/>
        <v>230.06063735941504</v>
      </c>
      <c r="N511" s="27">
        <f t="shared" si="72"/>
        <v>106.92965745591582</v>
      </c>
      <c r="O511" s="27">
        <f t="shared" si="72"/>
        <v>106.92965745591582</v>
      </c>
      <c r="P511" s="27">
        <f t="shared" si="72"/>
        <v>131.7252881116772</v>
      </c>
      <c r="Q511" s="27">
        <f t="shared" si="72"/>
        <v>131.7252881116772</v>
      </c>
      <c r="R511" s="27">
        <f t="shared" si="72"/>
        <v>449.34052708145884</v>
      </c>
      <c r="S511" s="28">
        <f>M511/MAX(M$231:M511)-1</f>
        <v>-0.10053897316490601</v>
      </c>
      <c r="T511" s="11">
        <f>N511/MAX(N$231:N511)-1</f>
        <v>-7.7134841510797414E-2</v>
      </c>
      <c r="U511" s="11">
        <f>O511/MAX(O$231:O511)-1</f>
        <v>-7.7134841510797414E-2</v>
      </c>
      <c r="V511" s="11">
        <f>P511/MAX(P$231:P511)-1</f>
        <v>-7.7134841510797192E-2</v>
      </c>
      <c r="W511" s="11">
        <f>Q511/MAX(Q$231:Q511)-1</f>
        <v>-7.7134841510797192E-2</v>
      </c>
      <c r="X511" s="11">
        <f>R511/MAX(R$231:R511)-1</f>
        <v>-7.7134841510797081E-2</v>
      </c>
      <c r="Y511" s="11">
        <f t="shared" si="71"/>
        <v>-4.2506410256409999E-2</v>
      </c>
      <c r="Z511" s="11">
        <f t="shared" si="71"/>
        <v>-4.250641025641011E-2</v>
      </c>
      <c r="AA511" s="11">
        <f t="shared" si="71"/>
        <v>-4.250641025641011E-2</v>
      </c>
      <c r="AB511" s="11">
        <f t="shared" si="71"/>
        <v>-4.2506410256409999E-2</v>
      </c>
      <c r="AC511" s="11">
        <f t="shared" si="71"/>
        <v>-4.2506410256409999E-2</v>
      </c>
      <c r="AD511" s="11">
        <f t="shared" si="71"/>
        <v>-4.2506410256409999E-2</v>
      </c>
    </row>
    <row r="512" spans="1:30" x14ac:dyDescent="0.25">
      <c r="A512" s="12">
        <v>1923.06</v>
      </c>
      <c r="B512" s="13">
        <v>7.6718252826730771</v>
      </c>
      <c r="C512" s="14">
        <v>2274.4316864950583</v>
      </c>
      <c r="D512" s="24">
        <f t="shared" si="63"/>
        <v>10</v>
      </c>
      <c r="E512" s="25">
        <f t="shared" si="63"/>
        <v>7.5</v>
      </c>
      <c r="F512" s="24">
        <f t="shared" si="63"/>
        <v>25</v>
      </c>
      <c r="G512" s="25">
        <f t="shared" si="63"/>
        <v>30</v>
      </c>
      <c r="H512" s="1">
        <f t="shared" si="65"/>
        <v>1</v>
      </c>
      <c r="I512">
        <f t="shared" si="66"/>
        <v>1</v>
      </c>
      <c r="J512">
        <f t="shared" si="67"/>
        <v>1</v>
      </c>
      <c r="K512">
        <f t="shared" si="68"/>
        <v>1</v>
      </c>
      <c r="L512">
        <f t="shared" si="64"/>
        <v>0</v>
      </c>
      <c r="M512" s="26">
        <f t="shared" si="69"/>
        <v>221.14531288884129</v>
      </c>
      <c r="N512" s="27">
        <f t="shared" si="72"/>
        <v>102.78591256027131</v>
      </c>
      <c r="O512" s="27">
        <f t="shared" si="72"/>
        <v>102.78591256027131</v>
      </c>
      <c r="P512" s="27">
        <f t="shared" si="72"/>
        <v>126.62066135772827</v>
      </c>
      <c r="Q512" s="27">
        <f t="shared" si="72"/>
        <v>126.62066135772827</v>
      </c>
      <c r="R512" s="27">
        <f t="shared" si="72"/>
        <v>449.34052708145884</v>
      </c>
      <c r="S512" s="28">
        <f>M512/MAX(M$231:M512)-1</f>
        <v>-0.13539494415981612</v>
      </c>
      <c r="T512" s="11">
        <f>N512/MAX(N$231:N512)-1</f>
        <v>-0.11289777090608111</v>
      </c>
      <c r="U512" s="11">
        <f>O512/MAX(O$231:O512)-1</f>
        <v>-0.11289777090608111</v>
      </c>
      <c r="V512" s="11">
        <f>P512/MAX(P$231:P512)-1</f>
        <v>-0.11289777090608077</v>
      </c>
      <c r="W512" s="11">
        <f>Q512/MAX(Q$231:Q512)-1</f>
        <v>-0.11289777090608077</v>
      </c>
      <c r="X512" s="11">
        <f>R512/MAX(R$231:R512)-1</f>
        <v>-7.7134841510797081E-2</v>
      </c>
      <c r="Y512" s="11">
        <f t="shared" si="71"/>
        <v>-3.8752063685912885E-2</v>
      </c>
      <c r="Z512" s="11">
        <f t="shared" si="71"/>
        <v>-3.8752063685912885E-2</v>
      </c>
      <c r="AA512" s="11">
        <f t="shared" si="71"/>
        <v>-3.8752063685912885E-2</v>
      </c>
      <c r="AB512" s="11">
        <f t="shared" si="71"/>
        <v>-3.8752063685912885E-2</v>
      </c>
      <c r="AC512" s="11">
        <f t="shared" si="71"/>
        <v>-3.8752063685912885E-2</v>
      </c>
      <c r="AD512" s="11">
        <f t="shared" si="71"/>
        <v>0</v>
      </c>
    </row>
    <row r="513" spans="1:30" x14ac:dyDescent="0.25">
      <c r="A513" s="12">
        <v>1923.07</v>
      </c>
      <c r="B513" s="13">
        <v>7.3459851194906474</v>
      </c>
      <c r="C513" s="14">
        <v>2184.2312564988652</v>
      </c>
      <c r="D513" s="24">
        <f t="shared" si="63"/>
        <v>10</v>
      </c>
      <c r="E513" s="25">
        <f t="shared" si="63"/>
        <v>7.5</v>
      </c>
      <c r="F513" s="24">
        <f t="shared" si="63"/>
        <v>25</v>
      </c>
      <c r="G513" s="25">
        <f t="shared" si="63"/>
        <v>30</v>
      </c>
      <c r="H513" s="1">
        <f t="shared" si="65"/>
        <v>1</v>
      </c>
      <c r="I513">
        <f t="shared" si="66"/>
        <v>1</v>
      </c>
      <c r="J513">
        <f t="shared" si="67"/>
        <v>1</v>
      </c>
      <c r="K513">
        <f t="shared" si="68"/>
        <v>1</v>
      </c>
      <c r="L513">
        <f t="shared" si="64"/>
        <v>0</v>
      </c>
      <c r="M513" s="26">
        <f t="shared" si="69"/>
        <v>212.37503307227951</v>
      </c>
      <c r="N513" s="27">
        <f t="shared" si="72"/>
        <v>98.709582826765498</v>
      </c>
      <c r="O513" s="27">
        <f t="shared" si="72"/>
        <v>98.709582826765498</v>
      </c>
      <c r="P513" s="27">
        <f t="shared" si="72"/>
        <v>121.5990824865379</v>
      </c>
      <c r="Q513" s="27">
        <f t="shared" si="72"/>
        <v>121.5990824865379</v>
      </c>
      <c r="R513" s="27">
        <f t="shared" si="72"/>
        <v>449.34052708145884</v>
      </c>
      <c r="S513" s="28">
        <f>M513/MAX(M$231:M513)-1</f>
        <v>-0.16968383851383728</v>
      </c>
      <c r="T513" s="11">
        <f>N513/MAX(N$231:N513)-1</f>
        <v>-0.14807886822809413</v>
      </c>
      <c r="U513" s="11">
        <f>O513/MAX(O$231:O513)-1</f>
        <v>-0.14807886822809413</v>
      </c>
      <c r="V513" s="11">
        <f>P513/MAX(P$231:P513)-1</f>
        <v>-0.14807886822809391</v>
      </c>
      <c r="W513" s="11">
        <f>Q513/MAX(Q$231:Q513)-1</f>
        <v>-0.14807886822809391</v>
      </c>
      <c r="X513" s="11">
        <f>R513/MAX(R$231:R513)-1</f>
        <v>-7.7134841510797081E-2</v>
      </c>
      <c r="Y513" s="11">
        <f t="shared" si="71"/>
        <v>-3.9658447660476326E-2</v>
      </c>
      <c r="Z513" s="11">
        <f t="shared" si="71"/>
        <v>-3.9658447660476326E-2</v>
      </c>
      <c r="AA513" s="11">
        <f t="shared" si="71"/>
        <v>-3.9658447660476326E-2</v>
      </c>
      <c r="AB513" s="11">
        <f t="shared" si="71"/>
        <v>-3.9658447660476437E-2</v>
      </c>
      <c r="AC513" s="11">
        <f t="shared" si="71"/>
        <v>-3.9658447660476437E-2</v>
      </c>
      <c r="AD513" s="11">
        <f t="shared" si="71"/>
        <v>0</v>
      </c>
    </row>
    <row r="514" spans="1:30" x14ac:dyDescent="0.25">
      <c r="A514" s="12">
        <v>1923.08</v>
      </c>
      <c r="B514" s="13">
        <v>7.4417831742173703</v>
      </c>
      <c r="C514" s="14">
        <v>2219.7945992225145</v>
      </c>
      <c r="D514" s="24">
        <f t="shared" si="63"/>
        <v>10</v>
      </c>
      <c r="E514" s="25">
        <f t="shared" si="63"/>
        <v>7.5</v>
      </c>
      <c r="F514" s="24">
        <f t="shared" si="63"/>
        <v>25</v>
      </c>
      <c r="G514" s="25">
        <f t="shared" si="63"/>
        <v>30</v>
      </c>
      <c r="H514" s="1">
        <f t="shared" si="65"/>
        <v>1</v>
      </c>
      <c r="I514">
        <f t="shared" si="66"/>
        <v>1</v>
      </c>
      <c r="J514">
        <f t="shared" si="67"/>
        <v>1</v>
      </c>
      <c r="K514">
        <f t="shared" si="68"/>
        <v>1</v>
      </c>
      <c r="L514">
        <f t="shared" si="64"/>
        <v>0</v>
      </c>
      <c r="M514" s="26">
        <f t="shared" si="69"/>
        <v>215.83289316132627</v>
      </c>
      <c r="N514" s="27">
        <f t="shared" si="72"/>
        <v>100.31675821798468</v>
      </c>
      <c r="O514" s="27">
        <f t="shared" si="72"/>
        <v>100.31675821798468</v>
      </c>
      <c r="P514" s="27">
        <f t="shared" si="72"/>
        <v>123.57894145636229</v>
      </c>
      <c r="Q514" s="27">
        <f t="shared" si="72"/>
        <v>123.57894145636229</v>
      </c>
      <c r="R514" s="27">
        <f t="shared" si="72"/>
        <v>449.34052708145884</v>
      </c>
      <c r="S514" s="28">
        <f>M514/MAX(M$231:M514)-1</f>
        <v>-0.15616474884232989</v>
      </c>
      <c r="T514" s="11">
        <f>N514/MAX(N$231:N514)-1</f>
        <v>-0.13420800950259104</v>
      </c>
      <c r="U514" s="11">
        <f>O514/MAX(O$231:O514)-1</f>
        <v>-0.13420800950259104</v>
      </c>
      <c r="V514" s="11">
        <f>P514/MAX(P$231:P514)-1</f>
        <v>-0.13420800950259093</v>
      </c>
      <c r="W514" s="11">
        <f>Q514/MAX(Q$231:Q514)-1</f>
        <v>-0.13420800950259093</v>
      </c>
      <c r="X514" s="11">
        <f>R514/MAX(R$231:R514)-1</f>
        <v>-7.7134841510797081E-2</v>
      </c>
      <c r="Y514" s="11">
        <f t="shared" si="71"/>
        <v>1.6281857801382582E-2</v>
      </c>
      <c r="Z514" s="11">
        <f t="shared" si="71"/>
        <v>1.6281857801382582E-2</v>
      </c>
      <c r="AA514" s="11">
        <f t="shared" si="71"/>
        <v>1.6281857801382582E-2</v>
      </c>
      <c r="AB514" s="11">
        <f t="shared" si="71"/>
        <v>1.6281857801382582E-2</v>
      </c>
      <c r="AC514" s="11">
        <f t="shared" si="71"/>
        <v>1.6281857801382582E-2</v>
      </c>
      <c r="AD514" s="11">
        <f t="shared" si="71"/>
        <v>0</v>
      </c>
    </row>
    <row r="515" spans="1:30" x14ac:dyDescent="0.25">
      <c r="A515" s="12">
        <v>1923.09</v>
      </c>
      <c r="B515" s="13">
        <v>7.4581838671897955</v>
      </c>
      <c r="C515" s="14">
        <v>2232.431511306268</v>
      </c>
      <c r="D515" s="24">
        <f t="shared" si="63"/>
        <v>10</v>
      </c>
      <c r="E515" s="25">
        <f t="shared" si="63"/>
        <v>7.5</v>
      </c>
      <c r="F515" s="24">
        <f t="shared" si="63"/>
        <v>25</v>
      </c>
      <c r="G515" s="25">
        <f t="shared" si="63"/>
        <v>30</v>
      </c>
      <c r="H515" s="1">
        <f t="shared" si="65"/>
        <v>1</v>
      </c>
      <c r="I515">
        <f t="shared" si="66"/>
        <v>1</v>
      </c>
      <c r="J515">
        <f t="shared" si="67"/>
        <v>1</v>
      </c>
      <c r="K515">
        <f t="shared" si="68"/>
        <v>1</v>
      </c>
      <c r="L515">
        <f t="shared" si="64"/>
        <v>0</v>
      </c>
      <c r="M515" s="26">
        <f t="shared" si="69"/>
        <v>217.06159301338337</v>
      </c>
      <c r="N515" s="27">
        <f t="shared" si="72"/>
        <v>100.88784441423539</v>
      </c>
      <c r="O515" s="27">
        <f t="shared" si="72"/>
        <v>100.88784441423539</v>
      </c>
      <c r="P515" s="27">
        <f t="shared" si="72"/>
        <v>124.28245529459502</v>
      </c>
      <c r="Q515" s="27">
        <f t="shared" si="72"/>
        <v>124.28245529459502</v>
      </c>
      <c r="R515" s="27">
        <f t="shared" si="72"/>
        <v>449.34052708145884</v>
      </c>
      <c r="S515" s="28">
        <f>M515/MAX(M$231:M515)-1</f>
        <v>-0.15136093866737654</v>
      </c>
      <c r="T515" s="11">
        <f>N515/MAX(N$231:N515)-1</f>
        <v>-0.12927920335513676</v>
      </c>
      <c r="U515" s="11">
        <f>O515/MAX(O$231:O515)-1</f>
        <v>-0.12927920335513676</v>
      </c>
      <c r="V515" s="11">
        <f>P515/MAX(P$231:P515)-1</f>
        <v>-0.12927920335513676</v>
      </c>
      <c r="W515" s="11">
        <f>Q515/MAX(Q$231:Q515)-1</f>
        <v>-0.12927920335513676</v>
      </c>
      <c r="X515" s="11">
        <f>R515/MAX(R$231:R515)-1</f>
        <v>-7.7134841510797081E-2</v>
      </c>
      <c r="Y515" s="11">
        <f t="shared" si="71"/>
        <v>5.6928294573650451E-3</v>
      </c>
      <c r="Z515" s="11">
        <f t="shared" si="71"/>
        <v>5.6928294573650451E-3</v>
      </c>
      <c r="AA515" s="11">
        <f t="shared" si="71"/>
        <v>5.6928294573650451E-3</v>
      </c>
      <c r="AB515" s="11">
        <f t="shared" si="71"/>
        <v>5.692829457364823E-3</v>
      </c>
      <c r="AC515" s="11">
        <f t="shared" si="71"/>
        <v>5.692829457364823E-3</v>
      </c>
      <c r="AD515" s="11">
        <f t="shared" si="71"/>
        <v>0</v>
      </c>
    </row>
    <row r="516" spans="1:30" x14ac:dyDescent="0.25">
      <c r="A516" s="12">
        <v>1923.1</v>
      </c>
      <c r="B516" s="13">
        <v>7.3174003956214806</v>
      </c>
      <c r="C516" s="14">
        <v>2198.8003476668223</v>
      </c>
      <c r="D516" s="24">
        <f t="shared" si="63"/>
        <v>10</v>
      </c>
      <c r="E516" s="25">
        <f t="shared" si="63"/>
        <v>7.5</v>
      </c>
      <c r="F516" s="24">
        <f t="shared" si="63"/>
        <v>25</v>
      </c>
      <c r="G516" s="25">
        <f t="shared" si="63"/>
        <v>30</v>
      </c>
      <c r="H516" s="1">
        <f t="shared" si="65"/>
        <v>1</v>
      </c>
      <c r="I516">
        <f t="shared" si="66"/>
        <v>1</v>
      </c>
      <c r="J516">
        <f t="shared" si="67"/>
        <v>1</v>
      </c>
      <c r="K516">
        <f t="shared" si="68"/>
        <v>1</v>
      </c>
      <c r="L516">
        <f t="shared" si="64"/>
        <v>0</v>
      </c>
      <c r="M516" s="26">
        <f t="shared" si="69"/>
        <v>213.7916006675934</v>
      </c>
      <c r="N516" s="27">
        <f t="shared" si="72"/>
        <v>99.367987886703773</v>
      </c>
      <c r="O516" s="27">
        <f t="shared" si="72"/>
        <v>99.367987886703773</v>
      </c>
      <c r="P516" s="27">
        <f t="shared" si="72"/>
        <v>122.41016332489474</v>
      </c>
      <c r="Q516" s="27">
        <f t="shared" si="72"/>
        <v>122.41016332489474</v>
      </c>
      <c r="R516" s="27">
        <f t="shared" si="72"/>
        <v>449.34052708145884</v>
      </c>
      <c r="S516" s="28">
        <f>M516/MAX(M$231:M516)-1</f>
        <v>-0.16414552757770007</v>
      </c>
      <c r="T516" s="11">
        <f>N516/MAX(N$231:N516)-1</f>
        <v>-0.14239644948247587</v>
      </c>
      <c r="U516" s="11">
        <f>O516/MAX(O$231:O516)-1</f>
        <v>-0.14239644948247587</v>
      </c>
      <c r="V516" s="11">
        <f>P516/MAX(P$231:P516)-1</f>
        <v>-0.14239644948247576</v>
      </c>
      <c r="W516" s="11">
        <f>Q516/MAX(Q$231:Q516)-1</f>
        <v>-0.14239644948247576</v>
      </c>
      <c r="X516" s="11">
        <f>R516/MAX(R$231:R516)-1</f>
        <v>-7.7134841510797081E-2</v>
      </c>
      <c r="Y516" s="11">
        <f t="shared" si="71"/>
        <v>-1.50648131730442E-2</v>
      </c>
      <c r="Z516" s="11">
        <f t="shared" si="71"/>
        <v>-1.5064813173044311E-2</v>
      </c>
      <c r="AA516" s="11">
        <f t="shared" si="71"/>
        <v>-1.5064813173044311E-2</v>
      </c>
      <c r="AB516" s="11">
        <f t="shared" si="71"/>
        <v>-1.5064813173044089E-2</v>
      </c>
      <c r="AC516" s="11">
        <f t="shared" si="71"/>
        <v>-1.5064813173044089E-2</v>
      </c>
      <c r="AD516" s="11">
        <f t="shared" si="71"/>
        <v>0</v>
      </c>
    </row>
    <row r="517" spans="1:30" x14ac:dyDescent="0.25">
      <c r="A517" s="12">
        <v>1923.11</v>
      </c>
      <c r="B517" s="13">
        <v>7.5463279119162365</v>
      </c>
      <c r="C517" s="14">
        <v>2276.5729838743027</v>
      </c>
      <c r="D517" s="24">
        <f t="shared" si="63"/>
        <v>10</v>
      </c>
      <c r="E517" s="25">
        <f t="shared" si="63"/>
        <v>7.5</v>
      </c>
      <c r="F517" s="24">
        <f t="shared" si="63"/>
        <v>25</v>
      </c>
      <c r="G517" s="25">
        <f t="shared" si="63"/>
        <v>30</v>
      </c>
      <c r="H517" s="1">
        <f t="shared" si="65"/>
        <v>1</v>
      </c>
      <c r="I517">
        <f t="shared" si="66"/>
        <v>1</v>
      </c>
      <c r="J517">
        <f t="shared" si="67"/>
        <v>1</v>
      </c>
      <c r="K517">
        <f t="shared" si="68"/>
        <v>1</v>
      </c>
      <c r="L517">
        <f t="shared" si="64"/>
        <v>0</v>
      </c>
      <c r="M517" s="26">
        <f t="shared" si="69"/>
        <v>221.35351341723387</v>
      </c>
      <c r="N517" s="27">
        <f t="shared" si="72"/>
        <v>102.88268187917214</v>
      </c>
      <c r="O517" s="27">
        <f t="shared" si="72"/>
        <v>102.88268187917214</v>
      </c>
      <c r="P517" s="27">
        <f t="shared" si="72"/>
        <v>126.73987025370585</v>
      </c>
      <c r="Q517" s="27">
        <f t="shared" si="72"/>
        <v>126.73987025370585</v>
      </c>
      <c r="R517" s="27">
        <f t="shared" si="72"/>
        <v>449.34052708145884</v>
      </c>
      <c r="S517" s="28">
        <f>M517/MAX(M$231:M517)-1</f>
        <v>-0.13458094893140582</v>
      </c>
      <c r="T517" s="11">
        <f>N517/MAX(N$231:N517)-1</f>
        <v>-0.11206259538088947</v>
      </c>
      <c r="U517" s="11">
        <f>O517/MAX(O$231:O517)-1</f>
        <v>-0.11206259538088947</v>
      </c>
      <c r="V517" s="11">
        <f>P517/MAX(P$231:P517)-1</f>
        <v>-0.11206259538088925</v>
      </c>
      <c r="W517" s="11">
        <f>Q517/MAX(Q$231:Q517)-1</f>
        <v>-0.11206259538088925</v>
      </c>
      <c r="X517" s="11">
        <f>R517/MAX(R$231:R517)-1</f>
        <v>-7.7134841510797081E-2</v>
      </c>
      <c r="Y517" s="11">
        <f t="shared" si="71"/>
        <v>3.5370485678704711E-2</v>
      </c>
      <c r="Z517" s="11">
        <f t="shared" si="71"/>
        <v>3.5370485678704711E-2</v>
      </c>
      <c r="AA517" s="11">
        <f t="shared" si="71"/>
        <v>3.5370485678704711E-2</v>
      </c>
      <c r="AB517" s="11">
        <f t="shared" si="71"/>
        <v>3.5370485678704711E-2</v>
      </c>
      <c r="AC517" s="11">
        <f t="shared" si="71"/>
        <v>3.5370485678704711E-2</v>
      </c>
      <c r="AD517" s="11">
        <f t="shared" si="71"/>
        <v>0</v>
      </c>
    </row>
    <row r="518" spans="1:30" x14ac:dyDescent="0.25">
      <c r="A518" s="12">
        <v>1923.12</v>
      </c>
      <c r="B518" s="13">
        <v>7.8097391449387485</v>
      </c>
      <c r="C518" s="14">
        <v>2365.8098733067004</v>
      </c>
      <c r="D518" s="24">
        <f t="shared" si="63"/>
        <v>10</v>
      </c>
      <c r="E518" s="25">
        <f t="shared" si="63"/>
        <v>7.5</v>
      </c>
      <c r="F518" s="24">
        <f t="shared" si="63"/>
        <v>25</v>
      </c>
      <c r="G518" s="25">
        <f t="shared" si="63"/>
        <v>30</v>
      </c>
      <c r="H518" s="1">
        <f t="shared" si="65"/>
        <v>1</v>
      </c>
      <c r="I518">
        <f t="shared" si="66"/>
        <v>1</v>
      </c>
      <c r="J518">
        <f t="shared" si="67"/>
        <v>1</v>
      </c>
      <c r="K518">
        <f t="shared" si="68"/>
        <v>1</v>
      </c>
      <c r="L518">
        <f t="shared" si="64"/>
        <v>1</v>
      </c>
      <c r="M518" s="26">
        <f t="shared" si="69"/>
        <v>230.03010720192805</v>
      </c>
      <c r="N518" s="27">
        <f t="shared" si="72"/>
        <v>106.91546737403293</v>
      </c>
      <c r="O518" s="27">
        <f t="shared" si="72"/>
        <v>106.91546737403293</v>
      </c>
      <c r="P518" s="27">
        <f t="shared" si="72"/>
        <v>131.70780752987392</v>
      </c>
      <c r="Q518" s="27">
        <f t="shared" si="72"/>
        <v>131.70780752987392</v>
      </c>
      <c r="R518" s="27">
        <f t="shared" si="72"/>
        <v>449.34052708145884</v>
      </c>
      <c r="S518" s="28">
        <f>M518/MAX(M$231:M518)-1</f>
        <v>-0.10065833598645546</v>
      </c>
      <c r="T518" s="11">
        <f>N518/MAX(N$231:N518)-1</f>
        <v>-7.7257310173630467E-2</v>
      </c>
      <c r="U518" s="11">
        <f>O518/MAX(O$231:O518)-1</f>
        <v>-7.7257310173630467E-2</v>
      </c>
      <c r="V518" s="11">
        <f>P518/MAX(P$231:P518)-1</f>
        <v>-7.7257310173630467E-2</v>
      </c>
      <c r="W518" s="11">
        <f>Q518/MAX(Q$231:Q518)-1</f>
        <v>-7.7257310173630467E-2</v>
      </c>
      <c r="X518" s="11">
        <f>R518/MAX(R$231:R518)-1</f>
        <v>-7.7134841510797081E-2</v>
      </c>
      <c r="Y518" s="11">
        <f t="shared" si="71"/>
        <v>3.9197904070939593E-2</v>
      </c>
      <c r="Z518" s="11">
        <f t="shared" si="71"/>
        <v>3.9197904070939593E-2</v>
      </c>
      <c r="AA518" s="11">
        <f t="shared" si="71"/>
        <v>3.9197904070939593E-2</v>
      </c>
      <c r="AB518" s="11">
        <f t="shared" si="71"/>
        <v>3.9197904070939371E-2</v>
      </c>
      <c r="AC518" s="11">
        <f t="shared" si="71"/>
        <v>3.9197904070939371E-2</v>
      </c>
      <c r="AD518" s="11">
        <f t="shared" si="71"/>
        <v>0</v>
      </c>
    </row>
    <row r="519" spans="1:30" x14ac:dyDescent="0.25">
      <c r="A519" s="12">
        <v>1924.01</v>
      </c>
      <c r="B519" s="13">
        <v>8.0722494460373841</v>
      </c>
      <c r="C519" s="14">
        <v>2455.5469326044363</v>
      </c>
      <c r="D519" s="24">
        <f t="shared" si="63"/>
        <v>10</v>
      </c>
      <c r="E519" s="25">
        <f t="shared" si="63"/>
        <v>7.5</v>
      </c>
      <c r="F519" s="24">
        <f t="shared" si="63"/>
        <v>25</v>
      </c>
      <c r="G519" s="25">
        <f t="shared" si="63"/>
        <v>30</v>
      </c>
      <c r="H519" s="1">
        <f t="shared" si="65"/>
        <v>1</v>
      </c>
      <c r="I519">
        <f t="shared" si="66"/>
        <v>1</v>
      </c>
      <c r="J519">
        <f t="shared" si="67"/>
        <v>1</v>
      </c>
      <c r="K519">
        <f t="shared" si="68"/>
        <v>1</v>
      </c>
      <c r="L519">
        <f t="shared" si="64"/>
        <v>1</v>
      </c>
      <c r="M519" s="26">
        <f t="shared" si="69"/>
        <v>238.75533301282223</v>
      </c>
      <c r="N519" s="27">
        <f t="shared" si="72"/>
        <v>110.97085650053903</v>
      </c>
      <c r="O519" s="27">
        <f t="shared" si="72"/>
        <v>110.97085650053903</v>
      </c>
      <c r="P519" s="27">
        <f t="shared" si="72"/>
        <v>136.70358993303191</v>
      </c>
      <c r="Q519" s="27">
        <f t="shared" si="72"/>
        <v>136.70358993303191</v>
      </c>
      <c r="R519" s="27">
        <f t="shared" si="72"/>
        <v>466.38437239571732</v>
      </c>
      <c r="S519" s="28">
        <f>M519/MAX(M$231:M519)-1</f>
        <v>-6.6545587898331537E-2</v>
      </c>
      <c r="T519" s="11">
        <f>N519/MAX(N$231:N519)-1</f>
        <v>-4.22569424738517E-2</v>
      </c>
      <c r="U519" s="11">
        <f>O519/MAX(O$231:O519)-1</f>
        <v>-4.22569424738517E-2</v>
      </c>
      <c r="V519" s="11">
        <f>P519/MAX(P$231:P519)-1</f>
        <v>-4.2256942473851922E-2</v>
      </c>
      <c r="W519" s="11">
        <f>Q519/MAX(Q$231:Q519)-1</f>
        <v>-4.2256942473851922E-2</v>
      </c>
      <c r="X519" s="11">
        <f>R519/MAX(R$231:R519)-1</f>
        <v>-4.2129828476757725E-2</v>
      </c>
      <c r="Y519" s="11">
        <f t="shared" si="71"/>
        <v>3.7930799220272871E-2</v>
      </c>
      <c r="Z519" s="11">
        <f t="shared" si="71"/>
        <v>3.7930799220273093E-2</v>
      </c>
      <c r="AA519" s="11">
        <f t="shared" si="71"/>
        <v>3.7930799220273093E-2</v>
      </c>
      <c r="AB519" s="11">
        <f t="shared" si="71"/>
        <v>3.7930799220272871E-2</v>
      </c>
      <c r="AC519" s="11">
        <f t="shared" si="71"/>
        <v>3.7930799220272871E-2</v>
      </c>
      <c r="AD519" s="11">
        <f t="shared" si="71"/>
        <v>3.7930799220273093E-2</v>
      </c>
    </row>
    <row r="520" spans="1:30" x14ac:dyDescent="0.25">
      <c r="A520" s="12">
        <v>1924.02</v>
      </c>
      <c r="B520" s="13">
        <v>8.1620662208503596</v>
      </c>
      <c r="C520" s="14">
        <v>2493.4423944865289</v>
      </c>
      <c r="D520" s="24">
        <f t="shared" si="63"/>
        <v>10</v>
      </c>
      <c r="E520" s="25">
        <f t="shared" si="63"/>
        <v>7.5</v>
      </c>
      <c r="F520" s="24">
        <f t="shared" si="63"/>
        <v>25</v>
      </c>
      <c r="G520" s="25">
        <f t="shared" si="63"/>
        <v>30</v>
      </c>
      <c r="H520" s="1">
        <f t="shared" si="65"/>
        <v>1</v>
      </c>
      <c r="I520">
        <f t="shared" si="66"/>
        <v>1</v>
      </c>
      <c r="J520">
        <f t="shared" si="67"/>
        <v>1</v>
      </c>
      <c r="K520">
        <f t="shared" si="68"/>
        <v>1</v>
      </c>
      <c r="L520">
        <f t="shared" si="64"/>
        <v>1</v>
      </c>
      <c r="M520" s="26">
        <f t="shared" si="69"/>
        <v>242.43994742649883</v>
      </c>
      <c r="N520" s="27">
        <f t="shared" si="72"/>
        <v>112.68342481137114</v>
      </c>
      <c r="O520" s="27">
        <f t="shared" si="72"/>
        <v>112.68342481137114</v>
      </c>
      <c r="P520" s="27">
        <f t="shared" si="72"/>
        <v>138.81328110311998</v>
      </c>
      <c r="Q520" s="27">
        <f t="shared" si="72"/>
        <v>138.81328110311998</v>
      </c>
      <c r="R520" s="27">
        <f t="shared" si="72"/>
        <v>473.58189363705651</v>
      </c>
      <c r="S520" s="28">
        <f>M520/MAX(M$231:M520)-1</f>
        <v>-5.2139963789591293E-2</v>
      </c>
      <c r="T520" s="11">
        <f>N520/MAX(N$231:N520)-1</f>
        <v>-2.7476481531561237E-2</v>
      </c>
      <c r="U520" s="11">
        <f>O520/MAX(O$231:O520)-1</f>
        <v>-2.7476481531561237E-2</v>
      </c>
      <c r="V520" s="11">
        <f>P520/MAX(P$231:P520)-1</f>
        <v>-2.7476481531561459E-2</v>
      </c>
      <c r="W520" s="11">
        <f>Q520/MAX(Q$231:Q520)-1</f>
        <v>-2.7476481531561459E-2</v>
      </c>
      <c r="X520" s="11">
        <f>R520/MAX(R$231:R520)-1</f>
        <v>-2.7347405835601801E-2</v>
      </c>
      <c r="Y520" s="11">
        <f t="shared" si="71"/>
        <v>1.5432595231197332E-2</v>
      </c>
      <c r="Z520" s="11">
        <f t="shared" si="71"/>
        <v>1.5432595231197332E-2</v>
      </c>
      <c r="AA520" s="11">
        <f t="shared" si="71"/>
        <v>1.5432595231197332E-2</v>
      </c>
      <c r="AB520" s="11">
        <f t="shared" si="71"/>
        <v>1.5432595231197332E-2</v>
      </c>
      <c r="AC520" s="11">
        <f t="shared" si="71"/>
        <v>1.5432595231197332E-2</v>
      </c>
      <c r="AD520" s="11">
        <f t="shared" si="71"/>
        <v>1.5432595231197554E-2</v>
      </c>
    </row>
    <row r="521" spans="1:30" x14ac:dyDescent="0.25">
      <c r="A521" s="12">
        <v>1924.03</v>
      </c>
      <c r="B521" s="13">
        <v>8.0580770441160947</v>
      </c>
      <c r="C521" s="14">
        <v>2472.5619220699436</v>
      </c>
      <c r="D521" s="24">
        <f t="shared" si="63"/>
        <v>10</v>
      </c>
      <c r="E521" s="25">
        <f t="shared" si="63"/>
        <v>7.5</v>
      </c>
      <c r="F521" s="24">
        <f t="shared" si="63"/>
        <v>25</v>
      </c>
      <c r="G521" s="25">
        <f t="shared" si="63"/>
        <v>30</v>
      </c>
      <c r="H521" s="1">
        <f t="shared" si="65"/>
        <v>1</v>
      </c>
      <c r="I521">
        <f t="shared" si="66"/>
        <v>1</v>
      </c>
      <c r="J521">
        <f t="shared" si="67"/>
        <v>1</v>
      </c>
      <c r="K521">
        <f t="shared" si="68"/>
        <v>1</v>
      </c>
      <c r="L521">
        <f t="shared" si="64"/>
        <v>1</v>
      </c>
      <c r="M521" s="26">
        <f t="shared" si="69"/>
        <v>240.40971779452056</v>
      </c>
      <c r="N521" s="27">
        <f t="shared" ref="N521:R536" si="73">IF(H520=1,N520*$C521/$C520,N520)</f>
        <v>111.7397963767288</v>
      </c>
      <c r="O521" s="27">
        <f t="shared" si="73"/>
        <v>111.7397963767288</v>
      </c>
      <c r="P521" s="27">
        <f t="shared" si="73"/>
        <v>137.65083720887222</v>
      </c>
      <c r="Q521" s="27">
        <f t="shared" si="73"/>
        <v>137.65083720887222</v>
      </c>
      <c r="R521" s="27">
        <f t="shared" si="73"/>
        <v>469.61604558339849</v>
      </c>
      <c r="S521" s="28">
        <f>M521/MAX(M$231:M521)-1</f>
        <v>-6.0077490393229072E-2</v>
      </c>
      <c r="T521" s="11">
        <f>N521/MAX(N$231:N521)-1</f>
        <v>-3.5620543951756845E-2</v>
      </c>
      <c r="U521" s="11">
        <f>O521/MAX(O$231:O521)-1</f>
        <v>-3.5620543951756845E-2</v>
      </c>
      <c r="V521" s="11">
        <f>P521/MAX(P$231:P521)-1</f>
        <v>-3.5620543951757178E-2</v>
      </c>
      <c r="W521" s="11">
        <f>Q521/MAX(Q$231:Q521)-1</f>
        <v>-3.5620543951757178E-2</v>
      </c>
      <c r="X521" s="11">
        <f>R521/MAX(R$231:R521)-1</f>
        <v>-3.5492549155647146E-2</v>
      </c>
      <c r="Y521" s="11">
        <f t="shared" si="71"/>
        <v>-8.3741547279199136E-3</v>
      </c>
      <c r="Z521" s="11">
        <f t="shared" si="71"/>
        <v>-8.3741547279198025E-3</v>
      </c>
      <c r="AA521" s="11">
        <f t="shared" si="71"/>
        <v>-8.3741547279198025E-3</v>
      </c>
      <c r="AB521" s="11">
        <f t="shared" si="71"/>
        <v>-8.3741547279198025E-3</v>
      </c>
      <c r="AC521" s="11">
        <f t="shared" si="71"/>
        <v>-8.3741547279198025E-3</v>
      </c>
      <c r="AD521" s="11">
        <f t="shared" si="71"/>
        <v>-8.3741547279199136E-3</v>
      </c>
    </row>
    <row r="522" spans="1:30" x14ac:dyDescent="0.25">
      <c r="A522" s="12">
        <v>1924.04</v>
      </c>
      <c r="B522" s="13">
        <v>7.9236203483279821</v>
      </c>
      <c r="C522" s="14">
        <v>2442.7172721396933</v>
      </c>
      <c r="D522" s="24">
        <f t="shared" si="63"/>
        <v>10</v>
      </c>
      <c r="E522" s="25">
        <f t="shared" si="63"/>
        <v>7.5</v>
      </c>
      <c r="F522" s="24">
        <f t="shared" si="63"/>
        <v>25</v>
      </c>
      <c r="G522" s="25">
        <f t="shared" si="63"/>
        <v>30</v>
      </c>
      <c r="H522" s="1">
        <f t="shared" si="65"/>
        <v>1</v>
      </c>
      <c r="I522">
        <f t="shared" si="66"/>
        <v>1</v>
      </c>
      <c r="J522">
        <f t="shared" si="67"/>
        <v>1</v>
      </c>
      <c r="K522">
        <f t="shared" si="68"/>
        <v>1</v>
      </c>
      <c r="L522">
        <f t="shared" si="64"/>
        <v>1</v>
      </c>
      <c r="M522" s="26">
        <f t="shared" si="69"/>
        <v>237.50789203907047</v>
      </c>
      <c r="N522" s="27">
        <f t="shared" si="73"/>
        <v>110.39105963676109</v>
      </c>
      <c r="O522" s="27">
        <f t="shared" si="73"/>
        <v>110.39105963676109</v>
      </c>
      <c r="P522" s="27">
        <f t="shared" si="73"/>
        <v>135.98934553400832</v>
      </c>
      <c r="Q522" s="27">
        <f t="shared" si="73"/>
        <v>135.98934553400832</v>
      </c>
      <c r="R522" s="27">
        <f t="shared" si="73"/>
        <v>463.9476227394797</v>
      </c>
      <c r="S522" s="28">
        <f>M522/MAX(M$231:M522)-1</f>
        <v>-7.1422669662710159E-2</v>
      </c>
      <c r="T522" s="11">
        <f>N522/MAX(N$231:N522)-1</f>
        <v>-4.7260926750174459E-2</v>
      </c>
      <c r="U522" s="11">
        <f>O522/MAX(O$231:O522)-1</f>
        <v>-4.7260926750174459E-2</v>
      </c>
      <c r="V522" s="11">
        <f>P522/MAX(P$231:P522)-1</f>
        <v>-4.7260926750174792E-2</v>
      </c>
      <c r="W522" s="11">
        <f>Q522/MAX(Q$231:Q522)-1</f>
        <v>-4.7260926750174792E-2</v>
      </c>
      <c r="X522" s="11">
        <f>R522/MAX(R$231:R522)-1</f>
        <v>-4.713447689409167E-2</v>
      </c>
      <c r="Y522" s="11">
        <f t="shared" si="71"/>
        <v>-1.2070334685598261E-2</v>
      </c>
      <c r="Z522" s="11">
        <f t="shared" si="71"/>
        <v>-1.2070334685598261E-2</v>
      </c>
      <c r="AA522" s="11">
        <f t="shared" si="71"/>
        <v>-1.2070334685598261E-2</v>
      </c>
      <c r="AB522" s="11">
        <f t="shared" si="71"/>
        <v>-1.2070334685598261E-2</v>
      </c>
      <c r="AC522" s="11">
        <f t="shared" si="71"/>
        <v>-1.2070334685598261E-2</v>
      </c>
      <c r="AD522" s="11">
        <f t="shared" si="71"/>
        <v>-1.2070334685598261E-2</v>
      </c>
    </row>
    <row r="523" spans="1:30" x14ac:dyDescent="0.25">
      <c r="A523" s="12">
        <v>1924.05</v>
      </c>
      <c r="B523" s="13">
        <v>7.8996983306652933</v>
      </c>
      <c r="C523" s="14">
        <v>2446.9872377242277</v>
      </c>
      <c r="D523" s="24">
        <f t="shared" si="63"/>
        <v>10</v>
      </c>
      <c r="E523" s="25">
        <f t="shared" si="63"/>
        <v>7.5</v>
      </c>
      <c r="F523" s="24">
        <f t="shared" si="63"/>
        <v>25</v>
      </c>
      <c r="G523" s="25">
        <f t="shared" si="63"/>
        <v>30</v>
      </c>
      <c r="H523" s="1">
        <f t="shared" si="65"/>
        <v>1</v>
      </c>
      <c r="I523">
        <f t="shared" si="66"/>
        <v>1</v>
      </c>
      <c r="J523">
        <f t="shared" si="67"/>
        <v>1</v>
      </c>
      <c r="K523">
        <f t="shared" si="68"/>
        <v>1</v>
      </c>
      <c r="L523">
        <f t="shared" si="64"/>
        <v>1</v>
      </c>
      <c r="M523" s="26">
        <f t="shared" si="69"/>
        <v>237.92306514838975</v>
      </c>
      <c r="N523" s="27">
        <f t="shared" si="73"/>
        <v>110.58402753806732</v>
      </c>
      <c r="O523" s="27">
        <f t="shared" si="73"/>
        <v>110.58402753806732</v>
      </c>
      <c r="P523" s="27">
        <f t="shared" si="73"/>
        <v>136.2270602429173</v>
      </c>
      <c r="Q523" s="27">
        <f t="shared" si="73"/>
        <v>136.2270602429173</v>
      </c>
      <c r="R523" s="27">
        <f t="shared" si="73"/>
        <v>464.75862137805279</v>
      </c>
      <c r="S523" s="28">
        <f>M523/MAX(M$231:M523)-1</f>
        <v>-6.9799480074483333E-2</v>
      </c>
      <c r="T523" s="11">
        <f>N523/MAX(N$231:N523)-1</f>
        <v>-4.5595501487816992E-2</v>
      </c>
      <c r="U523" s="11">
        <f>O523/MAX(O$231:O523)-1</f>
        <v>-4.5595501487816992E-2</v>
      </c>
      <c r="V523" s="11">
        <f>P523/MAX(P$231:P523)-1</f>
        <v>-4.5595501487817325E-2</v>
      </c>
      <c r="W523" s="11">
        <f>Q523/MAX(Q$231:Q523)-1</f>
        <v>-4.5595501487817325E-2</v>
      </c>
      <c r="X523" s="11">
        <f>R523/MAX(R$231:R523)-1</f>
        <v>-4.5468830592427012E-2</v>
      </c>
      <c r="Y523" s="11">
        <f t="shared" si="71"/>
        <v>1.7480392156863367E-3</v>
      </c>
      <c r="Z523" s="11">
        <f t="shared" si="71"/>
        <v>1.7480392156863367E-3</v>
      </c>
      <c r="AA523" s="11">
        <f t="shared" si="71"/>
        <v>1.7480392156863367E-3</v>
      </c>
      <c r="AB523" s="11">
        <f t="shared" si="71"/>
        <v>1.7480392156865587E-3</v>
      </c>
      <c r="AC523" s="11">
        <f t="shared" si="71"/>
        <v>1.7480392156865587E-3</v>
      </c>
      <c r="AD523" s="11">
        <f t="shared" si="71"/>
        <v>1.7480392156863367E-3</v>
      </c>
    </row>
    <row r="524" spans="1:30" x14ac:dyDescent="0.25">
      <c r="A524" s="12">
        <v>1924.06</v>
      </c>
      <c r="B524" s="13">
        <v>8.0516769463966487</v>
      </c>
      <c r="C524" s="14">
        <v>2506.2118402901633</v>
      </c>
      <c r="D524" s="24">
        <f t="shared" si="63"/>
        <v>10</v>
      </c>
      <c r="E524" s="25">
        <f t="shared" si="63"/>
        <v>7.5</v>
      </c>
      <c r="F524" s="24">
        <f t="shared" si="63"/>
        <v>25</v>
      </c>
      <c r="G524" s="25">
        <f t="shared" si="63"/>
        <v>30</v>
      </c>
      <c r="H524" s="1">
        <f t="shared" si="65"/>
        <v>1</v>
      </c>
      <c r="I524">
        <f t="shared" si="66"/>
        <v>1</v>
      </c>
      <c r="J524">
        <f t="shared" si="67"/>
        <v>1</v>
      </c>
      <c r="K524">
        <f t="shared" si="68"/>
        <v>1</v>
      </c>
      <c r="L524">
        <f t="shared" si="64"/>
        <v>1</v>
      </c>
      <c r="M524" s="26">
        <f t="shared" si="69"/>
        <v>243.68153366732963</v>
      </c>
      <c r="N524" s="27">
        <f t="shared" si="73"/>
        <v>113.26050045959083</v>
      </c>
      <c r="O524" s="27">
        <f t="shared" si="73"/>
        <v>113.26050045959083</v>
      </c>
      <c r="P524" s="27">
        <f t="shared" si="73"/>
        <v>139.52417327122882</v>
      </c>
      <c r="Q524" s="27">
        <f t="shared" si="73"/>
        <v>139.52417327122882</v>
      </c>
      <c r="R524" s="27">
        <f t="shared" si="73"/>
        <v>476.00720666524307</v>
      </c>
      <c r="S524" s="28">
        <f>M524/MAX(M$231:M524)-1</f>
        <v>-4.7285772095175815E-2</v>
      </c>
      <c r="T524" s="11">
        <f>N524/MAX(N$231:N524)-1</f>
        <v>-2.2495982928785074E-2</v>
      </c>
      <c r="U524" s="11">
        <f>O524/MAX(O$231:O524)-1</f>
        <v>-2.2495982928785074E-2</v>
      </c>
      <c r="V524" s="11">
        <f>P524/MAX(P$231:P524)-1</f>
        <v>-2.2495982928785296E-2</v>
      </c>
      <c r="W524" s="11">
        <f>Q524/MAX(Q$231:Q524)-1</f>
        <v>-2.2495982928785296E-2</v>
      </c>
      <c r="X524" s="11">
        <f>R524/MAX(R$231:R524)-1</f>
        <v>-2.2366246208890495E-2</v>
      </c>
      <c r="Y524" s="11">
        <f t="shared" si="71"/>
        <v>2.420306965761565E-2</v>
      </c>
      <c r="Z524" s="11">
        <f t="shared" si="71"/>
        <v>2.4203069657615428E-2</v>
      </c>
      <c r="AA524" s="11">
        <f t="shared" si="71"/>
        <v>2.4203069657615428E-2</v>
      </c>
      <c r="AB524" s="11">
        <f t="shared" si="71"/>
        <v>2.4203069657615428E-2</v>
      </c>
      <c r="AC524" s="11">
        <f t="shared" si="71"/>
        <v>2.4203069657615428E-2</v>
      </c>
      <c r="AD524" s="11">
        <f t="shared" si="71"/>
        <v>2.4203069657615428E-2</v>
      </c>
    </row>
    <row r="525" spans="1:30" x14ac:dyDescent="0.25">
      <c r="A525" s="12">
        <v>1924.07</v>
      </c>
      <c r="B525" s="13">
        <v>8.3777121399718375</v>
      </c>
      <c r="C525" s="14">
        <v>2620.0718793700762</v>
      </c>
      <c r="D525" s="24">
        <f t="shared" si="63"/>
        <v>10</v>
      </c>
      <c r="E525" s="25">
        <f t="shared" si="63"/>
        <v>7.5</v>
      </c>
      <c r="F525" s="24">
        <f t="shared" si="63"/>
        <v>25</v>
      </c>
      <c r="G525" s="25">
        <f t="shared" si="63"/>
        <v>30</v>
      </c>
      <c r="H525" s="1">
        <f t="shared" si="65"/>
        <v>1</v>
      </c>
      <c r="I525">
        <f t="shared" si="66"/>
        <v>1</v>
      </c>
      <c r="J525">
        <f t="shared" si="67"/>
        <v>1</v>
      </c>
      <c r="K525">
        <f t="shared" si="68"/>
        <v>1</v>
      </c>
      <c r="L525">
        <f t="shared" si="64"/>
        <v>1</v>
      </c>
      <c r="M525" s="26">
        <f t="shared" si="69"/>
        <v>254.75226140884527</v>
      </c>
      <c r="N525" s="27">
        <f t="shared" si="73"/>
        <v>118.40605312246807</v>
      </c>
      <c r="O525" s="27">
        <f t="shared" si="73"/>
        <v>118.40605312246807</v>
      </c>
      <c r="P525" s="27">
        <f t="shared" si="73"/>
        <v>145.86291430096369</v>
      </c>
      <c r="Q525" s="27">
        <f t="shared" si="73"/>
        <v>145.86291430096369</v>
      </c>
      <c r="R525" s="27">
        <f t="shared" si="73"/>
        <v>497.63275255163938</v>
      </c>
      <c r="S525" s="28">
        <f>M525/MAX(M$231:M525)-1</f>
        <v>-4.0028869545991608E-3</v>
      </c>
      <c r="T525" s="11">
        <f>N525/MAX(N$231:N525)-1</f>
        <v>0</v>
      </c>
      <c r="U525" s="11">
        <f>O525/MAX(O$231:O525)-1</f>
        <v>0</v>
      </c>
      <c r="V525" s="11">
        <f>P525/MAX(P$231:P525)-1</f>
        <v>0</v>
      </c>
      <c r="W525" s="11">
        <f>Q525/MAX(Q$231:Q525)-1</f>
        <v>0</v>
      </c>
      <c r="X525" s="11">
        <f>R525/MAX(R$231:R525)-1</f>
        <v>0</v>
      </c>
      <c r="Y525" s="11">
        <f t="shared" si="71"/>
        <v>4.5431131259331403E-2</v>
      </c>
      <c r="Z525" s="11">
        <f t="shared" si="71"/>
        <v>4.5431131259331403E-2</v>
      </c>
      <c r="AA525" s="11">
        <f t="shared" si="71"/>
        <v>4.5431131259331403E-2</v>
      </c>
      <c r="AB525" s="11">
        <f t="shared" si="71"/>
        <v>4.5431131259331181E-2</v>
      </c>
      <c r="AC525" s="11">
        <f t="shared" si="71"/>
        <v>4.5431131259331181E-2</v>
      </c>
      <c r="AD525" s="11">
        <f t="shared" si="71"/>
        <v>4.5431131259331403E-2</v>
      </c>
    </row>
    <row r="526" spans="1:30" x14ac:dyDescent="0.25">
      <c r="A526" s="12">
        <v>1924.08</v>
      </c>
      <c r="B526" s="13">
        <v>8.7174183085483321</v>
      </c>
      <c r="C526" s="14">
        <v>2739.1741667702454</v>
      </c>
      <c r="D526" s="24">
        <f t="shared" si="63"/>
        <v>10</v>
      </c>
      <c r="E526" s="25">
        <f t="shared" si="63"/>
        <v>7.5</v>
      </c>
      <c r="F526" s="24">
        <f t="shared" si="63"/>
        <v>25</v>
      </c>
      <c r="G526" s="25">
        <f t="shared" si="63"/>
        <v>30</v>
      </c>
      <c r="H526" s="1">
        <f t="shared" si="65"/>
        <v>1</v>
      </c>
      <c r="I526">
        <f t="shared" si="66"/>
        <v>1</v>
      </c>
      <c r="J526">
        <f t="shared" si="67"/>
        <v>1</v>
      </c>
      <c r="K526">
        <f t="shared" si="68"/>
        <v>1</v>
      </c>
      <c r="L526">
        <f t="shared" si="64"/>
        <v>1</v>
      </c>
      <c r="M526" s="26">
        <f t="shared" si="69"/>
        <v>266.33269830184156</v>
      </c>
      <c r="N526" s="27">
        <f t="shared" si="73"/>
        <v>123.7885130007453</v>
      </c>
      <c r="O526" s="27">
        <f t="shared" si="73"/>
        <v>123.7885130007453</v>
      </c>
      <c r="P526" s="27">
        <f t="shared" si="73"/>
        <v>152.49349832306174</v>
      </c>
      <c r="Q526" s="27">
        <f t="shared" si="73"/>
        <v>152.49349832306174</v>
      </c>
      <c r="R526" s="27">
        <f t="shared" si="73"/>
        <v>520.25396366451628</v>
      </c>
      <c r="S526" s="28">
        <f>M526/MAX(M$231:M526)-1</f>
        <v>0</v>
      </c>
      <c r="T526" s="11">
        <f>N526/MAX(N$231:N526)-1</f>
        <v>0</v>
      </c>
      <c r="U526" s="11">
        <f>O526/MAX(O$231:O526)-1</f>
        <v>0</v>
      </c>
      <c r="V526" s="11">
        <f>P526/MAX(P$231:P526)-1</f>
        <v>0</v>
      </c>
      <c r="W526" s="11">
        <f>Q526/MAX(Q$231:Q526)-1</f>
        <v>0</v>
      </c>
      <c r="X526" s="11">
        <f>R526/MAX(R$231:R526)-1</f>
        <v>0</v>
      </c>
      <c r="Y526" s="11">
        <f t="shared" si="71"/>
        <v>4.5457641196013254E-2</v>
      </c>
      <c r="Z526" s="11">
        <f t="shared" si="71"/>
        <v>4.5457641196013254E-2</v>
      </c>
      <c r="AA526" s="11">
        <f t="shared" si="71"/>
        <v>4.5457641196013254E-2</v>
      </c>
      <c r="AB526" s="11">
        <f t="shared" si="71"/>
        <v>4.5457641196013254E-2</v>
      </c>
      <c r="AC526" s="11">
        <f t="shared" si="71"/>
        <v>4.5457641196013254E-2</v>
      </c>
      <c r="AD526" s="11">
        <f t="shared" si="71"/>
        <v>4.5457641196013254E-2</v>
      </c>
    </row>
    <row r="527" spans="1:30" x14ac:dyDescent="0.25">
      <c r="A527" s="12">
        <v>1924.09</v>
      </c>
      <c r="B527" s="13">
        <v>8.5816703752090557</v>
      </c>
      <c r="C527" s="14">
        <v>2710.1569583498103</v>
      </c>
      <c r="D527" s="24">
        <f t="shared" si="63"/>
        <v>10</v>
      </c>
      <c r="E527" s="25">
        <f t="shared" si="63"/>
        <v>7.5</v>
      </c>
      <c r="F527" s="24">
        <f t="shared" si="63"/>
        <v>25</v>
      </c>
      <c r="G527" s="25">
        <f t="shared" si="63"/>
        <v>30</v>
      </c>
      <c r="H527" s="1">
        <f t="shared" si="65"/>
        <v>1</v>
      </c>
      <c r="I527">
        <f t="shared" si="66"/>
        <v>1</v>
      </c>
      <c r="J527">
        <f t="shared" si="67"/>
        <v>1</v>
      </c>
      <c r="K527">
        <f t="shared" si="68"/>
        <v>1</v>
      </c>
      <c r="L527">
        <f t="shared" si="64"/>
        <v>1</v>
      </c>
      <c r="M527" s="26">
        <f t="shared" si="69"/>
        <v>263.51132552841409</v>
      </c>
      <c r="N527" s="27">
        <f t="shared" si="73"/>
        <v>122.47716992319515</v>
      </c>
      <c r="O527" s="27">
        <f t="shared" si="73"/>
        <v>122.47716992319515</v>
      </c>
      <c r="P527" s="27">
        <f t="shared" si="73"/>
        <v>150.87807142641464</v>
      </c>
      <c r="Q527" s="27">
        <f t="shared" si="73"/>
        <v>150.87807142641464</v>
      </c>
      <c r="R527" s="27">
        <f t="shared" si="73"/>
        <v>514.74269757623733</v>
      </c>
      <c r="S527" s="28">
        <f>M527/MAX(M$231:M527)-1</f>
        <v>-1.0593414895793019E-2</v>
      </c>
      <c r="T527" s="11">
        <f>N527/MAX(N$231:N527)-1</f>
        <v>-1.0593414895792908E-2</v>
      </c>
      <c r="U527" s="11">
        <f>O527/MAX(O$231:O527)-1</f>
        <v>-1.0593414895792908E-2</v>
      </c>
      <c r="V527" s="11">
        <f>P527/MAX(P$231:P527)-1</f>
        <v>-1.0593414895793019E-2</v>
      </c>
      <c r="W527" s="11">
        <f>Q527/MAX(Q$231:Q527)-1</f>
        <v>-1.0593414895793019E-2</v>
      </c>
      <c r="X527" s="11">
        <f>R527/MAX(R$231:R527)-1</f>
        <v>-1.0593414895792796E-2</v>
      </c>
      <c r="Y527" s="11">
        <f t="shared" si="71"/>
        <v>-1.0593414895793019E-2</v>
      </c>
      <c r="Z527" s="11">
        <f t="shared" si="71"/>
        <v>-1.0593414895792908E-2</v>
      </c>
      <c r="AA527" s="11">
        <f t="shared" si="71"/>
        <v>-1.0593414895792908E-2</v>
      </c>
      <c r="AB527" s="11">
        <f t="shared" si="71"/>
        <v>-1.0593414895793019E-2</v>
      </c>
      <c r="AC527" s="11">
        <f t="shared" si="71"/>
        <v>-1.0593414895793019E-2</v>
      </c>
      <c r="AD527" s="11">
        <f t="shared" si="71"/>
        <v>-1.0593414895792796E-2</v>
      </c>
    </row>
    <row r="528" spans="1:30" x14ac:dyDescent="0.25">
      <c r="A528" s="12">
        <v>1924.1</v>
      </c>
      <c r="B528" s="13">
        <v>8.419491035872424</v>
      </c>
      <c r="C528" s="14">
        <v>2672.7163784503932</v>
      </c>
      <c r="D528" s="24">
        <f t="shared" si="63"/>
        <v>10</v>
      </c>
      <c r="E528" s="25">
        <f t="shared" si="63"/>
        <v>7.5</v>
      </c>
      <c r="F528" s="24">
        <f t="shared" si="63"/>
        <v>25</v>
      </c>
      <c r="G528" s="25">
        <f t="shared" si="63"/>
        <v>30</v>
      </c>
      <c r="H528" s="1">
        <f t="shared" si="65"/>
        <v>1</v>
      </c>
      <c r="I528">
        <f t="shared" si="66"/>
        <v>1</v>
      </c>
      <c r="J528">
        <f t="shared" si="67"/>
        <v>1</v>
      </c>
      <c r="K528">
        <f t="shared" si="68"/>
        <v>1</v>
      </c>
      <c r="L528">
        <f t="shared" si="64"/>
        <v>1</v>
      </c>
      <c r="M528" s="26">
        <f t="shared" si="69"/>
        <v>259.87093975391076</v>
      </c>
      <c r="N528" s="27">
        <f t="shared" si="73"/>
        <v>120.78515859808134</v>
      </c>
      <c r="O528" s="27">
        <f t="shared" si="73"/>
        <v>120.78515859808134</v>
      </c>
      <c r="P528" s="27">
        <f t="shared" si="73"/>
        <v>148.79370414617037</v>
      </c>
      <c r="Q528" s="27">
        <f t="shared" si="73"/>
        <v>148.79370414617037</v>
      </c>
      <c r="R528" s="27">
        <f t="shared" si="73"/>
        <v>507.63157250399087</v>
      </c>
      <c r="S528" s="28">
        <f>M528/MAX(M$231:M528)-1</f>
        <v>-2.4261979806202816E-2</v>
      </c>
      <c r="T528" s="11">
        <f>N528/MAX(N$231:N528)-1</f>
        <v>-2.4261979806202816E-2</v>
      </c>
      <c r="U528" s="11">
        <f>O528/MAX(O$231:O528)-1</f>
        <v>-2.4261979806202816E-2</v>
      </c>
      <c r="V528" s="11">
        <f>P528/MAX(P$231:P528)-1</f>
        <v>-2.4261979806203038E-2</v>
      </c>
      <c r="W528" s="11">
        <f>Q528/MAX(Q$231:Q528)-1</f>
        <v>-2.4261979806203038E-2</v>
      </c>
      <c r="X528" s="11">
        <f>R528/MAX(R$231:R528)-1</f>
        <v>-2.4261979806202705E-2</v>
      </c>
      <c r="Y528" s="11">
        <f t="shared" si="71"/>
        <v>-1.3814912005028046E-2</v>
      </c>
      <c r="Z528" s="11">
        <f t="shared" si="71"/>
        <v>-1.3814912005028046E-2</v>
      </c>
      <c r="AA528" s="11">
        <f t="shared" si="71"/>
        <v>-1.3814912005028046E-2</v>
      </c>
      <c r="AB528" s="11">
        <f t="shared" si="71"/>
        <v>-1.3814912005028157E-2</v>
      </c>
      <c r="AC528" s="11">
        <f t="shared" si="71"/>
        <v>-1.3814912005028157E-2</v>
      </c>
      <c r="AD528" s="11">
        <f t="shared" si="71"/>
        <v>-1.3814912005028046E-2</v>
      </c>
    </row>
    <row r="529" spans="1:30" x14ac:dyDescent="0.25">
      <c r="A529" s="12">
        <v>1924.11</v>
      </c>
      <c r="B529" s="13">
        <v>8.8883273612509726</v>
      </c>
      <c r="C529" s="14">
        <v>2835.3895678116637</v>
      </c>
      <c r="D529" s="24">
        <f t="shared" si="63"/>
        <v>10</v>
      </c>
      <c r="E529" s="25">
        <f t="shared" si="63"/>
        <v>7.5</v>
      </c>
      <c r="F529" s="24">
        <f t="shared" si="63"/>
        <v>25</v>
      </c>
      <c r="G529" s="25">
        <f t="shared" si="63"/>
        <v>30</v>
      </c>
      <c r="H529" s="1">
        <f t="shared" si="65"/>
        <v>1</v>
      </c>
      <c r="I529">
        <f t="shared" si="66"/>
        <v>1</v>
      </c>
      <c r="J529">
        <f t="shared" si="67"/>
        <v>1</v>
      </c>
      <c r="K529">
        <f t="shared" si="68"/>
        <v>1</v>
      </c>
      <c r="L529">
        <f t="shared" si="64"/>
        <v>1</v>
      </c>
      <c r="M529" s="26">
        <f t="shared" si="69"/>
        <v>275.68781988864066</v>
      </c>
      <c r="N529" s="27">
        <f t="shared" si="73"/>
        <v>128.13667076565696</v>
      </c>
      <c r="O529" s="27">
        <f t="shared" si="73"/>
        <v>128.13667076565696</v>
      </c>
      <c r="P529" s="27">
        <f t="shared" si="73"/>
        <v>157.8499386967172</v>
      </c>
      <c r="Q529" s="27">
        <f t="shared" si="73"/>
        <v>157.8499386967172</v>
      </c>
      <c r="R529" s="27">
        <f t="shared" si="73"/>
        <v>538.52824660885005</v>
      </c>
      <c r="S529" s="28">
        <f>M529/MAX(M$231:M529)-1</f>
        <v>0</v>
      </c>
      <c r="T529" s="11">
        <f>N529/MAX(N$231:N529)-1</f>
        <v>0</v>
      </c>
      <c r="U529" s="11">
        <f>O529/MAX(O$231:O529)-1</f>
        <v>0</v>
      </c>
      <c r="V529" s="11">
        <f>P529/MAX(P$231:P529)-1</f>
        <v>0</v>
      </c>
      <c r="W529" s="11">
        <f>Q529/MAX(Q$231:Q529)-1</f>
        <v>0</v>
      </c>
      <c r="X529" s="11">
        <f>R529/MAX(R$231:R529)-1</f>
        <v>0</v>
      </c>
      <c r="Y529" s="11">
        <f t="shared" si="71"/>
        <v>6.0864366557137783E-2</v>
      </c>
      <c r="Z529" s="11">
        <f t="shared" si="71"/>
        <v>6.0864366557137561E-2</v>
      </c>
      <c r="AA529" s="11">
        <f t="shared" si="71"/>
        <v>6.0864366557137561E-2</v>
      </c>
      <c r="AB529" s="11">
        <f t="shared" si="71"/>
        <v>6.0864366557137783E-2</v>
      </c>
      <c r="AC529" s="11">
        <f t="shared" si="71"/>
        <v>6.0864366557137783E-2</v>
      </c>
      <c r="AD529" s="11">
        <f t="shared" si="71"/>
        <v>6.0864366557137783E-2</v>
      </c>
    </row>
    <row r="530" spans="1:30" x14ac:dyDescent="0.25">
      <c r="A530" s="12">
        <v>1924.12</v>
      </c>
      <c r="B530" s="13">
        <v>9.3106396804163776</v>
      </c>
      <c r="C530" s="14">
        <v>2984.465197176477</v>
      </c>
      <c r="D530" s="24">
        <f t="shared" si="63"/>
        <v>10</v>
      </c>
      <c r="E530" s="25">
        <f t="shared" si="63"/>
        <v>7.5</v>
      </c>
      <c r="F530" s="24">
        <f t="shared" si="63"/>
        <v>25</v>
      </c>
      <c r="G530" s="25">
        <f t="shared" si="63"/>
        <v>30</v>
      </c>
      <c r="H530" s="1">
        <f t="shared" si="65"/>
        <v>1</v>
      </c>
      <c r="I530">
        <f t="shared" si="66"/>
        <v>1</v>
      </c>
      <c r="J530">
        <f t="shared" si="67"/>
        <v>1</v>
      </c>
      <c r="K530">
        <f t="shared" si="68"/>
        <v>1</v>
      </c>
      <c r="L530">
        <f t="shared" si="64"/>
        <v>1</v>
      </c>
      <c r="M530" s="26">
        <f t="shared" si="69"/>
        <v>290.18259539486212</v>
      </c>
      <c r="N530" s="27">
        <f t="shared" si="73"/>
        <v>134.87368322276529</v>
      </c>
      <c r="O530" s="27">
        <f t="shared" si="73"/>
        <v>134.87368322276529</v>
      </c>
      <c r="P530" s="27">
        <f t="shared" si="73"/>
        <v>166.14917885177351</v>
      </c>
      <c r="Q530" s="27">
        <f t="shared" si="73"/>
        <v>166.14917885177351</v>
      </c>
      <c r="R530" s="27">
        <f t="shared" si="73"/>
        <v>566.84232316655721</v>
      </c>
      <c r="S530" s="28">
        <f>M530/MAX(M$231:M530)-1</f>
        <v>0</v>
      </c>
      <c r="T530" s="11">
        <f>N530/MAX(N$231:N530)-1</f>
        <v>0</v>
      </c>
      <c r="U530" s="11">
        <f>O530/MAX(O$231:O530)-1</f>
        <v>0</v>
      </c>
      <c r="V530" s="11">
        <f>P530/MAX(P$231:P530)-1</f>
        <v>0</v>
      </c>
      <c r="W530" s="11">
        <f>Q530/MAX(Q$231:Q530)-1</f>
        <v>0</v>
      </c>
      <c r="X530" s="11">
        <f>R530/MAX(R$231:R530)-1</f>
        <v>0</v>
      </c>
      <c r="Y530" s="11">
        <f t="shared" si="71"/>
        <v>5.2576771480424389E-2</v>
      </c>
      <c r="Z530" s="11">
        <f t="shared" si="71"/>
        <v>5.2576771480424389E-2</v>
      </c>
      <c r="AA530" s="11">
        <f t="shared" si="71"/>
        <v>5.2576771480424389E-2</v>
      </c>
      <c r="AB530" s="11">
        <f t="shared" si="71"/>
        <v>5.2576771480424389E-2</v>
      </c>
      <c r="AC530" s="11">
        <f t="shared" si="71"/>
        <v>5.2576771480424389E-2</v>
      </c>
      <c r="AD530" s="11">
        <f t="shared" si="71"/>
        <v>5.2576771480424389E-2</v>
      </c>
    </row>
    <row r="531" spans="1:30" x14ac:dyDescent="0.25">
      <c r="A531" s="12">
        <v>1925.01</v>
      </c>
      <c r="B531" s="13">
        <v>9.6926188522549985</v>
      </c>
      <c r="C531" s="14">
        <v>3121.4049544439031</v>
      </c>
      <c r="D531" s="24">
        <f t="shared" si="63"/>
        <v>10</v>
      </c>
      <c r="E531" s="25">
        <f t="shared" si="63"/>
        <v>7.5</v>
      </c>
      <c r="F531" s="24">
        <f t="shared" si="63"/>
        <v>25</v>
      </c>
      <c r="G531" s="25">
        <f t="shared" si="63"/>
        <v>30</v>
      </c>
      <c r="H531" s="1">
        <f t="shared" si="65"/>
        <v>1</v>
      </c>
      <c r="I531">
        <f t="shared" si="66"/>
        <v>1</v>
      </c>
      <c r="J531">
        <f t="shared" si="67"/>
        <v>1</v>
      </c>
      <c r="K531">
        <f t="shared" si="68"/>
        <v>1</v>
      </c>
      <c r="L531">
        <f t="shared" si="64"/>
        <v>1</v>
      </c>
      <c r="M531" s="26">
        <f t="shared" si="69"/>
        <v>303.49738767798164</v>
      </c>
      <c r="N531" s="27">
        <f t="shared" si="73"/>
        <v>141.06225243769958</v>
      </c>
      <c r="O531" s="27">
        <f t="shared" si="73"/>
        <v>141.06225243769958</v>
      </c>
      <c r="P531" s="27">
        <f t="shared" si="73"/>
        <v>173.7727987363912</v>
      </c>
      <c r="Q531" s="27">
        <f t="shared" si="73"/>
        <v>173.7727987363912</v>
      </c>
      <c r="R531" s="27">
        <f t="shared" si="73"/>
        <v>592.85142195476544</v>
      </c>
      <c r="S531" s="28">
        <f>M531/MAX(M$231:M531)-1</f>
        <v>0</v>
      </c>
      <c r="T531" s="11">
        <f>N531/MAX(N$231:N531)-1</f>
        <v>0</v>
      </c>
      <c r="U531" s="11">
        <f>O531/MAX(O$231:O531)-1</f>
        <v>0</v>
      </c>
      <c r="V531" s="11">
        <f>P531/MAX(P$231:P531)-1</f>
        <v>0</v>
      </c>
      <c r="W531" s="11">
        <f>Q531/MAX(Q$231:Q531)-1</f>
        <v>0</v>
      </c>
      <c r="X531" s="11">
        <f>R531/MAX(R$231:R531)-1</f>
        <v>0</v>
      </c>
      <c r="Y531" s="11">
        <f t="shared" si="71"/>
        <v>4.588418635170588E-2</v>
      </c>
      <c r="Z531" s="11">
        <f t="shared" si="71"/>
        <v>4.5884186351705658E-2</v>
      </c>
      <c r="AA531" s="11">
        <f t="shared" si="71"/>
        <v>4.5884186351705658E-2</v>
      </c>
      <c r="AB531" s="11">
        <f t="shared" si="71"/>
        <v>4.588418635170588E-2</v>
      </c>
      <c r="AC531" s="11">
        <f t="shared" si="71"/>
        <v>4.588418635170588E-2</v>
      </c>
      <c r="AD531" s="11">
        <f t="shared" si="71"/>
        <v>4.588418635170588E-2</v>
      </c>
    </row>
    <row r="532" spans="1:30" x14ac:dyDescent="0.25">
      <c r="A532" s="12">
        <v>1925.02</v>
      </c>
      <c r="B532" s="13">
        <v>9.8308047228195772</v>
      </c>
      <c r="C532" s="14">
        <v>3180.0656469479477</v>
      </c>
      <c r="D532" s="24">
        <f t="shared" si="63"/>
        <v>10</v>
      </c>
      <c r="E532" s="25">
        <f t="shared" si="63"/>
        <v>7.5</v>
      </c>
      <c r="F532" s="24">
        <f t="shared" si="63"/>
        <v>25</v>
      </c>
      <c r="G532" s="25">
        <f t="shared" si="63"/>
        <v>30</v>
      </c>
      <c r="H532" s="1">
        <f t="shared" si="65"/>
        <v>1</v>
      </c>
      <c r="I532">
        <f t="shared" si="66"/>
        <v>1</v>
      </c>
      <c r="J532">
        <f t="shared" si="67"/>
        <v>1</v>
      </c>
      <c r="K532">
        <f t="shared" si="68"/>
        <v>1</v>
      </c>
      <c r="L532">
        <f t="shared" si="64"/>
        <v>1</v>
      </c>
      <c r="M532" s="26">
        <f t="shared" si="69"/>
        <v>309.20102664639313</v>
      </c>
      <c r="N532" s="27">
        <f t="shared" si="73"/>
        <v>143.71324118633828</v>
      </c>
      <c r="O532" s="27">
        <f t="shared" si="73"/>
        <v>143.71324118633828</v>
      </c>
      <c r="P532" s="27">
        <f t="shared" si="73"/>
        <v>177.0385181355131</v>
      </c>
      <c r="Q532" s="27">
        <f t="shared" si="73"/>
        <v>177.0385181355131</v>
      </c>
      <c r="R532" s="27">
        <f t="shared" si="73"/>
        <v>603.9929032657252</v>
      </c>
      <c r="S532" s="28">
        <f>M532/MAX(M$231:M532)-1</f>
        <v>0</v>
      </c>
      <c r="T532" s="11">
        <f>N532/MAX(N$231:N532)-1</f>
        <v>0</v>
      </c>
      <c r="U532" s="11">
        <f>O532/MAX(O$231:O532)-1</f>
        <v>0</v>
      </c>
      <c r="V532" s="11">
        <f>P532/MAX(P$231:P532)-1</f>
        <v>0</v>
      </c>
      <c r="W532" s="11">
        <f>Q532/MAX(Q$231:Q532)-1</f>
        <v>0</v>
      </c>
      <c r="X532" s="11">
        <f>R532/MAX(R$231:R532)-1</f>
        <v>0</v>
      </c>
      <c r="Y532" s="11">
        <f t="shared" si="71"/>
        <v>1.8793041390073428E-2</v>
      </c>
      <c r="Z532" s="11">
        <f t="shared" si="71"/>
        <v>1.879304139007365E-2</v>
      </c>
      <c r="AA532" s="11">
        <f t="shared" si="71"/>
        <v>1.879304139007365E-2</v>
      </c>
      <c r="AB532" s="11">
        <f t="shared" si="71"/>
        <v>1.8793041390073428E-2</v>
      </c>
      <c r="AC532" s="11">
        <f t="shared" si="71"/>
        <v>1.8793041390073428E-2</v>
      </c>
      <c r="AD532" s="11">
        <f t="shared" si="71"/>
        <v>1.8793041390073428E-2</v>
      </c>
    </row>
    <row r="533" spans="1:30" x14ac:dyDescent="0.25">
      <c r="A533" s="12">
        <v>1925.03</v>
      </c>
      <c r="B533" s="13">
        <v>9.5185375388100333</v>
      </c>
      <c r="C533" s="14">
        <v>3092.605270910421</v>
      </c>
      <c r="D533" s="24">
        <f t="shared" si="63"/>
        <v>10</v>
      </c>
      <c r="E533" s="25">
        <f t="shared" si="63"/>
        <v>7.5</v>
      </c>
      <c r="F533" s="24">
        <f t="shared" si="63"/>
        <v>25</v>
      </c>
      <c r="G533" s="25">
        <f t="shared" si="63"/>
        <v>30</v>
      </c>
      <c r="H533" s="1">
        <f t="shared" si="65"/>
        <v>1</v>
      </c>
      <c r="I533">
        <f t="shared" si="66"/>
        <v>1</v>
      </c>
      <c r="J533">
        <f t="shared" si="67"/>
        <v>1</v>
      </c>
      <c r="K533">
        <f t="shared" si="68"/>
        <v>1</v>
      </c>
      <c r="L533">
        <f t="shared" si="64"/>
        <v>1</v>
      </c>
      <c r="M533" s="26">
        <f t="shared" si="69"/>
        <v>300.69716507119671</v>
      </c>
      <c r="N533" s="27">
        <f t="shared" si="73"/>
        <v>139.76073972530961</v>
      </c>
      <c r="O533" s="27">
        <f t="shared" si="73"/>
        <v>139.76073972530961</v>
      </c>
      <c r="P533" s="27">
        <f t="shared" si="73"/>
        <v>172.1694817418402</v>
      </c>
      <c r="Q533" s="27">
        <f t="shared" si="73"/>
        <v>172.1694817418402</v>
      </c>
      <c r="R533" s="27">
        <f t="shared" si="73"/>
        <v>587.38147057586343</v>
      </c>
      <c r="S533" s="28">
        <f>M533/MAX(M$231:M533)-1</f>
        <v>-2.7502695147650913E-2</v>
      </c>
      <c r="T533" s="11">
        <f>N533/MAX(N$231:N533)-1</f>
        <v>-2.7502695147650802E-2</v>
      </c>
      <c r="U533" s="11">
        <f>O533/MAX(O$231:O533)-1</f>
        <v>-2.7502695147650802E-2</v>
      </c>
      <c r="V533" s="11">
        <f>P533/MAX(P$231:P533)-1</f>
        <v>-2.7502695147651024E-2</v>
      </c>
      <c r="W533" s="11">
        <f>Q533/MAX(Q$231:Q533)-1</f>
        <v>-2.7502695147651024E-2</v>
      </c>
      <c r="X533" s="11">
        <f>R533/MAX(R$231:R533)-1</f>
        <v>-2.7502695147650802E-2</v>
      </c>
      <c r="Y533" s="11">
        <f t="shared" si="71"/>
        <v>-2.7502695147650913E-2</v>
      </c>
      <c r="Z533" s="11">
        <f t="shared" si="71"/>
        <v>-2.7502695147650802E-2</v>
      </c>
      <c r="AA533" s="11">
        <f t="shared" si="71"/>
        <v>-2.7502695147650802E-2</v>
      </c>
      <c r="AB533" s="11">
        <f t="shared" si="71"/>
        <v>-2.7502695147651024E-2</v>
      </c>
      <c r="AC533" s="11">
        <f t="shared" si="71"/>
        <v>-2.7502695147651024E-2</v>
      </c>
      <c r="AD533" s="11">
        <f t="shared" si="71"/>
        <v>-2.7502695147650802E-2</v>
      </c>
    </row>
    <row r="534" spans="1:30" x14ac:dyDescent="0.25">
      <c r="A534" s="12">
        <v>1925.04</v>
      </c>
      <c r="B534" s="13">
        <v>9.4765667879030726</v>
      </c>
      <c r="C534" s="14">
        <v>3091.791789464306</v>
      </c>
      <c r="D534" s="24">
        <f t="shared" si="63"/>
        <v>10</v>
      </c>
      <c r="E534" s="25">
        <f t="shared" si="63"/>
        <v>7.5</v>
      </c>
      <c r="F534" s="24">
        <f t="shared" si="63"/>
        <v>25</v>
      </c>
      <c r="G534" s="25">
        <f t="shared" si="63"/>
        <v>30</v>
      </c>
      <c r="H534" s="1">
        <f t="shared" si="65"/>
        <v>1</v>
      </c>
      <c r="I534">
        <f t="shared" si="66"/>
        <v>1</v>
      </c>
      <c r="J534">
        <f t="shared" si="67"/>
        <v>1</v>
      </c>
      <c r="K534">
        <f t="shared" si="68"/>
        <v>1</v>
      </c>
      <c r="L534">
        <f t="shared" si="64"/>
        <v>1</v>
      </c>
      <c r="M534" s="26">
        <f t="shared" si="69"/>
        <v>300.61806944040745</v>
      </c>
      <c r="N534" s="27">
        <f t="shared" si="73"/>
        <v>139.72397694483735</v>
      </c>
      <c r="O534" s="27">
        <f t="shared" si="73"/>
        <v>139.72397694483735</v>
      </c>
      <c r="P534" s="27">
        <f t="shared" si="73"/>
        <v>172.12419413908611</v>
      </c>
      <c r="Q534" s="27">
        <f t="shared" si="73"/>
        <v>172.12419413908611</v>
      </c>
      <c r="R534" s="27">
        <f t="shared" si="73"/>
        <v>587.22696526844527</v>
      </c>
      <c r="S534" s="28">
        <f>M534/MAX(M$231:M534)-1</f>
        <v>-2.7758501642367706E-2</v>
      </c>
      <c r="T534" s="11">
        <f>N534/MAX(N$231:N534)-1</f>
        <v>-2.7758501642367595E-2</v>
      </c>
      <c r="U534" s="11">
        <f>O534/MAX(O$231:O534)-1</f>
        <v>-2.7758501642367595E-2</v>
      </c>
      <c r="V534" s="11">
        <f>P534/MAX(P$231:P534)-1</f>
        <v>-2.7758501642367706E-2</v>
      </c>
      <c r="W534" s="11">
        <f>Q534/MAX(Q$231:Q534)-1</f>
        <v>-2.7758501642367706E-2</v>
      </c>
      <c r="X534" s="11">
        <f>R534/MAX(R$231:R534)-1</f>
        <v>-2.7758501642367484E-2</v>
      </c>
      <c r="Y534" s="11">
        <f t="shared" si="71"/>
        <v>-2.6304082637607085E-4</v>
      </c>
      <c r="Z534" s="11">
        <f t="shared" si="71"/>
        <v>-2.6304082637595982E-4</v>
      </c>
      <c r="AA534" s="11">
        <f t="shared" si="71"/>
        <v>-2.6304082637595982E-4</v>
      </c>
      <c r="AB534" s="11">
        <f t="shared" si="71"/>
        <v>-2.6304082637595982E-4</v>
      </c>
      <c r="AC534" s="11">
        <f t="shared" si="71"/>
        <v>-2.6304082637595982E-4</v>
      </c>
      <c r="AD534" s="11">
        <f t="shared" si="71"/>
        <v>-2.630408263758488E-4</v>
      </c>
    </row>
    <row r="535" spans="1:30" x14ac:dyDescent="0.25">
      <c r="A535" s="12">
        <v>1925.05</v>
      </c>
      <c r="B535" s="13">
        <v>9.7290076940213357</v>
      </c>
      <c r="C535" s="14">
        <v>3186.8199455112222</v>
      </c>
      <c r="D535" s="24">
        <f t="shared" si="63"/>
        <v>10</v>
      </c>
      <c r="E535" s="25">
        <f t="shared" si="63"/>
        <v>7.5</v>
      </c>
      <c r="F535" s="24">
        <f t="shared" si="63"/>
        <v>25</v>
      </c>
      <c r="G535" s="25">
        <f t="shared" si="63"/>
        <v>30</v>
      </c>
      <c r="H535" s="1">
        <f t="shared" si="65"/>
        <v>1</v>
      </c>
      <c r="I535">
        <f t="shared" si="66"/>
        <v>1</v>
      </c>
      <c r="J535">
        <f t="shared" si="67"/>
        <v>1</v>
      </c>
      <c r="K535">
        <f t="shared" si="68"/>
        <v>1</v>
      </c>
      <c r="L535">
        <f t="shared" si="64"/>
        <v>1</v>
      </c>
      <c r="M535" s="26">
        <f t="shared" si="69"/>
        <v>309.8577539853539</v>
      </c>
      <c r="N535" s="27">
        <f t="shared" si="73"/>
        <v>144.0184808405574</v>
      </c>
      <c r="O535" s="27">
        <f t="shared" si="73"/>
        <v>144.0184808405574</v>
      </c>
      <c r="P535" s="27">
        <f t="shared" si="73"/>
        <v>177.41453899213741</v>
      </c>
      <c r="Q535" s="27">
        <f t="shared" si="73"/>
        <v>177.41453899213741</v>
      </c>
      <c r="R535" s="27">
        <f t="shared" si="73"/>
        <v>605.27575363790902</v>
      </c>
      <c r="S535" s="28">
        <f>M535/MAX(M$231:M535)-1</f>
        <v>0</v>
      </c>
      <c r="T535" s="11">
        <f>N535/MAX(N$231:N535)-1</f>
        <v>0</v>
      </c>
      <c r="U535" s="11">
        <f>O535/MAX(O$231:O535)-1</f>
        <v>0</v>
      </c>
      <c r="V535" s="11">
        <f>P535/MAX(P$231:P535)-1</f>
        <v>0</v>
      </c>
      <c r="W535" s="11">
        <f>Q535/MAX(Q$231:Q535)-1</f>
        <v>0</v>
      </c>
      <c r="X535" s="11">
        <f>R535/MAX(R$231:R535)-1</f>
        <v>0</v>
      </c>
      <c r="Y535" s="11">
        <f t="shared" si="71"/>
        <v>3.0735625979322778E-2</v>
      </c>
      <c r="Z535" s="11">
        <f t="shared" si="71"/>
        <v>3.0735625979323E-2</v>
      </c>
      <c r="AA535" s="11">
        <f t="shared" si="71"/>
        <v>3.0735625979323E-2</v>
      </c>
      <c r="AB535" s="11">
        <f t="shared" si="71"/>
        <v>3.0735625979322778E-2</v>
      </c>
      <c r="AC535" s="11">
        <f t="shared" si="71"/>
        <v>3.0735625979322778E-2</v>
      </c>
      <c r="AD535" s="11">
        <f t="shared" si="71"/>
        <v>3.0735625979322778E-2</v>
      </c>
    </row>
    <row r="536" spans="1:30" x14ac:dyDescent="0.25">
      <c r="A536" s="12">
        <v>1925.06</v>
      </c>
      <c r="B536" s="13">
        <v>9.7963861804506163</v>
      </c>
      <c r="C536" s="14">
        <v>3221.0431106502283</v>
      </c>
      <c r="D536" s="24">
        <f t="shared" si="63"/>
        <v>10</v>
      </c>
      <c r="E536" s="25">
        <f t="shared" si="63"/>
        <v>7.5</v>
      </c>
      <c r="F536" s="24">
        <f t="shared" si="63"/>
        <v>25</v>
      </c>
      <c r="G536" s="25">
        <f t="shared" si="63"/>
        <v>30</v>
      </c>
      <c r="H536" s="1">
        <f t="shared" si="65"/>
        <v>1</v>
      </c>
      <c r="I536">
        <f t="shared" si="66"/>
        <v>1</v>
      </c>
      <c r="J536">
        <f t="shared" si="67"/>
        <v>1</v>
      </c>
      <c r="K536">
        <f t="shared" si="68"/>
        <v>1</v>
      </c>
      <c r="L536">
        <f t="shared" si="64"/>
        <v>1</v>
      </c>
      <c r="M536" s="26">
        <f t="shared" si="69"/>
        <v>313.18530724081126</v>
      </c>
      <c r="N536" s="27">
        <f t="shared" si="73"/>
        <v>145.56509104670275</v>
      </c>
      <c r="O536" s="27">
        <f t="shared" si="73"/>
        <v>145.56509104670275</v>
      </c>
      <c r="P536" s="27">
        <f t="shared" si="73"/>
        <v>179.31978847902505</v>
      </c>
      <c r="Q536" s="27">
        <f t="shared" si="73"/>
        <v>179.31978847902505</v>
      </c>
      <c r="R536" s="27">
        <f t="shared" si="73"/>
        <v>611.77579205412508</v>
      </c>
      <c r="S536" s="28">
        <f>M536/MAX(M$231:M536)-1</f>
        <v>0</v>
      </c>
      <c r="T536" s="11">
        <f>N536/MAX(N$231:N536)-1</f>
        <v>0</v>
      </c>
      <c r="U536" s="11">
        <f>O536/MAX(O$231:O536)-1</f>
        <v>0</v>
      </c>
      <c r="V536" s="11">
        <f>P536/MAX(P$231:P536)-1</f>
        <v>0</v>
      </c>
      <c r="W536" s="11">
        <f>Q536/MAX(Q$231:Q536)-1</f>
        <v>0</v>
      </c>
      <c r="X536" s="11">
        <f>R536/MAX(R$231:R536)-1</f>
        <v>0</v>
      </c>
      <c r="Y536" s="11">
        <f t="shared" si="71"/>
        <v>1.0738970423230576E-2</v>
      </c>
      <c r="Z536" s="11">
        <f t="shared" si="71"/>
        <v>1.0738970423230576E-2</v>
      </c>
      <c r="AA536" s="11">
        <f t="shared" si="71"/>
        <v>1.0738970423230576E-2</v>
      </c>
      <c r="AB536" s="11">
        <f t="shared" si="71"/>
        <v>1.0738970423230576E-2</v>
      </c>
      <c r="AC536" s="11">
        <f t="shared" si="71"/>
        <v>1.0738970423230576E-2</v>
      </c>
      <c r="AD536" s="11">
        <f t="shared" si="71"/>
        <v>1.0738970423230576E-2</v>
      </c>
    </row>
    <row r="537" spans="1:30" x14ac:dyDescent="0.25">
      <c r="A537" s="12">
        <v>1925.07</v>
      </c>
      <c r="B537" s="13">
        <v>9.9639938917878048</v>
      </c>
      <c r="C537" s="14">
        <v>3287.3421845117668</v>
      </c>
      <c r="D537" s="24">
        <f t="shared" si="63"/>
        <v>10</v>
      </c>
      <c r="E537" s="25">
        <f t="shared" si="63"/>
        <v>7.5</v>
      </c>
      <c r="F537" s="24">
        <f t="shared" si="63"/>
        <v>25</v>
      </c>
      <c r="G537" s="25">
        <f t="shared" si="63"/>
        <v>30</v>
      </c>
      <c r="H537" s="1">
        <f t="shared" si="65"/>
        <v>1</v>
      </c>
      <c r="I537">
        <f t="shared" si="66"/>
        <v>1</v>
      </c>
      <c r="J537">
        <f t="shared" si="67"/>
        <v>1</v>
      </c>
      <c r="K537">
        <f t="shared" si="68"/>
        <v>1</v>
      </c>
      <c r="L537">
        <f t="shared" si="64"/>
        <v>1</v>
      </c>
      <c r="M537" s="26">
        <f t="shared" si="69"/>
        <v>319.63163382006513</v>
      </c>
      <c r="N537" s="27">
        <f t="shared" ref="N537:R552" si="74">IF(H536=1,N536*$C537/$C536,N536)</f>
        <v>148.56127283981718</v>
      </c>
      <c r="O537" s="27">
        <f t="shared" si="74"/>
        <v>148.56127283981718</v>
      </c>
      <c r="P537" s="27">
        <f t="shared" si="74"/>
        <v>183.01074680923082</v>
      </c>
      <c r="Q537" s="27">
        <f t="shared" si="74"/>
        <v>183.01074680923082</v>
      </c>
      <c r="R537" s="27">
        <f t="shared" si="74"/>
        <v>624.36803842611164</v>
      </c>
      <c r="S537" s="28">
        <f>M537/MAX(M$231:M537)-1</f>
        <v>0</v>
      </c>
      <c r="T537" s="11">
        <f>N537/MAX(N$231:N537)-1</f>
        <v>0</v>
      </c>
      <c r="U537" s="11">
        <f>O537/MAX(O$231:O537)-1</f>
        <v>0</v>
      </c>
      <c r="V537" s="11">
        <f>P537/MAX(P$231:P537)-1</f>
        <v>0</v>
      </c>
      <c r="W537" s="11">
        <f>Q537/MAX(Q$231:Q537)-1</f>
        <v>0</v>
      </c>
      <c r="X537" s="11">
        <f>R537/MAX(R$231:R537)-1</f>
        <v>0</v>
      </c>
      <c r="Y537" s="11">
        <f t="shared" si="71"/>
        <v>2.0583106647136695E-2</v>
      </c>
      <c r="Z537" s="11">
        <f t="shared" si="71"/>
        <v>2.0583106647136695E-2</v>
      </c>
      <c r="AA537" s="11">
        <f t="shared" si="71"/>
        <v>2.0583106647136695E-2</v>
      </c>
      <c r="AB537" s="11">
        <f t="shared" si="71"/>
        <v>2.0583106647136695E-2</v>
      </c>
      <c r="AC537" s="11">
        <f t="shared" si="71"/>
        <v>2.0583106647136695E-2</v>
      </c>
      <c r="AD537" s="11">
        <f t="shared" si="71"/>
        <v>2.0583106647136695E-2</v>
      </c>
    </row>
    <row r="538" spans="1:30" x14ac:dyDescent="0.25">
      <c r="A538" s="12">
        <v>1925.08</v>
      </c>
      <c r="B538" s="13">
        <v>10.110918458488952</v>
      </c>
      <c r="C538" s="14">
        <v>3346.1614234633203</v>
      </c>
      <c r="D538" s="24">
        <f t="shared" si="63"/>
        <v>10</v>
      </c>
      <c r="E538" s="25">
        <f t="shared" si="63"/>
        <v>7.5</v>
      </c>
      <c r="F538" s="24">
        <f t="shared" si="63"/>
        <v>25</v>
      </c>
      <c r="G538" s="25">
        <f t="shared" si="63"/>
        <v>30</v>
      </c>
      <c r="H538" s="1">
        <f t="shared" si="65"/>
        <v>1</v>
      </c>
      <c r="I538">
        <f t="shared" si="66"/>
        <v>1</v>
      </c>
      <c r="J538">
        <f t="shared" si="67"/>
        <v>1</v>
      </c>
      <c r="K538">
        <f t="shared" si="68"/>
        <v>1</v>
      </c>
      <c r="L538">
        <f t="shared" si="64"/>
        <v>1</v>
      </c>
      <c r="M538" s="26">
        <f t="shared" si="69"/>
        <v>325.35068842129158</v>
      </c>
      <c r="N538" s="27">
        <f t="shared" si="74"/>
        <v>151.21942660527617</v>
      </c>
      <c r="O538" s="27">
        <f t="shared" si="74"/>
        <v>151.21942660527617</v>
      </c>
      <c r="P538" s="27">
        <f t="shared" si="74"/>
        <v>186.28529270165154</v>
      </c>
      <c r="Q538" s="27">
        <f t="shared" si="74"/>
        <v>186.28529270165154</v>
      </c>
      <c r="R538" s="27">
        <f t="shared" si="74"/>
        <v>635.53963261515787</v>
      </c>
      <c r="S538" s="28">
        <f>M538/MAX(M$231:M538)-1</f>
        <v>0</v>
      </c>
      <c r="T538" s="11">
        <f>N538/MAX(N$231:N538)-1</f>
        <v>0</v>
      </c>
      <c r="U538" s="11">
        <f>O538/MAX(O$231:O538)-1</f>
        <v>0</v>
      </c>
      <c r="V538" s="11">
        <f>P538/MAX(P$231:P538)-1</f>
        <v>0</v>
      </c>
      <c r="W538" s="11">
        <f>Q538/MAX(Q$231:Q538)-1</f>
        <v>0</v>
      </c>
      <c r="X538" s="11">
        <f>R538/MAX(R$231:R538)-1</f>
        <v>0</v>
      </c>
      <c r="Y538" s="11">
        <f t="shared" si="71"/>
        <v>1.7892642642642675E-2</v>
      </c>
      <c r="Z538" s="11">
        <f t="shared" si="71"/>
        <v>1.7892642642642675E-2</v>
      </c>
      <c r="AA538" s="11">
        <f t="shared" si="71"/>
        <v>1.7892642642642675E-2</v>
      </c>
      <c r="AB538" s="11">
        <f t="shared" si="71"/>
        <v>1.7892642642642675E-2</v>
      </c>
      <c r="AC538" s="11">
        <f t="shared" si="71"/>
        <v>1.7892642642642675E-2</v>
      </c>
      <c r="AD538" s="11">
        <f t="shared" si="71"/>
        <v>1.7892642642642675E-2</v>
      </c>
    </row>
    <row r="539" spans="1:30" x14ac:dyDescent="0.25">
      <c r="A539" s="12">
        <v>1925.09</v>
      </c>
      <c r="B539" s="13">
        <v>10.359247611348508</v>
      </c>
      <c r="C539" s="14">
        <v>3438.0569307039882</v>
      </c>
      <c r="D539" s="24">
        <f t="shared" si="63"/>
        <v>10</v>
      </c>
      <c r="E539" s="25">
        <f t="shared" si="63"/>
        <v>7.5</v>
      </c>
      <c r="F539" s="24">
        <f t="shared" si="63"/>
        <v>25</v>
      </c>
      <c r="G539" s="25">
        <f t="shared" si="63"/>
        <v>30</v>
      </c>
      <c r="H539" s="1">
        <f t="shared" si="65"/>
        <v>1</v>
      </c>
      <c r="I539">
        <f t="shared" si="66"/>
        <v>1</v>
      </c>
      <c r="J539">
        <f t="shared" si="67"/>
        <v>1</v>
      </c>
      <c r="K539">
        <f t="shared" si="68"/>
        <v>1</v>
      </c>
      <c r="L539">
        <f t="shared" si="64"/>
        <v>1</v>
      </c>
      <c r="M539" s="26">
        <f t="shared" si="69"/>
        <v>334.28578232737993</v>
      </c>
      <c r="N539" s="27">
        <f t="shared" si="74"/>
        <v>155.37236011741732</v>
      </c>
      <c r="O539" s="27">
        <f t="shared" si="74"/>
        <v>155.37236011741732</v>
      </c>
      <c r="P539" s="27">
        <f t="shared" si="74"/>
        <v>191.40123879566167</v>
      </c>
      <c r="Q539" s="27">
        <f t="shared" si="74"/>
        <v>191.40123879566167</v>
      </c>
      <c r="R539" s="27">
        <f t="shared" si="74"/>
        <v>652.99343400716293</v>
      </c>
      <c r="S539" s="28">
        <f>M539/MAX(M$231:M539)-1</f>
        <v>0</v>
      </c>
      <c r="T539" s="11">
        <f>N539/MAX(N$231:N539)-1</f>
        <v>0</v>
      </c>
      <c r="U539" s="11">
        <f>O539/MAX(O$231:O539)-1</f>
        <v>0</v>
      </c>
      <c r="V539" s="11">
        <f>P539/MAX(P$231:P539)-1</f>
        <v>0</v>
      </c>
      <c r="W539" s="11">
        <f>Q539/MAX(Q$231:Q539)-1</f>
        <v>0</v>
      </c>
      <c r="X539" s="11">
        <f>R539/MAX(R$231:R539)-1</f>
        <v>0</v>
      </c>
      <c r="Y539" s="11">
        <f t="shared" si="71"/>
        <v>2.74629629629628E-2</v>
      </c>
      <c r="Z539" s="11">
        <f t="shared" si="71"/>
        <v>2.7462962962962578E-2</v>
      </c>
      <c r="AA539" s="11">
        <f t="shared" si="71"/>
        <v>2.7462962962962578E-2</v>
      </c>
      <c r="AB539" s="11">
        <f t="shared" si="71"/>
        <v>2.74629629629628E-2</v>
      </c>
      <c r="AC539" s="11">
        <f t="shared" si="71"/>
        <v>2.74629629629628E-2</v>
      </c>
      <c r="AD539" s="11">
        <f t="shared" si="71"/>
        <v>2.74629629629628E-2</v>
      </c>
    </row>
    <row r="540" spans="1:30" x14ac:dyDescent="0.25">
      <c r="A540" s="12">
        <v>1925.1</v>
      </c>
      <c r="B540" s="13">
        <v>10.718495997022936</v>
      </c>
      <c r="C540" s="14">
        <v>3566.2920732605171</v>
      </c>
      <c r="D540" s="24">
        <f t="shared" si="63"/>
        <v>10</v>
      </c>
      <c r="E540" s="25">
        <f t="shared" si="63"/>
        <v>7.5</v>
      </c>
      <c r="F540" s="24">
        <f t="shared" si="63"/>
        <v>25</v>
      </c>
      <c r="G540" s="25">
        <f t="shared" si="63"/>
        <v>30</v>
      </c>
      <c r="H540" s="1">
        <f t="shared" si="65"/>
        <v>1</v>
      </c>
      <c r="I540">
        <f t="shared" si="66"/>
        <v>1</v>
      </c>
      <c r="J540">
        <f t="shared" si="67"/>
        <v>1</v>
      </c>
      <c r="K540">
        <f t="shared" si="68"/>
        <v>1</v>
      </c>
      <c r="L540">
        <f t="shared" si="64"/>
        <v>1</v>
      </c>
      <c r="M540" s="26">
        <f t="shared" si="69"/>
        <v>346.7542160431052</v>
      </c>
      <c r="N540" s="27">
        <f t="shared" si="74"/>
        <v>161.1675511659034</v>
      </c>
      <c r="O540" s="27">
        <f t="shared" si="74"/>
        <v>161.1675511659034</v>
      </c>
      <c r="P540" s="27">
        <f t="shared" si="74"/>
        <v>198.54026110889373</v>
      </c>
      <c r="Q540" s="27">
        <f t="shared" si="74"/>
        <v>198.54026110889373</v>
      </c>
      <c r="R540" s="27">
        <f t="shared" si="74"/>
        <v>677.34925701595751</v>
      </c>
      <c r="S540" s="28">
        <f>M540/MAX(M$231:M540)-1</f>
        <v>0</v>
      </c>
      <c r="T540" s="11">
        <f>N540/MAX(N$231:N540)-1</f>
        <v>0</v>
      </c>
      <c r="U540" s="11">
        <f>O540/MAX(O$231:O540)-1</f>
        <v>0</v>
      </c>
      <c r="V540" s="11">
        <f>P540/MAX(P$231:P540)-1</f>
        <v>0</v>
      </c>
      <c r="W540" s="11">
        <f>Q540/MAX(Q$231:Q540)-1</f>
        <v>0</v>
      </c>
      <c r="X540" s="11">
        <f>R540/MAX(R$231:R540)-1</f>
        <v>0</v>
      </c>
      <c r="Y540" s="11">
        <f t="shared" si="71"/>
        <v>3.7298725745728678E-2</v>
      </c>
      <c r="Z540" s="11">
        <f t="shared" si="71"/>
        <v>3.7298725745728234E-2</v>
      </c>
      <c r="AA540" s="11">
        <f t="shared" si="71"/>
        <v>3.7298725745728234E-2</v>
      </c>
      <c r="AB540" s="11">
        <f t="shared" si="71"/>
        <v>3.7298725745728456E-2</v>
      </c>
      <c r="AC540" s="11">
        <f t="shared" si="71"/>
        <v>3.7298725745728456E-2</v>
      </c>
      <c r="AD540" s="11">
        <f t="shared" si="71"/>
        <v>3.7298725745728456E-2</v>
      </c>
    </row>
    <row r="541" spans="1:30" x14ac:dyDescent="0.25">
      <c r="A541" s="12">
        <v>1925.11</v>
      </c>
      <c r="B541" s="13">
        <v>10.886317440307943</v>
      </c>
      <c r="C541" s="14">
        <v>3630.6260526451752</v>
      </c>
      <c r="D541" s="24">
        <f t="shared" si="63"/>
        <v>10</v>
      </c>
      <c r="E541" s="25">
        <f t="shared" si="63"/>
        <v>7.5</v>
      </c>
      <c r="F541" s="24">
        <f t="shared" si="63"/>
        <v>25</v>
      </c>
      <c r="G541" s="25">
        <f t="shared" si="63"/>
        <v>30</v>
      </c>
      <c r="H541" s="1">
        <f t="shared" si="65"/>
        <v>1</v>
      </c>
      <c r="I541">
        <f t="shared" si="66"/>
        <v>1</v>
      </c>
      <c r="J541">
        <f t="shared" si="67"/>
        <v>1</v>
      </c>
      <c r="K541">
        <f t="shared" si="68"/>
        <v>1</v>
      </c>
      <c r="L541">
        <f t="shared" si="64"/>
        <v>1</v>
      </c>
      <c r="M541" s="26">
        <f t="shared" si="69"/>
        <v>353.00947448189731</v>
      </c>
      <c r="N541" s="27">
        <f t="shared" si="74"/>
        <v>164.07492658585983</v>
      </c>
      <c r="O541" s="27">
        <f t="shared" si="74"/>
        <v>164.07492658585983</v>
      </c>
      <c r="P541" s="27">
        <f t="shared" si="74"/>
        <v>202.12181999493484</v>
      </c>
      <c r="Q541" s="27">
        <f t="shared" si="74"/>
        <v>202.12181999493484</v>
      </c>
      <c r="R541" s="27">
        <f t="shared" si="74"/>
        <v>689.56827111853431</v>
      </c>
      <c r="S541" s="28">
        <f>M541/MAX(M$231:M541)-1</f>
        <v>0</v>
      </c>
      <c r="T541" s="11">
        <f>N541/MAX(N$231:N541)-1</f>
        <v>0</v>
      </c>
      <c r="U541" s="11">
        <f>O541/MAX(O$231:O541)-1</f>
        <v>0</v>
      </c>
      <c r="V541" s="11">
        <f>P541/MAX(P$231:P541)-1</f>
        <v>0</v>
      </c>
      <c r="W541" s="11">
        <f>Q541/MAX(Q$231:Q541)-1</f>
        <v>0</v>
      </c>
      <c r="X541" s="11">
        <f>R541/MAX(R$231:R541)-1</f>
        <v>0</v>
      </c>
      <c r="Y541" s="11">
        <f t="shared" si="71"/>
        <v>1.8039458929071772E-2</v>
      </c>
      <c r="Z541" s="11">
        <f t="shared" si="71"/>
        <v>1.8039458929071994E-2</v>
      </c>
      <c r="AA541" s="11">
        <f t="shared" si="71"/>
        <v>1.8039458929071994E-2</v>
      </c>
      <c r="AB541" s="11">
        <f t="shared" si="71"/>
        <v>1.8039458929071994E-2</v>
      </c>
      <c r="AC541" s="11">
        <f t="shared" si="71"/>
        <v>1.8039458929071994E-2</v>
      </c>
      <c r="AD541" s="11">
        <f t="shared" si="71"/>
        <v>1.8039458929071994E-2</v>
      </c>
    </row>
    <row r="542" spans="1:30" x14ac:dyDescent="0.25">
      <c r="A542" s="12">
        <v>1925.12</v>
      </c>
      <c r="B542" s="13">
        <v>11.147365239137258</v>
      </c>
      <c r="C542" s="14">
        <v>3725.356450712407</v>
      </c>
      <c r="D542" s="24">
        <f t="shared" si="63"/>
        <v>10</v>
      </c>
      <c r="E542" s="25">
        <f t="shared" si="63"/>
        <v>7.5</v>
      </c>
      <c r="F542" s="24">
        <f t="shared" si="63"/>
        <v>25</v>
      </c>
      <c r="G542" s="25">
        <f t="shared" si="63"/>
        <v>30</v>
      </c>
      <c r="H542" s="1">
        <f t="shared" si="65"/>
        <v>1</v>
      </c>
      <c r="I542">
        <f t="shared" si="66"/>
        <v>1</v>
      </c>
      <c r="J542">
        <f t="shared" si="67"/>
        <v>1</v>
      </c>
      <c r="K542">
        <f t="shared" si="68"/>
        <v>1</v>
      </c>
      <c r="L542">
        <f t="shared" si="64"/>
        <v>1</v>
      </c>
      <c r="M542" s="26">
        <f t="shared" si="69"/>
        <v>362.22020771475405</v>
      </c>
      <c r="N542" s="27">
        <f t="shared" si="74"/>
        <v>168.35597422969695</v>
      </c>
      <c r="O542" s="27">
        <f t="shared" si="74"/>
        <v>168.35597422969695</v>
      </c>
      <c r="P542" s="27">
        <f t="shared" si="74"/>
        <v>207.39558826204777</v>
      </c>
      <c r="Q542" s="27">
        <f t="shared" si="74"/>
        <v>207.39558826204777</v>
      </c>
      <c r="R542" s="27">
        <f t="shared" si="74"/>
        <v>707.56050603074709</v>
      </c>
      <c r="S542" s="28">
        <f>M542/MAX(M$231:M542)-1</f>
        <v>0</v>
      </c>
      <c r="T542" s="11">
        <f>N542/MAX(N$231:N542)-1</f>
        <v>0</v>
      </c>
      <c r="U542" s="11">
        <f>O542/MAX(O$231:O542)-1</f>
        <v>0</v>
      </c>
      <c r="V542" s="11">
        <f>P542/MAX(P$231:P542)-1</f>
        <v>0</v>
      </c>
      <c r="W542" s="11">
        <f>Q542/MAX(Q$231:Q542)-1</f>
        <v>0</v>
      </c>
      <c r="X542" s="11">
        <f>R542/MAX(R$231:R542)-1</f>
        <v>0</v>
      </c>
      <c r="Y542" s="11">
        <f t="shared" si="71"/>
        <v>2.6092028397750822E-2</v>
      </c>
      <c r="Z542" s="11">
        <f t="shared" si="71"/>
        <v>2.6092028397750822E-2</v>
      </c>
      <c r="AA542" s="11">
        <f t="shared" si="71"/>
        <v>2.6092028397750822E-2</v>
      </c>
      <c r="AB542" s="11">
        <f t="shared" si="71"/>
        <v>2.6092028397750822E-2</v>
      </c>
      <c r="AC542" s="11">
        <f t="shared" si="71"/>
        <v>2.6092028397750822E-2</v>
      </c>
      <c r="AD542" s="11">
        <f t="shared" si="71"/>
        <v>2.6092028397750822E-2</v>
      </c>
    </row>
    <row r="543" spans="1:30" x14ac:dyDescent="0.25">
      <c r="A543" s="12">
        <v>1926.01</v>
      </c>
      <c r="B543" s="13">
        <v>11.34096618850624</v>
      </c>
      <c r="C543" s="14">
        <v>3797.2997810456873</v>
      </c>
      <c r="D543" s="24">
        <f t="shared" si="63"/>
        <v>10</v>
      </c>
      <c r="E543" s="25">
        <f t="shared" si="63"/>
        <v>7.5</v>
      </c>
      <c r="F543" s="24">
        <f t="shared" si="63"/>
        <v>25</v>
      </c>
      <c r="G543" s="25">
        <f t="shared" si="63"/>
        <v>30</v>
      </c>
      <c r="H543" s="1">
        <f t="shared" si="65"/>
        <v>1</v>
      </c>
      <c r="I543">
        <f t="shared" si="66"/>
        <v>1</v>
      </c>
      <c r="J543">
        <f t="shared" si="67"/>
        <v>1</v>
      </c>
      <c r="K543">
        <f t="shared" si="68"/>
        <v>1</v>
      </c>
      <c r="L543">
        <f t="shared" si="64"/>
        <v>1</v>
      </c>
      <c r="M543" s="26">
        <f t="shared" si="69"/>
        <v>369.21533110812186</v>
      </c>
      <c r="N543" s="27">
        <f t="shared" si="74"/>
        <v>171.607230754498</v>
      </c>
      <c r="O543" s="27">
        <f t="shared" si="74"/>
        <v>171.607230754498</v>
      </c>
      <c r="P543" s="27">
        <f t="shared" si="74"/>
        <v>211.40076991738928</v>
      </c>
      <c r="Q543" s="27">
        <f t="shared" si="74"/>
        <v>211.40076991738928</v>
      </c>
      <c r="R543" s="27">
        <f t="shared" si="74"/>
        <v>721.22477142108801</v>
      </c>
      <c r="S543" s="28">
        <f>M543/MAX(M$231:M543)-1</f>
        <v>0</v>
      </c>
      <c r="T543" s="11">
        <f>N543/MAX(N$231:N543)-1</f>
        <v>0</v>
      </c>
      <c r="U543" s="11">
        <f>O543/MAX(O$231:O543)-1</f>
        <v>0</v>
      </c>
      <c r="V543" s="11">
        <f>P543/MAX(P$231:P543)-1</f>
        <v>0</v>
      </c>
      <c r="W543" s="11">
        <f>Q543/MAX(Q$231:Q543)-1</f>
        <v>0</v>
      </c>
      <c r="X543" s="11">
        <f>R543/MAX(R$231:R543)-1</f>
        <v>0</v>
      </c>
      <c r="Y543" s="11">
        <f t="shared" si="71"/>
        <v>1.9311797752809001E-2</v>
      </c>
      <c r="Z543" s="11">
        <f t="shared" si="71"/>
        <v>1.9311797752809001E-2</v>
      </c>
      <c r="AA543" s="11">
        <f t="shared" si="71"/>
        <v>1.9311797752809001E-2</v>
      </c>
      <c r="AB543" s="11">
        <f t="shared" si="71"/>
        <v>1.9311797752809001E-2</v>
      </c>
      <c r="AC543" s="11">
        <f t="shared" si="71"/>
        <v>1.9311797752809001E-2</v>
      </c>
      <c r="AD543" s="11">
        <f t="shared" si="71"/>
        <v>1.9311797752809001E-2</v>
      </c>
    </row>
    <row r="544" spans="1:30" x14ac:dyDescent="0.25">
      <c r="A544" s="12">
        <v>1926.02</v>
      </c>
      <c r="B544" s="13">
        <v>11.389435672748016</v>
      </c>
      <c r="C544" s="14">
        <v>3818.6877343579004</v>
      </c>
      <c r="D544" s="24">
        <f t="shared" si="63"/>
        <v>10</v>
      </c>
      <c r="E544" s="25">
        <f t="shared" si="63"/>
        <v>7.5</v>
      </c>
      <c r="F544" s="24">
        <f t="shared" si="63"/>
        <v>25</v>
      </c>
      <c r="G544" s="25">
        <f t="shared" si="63"/>
        <v>30</v>
      </c>
      <c r="H544" s="1">
        <f t="shared" si="65"/>
        <v>1</v>
      </c>
      <c r="I544">
        <f t="shared" si="66"/>
        <v>1</v>
      </c>
      <c r="J544">
        <f t="shared" si="67"/>
        <v>1</v>
      </c>
      <c r="K544">
        <f t="shared" si="68"/>
        <v>1</v>
      </c>
      <c r="L544">
        <f t="shared" si="64"/>
        <v>1</v>
      </c>
      <c r="M544" s="26">
        <f t="shared" si="69"/>
        <v>371.29490362523279</v>
      </c>
      <c r="N544" s="27">
        <f t="shared" si="74"/>
        <v>172.57379322021006</v>
      </c>
      <c r="O544" s="27">
        <f t="shared" si="74"/>
        <v>172.57379322021006</v>
      </c>
      <c r="P544" s="27">
        <f t="shared" si="74"/>
        <v>212.5914659534852</v>
      </c>
      <c r="Q544" s="27">
        <f t="shared" si="74"/>
        <v>212.5914659534852</v>
      </c>
      <c r="R544" s="27">
        <f t="shared" si="74"/>
        <v>725.28700580557427</v>
      </c>
      <c r="S544" s="28">
        <f>M544/MAX(M$231:M544)-1</f>
        <v>0</v>
      </c>
      <c r="T544" s="11">
        <f>N544/MAX(N$231:N544)-1</f>
        <v>0</v>
      </c>
      <c r="U544" s="11">
        <f>O544/MAX(O$231:O544)-1</f>
        <v>0</v>
      </c>
      <c r="V544" s="11">
        <f>P544/MAX(P$231:P544)-1</f>
        <v>0</v>
      </c>
      <c r="W544" s="11">
        <f>Q544/MAX(Q$231:Q544)-1</f>
        <v>0</v>
      </c>
      <c r="X544" s="11">
        <f>R544/MAX(R$231:R544)-1</f>
        <v>0</v>
      </c>
      <c r="Y544" s="11">
        <f t="shared" si="71"/>
        <v>5.6324110671936989E-3</v>
      </c>
      <c r="Z544" s="11">
        <f t="shared" si="71"/>
        <v>5.6324110671934768E-3</v>
      </c>
      <c r="AA544" s="11">
        <f t="shared" si="71"/>
        <v>5.6324110671934768E-3</v>
      </c>
      <c r="AB544" s="11">
        <f t="shared" ref="AB544:AD607" si="75">P544/P543-1</f>
        <v>5.6324110671934768E-3</v>
      </c>
      <c r="AC544" s="11">
        <f t="shared" si="75"/>
        <v>5.6324110671934768E-3</v>
      </c>
      <c r="AD544" s="11">
        <f t="shared" si="75"/>
        <v>5.6324110671934768E-3</v>
      </c>
    </row>
    <row r="545" spans="1:30" x14ac:dyDescent="0.25">
      <c r="A545" s="12">
        <v>1926.03</v>
      </c>
      <c r="B545" s="13">
        <v>10.712352062732489</v>
      </c>
      <c r="C545" s="14">
        <v>3595.2070208528526</v>
      </c>
      <c r="D545" s="24">
        <f t="shared" si="63"/>
        <v>10</v>
      </c>
      <c r="E545" s="25">
        <f t="shared" si="63"/>
        <v>7.5</v>
      </c>
      <c r="F545" s="24">
        <f t="shared" si="63"/>
        <v>25</v>
      </c>
      <c r="G545" s="25">
        <f t="shared" si="63"/>
        <v>30</v>
      </c>
      <c r="H545" s="1">
        <f t="shared" si="65"/>
        <v>1</v>
      </c>
      <c r="I545">
        <f t="shared" si="66"/>
        <v>1</v>
      </c>
      <c r="J545">
        <f t="shared" si="67"/>
        <v>1</v>
      </c>
      <c r="K545">
        <f t="shared" si="68"/>
        <v>1</v>
      </c>
      <c r="L545">
        <f t="shared" si="64"/>
        <v>1</v>
      </c>
      <c r="M545" s="26">
        <f t="shared" si="69"/>
        <v>349.56564589190646</v>
      </c>
      <c r="N545" s="27">
        <f t="shared" si="74"/>
        <v>162.47427288129185</v>
      </c>
      <c r="O545" s="27">
        <f t="shared" si="74"/>
        <v>162.47427288129185</v>
      </c>
      <c r="P545" s="27">
        <f t="shared" si="74"/>
        <v>200.14999500813764</v>
      </c>
      <c r="Q545" s="27">
        <f t="shared" si="74"/>
        <v>200.14999500813764</v>
      </c>
      <c r="R545" s="27">
        <f t="shared" si="74"/>
        <v>682.84110060756154</v>
      </c>
      <c r="S545" s="28">
        <f>M545/MAX(M$231:M545)-1</f>
        <v>-5.8522908666849949E-2</v>
      </c>
      <c r="T545" s="11">
        <f>N545/MAX(N$231:N545)-1</f>
        <v>-5.8522908666849949E-2</v>
      </c>
      <c r="U545" s="11">
        <f>O545/MAX(O$231:O545)-1</f>
        <v>-5.8522908666849949E-2</v>
      </c>
      <c r="V545" s="11">
        <f>P545/MAX(P$231:P545)-1</f>
        <v>-5.8522908666849949E-2</v>
      </c>
      <c r="W545" s="11">
        <f>Q545/MAX(Q$231:Q545)-1</f>
        <v>-5.8522908666849949E-2</v>
      </c>
      <c r="X545" s="11">
        <f>R545/MAX(R$231:R545)-1</f>
        <v>-5.8522908666849949E-2</v>
      </c>
      <c r="Y545" s="11">
        <f t="shared" ref="Y545:AD608" si="76">M545/M544-1</f>
        <v>-5.8522908666849949E-2</v>
      </c>
      <c r="Z545" s="11">
        <f t="shared" si="76"/>
        <v>-5.8522908666849949E-2</v>
      </c>
      <c r="AA545" s="11">
        <f t="shared" si="76"/>
        <v>-5.8522908666849949E-2</v>
      </c>
      <c r="AB545" s="11">
        <f t="shared" si="75"/>
        <v>-5.8522908666849949E-2</v>
      </c>
      <c r="AC545" s="11">
        <f t="shared" si="75"/>
        <v>-5.8522908666849949E-2</v>
      </c>
      <c r="AD545" s="11">
        <f t="shared" si="75"/>
        <v>-5.8522908666849949E-2</v>
      </c>
    </row>
    <row r="546" spans="1:30" x14ac:dyDescent="0.25">
      <c r="A546" s="12">
        <v>1926.04</v>
      </c>
      <c r="B546" s="13">
        <v>10.395587685954736</v>
      </c>
      <c r="C546" s="14">
        <v>3491.1172920881481</v>
      </c>
      <c r="D546" s="24">
        <f t="shared" si="63"/>
        <v>10</v>
      </c>
      <c r="E546" s="25">
        <f t="shared" si="63"/>
        <v>7.5</v>
      </c>
      <c r="F546" s="24">
        <f t="shared" si="63"/>
        <v>25</v>
      </c>
      <c r="G546" s="25">
        <f t="shared" si="63"/>
        <v>30</v>
      </c>
      <c r="H546" s="1">
        <f t="shared" si="65"/>
        <v>1</v>
      </c>
      <c r="I546">
        <f t="shared" si="66"/>
        <v>1</v>
      </c>
      <c r="J546">
        <f t="shared" si="67"/>
        <v>1</v>
      </c>
      <c r="K546">
        <f t="shared" si="68"/>
        <v>1</v>
      </c>
      <c r="L546">
        <f t="shared" si="64"/>
        <v>1</v>
      </c>
      <c r="M546" s="26">
        <f t="shared" si="69"/>
        <v>339.44489538844425</v>
      </c>
      <c r="N546" s="27">
        <f t="shared" si="74"/>
        <v>157.77025920492656</v>
      </c>
      <c r="O546" s="27">
        <f t="shared" si="74"/>
        <v>157.77025920492656</v>
      </c>
      <c r="P546" s="27">
        <f t="shared" si="74"/>
        <v>194.3551802528772</v>
      </c>
      <c r="Q546" s="27">
        <f t="shared" si="74"/>
        <v>194.3551802528772</v>
      </c>
      <c r="R546" s="27">
        <f t="shared" si="74"/>
        <v>663.07123908376741</v>
      </c>
      <c r="S546" s="28">
        <f>M546/MAX(M$231:M546)-1</f>
        <v>-8.5780892562253963E-2</v>
      </c>
      <c r="T546" s="11">
        <f>N546/MAX(N$231:N546)-1</f>
        <v>-8.5780892562254185E-2</v>
      </c>
      <c r="U546" s="11">
        <f>O546/MAX(O$231:O546)-1</f>
        <v>-8.5780892562254185E-2</v>
      </c>
      <c r="V546" s="11">
        <f>P546/MAX(P$231:P546)-1</f>
        <v>-8.5780892562253963E-2</v>
      </c>
      <c r="W546" s="11">
        <f>Q546/MAX(Q$231:Q546)-1</f>
        <v>-8.5780892562253963E-2</v>
      </c>
      <c r="X546" s="11">
        <f>R546/MAX(R$231:R546)-1</f>
        <v>-8.5780892562253963E-2</v>
      </c>
      <c r="Y546" s="11">
        <f t="shared" si="76"/>
        <v>-2.8952360228761687E-2</v>
      </c>
      <c r="Z546" s="11">
        <f t="shared" si="76"/>
        <v>-2.8952360228761687E-2</v>
      </c>
      <c r="AA546" s="11">
        <f t="shared" si="76"/>
        <v>-2.8952360228761687E-2</v>
      </c>
      <c r="AB546" s="11">
        <f t="shared" si="75"/>
        <v>-2.8952360228761576E-2</v>
      </c>
      <c r="AC546" s="11">
        <f t="shared" si="75"/>
        <v>-2.8952360228761576E-2</v>
      </c>
      <c r="AD546" s="11">
        <f t="shared" si="75"/>
        <v>-2.8952360228761576E-2</v>
      </c>
    </row>
    <row r="547" spans="1:30" x14ac:dyDescent="0.25">
      <c r="A547" s="12">
        <v>1926.05</v>
      </c>
      <c r="B547" s="13">
        <v>10.575158463806101</v>
      </c>
      <c r="C547" s="14">
        <v>3551.4416322377597</v>
      </c>
      <c r="D547" s="24">
        <f t="shared" si="63"/>
        <v>10</v>
      </c>
      <c r="E547" s="25">
        <f t="shared" si="63"/>
        <v>7.5</v>
      </c>
      <c r="F547" s="24">
        <f t="shared" si="63"/>
        <v>25</v>
      </c>
      <c r="G547" s="25">
        <f t="shared" si="63"/>
        <v>30</v>
      </c>
      <c r="H547" s="1">
        <f t="shared" si="65"/>
        <v>1</v>
      </c>
      <c r="I547">
        <f t="shared" si="66"/>
        <v>1</v>
      </c>
      <c r="J547">
        <f t="shared" si="67"/>
        <v>1</v>
      </c>
      <c r="K547">
        <f t="shared" si="68"/>
        <v>1</v>
      </c>
      <c r="L547">
        <f t="shared" si="64"/>
        <v>1</v>
      </c>
      <c r="M547" s="26">
        <f t="shared" si="69"/>
        <v>345.31029251442106</v>
      </c>
      <c r="N547" s="27">
        <f t="shared" si="74"/>
        <v>160.49643136858873</v>
      </c>
      <c r="O547" s="27">
        <f t="shared" si="74"/>
        <v>160.49643136858873</v>
      </c>
      <c r="P547" s="27">
        <f t="shared" si="74"/>
        <v>197.71351714690945</v>
      </c>
      <c r="Q547" s="27">
        <f t="shared" si="74"/>
        <v>197.71351714690945</v>
      </c>
      <c r="R547" s="27">
        <f t="shared" si="74"/>
        <v>674.52869857977555</v>
      </c>
      <c r="S547" s="28">
        <f>M547/MAX(M$231:M547)-1</f>
        <v>-6.9983753768512069E-2</v>
      </c>
      <c r="T547" s="11">
        <f>N547/MAX(N$231:N547)-1</f>
        <v>-6.9983753768512291E-2</v>
      </c>
      <c r="U547" s="11">
        <f>O547/MAX(O$231:O547)-1</f>
        <v>-6.9983753768512291E-2</v>
      </c>
      <c r="V547" s="11">
        <f>P547/MAX(P$231:P547)-1</f>
        <v>-6.998375376851218E-2</v>
      </c>
      <c r="W547" s="11">
        <f>Q547/MAX(Q$231:Q547)-1</f>
        <v>-6.998375376851218E-2</v>
      </c>
      <c r="X547" s="11">
        <f>R547/MAX(R$231:R547)-1</f>
        <v>-6.9983753768512069E-2</v>
      </c>
      <c r="Y547" s="11">
        <f t="shared" si="76"/>
        <v>1.7279379379868898E-2</v>
      </c>
      <c r="Z547" s="11">
        <f t="shared" si="76"/>
        <v>1.7279379379868898E-2</v>
      </c>
      <c r="AA547" s="11">
        <f t="shared" si="76"/>
        <v>1.7279379379868898E-2</v>
      </c>
      <c r="AB547" s="11">
        <f t="shared" si="75"/>
        <v>1.7279379379868898E-2</v>
      </c>
      <c r="AC547" s="11">
        <f t="shared" si="75"/>
        <v>1.7279379379868898E-2</v>
      </c>
      <c r="AD547" s="11">
        <f t="shared" si="75"/>
        <v>1.7279379379868898E-2</v>
      </c>
    </row>
    <row r="548" spans="1:30" x14ac:dyDescent="0.25">
      <c r="A548" s="12">
        <v>1926.06</v>
      </c>
      <c r="B548" s="13">
        <v>11.197979740229959</v>
      </c>
      <c r="C548" s="14">
        <v>3758.0371490604189</v>
      </c>
      <c r="D548" s="24">
        <f t="shared" si="63"/>
        <v>10</v>
      </c>
      <c r="E548" s="25">
        <f t="shared" si="63"/>
        <v>7.5</v>
      </c>
      <c r="F548" s="24">
        <f t="shared" si="63"/>
        <v>25</v>
      </c>
      <c r="G548" s="25">
        <f t="shared" si="63"/>
        <v>30</v>
      </c>
      <c r="H548" s="1">
        <f t="shared" si="65"/>
        <v>1</v>
      </c>
      <c r="I548">
        <f t="shared" si="66"/>
        <v>1</v>
      </c>
      <c r="J548">
        <f t="shared" si="67"/>
        <v>1</v>
      </c>
      <c r="K548">
        <f t="shared" si="68"/>
        <v>1</v>
      </c>
      <c r="L548">
        <f t="shared" si="64"/>
        <v>1</v>
      </c>
      <c r="M548" s="26">
        <f t="shared" si="69"/>
        <v>365.39778535074555</v>
      </c>
      <c r="N548" s="27">
        <f t="shared" si="74"/>
        <v>169.83287741511808</v>
      </c>
      <c r="O548" s="27">
        <f t="shared" si="74"/>
        <v>169.83287741511808</v>
      </c>
      <c r="P548" s="27">
        <f t="shared" si="74"/>
        <v>209.21496655466839</v>
      </c>
      <c r="Q548" s="27">
        <f t="shared" si="74"/>
        <v>209.21496655466839</v>
      </c>
      <c r="R548" s="27">
        <f t="shared" si="74"/>
        <v>713.76758225727451</v>
      </c>
      <c r="S548" s="28">
        <f>M548/MAX(M$231:M548)-1</f>
        <v>-1.5882572631375269E-2</v>
      </c>
      <c r="T548" s="11">
        <f>N548/MAX(N$231:N548)-1</f>
        <v>-1.5882572631375602E-2</v>
      </c>
      <c r="U548" s="11">
        <f>O548/MAX(O$231:O548)-1</f>
        <v>-1.5882572631375602E-2</v>
      </c>
      <c r="V548" s="11">
        <f>P548/MAX(P$231:P548)-1</f>
        <v>-1.588257263137538E-2</v>
      </c>
      <c r="W548" s="11">
        <f>Q548/MAX(Q$231:Q548)-1</f>
        <v>-1.588257263137538E-2</v>
      </c>
      <c r="X548" s="11">
        <f>R548/MAX(R$231:R548)-1</f>
        <v>-1.5882572631375269E-2</v>
      </c>
      <c r="Y548" s="11">
        <f t="shared" si="76"/>
        <v>5.8172296834985149E-2</v>
      </c>
      <c r="Z548" s="11">
        <f t="shared" si="76"/>
        <v>5.8172296834984927E-2</v>
      </c>
      <c r="AA548" s="11">
        <f t="shared" si="76"/>
        <v>5.8172296834984927E-2</v>
      </c>
      <c r="AB548" s="11">
        <f t="shared" si="75"/>
        <v>5.8172296834985149E-2</v>
      </c>
      <c r="AC548" s="11">
        <f t="shared" si="75"/>
        <v>5.8172296834985149E-2</v>
      </c>
      <c r="AD548" s="11">
        <f t="shared" si="75"/>
        <v>5.8172296834985149E-2</v>
      </c>
    </row>
    <row r="549" spans="1:30" x14ac:dyDescent="0.25">
      <c r="A549" s="12">
        <v>1926.07</v>
      </c>
      <c r="B549" s="13">
        <v>11.869694058481281</v>
      </c>
      <c r="C549" s="14">
        <v>3978.1274791217224</v>
      </c>
      <c r="D549" s="24">
        <f t="shared" si="63"/>
        <v>10</v>
      </c>
      <c r="E549" s="25">
        <f t="shared" si="63"/>
        <v>7.5</v>
      </c>
      <c r="F549" s="24">
        <f t="shared" si="63"/>
        <v>25</v>
      </c>
      <c r="G549" s="25">
        <f t="shared" si="63"/>
        <v>30</v>
      </c>
      <c r="H549" s="1">
        <f t="shared" si="65"/>
        <v>1</v>
      </c>
      <c r="I549">
        <f t="shared" si="66"/>
        <v>1</v>
      </c>
      <c r="J549">
        <f t="shared" si="67"/>
        <v>1</v>
      </c>
      <c r="K549">
        <f t="shared" si="68"/>
        <v>1</v>
      </c>
      <c r="L549">
        <f t="shared" si="64"/>
        <v>1</v>
      </c>
      <c r="M549" s="26">
        <f t="shared" si="69"/>
        <v>386.79739264351053</v>
      </c>
      <c r="N549" s="27">
        <f t="shared" si="74"/>
        <v>179.77917984986107</v>
      </c>
      <c r="O549" s="27">
        <f t="shared" si="74"/>
        <v>179.77917984986107</v>
      </c>
      <c r="P549" s="27">
        <f t="shared" si="74"/>
        <v>221.46769030815602</v>
      </c>
      <c r="Q549" s="27">
        <f t="shared" si="74"/>
        <v>221.46769030815602</v>
      </c>
      <c r="R549" s="27">
        <f t="shared" si="74"/>
        <v>755.56954869215622</v>
      </c>
      <c r="S549" s="28">
        <f>M549/MAX(M$231:M549)-1</f>
        <v>0</v>
      </c>
      <c r="T549" s="11">
        <f>N549/MAX(N$231:N549)-1</f>
        <v>0</v>
      </c>
      <c r="U549" s="11">
        <f>O549/MAX(O$231:O549)-1</f>
        <v>0</v>
      </c>
      <c r="V549" s="11">
        <f>P549/MAX(P$231:P549)-1</f>
        <v>0</v>
      </c>
      <c r="W549" s="11">
        <f>Q549/MAX(Q$231:Q549)-1</f>
        <v>0</v>
      </c>
      <c r="X549" s="11">
        <f>R549/MAX(R$231:R549)-1</f>
        <v>0</v>
      </c>
      <c r="Y549" s="11">
        <f t="shared" si="76"/>
        <v>5.8565235342692423E-2</v>
      </c>
      <c r="Z549" s="11">
        <f t="shared" si="76"/>
        <v>5.8565235342692201E-2</v>
      </c>
      <c r="AA549" s="11">
        <f t="shared" si="76"/>
        <v>5.8565235342692201E-2</v>
      </c>
      <c r="AB549" s="11">
        <f t="shared" si="75"/>
        <v>5.8565235342692201E-2</v>
      </c>
      <c r="AC549" s="11">
        <f t="shared" si="75"/>
        <v>5.8565235342692201E-2</v>
      </c>
      <c r="AD549" s="11">
        <f t="shared" si="75"/>
        <v>5.8565235342692201E-2</v>
      </c>
    </row>
    <row r="550" spans="1:30" x14ac:dyDescent="0.25">
      <c r="A550" s="12">
        <v>1926.08</v>
      </c>
      <c r="B550" s="13">
        <v>12.48880821952188</v>
      </c>
      <c r="C550" s="14">
        <v>4176.9450830874284</v>
      </c>
      <c r="D550" s="24">
        <f t="shared" si="63"/>
        <v>10</v>
      </c>
      <c r="E550" s="25">
        <f t="shared" si="63"/>
        <v>7.5</v>
      </c>
      <c r="F550" s="24">
        <f t="shared" si="63"/>
        <v>25</v>
      </c>
      <c r="G550" s="25">
        <f t="shared" si="63"/>
        <v>30</v>
      </c>
      <c r="H550" s="1">
        <f t="shared" si="65"/>
        <v>1</v>
      </c>
      <c r="I550">
        <f t="shared" si="66"/>
        <v>1</v>
      </c>
      <c r="J550">
        <f t="shared" si="67"/>
        <v>1</v>
      </c>
      <c r="K550">
        <f t="shared" si="68"/>
        <v>1</v>
      </c>
      <c r="L550">
        <f t="shared" si="64"/>
        <v>1</v>
      </c>
      <c r="M550" s="26">
        <f t="shared" si="69"/>
        <v>406.12863107897249</v>
      </c>
      <c r="N550" s="27">
        <f t="shared" si="74"/>
        <v>188.7641271569193</v>
      </c>
      <c r="O550" s="27">
        <f t="shared" si="74"/>
        <v>188.7641271569193</v>
      </c>
      <c r="P550" s="27">
        <f t="shared" si="74"/>
        <v>232.53613287918387</v>
      </c>
      <c r="Q550" s="27">
        <f t="shared" si="74"/>
        <v>232.53613287918387</v>
      </c>
      <c r="R550" s="27">
        <f t="shared" si="74"/>
        <v>793.33116595777221</v>
      </c>
      <c r="S550" s="28">
        <f>M550/MAX(M$231:M550)-1</f>
        <v>0</v>
      </c>
      <c r="T550" s="11">
        <f>N550/MAX(N$231:N550)-1</f>
        <v>0</v>
      </c>
      <c r="U550" s="11">
        <f>O550/MAX(O$231:O550)-1</f>
        <v>0</v>
      </c>
      <c r="V550" s="11">
        <f>P550/MAX(P$231:P550)-1</f>
        <v>0</v>
      </c>
      <c r="W550" s="11">
        <f>Q550/MAX(Q$231:Q550)-1</f>
        <v>0</v>
      </c>
      <c r="X550" s="11">
        <f>R550/MAX(R$231:R550)-1</f>
        <v>0</v>
      </c>
      <c r="Y550" s="11">
        <f t="shared" si="76"/>
        <v>4.9977685483724166E-2</v>
      </c>
      <c r="Z550" s="11">
        <f t="shared" si="76"/>
        <v>4.9977685483724166E-2</v>
      </c>
      <c r="AA550" s="11">
        <f t="shared" si="76"/>
        <v>4.9977685483724166E-2</v>
      </c>
      <c r="AB550" s="11">
        <f t="shared" si="75"/>
        <v>4.9977685483724166E-2</v>
      </c>
      <c r="AC550" s="11">
        <f t="shared" si="75"/>
        <v>4.9977685483724166E-2</v>
      </c>
      <c r="AD550" s="11">
        <f t="shared" si="75"/>
        <v>4.9977685483724166E-2</v>
      </c>
    </row>
    <row r="551" spans="1:30" x14ac:dyDescent="0.25">
      <c r="A551" s="12">
        <v>1926.09</v>
      </c>
      <c r="B551" s="13">
        <v>12.692614823344719</v>
      </c>
      <c r="C551" s="14">
        <v>4233.9937662861521</v>
      </c>
      <c r="D551" s="24">
        <f t="shared" si="63"/>
        <v>10</v>
      </c>
      <c r="E551" s="25">
        <f t="shared" si="63"/>
        <v>7.5</v>
      </c>
      <c r="F551" s="24">
        <f t="shared" si="63"/>
        <v>25</v>
      </c>
      <c r="G551" s="25">
        <f t="shared" ref="G551:G614" si="77">G$2</f>
        <v>30</v>
      </c>
      <c r="H551" s="1">
        <f t="shared" si="65"/>
        <v>1</v>
      </c>
      <c r="I551">
        <f t="shared" si="66"/>
        <v>1</v>
      </c>
      <c r="J551">
        <f t="shared" si="67"/>
        <v>1</v>
      </c>
      <c r="K551">
        <f t="shared" si="68"/>
        <v>1</v>
      </c>
      <c r="L551">
        <f t="shared" si="64"/>
        <v>1</v>
      </c>
      <c r="M551" s="26">
        <f t="shared" si="69"/>
        <v>411.6755327383139</v>
      </c>
      <c r="N551" s="27">
        <f t="shared" si="74"/>
        <v>191.34226612577041</v>
      </c>
      <c r="O551" s="27">
        <f t="shared" si="74"/>
        <v>191.34226612577041</v>
      </c>
      <c r="P551" s="27">
        <f t="shared" si="74"/>
        <v>235.71210955902936</v>
      </c>
      <c r="Q551" s="27">
        <f t="shared" si="74"/>
        <v>235.71210955902936</v>
      </c>
      <c r="R551" s="27">
        <f t="shared" si="74"/>
        <v>804.1664768029284</v>
      </c>
      <c r="S551" s="28">
        <f>M551/MAX(M$231:M551)-1</f>
        <v>0</v>
      </c>
      <c r="T551" s="11">
        <f>N551/MAX(N$231:N551)-1</f>
        <v>0</v>
      </c>
      <c r="U551" s="11">
        <f>O551/MAX(O$231:O551)-1</f>
        <v>0</v>
      </c>
      <c r="V551" s="11">
        <f>P551/MAX(P$231:P551)-1</f>
        <v>0</v>
      </c>
      <c r="W551" s="11">
        <f>Q551/MAX(Q$231:Q551)-1</f>
        <v>0</v>
      </c>
      <c r="X551" s="11">
        <f>R551/MAX(R$231:R551)-1</f>
        <v>0</v>
      </c>
      <c r="Y551" s="11">
        <f t="shared" si="76"/>
        <v>1.3657992160278853E-2</v>
      </c>
      <c r="Z551" s="11">
        <f t="shared" si="76"/>
        <v>1.3657992160279075E-2</v>
      </c>
      <c r="AA551" s="11">
        <f t="shared" si="76"/>
        <v>1.3657992160279075E-2</v>
      </c>
      <c r="AB551" s="11">
        <f t="shared" si="75"/>
        <v>1.3657992160279075E-2</v>
      </c>
      <c r="AC551" s="11">
        <f t="shared" si="75"/>
        <v>1.3657992160279075E-2</v>
      </c>
      <c r="AD551" s="11">
        <f t="shared" si="75"/>
        <v>1.3657992160278853E-2</v>
      </c>
    </row>
    <row r="552" spans="1:30" x14ac:dyDescent="0.25">
      <c r="A552" s="12">
        <v>1926.1</v>
      </c>
      <c r="B552" s="13">
        <v>12.426517521583353</v>
      </c>
      <c r="C552" s="14">
        <v>4132.8970330926986</v>
      </c>
      <c r="D552" s="24">
        <f t="shared" ref="D552:G615" si="78">D$2</f>
        <v>10</v>
      </c>
      <c r="E552" s="25">
        <f t="shared" si="78"/>
        <v>7.5</v>
      </c>
      <c r="F552" s="24">
        <f t="shared" si="78"/>
        <v>25</v>
      </c>
      <c r="G552" s="25">
        <f t="shared" si="77"/>
        <v>30</v>
      </c>
      <c r="H552" s="1">
        <f t="shared" si="65"/>
        <v>1</v>
      </c>
      <c r="I552">
        <f t="shared" si="66"/>
        <v>1</v>
      </c>
      <c r="J552">
        <f t="shared" si="67"/>
        <v>1</v>
      </c>
      <c r="K552">
        <f t="shared" si="68"/>
        <v>1</v>
      </c>
      <c r="L552">
        <f t="shared" ref="L552:L615" si="79">IF(C552&gt;=AVERAGE(C540:C551),1,0)</f>
        <v>1</v>
      </c>
      <c r="M552" s="26">
        <f t="shared" si="69"/>
        <v>401.84579424721915</v>
      </c>
      <c r="N552" s="27">
        <f t="shared" si="74"/>
        <v>186.77351163652716</v>
      </c>
      <c r="O552" s="27">
        <f t="shared" si="74"/>
        <v>186.77351163652716</v>
      </c>
      <c r="P552" s="27">
        <f t="shared" si="74"/>
        <v>230.08391887998226</v>
      </c>
      <c r="Q552" s="27">
        <f t="shared" si="74"/>
        <v>230.08391887998226</v>
      </c>
      <c r="R552" s="27">
        <f t="shared" si="74"/>
        <v>784.96507778438979</v>
      </c>
      <c r="S552" s="28">
        <f>M552/MAX(M$231:M552)-1</f>
        <v>-2.3877393018018278E-2</v>
      </c>
      <c r="T552" s="11">
        <f>N552/MAX(N$231:N552)-1</f>
        <v>-2.3877393018018167E-2</v>
      </c>
      <c r="U552" s="11">
        <f>O552/MAX(O$231:O552)-1</f>
        <v>-2.3877393018018167E-2</v>
      </c>
      <c r="V552" s="11">
        <f>P552/MAX(P$231:P552)-1</f>
        <v>-2.3877393018018167E-2</v>
      </c>
      <c r="W552" s="11">
        <f>Q552/MAX(Q$231:Q552)-1</f>
        <v>-2.3877393018018167E-2</v>
      </c>
      <c r="X552" s="11">
        <f>R552/MAX(R$231:R552)-1</f>
        <v>-2.3877393018018278E-2</v>
      </c>
      <c r="Y552" s="11">
        <f t="shared" si="76"/>
        <v>-2.3877393018018278E-2</v>
      </c>
      <c r="Z552" s="11">
        <f t="shared" si="76"/>
        <v>-2.3877393018018167E-2</v>
      </c>
      <c r="AA552" s="11">
        <f t="shared" si="76"/>
        <v>-2.3877393018018167E-2</v>
      </c>
      <c r="AB552" s="11">
        <f t="shared" si="75"/>
        <v>-2.3877393018018167E-2</v>
      </c>
      <c r="AC552" s="11">
        <f t="shared" si="75"/>
        <v>-2.3877393018018167E-2</v>
      </c>
      <c r="AD552" s="11">
        <f t="shared" si="75"/>
        <v>-2.3877393018018278E-2</v>
      </c>
    </row>
    <row r="553" spans="1:30" x14ac:dyDescent="0.25">
      <c r="A553" s="12">
        <v>1926.11</v>
      </c>
      <c r="B553" s="13">
        <v>12.615251212344491</v>
      </c>
      <c r="C553" s="14">
        <v>4181.156668056954</v>
      </c>
      <c r="D553" s="24">
        <f t="shared" si="78"/>
        <v>10</v>
      </c>
      <c r="E553" s="25">
        <f t="shared" si="78"/>
        <v>7.5</v>
      </c>
      <c r="F553" s="24">
        <f t="shared" si="78"/>
        <v>25</v>
      </c>
      <c r="G553" s="25">
        <f t="shared" si="77"/>
        <v>30</v>
      </c>
      <c r="H553" s="1">
        <f t="shared" ref="H553:H616" si="80">IF(H552=1,IF($B553&gt;=F553,0,H552),IF($B553&lt;=D553,1,H552))</f>
        <v>1</v>
      </c>
      <c r="I553">
        <f t="shared" ref="I553:I616" si="81">IF(I552=1,IF($B553&gt;=G553,0,I552),IF($B553&lt;=D553,1,I552))</f>
        <v>1</v>
      </c>
      <c r="J553">
        <f t="shared" ref="J553:J616" si="82">IF(J552=1,IF($B553&gt;=F553,0,J552),IF($B553&lt;=E553,1,J552))</f>
        <v>1</v>
      </c>
      <c r="K553">
        <f t="shared" ref="K553:K616" si="83">IF(K552=1,IF($B553&gt;=G553,0,K552),IF($B553&lt;=E553,1,K552))</f>
        <v>1</v>
      </c>
      <c r="L553">
        <f t="shared" si="79"/>
        <v>1</v>
      </c>
      <c r="M553" s="26">
        <f t="shared" ref="M553:M616" si="84">M552*C553/C552</f>
        <v>406.53812778154389</v>
      </c>
      <c r="N553" s="27">
        <f t="shared" ref="N553:R568" si="85">IF(H552=1,N552*$C553/$C552,N552)</f>
        <v>188.95445672671391</v>
      </c>
      <c r="O553" s="27">
        <f t="shared" si="85"/>
        <v>188.95445672671391</v>
      </c>
      <c r="P553" s="27">
        <f t="shared" si="85"/>
        <v>232.7705974609834</v>
      </c>
      <c r="Q553" s="27">
        <f t="shared" si="85"/>
        <v>232.7705974609834</v>
      </c>
      <c r="R553" s="27">
        <f t="shared" si="85"/>
        <v>794.13107631042021</v>
      </c>
      <c r="S553" s="28">
        <f>M553/MAX(M$231:M553)-1</f>
        <v>-1.2479257444808267E-2</v>
      </c>
      <c r="T553" s="11">
        <f>N553/MAX(N$231:N553)-1</f>
        <v>-1.2479257444808156E-2</v>
      </c>
      <c r="U553" s="11">
        <f>O553/MAX(O$231:O553)-1</f>
        <v>-1.2479257444808156E-2</v>
      </c>
      <c r="V553" s="11">
        <f>P553/MAX(P$231:P553)-1</f>
        <v>-1.2479257444808156E-2</v>
      </c>
      <c r="W553" s="11">
        <f>Q553/MAX(Q$231:Q553)-1</f>
        <v>-1.2479257444808156E-2</v>
      </c>
      <c r="X553" s="11">
        <f>R553/MAX(R$231:R553)-1</f>
        <v>-1.2479257444808267E-2</v>
      </c>
      <c r="Y553" s="11">
        <f t="shared" si="76"/>
        <v>1.1676950714676337E-2</v>
      </c>
      <c r="Z553" s="11">
        <f t="shared" si="76"/>
        <v>1.1676950714676337E-2</v>
      </c>
      <c r="AA553" s="11">
        <f t="shared" si="76"/>
        <v>1.1676950714676337E-2</v>
      </c>
      <c r="AB553" s="11">
        <f t="shared" si="75"/>
        <v>1.1676950714676337E-2</v>
      </c>
      <c r="AC553" s="11">
        <f t="shared" si="75"/>
        <v>1.1676950714676337E-2</v>
      </c>
      <c r="AD553" s="11">
        <f t="shared" si="75"/>
        <v>1.1676950714676337E-2</v>
      </c>
    </row>
    <row r="554" spans="1:30" x14ac:dyDescent="0.25">
      <c r="A554" s="12">
        <v>1926.12</v>
      </c>
      <c r="B554" s="13">
        <v>13.009052728993135</v>
      </c>
      <c r="C554" s="14">
        <v>4294.4821804777548</v>
      </c>
      <c r="D554" s="24">
        <f t="shared" si="78"/>
        <v>10</v>
      </c>
      <c r="E554" s="25">
        <f t="shared" si="78"/>
        <v>7.5</v>
      </c>
      <c r="F554" s="24">
        <f t="shared" si="78"/>
        <v>25</v>
      </c>
      <c r="G554" s="25">
        <f t="shared" si="77"/>
        <v>30</v>
      </c>
      <c r="H554" s="1">
        <f t="shared" si="80"/>
        <v>1</v>
      </c>
      <c r="I554">
        <f t="shared" si="81"/>
        <v>1</v>
      </c>
      <c r="J554">
        <f t="shared" si="82"/>
        <v>1</v>
      </c>
      <c r="K554">
        <f t="shared" si="83"/>
        <v>1</v>
      </c>
      <c r="L554">
        <f t="shared" si="79"/>
        <v>1</v>
      </c>
      <c r="M554" s="26">
        <f t="shared" si="84"/>
        <v>417.55688295075555</v>
      </c>
      <c r="N554" s="27">
        <f t="shared" si="85"/>
        <v>194.07585310880643</v>
      </c>
      <c r="O554" s="27">
        <f t="shared" si="85"/>
        <v>194.07585310880643</v>
      </c>
      <c r="P554" s="27">
        <f t="shared" si="85"/>
        <v>239.07958067495622</v>
      </c>
      <c r="Q554" s="27">
        <f t="shared" si="85"/>
        <v>239.07958067495622</v>
      </c>
      <c r="R554" s="27">
        <f t="shared" si="85"/>
        <v>815.65509903831833</v>
      </c>
      <c r="S554" s="28">
        <f>M554/MAX(M$231:M554)-1</f>
        <v>0</v>
      </c>
      <c r="T554" s="11">
        <f>N554/MAX(N$231:N554)-1</f>
        <v>0</v>
      </c>
      <c r="U554" s="11">
        <f>O554/MAX(O$231:O554)-1</f>
        <v>0</v>
      </c>
      <c r="V554" s="11">
        <f>P554/MAX(P$231:P554)-1</f>
        <v>0</v>
      </c>
      <c r="W554" s="11">
        <f>Q554/MAX(Q$231:Q554)-1</f>
        <v>0</v>
      </c>
      <c r="X554" s="11">
        <f>R554/MAX(R$231:R554)-1</f>
        <v>0</v>
      </c>
      <c r="Y554" s="11">
        <f t="shared" si="76"/>
        <v>2.7103866565580059E-2</v>
      </c>
      <c r="Z554" s="11">
        <f t="shared" si="76"/>
        <v>2.7103866565580059E-2</v>
      </c>
      <c r="AA554" s="11">
        <f t="shared" si="76"/>
        <v>2.7103866565580059E-2</v>
      </c>
      <c r="AB554" s="11">
        <f t="shared" si="75"/>
        <v>2.7103866565580059E-2</v>
      </c>
      <c r="AC554" s="11">
        <f t="shared" si="75"/>
        <v>2.7103866565580059E-2</v>
      </c>
      <c r="AD554" s="11">
        <f t="shared" si="75"/>
        <v>2.7103866565580059E-2</v>
      </c>
    </row>
    <row r="555" spans="1:30" x14ac:dyDescent="0.25">
      <c r="A555" s="12">
        <v>1927.01</v>
      </c>
      <c r="B555" s="13">
        <v>13.185930628677795</v>
      </c>
      <c r="C555" s="14">
        <v>4333.2772763953981</v>
      </c>
      <c r="D555" s="24">
        <f t="shared" si="78"/>
        <v>10</v>
      </c>
      <c r="E555" s="25">
        <f t="shared" si="78"/>
        <v>7.5</v>
      </c>
      <c r="F555" s="24">
        <f t="shared" si="78"/>
        <v>25</v>
      </c>
      <c r="G555" s="25">
        <f t="shared" si="77"/>
        <v>30</v>
      </c>
      <c r="H555" s="1">
        <f t="shared" si="80"/>
        <v>1</v>
      </c>
      <c r="I555">
        <f t="shared" si="81"/>
        <v>1</v>
      </c>
      <c r="J555">
        <f t="shared" si="82"/>
        <v>1</v>
      </c>
      <c r="K555">
        <f t="shared" si="83"/>
        <v>1</v>
      </c>
      <c r="L555">
        <f t="shared" si="79"/>
        <v>1</v>
      </c>
      <c r="M555" s="26">
        <f t="shared" si="84"/>
        <v>421.32896969937133</v>
      </c>
      <c r="N555" s="27">
        <f t="shared" si="85"/>
        <v>195.82907760019717</v>
      </c>
      <c r="O555" s="27">
        <f t="shared" si="85"/>
        <v>195.82907760019717</v>
      </c>
      <c r="P555" s="27">
        <f t="shared" si="85"/>
        <v>241.23935567795857</v>
      </c>
      <c r="Q555" s="27">
        <f t="shared" si="85"/>
        <v>241.23935567795857</v>
      </c>
      <c r="R555" s="27">
        <f t="shared" si="85"/>
        <v>823.0234886306082</v>
      </c>
      <c r="S555" s="28">
        <f>M555/MAX(M$231:M555)-1</f>
        <v>0</v>
      </c>
      <c r="T555" s="11">
        <f>N555/MAX(N$231:N555)-1</f>
        <v>0</v>
      </c>
      <c r="U555" s="11">
        <f>O555/MAX(O$231:O555)-1</f>
        <v>0</v>
      </c>
      <c r="V555" s="11">
        <f>P555/MAX(P$231:P555)-1</f>
        <v>0</v>
      </c>
      <c r="W555" s="11">
        <f>Q555/MAX(Q$231:Q555)-1</f>
        <v>0</v>
      </c>
      <c r="X555" s="11">
        <f>R555/MAX(R$231:R555)-1</f>
        <v>0</v>
      </c>
      <c r="Y555" s="11">
        <f t="shared" si="76"/>
        <v>9.0337075082069784E-3</v>
      </c>
      <c r="Z555" s="11">
        <f t="shared" si="76"/>
        <v>9.0337075082072005E-3</v>
      </c>
      <c r="AA555" s="11">
        <f t="shared" si="76"/>
        <v>9.0337075082072005E-3</v>
      </c>
      <c r="AB555" s="11">
        <f t="shared" si="75"/>
        <v>9.0337075082069784E-3</v>
      </c>
      <c r="AC555" s="11">
        <f t="shared" si="75"/>
        <v>9.0337075082069784E-3</v>
      </c>
      <c r="AD555" s="11">
        <f t="shared" si="75"/>
        <v>9.0337075082072005E-3</v>
      </c>
    </row>
    <row r="556" spans="1:30" x14ac:dyDescent="0.25">
      <c r="A556" s="12">
        <v>1927.02</v>
      </c>
      <c r="B556" s="13">
        <v>13.633966132216216</v>
      </c>
      <c r="C556" s="14">
        <v>4461.8045149491036</v>
      </c>
      <c r="D556" s="24">
        <f t="shared" si="78"/>
        <v>10</v>
      </c>
      <c r="E556" s="25">
        <f t="shared" si="78"/>
        <v>7.5</v>
      </c>
      <c r="F556" s="24">
        <f t="shared" si="78"/>
        <v>25</v>
      </c>
      <c r="G556" s="25">
        <f t="shared" si="77"/>
        <v>30</v>
      </c>
      <c r="H556" s="1">
        <f t="shared" si="80"/>
        <v>1</v>
      </c>
      <c r="I556">
        <f t="shared" si="81"/>
        <v>1</v>
      </c>
      <c r="J556">
        <f t="shared" si="82"/>
        <v>1</v>
      </c>
      <c r="K556">
        <f t="shared" si="83"/>
        <v>1</v>
      </c>
      <c r="L556">
        <f t="shared" si="79"/>
        <v>1</v>
      </c>
      <c r="M556" s="26">
        <f t="shared" si="84"/>
        <v>433.82580420685161</v>
      </c>
      <c r="N556" s="27">
        <f t="shared" si="85"/>
        <v>201.63746902476109</v>
      </c>
      <c r="O556" s="27">
        <f t="shared" si="85"/>
        <v>201.63746902476109</v>
      </c>
      <c r="P556" s="27">
        <f t="shared" si="85"/>
        <v>248.39463936697172</v>
      </c>
      <c r="Q556" s="27">
        <f t="shared" si="85"/>
        <v>248.39463936697172</v>
      </c>
      <c r="R556" s="27">
        <f t="shared" si="85"/>
        <v>847.43478971091258</v>
      </c>
      <c r="S556" s="28">
        <f>M556/MAX(M$231:M556)-1</f>
        <v>0</v>
      </c>
      <c r="T556" s="11">
        <f>N556/MAX(N$231:N556)-1</f>
        <v>0</v>
      </c>
      <c r="U556" s="11">
        <f>O556/MAX(O$231:O556)-1</f>
        <v>0</v>
      </c>
      <c r="V556" s="11">
        <f>P556/MAX(P$231:P556)-1</f>
        <v>0</v>
      </c>
      <c r="W556" s="11">
        <f>Q556/MAX(Q$231:Q556)-1</f>
        <v>0</v>
      </c>
      <c r="X556" s="11">
        <f>R556/MAX(R$231:R556)-1</f>
        <v>0</v>
      </c>
      <c r="Y556" s="11">
        <f t="shared" si="76"/>
        <v>2.9660515668782805E-2</v>
      </c>
      <c r="Z556" s="11">
        <f t="shared" si="76"/>
        <v>2.9660515668782805E-2</v>
      </c>
      <c r="AA556" s="11">
        <f t="shared" si="76"/>
        <v>2.9660515668782805E-2</v>
      </c>
      <c r="AB556" s="11">
        <f t="shared" si="75"/>
        <v>2.9660515668782805E-2</v>
      </c>
      <c r="AC556" s="11">
        <f t="shared" si="75"/>
        <v>2.9660515668782805E-2</v>
      </c>
      <c r="AD556" s="11">
        <f t="shared" si="75"/>
        <v>2.9660515668782805E-2</v>
      </c>
    </row>
    <row r="557" spans="1:30" x14ac:dyDescent="0.25">
      <c r="A557" s="12">
        <v>1927.03</v>
      </c>
      <c r="B557" s="13">
        <v>14.033257507604498</v>
      </c>
      <c r="C557" s="14">
        <v>4576.0221641048374</v>
      </c>
      <c r="D557" s="24">
        <f t="shared" si="78"/>
        <v>10</v>
      </c>
      <c r="E557" s="25">
        <f t="shared" si="78"/>
        <v>7.5</v>
      </c>
      <c r="F557" s="24">
        <f t="shared" si="78"/>
        <v>25</v>
      </c>
      <c r="G557" s="25">
        <f t="shared" si="77"/>
        <v>30</v>
      </c>
      <c r="H557" s="1">
        <f t="shared" si="80"/>
        <v>1</v>
      </c>
      <c r="I557">
        <f t="shared" si="81"/>
        <v>1</v>
      </c>
      <c r="J557">
        <f t="shared" si="82"/>
        <v>1</v>
      </c>
      <c r="K557">
        <f t="shared" si="83"/>
        <v>1</v>
      </c>
      <c r="L557">
        <f t="shared" si="79"/>
        <v>1</v>
      </c>
      <c r="M557" s="26">
        <f t="shared" si="84"/>
        <v>444.93130274081585</v>
      </c>
      <c r="N557" s="27">
        <f t="shared" si="85"/>
        <v>206.79918277007587</v>
      </c>
      <c r="O557" s="27">
        <f t="shared" si="85"/>
        <v>206.79918277007587</v>
      </c>
      <c r="P557" s="27">
        <f t="shared" si="85"/>
        <v>254.75328902908169</v>
      </c>
      <c r="Q557" s="27">
        <f t="shared" si="85"/>
        <v>254.75328902908169</v>
      </c>
      <c r="R557" s="27">
        <f t="shared" si="85"/>
        <v>869.12825682029995</v>
      </c>
      <c r="S557" s="28">
        <f>M557/MAX(M$231:M557)-1</f>
        <v>0</v>
      </c>
      <c r="T557" s="11">
        <f>N557/MAX(N$231:N557)-1</f>
        <v>0</v>
      </c>
      <c r="U557" s="11">
        <f>O557/MAX(O$231:O557)-1</f>
        <v>0</v>
      </c>
      <c r="V557" s="11">
        <f>P557/MAX(P$231:P557)-1</f>
        <v>0</v>
      </c>
      <c r="W557" s="11">
        <f>Q557/MAX(Q$231:Q557)-1</f>
        <v>0</v>
      </c>
      <c r="X557" s="11">
        <f>R557/MAX(R$231:R557)-1</f>
        <v>0</v>
      </c>
      <c r="Y557" s="11">
        <f t="shared" si="76"/>
        <v>2.5598981034030466E-2</v>
      </c>
      <c r="Z557" s="11">
        <f t="shared" si="76"/>
        <v>2.5598981034030466E-2</v>
      </c>
      <c r="AA557" s="11">
        <f t="shared" si="76"/>
        <v>2.5598981034030466E-2</v>
      </c>
      <c r="AB557" s="11">
        <f t="shared" si="75"/>
        <v>2.5598981034030466E-2</v>
      </c>
      <c r="AC557" s="11">
        <f t="shared" si="75"/>
        <v>2.5598981034030466E-2</v>
      </c>
      <c r="AD557" s="11">
        <f t="shared" si="75"/>
        <v>2.5598981034030688E-2</v>
      </c>
    </row>
    <row r="558" spans="1:30" x14ac:dyDescent="0.25">
      <c r="A558" s="12">
        <v>1927.04</v>
      </c>
      <c r="B558" s="13">
        <v>14.488222209157058</v>
      </c>
      <c r="C558" s="14">
        <v>4707.9003515271024</v>
      </c>
      <c r="D558" s="24">
        <f t="shared" si="78"/>
        <v>10</v>
      </c>
      <c r="E558" s="25">
        <f t="shared" si="78"/>
        <v>7.5</v>
      </c>
      <c r="F558" s="24">
        <f t="shared" si="78"/>
        <v>25</v>
      </c>
      <c r="G558" s="25">
        <f t="shared" si="77"/>
        <v>30</v>
      </c>
      <c r="H558" s="1">
        <f t="shared" si="80"/>
        <v>1</v>
      </c>
      <c r="I558">
        <f t="shared" si="81"/>
        <v>1</v>
      </c>
      <c r="J558">
        <f t="shared" si="82"/>
        <v>1</v>
      </c>
      <c r="K558">
        <f t="shared" si="83"/>
        <v>1</v>
      </c>
      <c r="L558">
        <f t="shared" si="79"/>
        <v>1</v>
      </c>
      <c r="M558" s="26">
        <f t="shared" si="84"/>
        <v>457.75395342488747</v>
      </c>
      <c r="N558" s="27">
        <f t="shared" si="85"/>
        <v>212.75900997503399</v>
      </c>
      <c r="O558" s="27">
        <f t="shared" si="85"/>
        <v>212.75900997503399</v>
      </c>
      <c r="P558" s="27">
        <f t="shared" si="85"/>
        <v>262.09512453428357</v>
      </c>
      <c r="Q558" s="27">
        <f t="shared" si="85"/>
        <v>262.09512453428357</v>
      </c>
      <c r="R558" s="27">
        <f t="shared" si="85"/>
        <v>894.17600681723559</v>
      </c>
      <c r="S558" s="28">
        <f>M558/MAX(M$231:M558)-1</f>
        <v>0</v>
      </c>
      <c r="T558" s="11">
        <f>N558/MAX(N$231:N558)-1</f>
        <v>0</v>
      </c>
      <c r="U558" s="11">
        <f>O558/MAX(O$231:O558)-1</f>
        <v>0</v>
      </c>
      <c r="V558" s="11">
        <f>P558/MAX(P$231:P558)-1</f>
        <v>0</v>
      </c>
      <c r="W558" s="11">
        <f>Q558/MAX(Q$231:Q558)-1</f>
        <v>0</v>
      </c>
      <c r="X558" s="11">
        <f>R558/MAX(R$231:R558)-1</f>
        <v>0</v>
      </c>
      <c r="Y558" s="11">
        <f t="shared" si="76"/>
        <v>2.8819394376351948E-2</v>
      </c>
      <c r="Z558" s="11">
        <f t="shared" si="76"/>
        <v>2.8819394376351948E-2</v>
      </c>
      <c r="AA558" s="11">
        <f t="shared" si="76"/>
        <v>2.8819394376351948E-2</v>
      </c>
      <c r="AB558" s="11">
        <f t="shared" si="75"/>
        <v>2.8819394376351948E-2</v>
      </c>
      <c r="AC558" s="11">
        <f t="shared" si="75"/>
        <v>2.8819394376351948E-2</v>
      </c>
      <c r="AD558" s="11">
        <f t="shared" si="75"/>
        <v>2.881939437635217E-2</v>
      </c>
    </row>
    <row r="559" spans="1:30" x14ac:dyDescent="0.25">
      <c r="A559" s="12">
        <v>1927.05</v>
      </c>
      <c r="B559" s="13">
        <v>15.002347055737117</v>
      </c>
      <c r="C559" s="14">
        <v>4862.1067274853585</v>
      </c>
      <c r="D559" s="24">
        <f t="shared" si="78"/>
        <v>10</v>
      </c>
      <c r="E559" s="25">
        <f t="shared" si="78"/>
        <v>7.5</v>
      </c>
      <c r="F559" s="24">
        <f t="shared" si="78"/>
        <v>25</v>
      </c>
      <c r="G559" s="25">
        <f t="shared" si="77"/>
        <v>30</v>
      </c>
      <c r="H559" s="1">
        <f t="shared" si="80"/>
        <v>1</v>
      </c>
      <c r="I559">
        <f t="shared" si="81"/>
        <v>1</v>
      </c>
      <c r="J559">
        <f t="shared" si="82"/>
        <v>1</v>
      </c>
      <c r="K559">
        <f t="shared" si="83"/>
        <v>1</v>
      </c>
      <c r="L559">
        <f t="shared" si="79"/>
        <v>1</v>
      </c>
      <c r="M559" s="26">
        <f t="shared" si="84"/>
        <v>472.74759665595525</v>
      </c>
      <c r="N559" s="27">
        <f t="shared" si="85"/>
        <v>219.72789067151567</v>
      </c>
      <c r="O559" s="27">
        <f t="shared" si="85"/>
        <v>219.72789067151567</v>
      </c>
      <c r="P559" s="27">
        <f t="shared" si="85"/>
        <v>270.68000023107896</v>
      </c>
      <c r="Q559" s="27">
        <f t="shared" si="85"/>
        <v>270.68000023107896</v>
      </c>
      <c r="R559" s="27">
        <f t="shared" si="85"/>
        <v>923.46457097203631</v>
      </c>
      <c r="S559" s="28">
        <f>M559/MAX(M$231:M559)-1</f>
        <v>0</v>
      </c>
      <c r="T559" s="11">
        <f>N559/MAX(N$231:N559)-1</f>
        <v>0</v>
      </c>
      <c r="U559" s="11">
        <f>O559/MAX(O$231:O559)-1</f>
        <v>0</v>
      </c>
      <c r="V559" s="11">
        <f>P559/MAX(P$231:P559)-1</f>
        <v>0</v>
      </c>
      <c r="W559" s="11">
        <f>Q559/MAX(Q$231:Q559)-1</f>
        <v>0</v>
      </c>
      <c r="X559" s="11">
        <f>R559/MAX(R$231:R559)-1</f>
        <v>0</v>
      </c>
      <c r="Y559" s="11">
        <f t="shared" si="76"/>
        <v>3.2754808820079528E-2</v>
      </c>
      <c r="Z559" s="11">
        <f t="shared" si="76"/>
        <v>3.275480882007975E-2</v>
      </c>
      <c r="AA559" s="11">
        <f t="shared" si="76"/>
        <v>3.275480882007975E-2</v>
      </c>
      <c r="AB559" s="11">
        <f t="shared" si="75"/>
        <v>3.2754808820079528E-2</v>
      </c>
      <c r="AC559" s="11">
        <f t="shared" si="75"/>
        <v>3.2754808820079528E-2</v>
      </c>
      <c r="AD559" s="11">
        <f t="shared" si="75"/>
        <v>3.2754808820079528E-2</v>
      </c>
    </row>
    <row r="560" spans="1:30" x14ac:dyDescent="0.25">
      <c r="A560" s="12">
        <v>1927.06</v>
      </c>
      <c r="B560" s="13">
        <v>15.120333481747528</v>
      </c>
      <c r="C560" s="14">
        <v>4888.8772555980013</v>
      </c>
      <c r="D560" s="24">
        <f t="shared" si="78"/>
        <v>10</v>
      </c>
      <c r="E560" s="25">
        <f t="shared" si="78"/>
        <v>7.5</v>
      </c>
      <c r="F560" s="24">
        <f t="shared" si="78"/>
        <v>25</v>
      </c>
      <c r="G560" s="25">
        <f t="shared" si="77"/>
        <v>30</v>
      </c>
      <c r="H560" s="1">
        <f t="shared" si="80"/>
        <v>1</v>
      </c>
      <c r="I560">
        <f t="shared" si="81"/>
        <v>1</v>
      </c>
      <c r="J560">
        <f t="shared" si="82"/>
        <v>1</v>
      </c>
      <c r="K560">
        <f t="shared" si="83"/>
        <v>1</v>
      </c>
      <c r="L560">
        <f t="shared" si="79"/>
        <v>1</v>
      </c>
      <c r="M560" s="26">
        <f t="shared" si="84"/>
        <v>475.35052241135264</v>
      </c>
      <c r="N560" s="27">
        <f t="shared" si="85"/>
        <v>220.93770197432016</v>
      </c>
      <c r="O560" s="27">
        <f t="shared" si="85"/>
        <v>220.93770197432016</v>
      </c>
      <c r="P560" s="27">
        <f t="shared" si="85"/>
        <v>272.17035142282748</v>
      </c>
      <c r="Q560" s="27">
        <f t="shared" si="85"/>
        <v>272.17035142282748</v>
      </c>
      <c r="R560" s="27">
        <f t="shared" si="85"/>
        <v>928.54912292530491</v>
      </c>
      <c r="S560" s="28">
        <f>M560/MAX(M$231:M560)-1</f>
        <v>0</v>
      </c>
      <c r="T560" s="11">
        <f>N560/MAX(N$231:N560)-1</f>
        <v>0</v>
      </c>
      <c r="U560" s="11">
        <f>O560/MAX(O$231:O560)-1</f>
        <v>0</v>
      </c>
      <c r="V560" s="11">
        <f>P560/MAX(P$231:P560)-1</f>
        <v>0</v>
      </c>
      <c r="W560" s="11">
        <f>Q560/MAX(Q$231:Q560)-1</f>
        <v>0</v>
      </c>
      <c r="X560" s="11">
        <f>R560/MAX(R$231:R560)-1</f>
        <v>0</v>
      </c>
      <c r="Y560" s="11">
        <f t="shared" si="76"/>
        <v>5.5059523809524169E-3</v>
      </c>
      <c r="Z560" s="11">
        <f t="shared" si="76"/>
        <v>5.5059523809524169E-3</v>
      </c>
      <c r="AA560" s="11">
        <f t="shared" si="76"/>
        <v>5.5059523809524169E-3</v>
      </c>
      <c r="AB560" s="11">
        <f t="shared" si="75"/>
        <v>5.5059523809524169E-3</v>
      </c>
      <c r="AC560" s="11">
        <f t="shared" si="75"/>
        <v>5.5059523809524169E-3</v>
      </c>
      <c r="AD560" s="11">
        <f t="shared" si="75"/>
        <v>5.5059523809524169E-3</v>
      </c>
    </row>
    <row r="561" spans="1:30" x14ac:dyDescent="0.25">
      <c r="A561" s="12">
        <v>1927.07</v>
      </c>
      <c r="B561" s="13">
        <v>15.820802594477748</v>
      </c>
      <c r="C561" s="14">
        <v>5104.3906858143</v>
      </c>
      <c r="D561" s="24">
        <f t="shared" si="78"/>
        <v>10</v>
      </c>
      <c r="E561" s="25">
        <f t="shared" si="78"/>
        <v>7.5</v>
      </c>
      <c r="F561" s="24">
        <f t="shared" si="78"/>
        <v>25</v>
      </c>
      <c r="G561" s="25">
        <f t="shared" si="77"/>
        <v>30</v>
      </c>
      <c r="H561" s="1">
        <f t="shared" si="80"/>
        <v>1</v>
      </c>
      <c r="I561">
        <f t="shared" si="81"/>
        <v>1</v>
      </c>
      <c r="J561">
        <f t="shared" si="82"/>
        <v>1</v>
      </c>
      <c r="K561">
        <f t="shared" si="83"/>
        <v>1</v>
      </c>
      <c r="L561">
        <f t="shared" si="79"/>
        <v>1</v>
      </c>
      <c r="M561" s="26">
        <f t="shared" si="84"/>
        <v>496.30511306356755</v>
      </c>
      <c r="N561" s="27">
        <f t="shared" si="85"/>
        <v>230.67716556221666</v>
      </c>
      <c r="O561" s="27">
        <f t="shared" si="85"/>
        <v>230.67716556221666</v>
      </c>
      <c r="P561" s="27">
        <f t="shared" si="85"/>
        <v>284.16827302561364</v>
      </c>
      <c r="Q561" s="27">
        <f t="shared" si="85"/>
        <v>284.16827302561364</v>
      </c>
      <c r="R561" s="27">
        <f t="shared" si="85"/>
        <v>969.48179440459535</v>
      </c>
      <c r="S561" s="28">
        <f>M561/MAX(M$231:M561)-1</f>
        <v>0</v>
      </c>
      <c r="T561" s="11">
        <f>N561/MAX(N$231:N561)-1</f>
        <v>0</v>
      </c>
      <c r="U561" s="11">
        <f>O561/MAX(O$231:O561)-1</f>
        <v>0</v>
      </c>
      <c r="V561" s="11">
        <f>P561/MAX(P$231:P561)-1</f>
        <v>0</v>
      </c>
      <c r="W561" s="11">
        <f>Q561/MAX(Q$231:Q561)-1</f>
        <v>0</v>
      </c>
      <c r="X561" s="11">
        <f>R561/MAX(R$231:R561)-1</f>
        <v>0</v>
      </c>
      <c r="Y561" s="11">
        <f t="shared" si="76"/>
        <v>4.4082397439928478E-2</v>
      </c>
      <c r="Z561" s="11">
        <f t="shared" si="76"/>
        <v>4.40823974399287E-2</v>
      </c>
      <c r="AA561" s="11">
        <f t="shared" si="76"/>
        <v>4.40823974399287E-2</v>
      </c>
      <c r="AB561" s="11">
        <f t="shared" si="75"/>
        <v>4.40823974399287E-2</v>
      </c>
      <c r="AC561" s="11">
        <f t="shared" si="75"/>
        <v>4.40823974399287E-2</v>
      </c>
      <c r="AD561" s="11">
        <f t="shared" si="75"/>
        <v>4.40823974399287E-2</v>
      </c>
    </row>
    <row r="562" spans="1:30" x14ac:dyDescent="0.25">
      <c r="A562" s="12">
        <v>1927.08</v>
      </c>
      <c r="B562" s="13">
        <v>16.862861852763807</v>
      </c>
      <c r="C562" s="14">
        <v>5428.1940029490206</v>
      </c>
      <c r="D562" s="24">
        <f t="shared" si="78"/>
        <v>10</v>
      </c>
      <c r="E562" s="25">
        <f t="shared" si="78"/>
        <v>7.5</v>
      </c>
      <c r="F562" s="24">
        <f t="shared" si="78"/>
        <v>25</v>
      </c>
      <c r="G562" s="25">
        <f t="shared" si="77"/>
        <v>30</v>
      </c>
      <c r="H562" s="1">
        <f t="shared" si="80"/>
        <v>1</v>
      </c>
      <c r="I562">
        <f t="shared" si="81"/>
        <v>1</v>
      </c>
      <c r="J562">
        <f t="shared" si="82"/>
        <v>1</v>
      </c>
      <c r="K562">
        <f t="shared" si="83"/>
        <v>1</v>
      </c>
      <c r="L562">
        <f t="shared" si="79"/>
        <v>1</v>
      </c>
      <c r="M562" s="26">
        <f t="shared" si="84"/>
        <v>527.7888398808592</v>
      </c>
      <c r="N562" s="27">
        <f t="shared" si="85"/>
        <v>245.31045599663901</v>
      </c>
      <c r="O562" s="27">
        <f t="shared" si="85"/>
        <v>245.31045599663901</v>
      </c>
      <c r="P562" s="27">
        <f t="shared" si="85"/>
        <v>302.19483781930353</v>
      </c>
      <c r="Q562" s="27">
        <f t="shared" si="85"/>
        <v>302.19483781930353</v>
      </c>
      <c r="R562" s="27">
        <f t="shared" si="85"/>
        <v>1030.9820674542962</v>
      </c>
      <c r="S562" s="28">
        <f>M562/MAX(M$231:M562)-1</f>
        <v>0</v>
      </c>
      <c r="T562" s="11">
        <f>N562/MAX(N$231:N562)-1</f>
        <v>0</v>
      </c>
      <c r="U562" s="11">
        <f>O562/MAX(O$231:O562)-1</f>
        <v>0</v>
      </c>
      <c r="V562" s="11">
        <f>P562/MAX(P$231:P562)-1</f>
        <v>0</v>
      </c>
      <c r="W562" s="11">
        <f>Q562/MAX(Q$231:Q562)-1</f>
        <v>0</v>
      </c>
      <c r="X562" s="11">
        <f>R562/MAX(R$231:R562)-1</f>
        <v>0</v>
      </c>
      <c r="Y562" s="11">
        <f t="shared" si="76"/>
        <v>6.3436233052185376E-2</v>
      </c>
      <c r="Z562" s="11">
        <f t="shared" si="76"/>
        <v>6.3436233052185376E-2</v>
      </c>
      <c r="AA562" s="11">
        <f t="shared" si="76"/>
        <v>6.3436233052185376E-2</v>
      </c>
      <c r="AB562" s="11">
        <f t="shared" si="75"/>
        <v>6.3436233052185376E-2</v>
      </c>
      <c r="AC562" s="11">
        <f t="shared" si="75"/>
        <v>6.3436233052185376E-2</v>
      </c>
      <c r="AD562" s="11">
        <f t="shared" si="75"/>
        <v>6.3436233052185376E-2</v>
      </c>
    </row>
    <row r="563" spans="1:30" x14ac:dyDescent="0.25">
      <c r="A563" s="12">
        <v>1927.09</v>
      </c>
      <c r="B563" s="13">
        <v>17.81872371351642</v>
      </c>
      <c r="C563" s="14">
        <v>5724.2285555783064</v>
      </c>
      <c r="D563" s="24">
        <f t="shared" si="78"/>
        <v>10</v>
      </c>
      <c r="E563" s="25">
        <f t="shared" si="78"/>
        <v>7.5</v>
      </c>
      <c r="F563" s="24">
        <f t="shared" si="78"/>
        <v>25</v>
      </c>
      <c r="G563" s="25">
        <f t="shared" si="77"/>
        <v>30</v>
      </c>
      <c r="H563" s="1">
        <f t="shared" si="80"/>
        <v>1</v>
      </c>
      <c r="I563">
        <f t="shared" si="81"/>
        <v>1</v>
      </c>
      <c r="J563">
        <f t="shared" si="82"/>
        <v>1</v>
      </c>
      <c r="K563">
        <f t="shared" si="83"/>
        <v>1</v>
      </c>
      <c r="L563">
        <f t="shared" si="79"/>
        <v>1</v>
      </c>
      <c r="M563" s="26">
        <f t="shared" si="84"/>
        <v>556.57258140004149</v>
      </c>
      <c r="N563" s="27">
        <f t="shared" si="85"/>
        <v>258.68882291882306</v>
      </c>
      <c r="O563" s="27">
        <f t="shared" si="85"/>
        <v>258.68882291882306</v>
      </c>
      <c r="P563" s="27">
        <f t="shared" si="85"/>
        <v>318.67547826290507</v>
      </c>
      <c r="Q563" s="27">
        <f t="shared" si="85"/>
        <v>318.67547826290507</v>
      </c>
      <c r="R563" s="27">
        <f t="shared" si="85"/>
        <v>1087.2081925599641</v>
      </c>
      <c r="S563" s="28">
        <f>M563/MAX(M$231:M563)-1</f>
        <v>0</v>
      </c>
      <c r="T563" s="11">
        <f>N563/MAX(N$231:N563)-1</f>
        <v>0</v>
      </c>
      <c r="U563" s="11">
        <f>O563/MAX(O$231:O563)-1</f>
        <v>0</v>
      </c>
      <c r="V563" s="11">
        <f>P563/MAX(P$231:P563)-1</f>
        <v>0</v>
      </c>
      <c r="W563" s="11">
        <f>Q563/MAX(Q$231:Q563)-1</f>
        <v>0</v>
      </c>
      <c r="X563" s="11">
        <f>R563/MAX(R$231:R563)-1</f>
        <v>0</v>
      </c>
      <c r="Y563" s="11">
        <f t="shared" si="76"/>
        <v>5.4536472437878292E-2</v>
      </c>
      <c r="Z563" s="11">
        <f t="shared" si="76"/>
        <v>5.4536472437878292E-2</v>
      </c>
      <c r="AA563" s="11">
        <f t="shared" si="76"/>
        <v>5.4536472437878292E-2</v>
      </c>
      <c r="AB563" s="11">
        <f t="shared" si="75"/>
        <v>5.4536472437878292E-2</v>
      </c>
      <c r="AC563" s="11">
        <f t="shared" si="75"/>
        <v>5.4536472437878292E-2</v>
      </c>
      <c r="AD563" s="11">
        <f t="shared" si="75"/>
        <v>5.4536472437878292E-2</v>
      </c>
    </row>
    <row r="564" spans="1:30" x14ac:dyDescent="0.25">
      <c r="A564" s="12">
        <v>1927.1</v>
      </c>
      <c r="B564" s="13">
        <v>17.537237852261089</v>
      </c>
      <c r="C564" s="14">
        <v>5625.1642114673641</v>
      </c>
      <c r="D564" s="24">
        <f t="shared" si="78"/>
        <v>10</v>
      </c>
      <c r="E564" s="25">
        <f t="shared" si="78"/>
        <v>7.5</v>
      </c>
      <c r="F564" s="24">
        <f t="shared" si="78"/>
        <v>25</v>
      </c>
      <c r="G564" s="25">
        <f t="shared" si="77"/>
        <v>30</v>
      </c>
      <c r="H564" s="1">
        <f t="shared" si="80"/>
        <v>1</v>
      </c>
      <c r="I564">
        <f t="shared" si="81"/>
        <v>1</v>
      </c>
      <c r="J564">
        <f t="shared" si="82"/>
        <v>1</v>
      </c>
      <c r="K564">
        <f t="shared" si="83"/>
        <v>1</v>
      </c>
      <c r="L564">
        <f t="shared" si="79"/>
        <v>1</v>
      </c>
      <c r="M564" s="26">
        <f t="shared" si="84"/>
        <v>546.94045417255722</v>
      </c>
      <c r="N564" s="27">
        <f t="shared" si="85"/>
        <v>254.21191597451326</v>
      </c>
      <c r="O564" s="27">
        <f t="shared" si="85"/>
        <v>254.21191597451326</v>
      </c>
      <c r="P564" s="27">
        <f t="shared" si="85"/>
        <v>313.16043340894112</v>
      </c>
      <c r="Q564" s="27">
        <f t="shared" si="85"/>
        <v>313.16043340894112</v>
      </c>
      <c r="R564" s="27">
        <f t="shared" si="85"/>
        <v>1068.3928071395064</v>
      </c>
      <c r="S564" s="28">
        <f>M564/MAX(M$231:M564)-1</f>
        <v>-1.7306147570645525E-2</v>
      </c>
      <c r="T564" s="11">
        <f>N564/MAX(N$231:N564)-1</f>
        <v>-1.7306147570645747E-2</v>
      </c>
      <c r="U564" s="11">
        <f>O564/MAX(O$231:O564)-1</f>
        <v>-1.7306147570645747E-2</v>
      </c>
      <c r="V564" s="11">
        <f>P564/MAX(P$231:P564)-1</f>
        <v>-1.7306147570645747E-2</v>
      </c>
      <c r="W564" s="11">
        <f>Q564/MAX(Q$231:Q564)-1</f>
        <v>-1.7306147570645747E-2</v>
      </c>
      <c r="X564" s="11">
        <f>R564/MAX(R$231:R564)-1</f>
        <v>-1.7306147570645636E-2</v>
      </c>
      <c r="Y564" s="11">
        <f t="shared" si="76"/>
        <v>-1.7306147570645525E-2</v>
      </c>
      <c r="Z564" s="11">
        <f t="shared" si="76"/>
        <v>-1.7306147570645747E-2</v>
      </c>
      <c r="AA564" s="11">
        <f t="shared" si="76"/>
        <v>-1.7306147570645747E-2</v>
      </c>
      <c r="AB564" s="11">
        <f t="shared" si="75"/>
        <v>-1.7306147570645747E-2</v>
      </c>
      <c r="AC564" s="11">
        <f t="shared" si="75"/>
        <v>-1.7306147570645747E-2</v>
      </c>
      <c r="AD564" s="11">
        <f t="shared" si="75"/>
        <v>-1.7306147570645636E-2</v>
      </c>
    </row>
    <row r="565" spans="1:30" x14ac:dyDescent="0.25">
      <c r="A565" s="12">
        <v>1927.11</v>
      </c>
      <c r="B565" s="13">
        <v>18.131301434952423</v>
      </c>
      <c r="C565" s="14">
        <v>5808.1468671095718</v>
      </c>
      <c r="D565" s="24">
        <f t="shared" si="78"/>
        <v>10</v>
      </c>
      <c r="E565" s="25">
        <f t="shared" si="78"/>
        <v>7.5</v>
      </c>
      <c r="F565" s="24">
        <f t="shared" si="78"/>
        <v>25</v>
      </c>
      <c r="G565" s="25">
        <f t="shared" si="77"/>
        <v>30</v>
      </c>
      <c r="H565" s="1">
        <f t="shared" si="80"/>
        <v>1</v>
      </c>
      <c r="I565">
        <f t="shared" si="81"/>
        <v>1</v>
      </c>
      <c r="J565">
        <f t="shared" si="82"/>
        <v>1</v>
      </c>
      <c r="K565">
        <f t="shared" si="83"/>
        <v>1</v>
      </c>
      <c r="L565">
        <f t="shared" si="79"/>
        <v>1</v>
      </c>
      <c r="M565" s="26">
        <f t="shared" si="84"/>
        <v>564.73204443024736</v>
      </c>
      <c r="N565" s="27">
        <f t="shared" si="85"/>
        <v>262.48125171871834</v>
      </c>
      <c r="O565" s="27">
        <f t="shared" si="85"/>
        <v>262.48125171871834</v>
      </c>
      <c r="P565" s="27">
        <f t="shared" si="85"/>
        <v>323.34732317660621</v>
      </c>
      <c r="Q565" s="27">
        <f t="shared" si="85"/>
        <v>323.34732317660621</v>
      </c>
      <c r="R565" s="27">
        <f t="shared" si="85"/>
        <v>1103.1468775577321</v>
      </c>
      <c r="S565" s="28">
        <f>M565/MAX(M$231:M565)-1</f>
        <v>0</v>
      </c>
      <c r="T565" s="11">
        <f>N565/MAX(N$231:N565)-1</f>
        <v>0</v>
      </c>
      <c r="U565" s="11">
        <f>O565/MAX(O$231:O565)-1</f>
        <v>0</v>
      </c>
      <c r="V565" s="11">
        <f>P565/MAX(P$231:P565)-1</f>
        <v>0</v>
      </c>
      <c r="W565" s="11">
        <f>Q565/MAX(Q$231:Q565)-1</f>
        <v>0</v>
      </c>
      <c r="X565" s="11">
        <f>R565/MAX(R$231:R565)-1</f>
        <v>0</v>
      </c>
      <c r="Y565" s="11">
        <f t="shared" si="76"/>
        <v>3.2529300259214189E-2</v>
      </c>
      <c r="Z565" s="11">
        <f t="shared" si="76"/>
        <v>3.2529300259214189E-2</v>
      </c>
      <c r="AA565" s="11">
        <f t="shared" si="76"/>
        <v>3.2529300259214189E-2</v>
      </c>
      <c r="AB565" s="11">
        <f t="shared" si="75"/>
        <v>3.2529300259214189E-2</v>
      </c>
      <c r="AC565" s="11">
        <f t="shared" si="75"/>
        <v>3.2529300259214189E-2</v>
      </c>
      <c r="AD565" s="11">
        <f t="shared" si="75"/>
        <v>3.2529300259214189E-2</v>
      </c>
    </row>
    <row r="566" spans="1:30" x14ac:dyDescent="0.25">
      <c r="A566" s="12">
        <v>1927.12</v>
      </c>
      <c r="B566" s="13">
        <v>18.646624021402523</v>
      </c>
      <c r="C566" s="14">
        <v>6034.2651287882718</v>
      </c>
      <c r="D566" s="24">
        <f t="shared" si="78"/>
        <v>10</v>
      </c>
      <c r="E566" s="25">
        <f t="shared" si="78"/>
        <v>7.5</v>
      </c>
      <c r="F566" s="24">
        <f t="shared" si="78"/>
        <v>25</v>
      </c>
      <c r="G566" s="25">
        <f t="shared" si="77"/>
        <v>30</v>
      </c>
      <c r="H566" s="1">
        <f t="shared" si="80"/>
        <v>1</v>
      </c>
      <c r="I566">
        <f t="shared" si="81"/>
        <v>1</v>
      </c>
      <c r="J566">
        <f t="shared" si="82"/>
        <v>1</v>
      </c>
      <c r="K566">
        <f t="shared" si="83"/>
        <v>1</v>
      </c>
      <c r="L566">
        <f t="shared" si="79"/>
        <v>1</v>
      </c>
      <c r="M566" s="26">
        <f t="shared" si="84"/>
        <v>586.71775366290217</v>
      </c>
      <c r="N566" s="27">
        <f t="shared" si="85"/>
        <v>272.69996789788104</v>
      </c>
      <c r="O566" s="27">
        <f t="shared" si="85"/>
        <v>272.69996789788104</v>
      </c>
      <c r="P566" s="27">
        <f t="shared" si="85"/>
        <v>335.93562996498821</v>
      </c>
      <c r="Q566" s="27">
        <f t="shared" si="85"/>
        <v>335.93562996498821</v>
      </c>
      <c r="R566" s="27">
        <f t="shared" si="85"/>
        <v>1146.0937347975482</v>
      </c>
      <c r="S566" s="28">
        <f>M566/MAX(M$231:M566)-1</f>
        <v>0</v>
      </c>
      <c r="T566" s="11">
        <f>N566/MAX(N$231:N566)-1</f>
        <v>0</v>
      </c>
      <c r="U566" s="11">
        <f>O566/MAX(O$231:O566)-1</f>
        <v>0</v>
      </c>
      <c r="V566" s="11">
        <f>P566/MAX(P$231:P566)-1</f>
        <v>0</v>
      </c>
      <c r="W566" s="11">
        <f>Q566/MAX(Q$231:Q566)-1</f>
        <v>0</v>
      </c>
      <c r="X566" s="11">
        <f>R566/MAX(R$231:R566)-1</f>
        <v>0</v>
      </c>
      <c r="Y566" s="11">
        <f t="shared" si="76"/>
        <v>3.8931223134036852E-2</v>
      </c>
      <c r="Z566" s="11">
        <f t="shared" si="76"/>
        <v>3.8931223134036852E-2</v>
      </c>
      <c r="AA566" s="11">
        <f t="shared" si="76"/>
        <v>3.8931223134036852E-2</v>
      </c>
      <c r="AB566" s="11">
        <f t="shared" si="75"/>
        <v>3.8931223134036852E-2</v>
      </c>
      <c r="AC566" s="11">
        <f t="shared" si="75"/>
        <v>3.8931223134036852E-2</v>
      </c>
      <c r="AD566" s="11">
        <f t="shared" si="75"/>
        <v>3.8931223134036852E-2</v>
      </c>
    </row>
    <row r="567" spans="1:30" x14ac:dyDescent="0.25">
      <c r="A567" s="12">
        <v>1928.01</v>
      </c>
      <c r="B567" s="13">
        <v>18.806128571700764</v>
      </c>
      <c r="C567" s="14">
        <v>6025.6288858024218</v>
      </c>
      <c r="D567" s="24">
        <f t="shared" si="78"/>
        <v>10</v>
      </c>
      <c r="E567" s="25">
        <f t="shared" si="78"/>
        <v>7.5</v>
      </c>
      <c r="F567" s="24">
        <f t="shared" si="78"/>
        <v>25</v>
      </c>
      <c r="G567" s="25">
        <f t="shared" si="77"/>
        <v>30</v>
      </c>
      <c r="H567" s="1">
        <f t="shared" si="80"/>
        <v>1</v>
      </c>
      <c r="I567">
        <f t="shared" si="81"/>
        <v>1</v>
      </c>
      <c r="J567">
        <f t="shared" si="82"/>
        <v>1</v>
      </c>
      <c r="K567">
        <f t="shared" si="83"/>
        <v>1</v>
      </c>
      <c r="L567">
        <f t="shared" si="79"/>
        <v>1</v>
      </c>
      <c r="M567" s="26">
        <f t="shared" si="84"/>
        <v>585.87804294807609</v>
      </c>
      <c r="N567" s="27">
        <f t="shared" si="85"/>
        <v>272.30967958029225</v>
      </c>
      <c r="O567" s="27">
        <f t="shared" si="85"/>
        <v>272.30967958029225</v>
      </c>
      <c r="P567" s="27">
        <f t="shared" si="85"/>
        <v>335.45483873920313</v>
      </c>
      <c r="Q567" s="27">
        <f t="shared" si="85"/>
        <v>335.45483873920313</v>
      </c>
      <c r="R567" s="27">
        <f t="shared" si="85"/>
        <v>1144.4534449251244</v>
      </c>
      <c r="S567" s="28">
        <f>M567/MAX(M$231:M567)-1</f>
        <v>-1.4312004530010469E-3</v>
      </c>
      <c r="T567" s="11">
        <f>N567/MAX(N$231:N567)-1</f>
        <v>-1.4312004530009359E-3</v>
      </c>
      <c r="U567" s="11">
        <f>O567/MAX(O$231:O567)-1</f>
        <v>-1.4312004530009359E-3</v>
      </c>
      <c r="V567" s="11">
        <f>P567/MAX(P$231:P567)-1</f>
        <v>-1.4312004530010469E-3</v>
      </c>
      <c r="W567" s="11">
        <f>Q567/MAX(Q$231:Q567)-1</f>
        <v>-1.4312004530010469E-3</v>
      </c>
      <c r="X567" s="11">
        <f>R567/MAX(R$231:R567)-1</f>
        <v>-1.4312004530010469E-3</v>
      </c>
      <c r="Y567" s="11">
        <f t="shared" si="76"/>
        <v>-1.4312004530010469E-3</v>
      </c>
      <c r="Z567" s="11">
        <f t="shared" si="76"/>
        <v>-1.4312004530009359E-3</v>
      </c>
      <c r="AA567" s="11">
        <f t="shared" si="76"/>
        <v>-1.4312004530009359E-3</v>
      </c>
      <c r="AB567" s="11">
        <f t="shared" si="75"/>
        <v>-1.4312004530010469E-3</v>
      </c>
      <c r="AC567" s="11">
        <f t="shared" si="75"/>
        <v>-1.4312004530010469E-3</v>
      </c>
      <c r="AD567" s="11">
        <f t="shared" si="75"/>
        <v>-1.4312004530010469E-3</v>
      </c>
    </row>
    <row r="568" spans="1:30" x14ac:dyDescent="0.25">
      <c r="A568" s="12">
        <v>1928.02</v>
      </c>
      <c r="B568" s="13">
        <v>18.868850519584029</v>
      </c>
      <c r="C568" s="14">
        <v>6011.1940563704766</v>
      </c>
      <c r="D568" s="24">
        <f t="shared" si="78"/>
        <v>10</v>
      </c>
      <c r="E568" s="25">
        <f t="shared" si="78"/>
        <v>7.5</v>
      </c>
      <c r="F568" s="24">
        <f t="shared" si="78"/>
        <v>25</v>
      </c>
      <c r="G568" s="25">
        <f t="shared" si="77"/>
        <v>30</v>
      </c>
      <c r="H568" s="1">
        <f t="shared" si="80"/>
        <v>1</v>
      </c>
      <c r="I568">
        <f t="shared" si="81"/>
        <v>1</v>
      </c>
      <c r="J568">
        <f t="shared" si="82"/>
        <v>1</v>
      </c>
      <c r="K568">
        <f t="shared" si="83"/>
        <v>1</v>
      </c>
      <c r="L568">
        <f t="shared" si="79"/>
        <v>1</v>
      </c>
      <c r="M568" s="26">
        <f t="shared" si="84"/>
        <v>584.47452975830697</v>
      </c>
      <c r="N568" s="27">
        <f t="shared" si="85"/>
        <v>271.65734206467283</v>
      </c>
      <c r="O568" s="27">
        <f t="shared" si="85"/>
        <v>271.65734206467283</v>
      </c>
      <c r="P568" s="27">
        <f t="shared" si="85"/>
        <v>334.65123243169717</v>
      </c>
      <c r="Q568" s="27">
        <f t="shared" si="85"/>
        <v>334.65123243169717</v>
      </c>
      <c r="R568" s="27">
        <f t="shared" si="85"/>
        <v>1141.71182399503</v>
      </c>
      <c r="S568" s="28">
        <f>M568/MAX(M$231:M568)-1</f>
        <v>-3.8233441728849904E-3</v>
      </c>
      <c r="T568" s="11">
        <f>N568/MAX(N$231:N568)-1</f>
        <v>-3.8233441728846573E-3</v>
      </c>
      <c r="U568" s="11">
        <f>O568/MAX(O$231:O568)-1</f>
        <v>-3.8233441728846573E-3</v>
      </c>
      <c r="V568" s="11">
        <f>P568/MAX(P$231:P568)-1</f>
        <v>-3.8233441728848794E-3</v>
      </c>
      <c r="W568" s="11">
        <f>Q568/MAX(Q$231:Q568)-1</f>
        <v>-3.8233441728848794E-3</v>
      </c>
      <c r="X568" s="11">
        <f>R568/MAX(R$231:R568)-1</f>
        <v>-3.8233441728849904E-3</v>
      </c>
      <c r="Y568" s="11">
        <f t="shared" si="76"/>
        <v>-2.3955722639933397E-3</v>
      </c>
      <c r="Z568" s="11">
        <f t="shared" si="76"/>
        <v>-2.3955722639932286E-3</v>
      </c>
      <c r="AA568" s="11">
        <f t="shared" si="76"/>
        <v>-2.3955722639932286E-3</v>
      </c>
      <c r="AB568" s="11">
        <f t="shared" si="75"/>
        <v>-2.3955722639932286E-3</v>
      </c>
      <c r="AC568" s="11">
        <f t="shared" si="75"/>
        <v>-2.3955722639932286E-3</v>
      </c>
      <c r="AD568" s="11">
        <f t="shared" si="75"/>
        <v>-2.3955722639933397E-3</v>
      </c>
    </row>
    <row r="569" spans="1:30" x14ac:dyDescent="0.25">
      <c r="A569" s="12">
        <v>1928.03</v>
      </c>
      <c r="B569" s="13">
        <v>19.943417799064534</v>
      </c>
      <c r="C569" s="14">
        <v>6737.6337397953157</v>
      </c>
      <c r="D569" s="24">
        <f t="shared" si="78"/>
        <v>10</v>
      </c>
      <c r="E569" s="25">
        <f t="shared" si="78"/>
        <v>7.5</v>
      </c>
      <c r="F569" s="24">
        <f t="shared" si="78"/>
        <v>25</v>
      </c>
      <c r="G569" s="25">
        <f t="shared" si="77"/>
        <v>30</v>
      </c>
      <c r="H569" s="1">
        <f t="shared" si="80"/>
        <v>1</v>
      </c>
      <c r="I569">
        <f t="shared" si="81"/>
        <v>1</v>
      </c>
      <c r="J569">
        <f t="shared" si="82"/>
        <v>1</v>
      </c>
      <c r="K569">
        <f t="shared" si="83"/>
        <v>1</v>
      </c>
      <c r="L569">
        <f t="shared" si="79"/>
        <v>1</v>
      </c>
      <c r="M569" s="26">
        <f t="shared" si="84"/>
        <v>655.10700117512033</v>
      </c>
      <c r="N569" s="27">
        <f t="shared" ref="N569:R584" si="86">IF(H568=1,N568*$C569/$C568,N568)</f>
        <v>304.48653901271621</v>
      </c>
      <c r="O569" s="27">
        <f t="shared" si="86"/>
        <v>304.48653901271621</v>
      </c>
      <c r="P569" s="27">
        <f t="shared" si="86"/>
        <v>375.09310355841291</v>
      </c>
      <c r="Q569" s="27">
        <f t="shared" si="86"/>
        <v>375.09310355841291</v>
      </c>
      <c r="R569" s="27">
        <f t="shared" si="86"/>
        <v>1279.6852063559586</v>
      </c>
      <c r="S569" s="28">
        <f>M569/MAX(M$231:M569)-1</f>
        <v>0</v>
      </c>
      <c r="T569" s="11">
        <f>N569/MAX(N$231:N569)-1</f>
        <v>0</v>
      </c>
      <c r="U569" s="11">
        <f>O569/MAX(O$231:O569)-1</f>
        <v>0</v>
      </c>
      <c r="V569" s="11">
        <f>P569/MAX(P$231:P569)-1</f>
        <v>0</v>
      </c>
      <c r="W569" s="11">
        <f>Q569/MAX(Q$231:Q569)-1</f>
        <v>0</v>
      </c>
      <c r="X569" s="11">
        <f>R569/MAX(R$231:R569)-1</f>
        <v>0</v>
      </c>
      <c r="Y569" s="11">
        <f t="shared" si="76"/>
        <v>0.12084781769022745</v>
      </c>
      <c r="Z569" s="11">
        <f t="shared" si="76"/>
        <v>0.12084781769022768</v>
      </c>
      <c r="AA569" s="11">
        <f t="shared" si="76"/>
        <v>0.12084781769022768</v>
      </c>
      <c r="AB569" s="11">
        <f t="shared" si="75"/>
        <v>0.12084781769022768</v>
      </c>
      <c r="AC569" s="11">
        <f t="shared" si="75"/>
        <v>0.12084781769022768</v>
      </c>
      <c r="AD569" s="11">
        <f t="shared" si="75"/>
        <v>0.12084781769022745</v>
      </c>
    </row>
    <row r="570" spans="1:30" x14ac:dyDescent="0.25">
      <c r="A570" s="12">
        <v>1928.04</v>
      </c>
      <c r="B570" s="13">
        <v>21.257909249487486</v>
      </c>
      <c r="C570" s="14">
        <v>6925.0824219051892</v>
      </c>
      <c r="D570" s="24">
        <f t="shared" si="78"/>
        <v>10</v>
      </c>
      <c r="E570" s="25">
        <f t="shared" si="78"/>
        <v>7.5</v>
      </c>
      <c r="F570" s="24">
        <f t="shared" si="78"/>
        <v>25</v>
      </c>
      <c r="G570" s="25">
        <f t="shared" si="77"/>
        <v>30</v>
      </c>
      <c r="H570" s="1">
        <f t="shared" si="80"/>
        <v>1</v>
      </c>
      <c r="I570">
        <f t="shared" si="81"/>
        <v>1</v>
      </c>
      <c r="J570">
        <f t="shared" si="82"/>
        <v>1</v>
      </c>
      <c r="K570">
        <f t="shared" si="83"/>
        <v>1</v>
      </c>
      <c r="L570">
        <f t="shared" si="79"/>
        <v>1</v>
      </c>
      <c r="M570" s="26">
        <f t="shared" si="84"/>
        <v>673.33282774178645</v>
      </c>
      <c r="N570" s="27">
        <f t="shared" si="86"/>
        <v>312.95770302405418</v>
      </c>
      <c r="O570" s="27">
        <f t="shared" si="86"/>
        <v>312.95770302405418</v>
      </c>
      <c r="P570" s="27">
        <f t="shared" si="86"/>
        <v>385.52862300721318</v>
      </c>
      <c r="Q570" s="27">
        <f t="shared" si="86"/>
        <v>385.52862300721318</v>
      </c>
      <c r="R570" s="27">
        <f t="shared" si="86"/>
        <v>1315.2875134434041</v>
      </c>
      <c r="S570" s="28">
        <f>M570/MAX(M$231:M570)-1</f>
        <v>0</v>
      </c>
      <c r="T570" s="11">
        <f>N570/MAX(N$231:N570)-1</f>
        <v>0</v>
      </c>
      <c r="U570" s="11">
        <f>O570/MAX(O$231:O570)-1</f>
        <v>0</v>
      </c>
      <c r="V570" s="11">
        <f>P570/MAX(P$231:P570)-1</f>
        <v>0</v>
      </c>
      <c r="W570" s="11">
        <f>Q570/MAX(Q$231:Q570)-1</f>
        <v>0</v>
      </c>
      <c r="X570" s="11">
        <f>R570/MAX(R$231:R570)-1</f>
        <v>0</v>
      </c>
      <c r="Y570" s="11">
        <f t="shared" si="76"/>
        <v>2.7821144536652742E-2</v>
      </c>
      <c r="Z570" s="11">
        <f t="shared" si="76"/>
        <v>2.7821144536652964E-2</v>
      </c>
      <c r="AA570" s="11">
        <f t="shared" si="76"/>
        <v>2.7821144536652964E-2</v>
      </c>
      <c r="AB570" s="11">
        <f t="shared" si="75"/>
        <v>2.7821144536652742E-2</v>
      </c>
      <c r="AC570" s="11">
        <f t="shared" si="75"/>
        <v>2.7821144536652742E-2</v>
      </c>
      <c r="AD570" s="11">
        <f t="shared" si="75"/>
        <v>2.7821144536652742E-2</v>
      </c>
    </row>
    <row r="571" spans="1:30" x14ac:dyDescent="0.25">
      <c r="A571" s="12">
        <v>1928.05</v>
      </c>
      <c r="B571" s="13">
        <v>21.83273217874002</v>
      </c>
      <c r="C571" s="14">
        <v>6995.3057034225385</v>
      </c>
      <c r="D571" s="24">
        <f t="shared" si="78"/>
        <v>10</v>
      </c>
      <c r="E571" s="25">
        <f t="shared" si="78"/>
        <v>7.5</v>
      </c>
      <c r="F571" s="24">
        <f t="shared" si="78"/>
        <v>25</v>
      </c>
      <c r="G571" s="25">
        <f t="shared" si="77"/>
        <v>30</v>
      </c>
      <c r="H571" s="1">
        <f t="shared" si="80"/>
        <v>1</v>
      </c>
      <c r="I571">
        <f t="shared" si="81"/>
        <v>1</v>
      </c>
      <c r="J571">
        <f t="shared" si="82"/>
        <v>1</v>
      </c>
      <c r="K571">
        <f t="shared" si="83"/>
        <v>1</v>
      </c>
      <c r="L571">
        <f t="shared" si="79"/>
        <v>1</v>
      </c>
      <c r="M571" s="26">
        <f t="shared" si="84"/>
        <v>680.16070903426294</v>
      </c>
      <c r="N571" s="27">
        <f t="shared" si="86"/>
        <v>316.13122725720478</v>
      </c>
      <c r="O571" s="27">
        <f t="shared" si="86"/>
        <v>316.13122725720478</v>
      </c>
      <c r="P571" s="27">
        <f t="shared" si="86"/>
        <v>389.43804723887212</v>
      </c>
      <c r="Q571" s="27">
        <f t="shared" si="86"/>
        <v>389.43804723887212</v>
      </c>
      <c r="R571" s="27">
        <f t="shared" si="86"/>
        <v>1328.6250883205821</v>
      </c>
      <c r="S571" s="28">
        <f>M571/MAX(M$231:M571)-1</f>
        <v>0</v>
      </c>
      <c r="T571" s="11">
        <f>N571/MAX(N$231:N571)-1</f>
        <v>0</v>
      </c>
      <c r="U571" s="11">
        <f>O571/MAX(O$231:O571)-1</f>
        <v>0</v>
      </c>
      <c r="V571" s="11">
        <f>P571/MAX(P$231:P571)-1</f>
        <v>0</v>
      </c>
      <c r="W571" s="11">
        <f>Q571/MAX(Q$231:Q571)-1</f>
        <v>0</v>
      </c>
      <c r="X571" s="11">
        <f>R571/MAX(R$231:R571)-1</f>
        <v>0</v>
      </c>
      <c r="Y571" s="11">
        <f t="shared" si="76"/>
        <v>1.0140425375331441E-2</v>
      </c>
      <c r="Z571" s="11">
        <f t="shared" si="76"/>
        <v>1.0140425375331663E-2</v>
      </c>
      <c r="AA571" s="11">
        <f t="shared" si="76"/>
        <v>1.0140425375331663E-2</v>
      </c>
      <c r="AB571" s="11">
        <f t="shared" si="75"/>
        <v>1.0140425375331441E-2</v>
      </c>
      <c r="AC571" s="11">
        <f t="shared" si="75"/>
        <v>1.0140425375331441E-2</v>
      </c>
      <c r="AD571" s="11">
        <f t="shared" si="75"/>
        <v>1.0140425375331441E-2</v>
      </c>
    </row>
    <row r="572" spans="1:30" x14ac:dyDescent="0.25">
      <c r="A572" s="12">
        <v>1928.06</v>
      </c>
      <c r="B572" s="13">
        <v>20.9134215768667</v>
      </c>
      <c r="C572" s="14">
        <v>6757.4039471754404</v>
      </c>
      <c r="D572" s="24">
        <f t="shared" si="78"/>
        <v>10</v>
      </c>
      <c r="E572" s="25">
        <f t="shared" si="78"/>
        <v>7.5</v>
      </c>
      <c r="F572" s="24">
        <f t="shared" si="78"/>
        <v>25</v>
      </c>
      <c r="G572" s="25">
        <f t="shared" si="77"/>
        <v>30</v>
      </c>
      <c r="H572" s="1">
        <f t="shared" si="80"/>
        <v>1</v>
      </c>
      <c r="I572">
        <f t="shared" si="81"/>
        <v>1</v>
      </c>
      <c r="J572">
        <f t="shared" si="82"/>
        <v>1</v>
      </c>
      <c r="K572">
        <f t="shared" si="83"/>
        <v>1</v>
      </c>
      <c r="L572">
        <f t="shared" si="79"/>
        <v>1</v>
      </c>
      <c r="M572" s="26">
        <f t="shared" si="84"/>
        <v>657.02927860508896</v>
      </c>
      <c r="N572" s="27">
        <f t="shared" si="86"/>
        <v>305.37999244951897</v>
      </c>
      <c r="O572" s="27">
        <f t="shared" si="86"/>
        <v>305.37999244951897</v>
      </c>
      <c r="P572" s="27">
        <f t="shared" si="86"/>
        <v>376.19373750952906</v>
      </c>
      <c r="Q572" s="27">
        <f t="shared" si="86"/>
        <v>376.19373750952906</v>
      </c>
      <c r="R572" s="27">
        <f t="shared" si="86"/>
        <v>1283.4401807116444</v>
      </c>
      <c r="S572" s="28">
        <f>M572/MAX(M$231:M572)-1</f>
        <v>-3.4008771929824544E-2</v>
      </c>
      <c r="T572" s="11">
        <f>N572/MAX(N$231:N572)-1</f>
        <v>-3.4008771929824544E-2</v>
      </c>
      <c r="U572" s="11">
        <f>O572/MAX(O$231:O572)-1</f>
        <v>-3.4008771929824544E-2</v>
      </c>
      <c r="V572" s="11">
        <f>P572/MAX(P$231:P572)-1</f>
        <v>-3.4008771929824544E-2</v>
      </c>
      <c r="W572" s="11">
        <f>Q572/MAX(Q$231:Q572)-1</f>
        <v>-3.4008771929824544E-2</v>
      </c>
      <c r="X572" s="11">
        <f>R572/MAX(R$231:R572)-1</f>
        <v>-3.4008771929824544E-2</v>
      </c>
      <c r="Y572" s="11">
        <f t="shared" si="76"/>
        <v>-3.4008771929824544E-2</v>
      </c>
      <c r="Z572" s="11">
        <f t="shared" si="76"/>
        <v>-3.4008771929824544E-2</v>
      </c>
      <c r="AA572" s="11">
        <f t="shared" si="76"/>
        <v>-3.4008771929824544E-2</v>
      </c>
      <c r="AB572" s="11">
        <f t="shared" si="75"/>
        <v>-3.4008771929824544E-2</v>
      </c>
      <c r="AC572" s="11">
        <f t="shared" si="75"/>
        <v>-3.4008771929824544E-2</v>
      </c>
      <c r="AD572" s="11">
        <f t="shared" si="75"/>
        <v>-3.4008771929824544E-2</v>
      </c>
    </row>
    <row r="573" spans="1:30" x14ac:dyDescent="0.25">
      <c r="A573" s="12">
        <v>1928.07</v>
      </c>
      <c r="B573" s="13">
        <v>21.081905435296783</v>
      </c>
      <c r="C573" s="14">
        <v>6883.8169458685297</v>
      </c>
      <c r="D573" s="24">
        <f t="shared" si="78"/>
        <v>10</v>
      </c>
      <c r="E573" s="25">
        <f t="shared" si="78"/>
        <v>7.5</v>
      </c>
      <c r="F573" s="24">
        <f t="shared" si="78"/>
        <v>25</v>
      </c>
      <c r="G573" s="25">
        <f t="shared" si="77"/>
        <v>30</v>
      </c>
      <c r="H573" s="1">
        <f t="shared" si="80"/>
        <v>1</v>
      </c>
      <c r="I573">
        <f t="shared" si="81"/>
        <v>1</v>
      </c>
      <c r="J573">
        <f t="shared" si="82"/>
        <v>1</v>
      </c>
      <c r="K573">
        <f t="shared" si="83"/>
        <v>1</v>
      </c>
      <c r="L573">
        <f t="shared" si="79"/>
        <v>1</v>
      </c>
      <c r="M573" s="26">
        <f t="shared" si="84"/>
        <v>669.32054341431262</v>
      </c>
      <c r="N573" s="27">
        <f t="shared" si="86"/>
        <v>311.09283733613444</v>
      </c>
      <c r="O573" s="27">
        <f t="shared" si="86"/>
        <v>311.09283733613444</v>
      </c>
      <c r="P573" s="27">
        <f t="shared" si="86"/>
        <v>383.2313186309031</v>
      </c>
      <c r="Q573" s="27">
        <f t="shared" si="86"/>
        <v>383.2313186309031</v>
      </c>
      <c r="R573" s="27">
        <f t="shared" si="86"/>
        <v>1307.449922197467</v>
      </c>
      <c r="S573" s="28">
        <f>M573/MAX(M$231:M573)-1</f>
        <v>-1.5937653375100003E-2</v>
      </c>
      <c r="T573" s="11">
        <f>N573/MAX(N$231:N573)-1</f>
        <v>-1.5937653375100114E-2</v>
      </c>
      <c r="U573" s="11">
        <f>O573/MAX(O$231:O573)-1</f>
        <v>-1.5937653375100114E-2</v>
      </c>
      <c r="V573" s="11">
        <f>P573/MAX(P$231:P573)-1</f>
        <v>-1.5937653375100114E-2</v>
      </c>
      <c r="W573" s="11">
        <f>Q573/MAX(Q$231:Q573)-1</f>
        <v>-1.5937653375100114E-2</v>
      </c>
      <c r="X573" s="11">
        <f>R573/MAX(R$231:R573)-1</f>
        <v>-1.5937653375100003E-2</v>
      </c>
      <c r="Y573" s="11">
        <f t="shared" si="76"/>
        <v>1.8707331940090555E-2</v>
      </c>
      <c r="Z573" s="11">
        <f t="shared" si="76"/>
        <v>1.8707331940090555E-2</v>
      </c>
      <c r="AA573" s="11">
        <f t="shared" si="76"/>
        <v>1.8707331940090555E-2</v>
      </c>
      <c r="AB573" s="11">
        <f t="shared" si="75"/>
        <v>1.8707331940090555E-2</v>
      </c>
      <c r="AC573" s="11">
        <f t="shared" si="75"/>
        <v>1.8707331940090555E-2</v>
      </c>
      <c r="AD573" s="11">
        <f t="shared" si="75"/>
        <v>1.8707331940090555E-2</v>
      </c>
    </row>
    <row r="574" spans="1:30" x14ac:dyDescent="0.25">
      <c r="A574" s="12">
        <v>1928.08</v>
      </c>
      <c r="B574" s="13">
        <v>21.762131502579226</v>
      </c>
      <c r="C574" s="14">
        <v>7418.2988609317554</v>
      </c>
      <c r="D574" s="24">
        <f t="shared" si="78"/>
        <v>10</v>
      </c>
      <c r="E574" s="25">
        <f t="shared" si="78"/>
        <v>7.5</v>
      </c>
      <c r="F574" s="24">
        <f t="shared" si="78"/>
        <v>25</v>
      </c>
      <c r="G574" s="25">
        <f t="shared" si="77"/>
        <v>30</v>
      </c>
      <c r="H574" s="1">
        <f t="shared" si="80"/>
        <v>1</v>
      </c>
      <c r="I574">
        <f t="shared" si="81"/>
        <v>1</v>
      </c>
      <c r="J574">
        <f t="shared" si="82"/>
        <v>1</v>
      </c>
      <c r="K574">
        <f t="shared" si="83"/>
        <v>1</v>
      </c>
      <c r="L574">
        <f t="shared" si="79"/>
        <v>1</v>
      </c>
      <c r="M574" s="26">
        <f t="shared" si="84"/>
        <v>721.28876520875565</v>
      </c>
      <c r="N574" s="27">
        <f t="shared" si="86"/>
        <v>335.24709605181141</v>
      </c>
      <c r="O574" s="27">
        <f t="shared" si="86"/>
        <v>335.24709605181141</v>
      </c>
      <c r="P574" s="27">
        <f t="shared" si="86"/>
        <v>412.98664343177302</v>
      </c>
      <c r="Q574" s="27">
        <f t="shared" si="86"/>
        <v>412.98664343177302</v>
      </c>
      <c r="R574" s="27">
        <f t="shared" si="86"/>
        <v>1408.9645824158467</v>
      </c>
      <c r="S574" s="28">
        <f>M574/MAX(M$231:M574)-1</f>
        <v>0</v>
      </c>
      <c r="T574" s="11">
        <f>N574/MAX(N$231:N574)-1</f>
        <v>0</v>
      </c>
      <c r="U574" s="11">
        <f>O574/MAX(O$231:O574)-1</f>
        <v>0</v>
      </c>
      <c r="V574" s="11">
        <f>P574/MAX(P$231:P574)-1</f>
        <v>0</v>
      </c>
      <c r="W574" s="11">
        <f>Q574/MAX(Q$231:Q574)-1</f>
        <v>0</v>
      </c>
      <c r="X574" s="11">
        <f>R574/MAX(R$231:R574)-1</f>
        <v>0</v>
      </c>
      <c r="Y574" s="11">
        <f t="shared" si="76"/>
        <v>7.7643249270886949E-2</v>
      </c>
      <c r="Z574" s="11">
        <f t="shared" si="76"/>
        <v>7.7643249270886949E-2</v>
      </c>
      <c r="AA574" s="11">
        <f t="shared" si="76"/>
        <v>7.7643249270886949E-2</v>
      </c>
      <c r="AB574" s="11">
        <f t="shared" si="75"/>
        <v>7.7643249270886949E-2</v>
      </c>
      <c r="AC574" s="11">
        <f t="shared" si="75"/>
        <v>7.7643249270886949E-2</v>
      </c>
      <c r="AD574" s="11">
        <f t="shared" si="75"/>
        <v>7.7643249270886949E-2</v>
      </c>
    </row>
    <row r="575" spans="1:30" x14ac:dyDescent="0.25">
      <c r="A575" s="12">
        <v>1928.09</v>
      </c>
      <c r="B575" s="13">
        <v>23.004649446159227</v>
      </c>
      <c r="C575" s="14">
        <v>7451.7021734088294</v>
      </c>
      <c r="D575" s="24">
        <f t="shared" si="78"/>
        <v>10</v>
      </c>
      <c r="E575" s="25">
        <f t="shared" si="78"/>
        <v>7.5</v>
      </c>
      <c r="F575" s="24">
        <f t="shared" si="78"/>
        <v>25</v>
      </c>
      <c r="G575" s="25">
        <f t="shared" si="77"/>
        <v>30</v>
      </c>
      <c r="H575" s="1">
        <f t="shared" si="80"/>
        <v>1</v>
      </c>
      <c r="I575">
        <f t="shared" si="81"/>
        <v>1</v>
      </c>
      <c r="J575">
        <f t="shared" si="82"/>
        <v>1</v>
      </c>
      <c r="K575">
        <f t="shared" si="83"/>
        <v>1</v>
      </c>
      <c r="L575">
        <f t="shared" si="79"/>
        <v>1</v>
      </c>
      <c r="M575" s="26">
        <f t="shared" si="84"/>
        <v>724.53660335361099</v>
      </c>
      <c r="N575" s="27">
        <f t="shared" si="86"/>
        <v>336.75665555007129</v>
      </c>
      <c r="O575" s="27">
        <f t="shared" si="86"/>
        <v>336.75665555007129</v>
      </c>
      <c r="P575" s="27">
        <f t="shared" si="86"/>
        <v>414.84625062178003</v>
      </c>
      <c r="Q575" s="27">
        <f t="shared" si="86"/>
        <v>414.84625062178003</v>
      </c>
      <c r="R575" s="27">
        <f t="shared" si="86"/>
        <v>1415.3089054335439</v>
      </c>
      <c r="S575" s="28">
        <f>M575/MAX(M$231:M575)-1</f>
        <v>0</v>
      </c>
      <c r="T575" s="11">
        <f>N575/MAX(N$231:N575)-1</f>
        <v>0</v>
      </c>
      <c r="U575" s="11">
        <f>O575/MAX(O$231:O575)-1</f>
        <v>0</v>
      </c>
      <c r="V575" s="11">
        <f>P575/MAX(P$231:P575)-1</f>
        <v>0</v>
      </c>
      <c r="W575" s="11">
        <f>Q575/MAX(Q$231:Q575)-1</f>
        <v>0</v>
      </c>
      <c r="X575" s="11">
        <f>R575/MAX(R$231:R575)-1</f>
        <v>0</v>
      </c>
      <c r="Y575" s="11">
        <f t="shared" si="76"/>
        <v>4.5028264704987109E-3</v>
      </c>
      <c r="Z575" s="11">
        <f t="shared" si="76"/>
        <v>4.5028264704984888E-3</v>
      </c>
      <c r="AA575" s="11">
        <f t="shared" si="76"/>
        <v>4.5028264704984888E-3</v>
      </c>
      <c r="AB575" s="11">
        <f t="shared" si="75"/>
        <v>4.5028264704987109E-3</v>
      </c>
      <c r="AC575" s="11">
        <f t="shared" si="75"/>
        <v>4.5028264704987109E-3</v>
      </c>
      <c r="AD575" s="11">
        <f t="shared" si="75"/>
        <v>4.5028264704987109E-3</v>
      </c>
    </row>
    <row r="576" spans="1:30" x14ac:dyDescent="0.25">
      <c r="A576" s="12">
        <v>1928.1</v>
      </c>
      <c r="B576" s="13">
        <v>23.578344239585032</v>
      </c>
      <c r="C576" s="14">
        <v>7711.1993790739398</v>
      </c>
      <c r="D576" s="24">
        <f t="shared" si="78"/>
        <v>10</v>
      </c>
      <c r="E576" s="25">
        <f t="shared" si="78"/>
        <v>7.5</v>
      </c>
      <c r="F576" s="24">
        <f t="shared" si="78"/>
        <v>25</v>
      </c>
      <c r="G576" s="25">
        <f t="shared" si="77"/>
        <v>30</v>
      </c>
      <c r="H576" s="1">
        <f t="shared" si="80"/>
        <v>1</v>
      </c>
      <c r="I576">
        <f t="shared" si="81"/>
        <v>1</v>
      </c>
      <c r="J576">
        <f t="shared" si="82"/>
        <v>1</v>
      </c>
      <c r="K576">
        <f t="shared" si="83"/>
        <v>1</v>
      </c>
      <c r="L576">
        <f t="shared" si="79"/>
        <v>1</v>
      </c>
      <c r="M576" s="26">
        <f t="shared" si="84"/>
        <v>749.76778135791699</v>
      </c>
      <c r="N576" s="27">
        <f t="shared" si="86"/>
        <v>348.48382996885186</v>
      </c>
      <c r="O576" s="27">
        <f t="shared" si="86"/>
        <v>348.48382996885186</v>
      </c>
      <c r="P576" s="27">
        <f t="shared" si="86"/>
        <v>429.29280797362253</v>
      </c>
      <c r="Q576" s="27">
        <f t="shared" si="86"/>
        <v>429.29280797362253</v>
      </c>
      <c r="R576" s="27">
        <f t="shared" si="86"/>
        <v>1464.5954573603692</v>
      </c>
      <c r="S576" s="28">
        <f>M576/MAX(M$231:M576)-1</f>
        <v>0</v>
      </c>
      <c r="T576" s="11">
        <f>N576/MAX(N$231:N576)-1</f>
        <v>0</v>
      </c>
      <c r="U576" s="11">
        <f>O576/MAX(O$231:O576)-1</f>
        <v>0</v>
      </c>
      <c r="V576" s="11">
        <f>P576/MAX(P$231:P576)-1</f>
        <v>0</v>
      </c>
      <c r="W576" s="11">
        <f>Q576/MAX(Q$231:Q576)-1</f>
        <v>0</v>
      </c>
      <c r="X576" s="11">
        <f>R576/MAX(R$231:R576)-1</f>
        <v>0</v>
      </c>
      <c r="Y576" s="11">
        <f t="shared" si="76"/>
        <v>3.4823883137884648E-2</v>
      </c>
      <c r="Z576" s="11">
        <f t="shared" si="76"/>
        <v>3.4823883137884648E-2</v>
      </c>
      <c r="AA576" s="11">
        <f t="shared" si="76"/>
        <v>3.4823883137884648E-2</v>
      </c>
      <c r="AB576" s="11">
        <f t="shared" si="75"/>
        <v>3.4823883137884648E-2</v>
      </c>
      <c r="AC576" s="11">
        <f t="shared" si="75"/>
        <v>3.4823883137884648E-2</v>
      </c>
      <c r="AD576" s="11">
        <f t="shared" si="75"/>
        <v>3.4823883137884648E-2</v>
      </c>
    </row>
    <row r="577" spans="1:30" x14ac:dyDescent="0.25">
      <c r="A577" s="12">
        <v>1928.11</v>
      </c>
      <c r="B577" s="13">
        <v>25.121984571109589</v>
      </c>
      <c r="C577" s="14">
        <v>8660.969809053493</v>
      </c>
      <c r="D577" s="24">
        <f t="shared" si="78"/>
        <v>10</v>
      </c>
      <c r="E577" s="25">
        <f t="shared" si="78"/>
        <v>7.5</v>
      </c>
      <c r="F577" s="24">
        <f t="shared" si="78"/>
        <v>25</v>
      </c>
      <c r="G577" s="25">
        <f t="shared" si="77"/>
        <v>30</v>
      </c>
      <c r="H577" s="1">
        <f t="shared" si="80"/>
        <v>0</v>
      </c>
      <c r="I577">
        <f t="shared" si="81"/>
        <v>1</v>
      </c>
      <c r="J577">
        <f t="shared" si="82"/>
        <v>0</v>
      </c>
      <c r="K577">
        <f t="shared" si="83"/>
        <v>1</v>
      </c>
      <c r="L577">
        <f t="shared" si="79"/>
        <v>1</v>
      </c>
      <c r="M577" s="26">
        <f t="shared" si="84"/>
        <v>842.11492906850344</v>
      </c>
      <c r="N577" s="27">
        <f t="shared" si="86"/>
        <v>391.40576996285915</v>
      </c>
      <c r="O577" s="27">
        <f t="shared" si="86"/>
        <v>391.40576996285915</v>
      </c>
      <c r="P577" s="27">
        <f t="shared" si="86"/>
        <v>482.16780118449742</v>
      </c>
      <c r="Q577" s="27">
        <f t="shared" si="86"/>
        <v>482.16780118449742</v>
      </c>
      <c r="R577" s="27">
        <f t="shared" si="86"/>
        <v>1644.9862615533104</v>
      </c>
      <c r="S577" s="28">
        <f>M577/MAX(M$231:M577)-1</f>
        <v>0</v>
      </c>
      <c r="T577" s="11">
        <f>N577/MAX(N$231:N577)-1</f>
        <v>0</v>
      </c>
      <c r="U577" s="11">
        <f>O577/MAX(O$231:O577)-1</f>
        <v>0</v>
      </c>
      <c r="V577" s="11">
        <f>P577/MAX(P$231:P577)-1</f>
        <v>0</v>
      </c>
      <c r="W577" s="11">
        <f>Q577/MAX(Q$231:Q577)-1</f>
        <v>0</v>
      </c>
      <c r="X577" s="11">
        <f>R577/MAX(R$231:R577)-1</f>
        <v>0</v>
      </c>
      <c r="Y577" s="11">
        <f t="shared" si="76"/>
        <v>0.12316766605166074</v>
      </c>
      <c r="Z577" s="11">
        <f t="shared" si="76"/>
        <v>0.12316766605166074</v>
      </c>
      <c r="AA577" s="11">
        <f t="shared" si="76"/>
        <v>0.12316766605166074</v>
      </c>
      <c r="AB577" s="11">
        <f t="shared" si="75"/>
        <v>0.12316766605166074</v>
      </c>
      <c r="AC577" s="11">
        <f t="shared" si="75"/>
        <v>0.12316766605166074</v>
      </c>
      <c r="AD577" s="11">
        <f t="shared" si="75"/>
        <v>0.12316766605166074</v>
      </c>
    </row>
    <row r="578" spans="1:30" x14ac:dyDescent="0.25">
      <c r="A578" s="12">
        <v>1928.12</v>
      </c>
      <c r="B578" s="13">
        <v>25.301591027426134</v>
      </c>
      <c r="C578" s="14">
        <v>8762.1494928686425</v>
      </c>
      <c r="D578" s="24">
        <f t="shared" si="78"/>
        <v>10</v>
      </c>
      <c r="E578" s="25">
        <f t="shared" si="78"/>
        <v>7.5</v>
      </c>
      <c r="F578" s="24">
        <f t="shared" si="78"/>
        <v>25</v>
      </c>
      <c r="G578" s="25">
        <f t="shared" si="77"/>
        <v>30</v>
      </c>
      <c r="H578" s="1">
        <f t="shared" si="80"/>
        <v>0</v>
      </c>
      <c r="I578">
        <f t="shared" si="81"/>
        <v>1</v>
      </c>
      <c r="J578">
        <f t="shared" si="82"/>
        <v>0</v>
      </c>
      <c r="K578">
        <f t="shared" si="83"/>
        <v>1</v>
      </c>
      <c r="L578">
        <f t="shared" si="79"/>
        <v>1</v>
      </c>
      <c r="M578" s="26">
        <f t="shared" si="84"/>
        <v>851.95273293315859</v>
      </c>
      <c r="N578" s="27">
        <f t="shared" si="86"/>
        <v>391.40576996285915</v>
      </c>
      <c r="O578" s="27">
        <f t="shared" si="86"/>
        <v>395.9782731491502</v>
      </c>
      <c r="P578" s="27">
        <f t="shared" si="86"/>
        <v>482.16780118449742</v>
      </c>
      <c r="Q578" s="27">
        <f t="shared" si="86"/>
        <v>487.8006098358677</v>
      </c>
      <c r="R578" s="27">
        <f t="shared" si="86"/>
        <v>1664.2034154625928</v>
      </c>
      <c r="S578" s="28">
        <f>M578/MAX(M$231:M578)-1</f>
        <v>0</v>
      </c>
      <c r="T578" s="11">
        <f>N578/MAX(N$231:N578)-1</f>
        <v>0</v>
      </c>
      <c r="U578" s="11">
        <f>O578/MAX(O$231:O578)-1</f>
        <v>0</v>
      </c>
      <c r="V578" s="11">
        <f>P578/MAX(P$231:P578)-1</f>
        <v>0</v>
      </c>
      <c r="W578" s="11">
        <f>Q578/MAX(Q$231:Q578)-1</f>
        <v>0</v>
      </c>
      <c r="X578" s="11">
        <f>R578/MAX(R$231:R578)-1</f>
        <v>0</v>
      </c>
      <c r="Y578" s="11">
        <f t="shared" si="76"/>
        <v>1.1682257997180034E-2</v>
      </c>
      <c r="Z578" s="11">
        <f t="shared" si="76"/>
        <v>0</v>
      </c>
      <c r="AA578" s="11">
        <f t="shared" si="76"/>
        <v>1.1682257997180034E-2</v>
      </c>
      <c r="AB578" s="11">
        <f t="shared" si="75"/>
        <v>0</v>
      </c>
      <c r="AC578" s="11">
        <f t="shared" si="75"/>
        <v>1.1682257997180034E-2</v>
      </c>
      <c r="AD578" s="11">
        <f t="shared" si="75"/>
        <v>1.1682257997180034E-2</v>
      </c>
    </row>
    <row r="579" spans="1:30" x14ac:dyDescent="0.25">
      <c r="A579" s="12">
        <v>1929.01</v>
      </c>
      <c r="B579" s="13">
        <v>27.083199620832769</v>
      </c>
      <c r="C579" s="14">
        <v>9288.1183570196208</v>
      </c>
      <c r="D579" s="24">
        <f t="shared" si="78"/>
        <v>10</v>
      </c>
      <c r="E579" s="25">
        <f t="shared" si="78"/>
        <v>7.5</v>
      </c>
      <c r="F579" s="24">
        <f t="shared" si="78"/>
        <v>25</v>
      </c>
      <c r="G579" s="25">
        <f t="shared" si="77"/>
        <v>30</v>
      </c>
      <c r="H579" s="1">
        <f t="shared" si="80"/>
        <v>0</v>
      </c>
      <c r="I579">
        <f t="shared" si="81"/>
        <v>1</v>
      </c>
      <c r="J579">
        <f t="shared" si="82"/>
        <v>0</v>
      </c>
      <c r="K579">
        <f t="shared" si="83"/>
        <v>1</v>
      </c>
      <c r="L579">
        <f t="shared" si="79"/>
        <v>1</v>
      </c>
      <c r="M579" s="26">
        <f t="shared" si="84"/>
        <v>903.09322210375262</v>
      </c>
      <c r="N579" s="27">
        <f t="shared" si="86"/>
        <v>391.40576996285915</v>
      </c>
      <c r="O579" s="27">
        <f t="shared" si="86"/>
        <v>419.74781083236746</v>
      </c>
      <c r="P579" s="27">
        <f t="shared" si="86"/>
        <v>482.16780118449742</v>
      </c>
      <c r="Q579" s="27">
        <f t="shared" si="86"/>
        <v>517.08200167885582</v>
      </c>
      <c r="R579" s="27">
        <f t="shared" si="86"/>
        <v>1764.101183796658</v>
      </c>
      <c r="S579" s="28">
        <f>M579/MAX(M$231:M579)-1</f>
        <v>0</v>
      </c>
      <c r="T579" s="11">
        <f>N579/MAX(N$231:N579)-1</f>
        <v>0</v>
      </c>
      <c r="U579" s="11">
        <f>O579/MAX(O$231:O579)-1</f>
        <v>0</v>
      </c>
      <c r="V579" s="11">
        <f>P579/MAX(P$231:P579)-1</f>
        <v>0</v>
      </c>
      <c r="W579" s="11">
        <f>Q579/MAX(Q$231:Q579)-1</f>
        <v>0</v>
      </c>
      <c r="X579" s="11">
        <f>R579/MAX(R$231:R579)-1</f>
        <v>0</v>
      </c>
      <c r="Y579" s="11">
        <f t="shared" si="76"/>
        <v>6.0027378507871321E-2</v>
      </c>
      <c r="Z579" s="11">
        <f t="shared" si="76"/>
        <v>0</v>
      </c>
      <c r="AA579" s="11">
        <f t="shared" si="76"/>
        <v>6.0027378507871321E-2</v>
      </c>
      <c r="AB579" s="11">
        <f t="shared" si="75"/>
        <v>0</v>
      </c>
      <c r="AC579" s="11">
        <f t="shared" si="75"/>
        <v>6.0027378507871321E-2</v>
      </c>
      <c r="AD579" s="11">
        <f t="shared" si="75"/>
        <v>6.0027378507871321E-2</v>
      </c>
    </row>
    <row r="580" spans="1:30" x14ac:dyDescent="0.25">
      <c r="A580" s="12">
        <v>1929.02</v>
      </c>
      <c r="B580" s="13">
        <v>27.131672798247379</v>
      </c>
      <c r="C580" s="14">
        <v>9260.1529656960392</v>
      </c>
      <c r="D580" s="24">
        <f t="shared" si="78"/>
        <v>10</v>
      </c>
      <c r="E580" s="25">
        <f t="shared" si="78"/>
        <v>7.5</v>
      </c>
      <c r="F580" s="24">
        <f t="shared" si="78"/>
        <v>25</v>
      </c>
      <c r="G580" s="25">
        <f t="shared" si="77"/>
        <v>30</v>
      </c>
      <c r="H580" s="1">
        <f t="shared" si="80"/>
        <v>0</v>
      </c>
      <c r="I580">
        <f t="shared" si="81"/>
        <v>1</v>
      </c>
      <c r="J580">
        <f t="shared" si="82"/>
        <v>0</v>
      </c>
      <c r="K580">
        <f t="shared" si="83"/>
        <v>1</v>
      </c>
      <c r="L580">
        <f t="shared" si="79"/>
        <v>1</v>
      </c>
      <c r="M580" s="26">
        <f t="shared" si="84"/>
        <v>900.37411857954748</v>
      </c>
      <c r="N580" s="27">
        <f t="shared" si="86"/>
        <v>391.40576996285915</v>
      </c>
      <c r="O580" s="27">
        <f t="shared" si="86"/>
        <v>418.48400137861819</v>
      </c>
      <c r="P580" s="27">
        <f t="shared" si="86"/>
        <v>482.16780118449742</v>
      </c>
      <c r="Q580" s="27">
        <f t="shared" si="86"/>
        <v>515.52513085018029</v>
      </c>
      <c r="R580" s="27">
        <f t="shared" si="86"/>
        <v>1758.789690333401</v>
      </c>
      <c r="S580" s="28">
        <f>M580/MAX(M$231:M580)-1</f>
        <v>-3.0108780108779598E-3</v>
      </c>
      <c r="T580" s="11">
        <f>N580/MAX(N$231:N580)-1</f>
        <v>0</v>
      </c>
      <c r="U580" s="11">
        <f>O580/MAX(O$231:O580)-1</f>
        <v>-3.0108780108778488E-3</v>
      </c>
      <c r="V580" s="11">
        <f>P580/MAX(P$231:P580)-1</f>
        <v>0</v>
      </c>
      <c r="W580" s="11">
        <f>Q580/MAX(Q$231:Q580)-1</f>
        <v>-3.0108780108777378E-3</v>
      </c>
      <c r="X580" s="11">
        <f>R580/MAX(R$231:R580)-1</f>
        <v>-3.0108780108778488E-3</v>
      </c>
      <c r="Y580" s="11">
        <f t="shared" si="76"/>
        <v>-3.0108780108779598E-3</v>
      </c>
      <c r="Z580" s="11">
        <f t="shared" si="76"/>
        <v>0</v>
      </c>
      <c r="AA580" s="11">
        <f t="shared" si="76"/>
        <v>-3.0108780108778488E-3</v>
      </c>
      <c r="AB580" s="11">
        <f t="shared" si="75"/>
        <v>0</v>
      </c>
      <c r="AC580" s="11">
        <f t="shared" si="75"/>
        <v>-3.0108780108777378E-3</v>
      </c>
      <c r="AD580" s="11">
        <f t="shared" si="75"/>
        <v>-3.0108780108778488E-3</v>
      </c>
    </row>
    <row r="581" spans="1:30" x14ac:dyDescent="0.25">
      <c r="A581" s="12">
        <v>1929.03</v>
      </c>
      <c r="B581" s="13">
        <v>27.675748437861873</v>
      </c>
      <c r="C581" s="14">
        <v>9319.4777164382758</v>
      </c>
      <c r="D581" s="24">
        <f t="shared" si="78"/>
        <v>10</v>
      </c>
      <c r="E581" s="25">
        <f t="shared" si="78"/>
        <v>7.5</v>
      </c>
      <c r="F581" s="24">
        <f t="shared" si="78"/>
        <v>25</v>
      </c>
      <c r="G581" s="25">
        <f t="shared" si="77"/>
        <v>30</v>
      </c>
      <c r="H581" s="1">
        <f t="shared" si="80"/>
        <v>0</v>
      </c>
      <c r="I581">
        <f t="shared" si="81"/>
        <v>1</v>
      </c>
      <c r="J581">
        <f t="shared" si="82"/>
        <v>0</v>
      </c>
      <c r="K581">
        <f t="shared" si="83"/>
        <v>1</v>
      </c>
      <c r="L581">
        <f t="shared" si="79"/>
        <v>1</v>
      </c>
      <c r="M581" s="26">
        <f t="shared" si="84"/>
        <v>906.14232460782421</v>
      </c>
      <c r="N581" s="27">
        <f t="shared" si="86"/>
        <v>391.40576996285915</v>
      </c>
      <c r="O581" s="27">
        <f t="shared" si="86"/>
        <v>421.165000187533</v>
      </c>
      <c r="P581" s="27">
        <f t="shared" si="86"/>
        <v>482.16780118449742</v>
      </c>
      <c r="Q581" s="27">
        <f t="shared" si="86"/>
        <v>518.82781926173686</v>
      </c>
      <c r="R581" s="27">
        <f t="shared" si="86"/>
        <v>1770.0572968592942</v>
      </c>
      <c r="S581" s="28">
        <f>M581/MAX(M$231:M581)-1</f>
        <v>0</v>
      </c>
      <c r="T581" s="11">
        <f>N581/MAX(N$231:N581)-1</f>
        <v>0</v>
      </c>
      <c r="U581" s="11">
        <f>O581/MAX(O$231:O581)-1</f>
        <v>0</v>
      </c>
      <c r="V581" s="11">
        <f>P581/MAX(P$231:P581)-1</f>
        <v>0</v>
      </c>
      <c r="W581" s="11">
        <f>Q581/MAX(Q$231:Q581)-1</f>
        <v>0</v>
      </c>
      <c r="X581" s="11">
        <f>R581/MAX(R$231:R581)-1</f>
        <v>0</v>
      </c>
      <c r="Y581" s="11">
        <f t="shared" si="76"/>
        <v>6.4064547272602024E-3</v>
      </c>
      <c r="Z581" s="11">
        <f t="shared" si="76"/>
        <v>0</v>
      </c>
      <c r="AA581" s="11">
        <f t="shared" si="76"/>
        <v>6.4064547272602024E-3</v>
      </c>
      <c r="AB581" s="11">
        <f t="shared" si="75"/>
        <v>0</v>
      </c>
      <c r="AC581" s="11">
        <f t="shared" si="75"/>
        <v>6.4064547272602024E-3</v>
      </c>
      <c r="AD581" s="11">
        <f t="shared" si="75"/>
        <v>6.4064547272604244E-3</v>
      </c>
    </row>
    <row r="582" spans="1:30" x14ac:dyDescent="0.25">
      <c r="A582" s="12">
        <v>1929.04</v>
      </c>
      <c r="B582" s="13">
        <v>27.568454472898292</v>
      </c>
      <c r="C582" s="14">
        <v>9552.4086793100905</v>
      </c>
      <c r="D582" s="24">
        <f t="shared" si="78"/>
        <v>10</v>
      </c>
      <c r="E582" s="25">
        <f t="shared" si="78"/>
        <v>7.5</v>
      </c>
      <c r="F582" s="24">
        <f t="shared" si="78"/>
        <v>25</v>
      </c>
      <c r="G582" s="25">
        <f t="shared" si="77"/>
        <v>30</v>
      </c>
      <c r="H582" s="1">
        <f t="shared" si="80"/>
        <v>0</v>
      </c>
      <c r="I582">
        <f t="shared" si="81"/>
        <v>1</v>
      </c>
      <c r="J582">
        <f t="shared" si="82"/>
        <v>0</v>
      </c>
      <c r="K582">
        <f t="shared" si="83"/>
        <v>1</v>
      </c>
      <c r="L582">
        <f t="shared" si="79"/>
        <v>1</v>
      </c>
      <c r="M582" s="26">
        <f t="shared" si="84"/>
        <v>928.79043972671207</v>
      </c>
      <c r="N582" s="27">
        <f t="shared" si="86"/>
        <v>391.40576996285915</v>
      </c>
      <c r="O582" s="27">
        <f t="shared" si="86"/>
        <v>431.69159534731875</v>
      </c>
      <c r="P582" s="27">
        <f t="shared" si="86"/>
        <v>482.16780118449742</v>
      </c>
      <c r="Q582" s="27">
        <f t="shared" si="86"/>
        <v>531.79539825944778</v>
      </c>
      <c r="R582" s="27">
        <f t="shared" si="86"/>
        <v>1814.2980969385169</v>
      </c>
      <c r="S582" s="28">
        <f>M582/MAX(M$231:M582)-1</f>
        <v>0</v>
      </c>
      <c r="T582" s="11">
        <f>N582/MAX(N$231:N582)-1</f>
        <v>0</v>
      </c>
      <c r="U582" s="11">
        <f>O582/MAX(O$231:O582)-1</f>
        <v>0</v>
      </c>
      <c r="V582" s="11">
        <f>P582/MAX(P$231:P582)-1</f>
        <v>0</v>
      </c>
      <c r="W582" s="11">
        <f>Q582/MAX(Q$231:Q582)-1</f>
        <v>0</v>
      </c>
      <c r="X582" s="11">
        <f>R582/MAX(R$231:R582)-1</f>
        <v>0</v>
      </c>
      <c r="Y582" s="11">
        <f t="shared" si="76"/>
        <v>2.4993993221418043E-2</v>
      </c>
      <c r="Z582" s="11">
        <f t="shared" si="76"/>
        <v>0</v>
      </c>
      <c r="AA582" s="11">
        <f t="shared" si="76"/>
        <v>2.4993993221418043E-2</v>
      </c>
      <c r="AB582" s="11">
        <f t="shared" si="75"/>
        <v>0</v>
      </c>
      <c r="AC582" s="11">
        <f t="shared" si="75"/>
        <v>2.4993993221418043E-2</v>
      </c>
      <c r="AD582" s="11">
        <f t="shared" si="75"/>
        <v>2.4993993221418043E-2</v>
      </c>
    </row>
    <row r="583" spans="1:30" x14ac:dyDescent="0.25">
      <c r="A583" s="12">
        <v>1929.05</v>
      </c>
      <c r="B583" s="13">
        <v>27.698586875008129</v>
      </c>
      <c r="C583" s="14">
        <v>9117.3211367270178</v>
      </c>
      <c r="D583" s="24">
        <f t="shared" si="78"/>
        <v>10</v>
      </c>
      <c r="E583" s="25">
        <f t="shared" si="78"/>
        <v>7.5</v>
      </c>
      <c r="F583" s="24">
        <f t="shared" si="78"/>
        <v>25</v>
      </c>
      <c r="G583" s="25">
        <f t="shared" si="77"/>
        <v>30</v>
      </c>
      <c r="H583" s="1">
        <f t="shared" si="80"/>
        <v>0</v>
      </c>
      <c r="I583">
        <f t="shared" si="81"/>
        <v>1</v>
      </c>
      <c r="J583">
        <f t="shared" si="82"/>
        <v>0</v>
      </c>
      <c r="K583">
        <f t="shared" si="83"/>
        <v>1</v>
      </c>
      <c r="L583">
        <f t="shared" si="79"/>
        <v>1</v>
      </c>
      <c r="M583" s="26">
        <f t="shared" si="84"/>
        <v>886.48643415473384</v>
      </c>
      <c r="N583" s="27">
        <f t="shared" si="86"/>
        <v>391.40576996285915</v>
      </c>
      <c r="O583" s="27">
        <f t="shared" si="86"/>
        <v>412.02915818838045</v>
      </c>
      <c r="P583" s="27">
        <f t="shared" si="86"/>
        <v>482.16780118449742</v>
      </c>
      <c r="Q583" s="27">
        <f t="shared" si="86"/>
        <v>507.57349143433066</v>
      </c>
      <c r="R583" s="27">
        <f t="shared" si="86"/>
        <v>1731.6615047437263</v>
      </c>
      <c r="S583" s="28">
        <f>M583/MAX(M$231:M583)-1</f>
        <v>-4.5547417116422739E-2</v>
      </c>
      <c r="T583" s="11">
        <f>N583/MAX(N$231:N583)-1</f>
        <v>0</v>
      </c>
      <c r="U583" s="11">
        <f>O583/MAX(O$231:O583)-1</f>
        <v>-4.5547417116422739E-2</v>
      </c>
      <c r="V583" s="11">
        <f>P583/MAX(P$231:P583)-1</f>
        <v>0</v>
      </c>
      <c r="W583" s="11">
        <f>Q583/MAX(Q$231:Q583)-1</f>
        <v>-4.5547417116422517E-2</v>
      </c>
      <c r="X583" s="11">
        <f>R583/MAX(R$231:R583)-1</f>
        <v>-4.5547417116422739E-2</v>
      </c>
      <c r="Y583" s="11">
        <f t="shared" si="76"/>
        <v>-4.5547417116422739E-2</v>
      </c>
      <c r="Z583" s="11">
        <f t="shared" si="76"/>
        <v>0</v>
      </c>
      <c r="AA583" s="11">
        <f t="shared" si="76"/>
        <v>-4.5547417116422739E-2</v>
      </c>
      <c r="AB583" s="11">
        <f t="shared" si="75"/>
        <v>0</v>
      </c>
      <c r="AC583" s="11">
        <f t="shared" si="75"/>
        <v>-4.5547417116422517E-2</v>
      </c>
      <c r="AD583" s="11">
        <f t="shared" si="75"/>
        <v>-4.5547417116422739E-2</v>
      </c>
    </row>
    <row r="584" spans="1:30" x14ac:dyDescent="0.25">
      <c r="A584" s="12">
        <v>1929.06</v>
      </c>
      <c r="B584" s="13">
        <v>27.935467830288676</v>
      </c>
      <c r="C584" s="14">
        <v>10033.495315701042</v>
      </c>
      <c r="D584" s="24">
        <f t="shared" si="78"/>
        <v>10</v>
      </c>
      <c r="E584" s="25">
        <f t="shared" si="78"/>
        <v>7.5</v>
      </c>
      <c r="F584" s="24">
        <f t="shared" si="78"/>
        <v>25</v>
      </c>
      <c r="G584" s="25">
        <f t="shared" si="77"/>
        <v>30</v>
      </c>
      <c r="H584" s="1">
        <f t="shared" si="80"/>
        <v>0</v>
      </c>
      <c r="I584">
        <f t="shared" si="81"/>
        <v>1</v>
      </c>
      <c r="J584">
        <f t="shared" si="82"/>
        <v>0</v>
      </c>
      <c r="K584">
        <f t="shared" si="83"/>
        <v>1</v>
      </c>
      <c r="L584">
        <f t="shared" si="79"/>
        <v>1</v>
      </c>
      <c r="M584" s="26">
        <f t="shared" si="84"/>
        <v>975.56698411053844</v>
      </c>
      <c r="N584" s="27">
        <f t="shared" si="86"/>
        <v>391.40576996285915</v>
      </c>
      <c r="O584" s="27">
        <f t="shared" si="86"/>
        <v>453.43281942347335</v>
      </c>
      <c r="P584" s="27">
        <f t="shared" si="86"/>
        <v>482.16780118449742</v>
      </c>
      <c r="Q584" s="27">
        <f t="shared" si="86"/>
        <v>558.57813630864348</v>
      </c>
      <c r="R584" s="27">
        <f t="shared" si="86"/>
        <v>1905.6713409201272</v>
      </c>
      <c r="S584" s="28">
        <f>M584/MAX(M$231:M584)-1</f>
        <v>0</v>
      </c>
      <c r="T584" s="11">
        <f>N584/MAX(N$231:N584)-1</f>
        <v>0</v>
      </c>
      <c r="U584" s="11">
        <f>O584/MAX(O$231:O584)-1</f>
        <v>0</v>
      </c>
      <c r="V584" s="11">
        <f>P584/MAX(P$231:P584)-1</f>
        <v>0</v>
      </c>
      <c r="W584" s="11">
        <f>Q584/MAX(Q$231:Q584)-1</f>
        <v>0</v>
      </c>
      <c r="X584" s="11">
        <f>R584/MAX(R$231:R584)-1</f>
        <v>0</v>
      </c>
      <c r="Y584" s="11">
        <f t="shared" si="76"/>
        <v>0.10048721167486674</v>
      </c>
      <c r="Z584" s="11">
        <f t="shared" si="76"/>
        <v>0</v>
      </c>
      <c r="AA584" s="11">
        <f t="shared" si="76"/>
        <v>0.10048721167486674</v>
      </c>
      <c r="AB584" s="11">
        <f t="shared" si="75"/>
        <v>0</v>
      </c>
      <c r="AC584" s="11">
        <f t="shared" si="75"/>
        <v>0.10048721167486696</v>
      </c>
      <c r="AD584" s="11">
        <f t="shared" si="75"/>
        <v>0.10048721167486674</v>
      </c>
    </row>
    <row r="585" spans="1:30" x14ac:dyDescent="0.25">
      <c r="A585" s="12">
        <v>1929.07</v>
      </c>
      <c r="B585" s="13">
        <v>29.933289406842203</v>
      </c>
      <c r="C585" s="14">
        <v>10477.116927131383</v>
      </c>
      <c r="D585" s="24">
        <f t="shared" si="78"/>
        <v>10</v>
      </c>
      <c r="E585" s="25">
        <f t="shared" si="78"/>
        <v>7.5</v>
      </c>
      <c r="F585" s="24">
        <f t="shared" si="78"/>
        <v>25</v>
      </c>
      <c r="G585" s="25">
        <f t="shared" si="77"/>
        <v>30</v>
      </c>
      <c r="H585" s="1">
        <f t="shared" si="80"/>
        <v>0</v>
      </c>
      <c r="I585">
        <f t="shared" si="81"/>
        <v>1</v>
      </c>
      <c r="J585">
        <f t="shared" si="82"/>
        <v>0</v>
      </c>
      <c r="K585">
        <f t="shared" si="83"/>
        <v>1</v>
      </c>
      <c r="L585">
        <f t="shared" si="79"/>
        <v>1</v>
      </c>
      <c r="M585" s="26">
        <f t="shared" si="84"/>
        <v>1018.7007659016267</v>
      </c>
      <c r="N585" s="27">
        <f t="shared" ref="N585:R600" si="87">IF(H584=1,N584*$C585/$C584,N584)</f>
        <v>391.40576996285915</v>
      </c>
      <c r="O585" s="27">
        <f t="shared" si="87"/>
        <v>473.48092745550366</v>
      </c>
      <c r="P585" s="27">
        <f t="shared" si="87"/>
        <v>482.16780118449742</v>
      </c>
      <c r="Q585" s="27">
        <f t="shared" si="87"/>
        <v>583.27514618826422</v>
      </c>
      <c r="R585" s="27">
        <f t="shared" si="87"/>
        <v>1989.9288169556892</v>
      </c>
      <c r="S585" s="28">
        <f>M585/MAX(M$231:M585)-1</f>
        <v>0</v>
      </c>
      <c r="T585" s="11">
        <f>N585/MAX(N$231:N585)-1</f>
        <v>0</v>
      </c>
      <c r="U585" s="11">
        <f>O585/MAX(O$231:O585)-1</f>
        <v>0</v>
      </c>
      <c r="V585" s="11">
        <f>P585/MAX(P$231:P585)-1</f>
        <v>0</v>
      </c>
      <c r="W585" s="11">
        <f>Q585/MAX(Q$231:Q585)-1</f>
        <v>0</v>
      </c>
      <c r="X585" s="11">
        <f>R585/MAX(R$231:R585)-1</f>
        <v>0</v>
      </c>
      <c r="Y585" s="11">
        <f t="shared" si="76"/>
        <v>4.4214064737353675E-2</v>
      </c>
      <c r="Z585" s="11">
        <f t="shared" si="76"/>
        <v>0</v>
      </c>
      <c r="AA585" s="11">
        <f t="shared" si="76"/>
        <v>4.4214064737353898E-2</v>
      </c>
      <c r="AB585" s="11">
        <f t="shared" si="75"/>
        <v>0</v>
      </c>
      <c r="AC585" s="11">
        <f t="shared" si="75"/>
        <v>4.4214064737353675E-2</v>
      </c>
      <c r="AD585" s="11">
        <f t="shared" si="75"/>
        <v>4.4214064737353675E-2</v>
      </c>
    </row>
    <row r="586" spans="1:30" x14ac:dyDescent="0.25">
      <c r="A586" s="12">
        <v>1929.08</v>
      </c>
      <c r="B586" s="13">
        <v>31.480313247173004</v>
      </c>
      <c r="C586" s="14">
        <v>11531.902850456678</v>
      </c>
      <c r="D586" s="24">
        <f t="shared" si="78"/>
        <v>10</v>
      </c>
      <c r="E586" s="25">
        <f t="shared" si="78"/>
        <v>7.5</v>
      </c>
      <c r="F586" s="24">
        <f t="shared" si="78"/>
        <v>25</v>
      </c>
      <c r="G586" s="25">
        <f t="shared" si="77"/>
        <v>30</v>
      </c>
      <c r="H586" s="1">
        <f t="shared" si="80"/>
        <v>0</v>
      </c>
      <c r="I586">
        <f t="shared" si="81"/>
        <v>0</v>
      </c>
      <c r="J586">
        <f t="shared" si="82"/>
        <v>0</v>
      </c>
      <c r="K586">
        <f t="shared" si="83"/>
        <v>0</v>
      </c>
      <c r="L586">
        <f t="shared" si="79"/>
        <v>1</v>
      </c>
      <c r="M586" s="26">
        <f t="shared" si="84"/>
        <v>1121.2586771502065</v>
      </c>
      <c r="N586" s="27">
        <f t="shared" si="87"/>
        <v>391.40576996285915</v>
      </c>
      <c r="O586" s="27">
        <f t="shared" si="87"/>
        <v>521.14871819570033</v>
      </c>
      <c r="P586" s="27">
        <f t="shared" si="87"/>
        <v>482.16780118449742</v>
      </c>
      <c r="Q586" s="27">
        <f t="shared" si="87"/>
        <v>641.99649270981479</v>
      </c>
      <c r="R586" s="27">
        <f t="shared" si="87"/>
        <v>2190.2653140228176</v>
      </c>
      <c r="S586" s="28">
        <f>M586/MAX(M$231:M586)-1</f>
        <v>0</v>
      </c>
      <c r="T586" s="11">
        <f>N586/MAX(N$231:N586)-1</f>
        <v>0</v>
      </c>
      <c r="U586" s="11">
        <f>O586/MAX(O$231:O586)-1</f>
        <v>0</v>
      </c>
      <c r="V586" s="11">
        <f>P586/MAX(P$231:P586)-1</f>
        <v>0</v>
      </c>
      <c r="W586" s="11">
        <f>Q586/MAX(Q$231:Q586)-1</f>
        <v>0</v>
      </c>
      <c r="X586" s="11">
        <f>R586/MAX(R$231:R586)-1</f>
        <v>0</v>
      </c>
      <c r="Y586" s="11">
        <f t="shared" si="76"/>
        <v>0.10067520775623273</v>
      </c>
      <c r="Z586" s="11">
        <f t="shared" si="76"/>
        <v>0</v>
      </c>
      <c r="AA586" s="11">
        <f t="shared" si="76"/>
        <v>0.10067520775623295</v>
      </c>
      <c r="AB586" s="11">
        <f t="shared" si="75"/>
        <v>0</v>
      </c>
      <c r="AC586" s="11">
        <f t="shared" si="75"/>
        <v>0.10067520775623273</v>
      </c>
      <c r="AD586" s="11">
        <f t="shared" si="75"/>
        <v>0.10067520775623273</v>
      </c>
    </row>
    <row r="587" spans="1:30" x14ac:dyDescent="0.25">
      <c r="A587" s="12">
        <v>1929.09</v>
      </c>
      <c r="B587" s="13">
        <v>32.563788598776711</v>
      </c>
      <c r="C587" s="14">
        <v>10996.705214750104</v>
      </c>
      <c r="D587" s="24">
        <f t="shared" si="78"/>
        <v>10</v>
      </c>
      <c r="E587" s="25">
        <f t="shared" si="78"/>
        <v>7.5</v>
      </c>
      <c r="F587" s="24">
        <f t="shared" si="78"/>
        <v>25</v>
      </c>
      <c r="G587" s="25">
        <f t="shared" si="77"/>
        <v>30</v>
      </c>
      <c r="H587" s="1">
        <f t="shared" si="80"/>
        <v>0</v>
      </c>
      <c r="I587">
        <f t="shared" si="81"/>
        <v>0</v>
      </c>
      <c r="J587">
        <f t="shared" si="82"/>
        <v>0</v>
      </c>
      <c r="K587">
        <f t="shared" si="83"/>
        <v>0</v>
      </c>
      <c r="L587">
        <f t="shared" si="79"/>
        <v>1</v>
      </c>
      <c r="M587" s="26">
        <f t="shared" si="84"/>
        <v>1069.2208651075471</v>
      </c>
      <c r="N587" s="27">
        <f t="shared" si="87"/>
        <v>391.40576996285915</v>
      </c>
      <c r="O587" s="27">
        <f t="shared" si="87"/>
        <v>521.14871819570033</v>
      </c>
      <c r="P587" s="27">
        <f t="shared" si="87"/>
        <v>482.16780118449742</v>
      </c>
      <c r="Q587" s="27">
        <f t="shared" si="87"/>
        <v>641.99649270981479</v>
      </c>
      <c r="R587" s="27">
        <f t="shared" si="87"/>
        <v>2088.6147162995885</v>
      </c>
      <c r="S587" s="28">
        <f>M587/MAX(M$231:M587)-1</f>
        <v>-4.6410175549248645E-2</v>
      </c>
      <c r="T587" s="11">
        <f>N587/MAX(N$231:N587)-1</f>
        <v>0</v>
      </c>
      <c r="U587" s="11">
        <f>O587/MAX(O$231:O587)-1</f>
        <v>0</v>
      </c>
      <c r="V587" s="11">
        <f>P587/MAX(P$231:P587)-1</f>
        <v>0</v>
      </c>
      <c r="W587" s="11">
        <f>Q587/MAX(Q$231:Q587)-1</f>
        <v>0</v>
      </c>
      <c r="X587" s="11">
        <f>R587/MAX(R$231:R587)-1</f>
        <v>-4.6410175549248645E-2</v>
      </c>
      <c r="Y587" s="11">
        <f t="shared" si="76"/>
        <v>-4.6410175549248645E-2</v>
      </c>
      <c r="Z587" s="11">
        <f t="shared" si="76"/>
        <v>0</v>
      </c>
      <c r="AA587" s="11">
        <f t="shared" si="76"/>
        <v>0</v>
      </c>
      <c r="AB587" s="11">
        <f t="shared" si="75"/>
        <v>0</v>
      </c>
      <c r="AC587" s="11">
        <f t="shared" si="75"/>
        <v>0</v>
      </c>
      <c r="AD587" s="11">
        <f t="shared" si="75"/>
        <v>-4.6410175549248645E-2</v>
      </c>
    </row>
    <row r="588" spans="1:30" x14ac:dyDescent="0.25">
      <c r="A588" s="12">
        <v>1929.1</v>
      </c>
      <c r="B588" s="13">
        <v>28.961067164354787</v>
      </c>
      <c r="C588" s="14">
        <v>8834.2507769357671</v>
      </c>
      <c r="D588" s="24">
        <f t="shared" si="78"/>
        <v>10</v>
      </c>
      <c r="E588" s="25">
        <f t="shared" si="78"/>
        <v>7.5</v>
      </c>
      <c r="F588" s="24">
        <f t="shared" si="78"/>
        <v>25</v>
      </c>
      <c r="G588" s="25">
        <f t="shared" si="77"/>
        <v>30</v>
      </c>
      <c r="H588" s="1">
        <f t="shared" si="80"/>
        <v>0</v>
      </c>
      <c r="I588">
        <f t="shared" si="81"/>
        <v>0</v>
      </c>
      <c r="J588">
        <f t="shared" si="82"/>
        <v>0</v>
      </c>
      <c r="K588">
        <f t="shared" si="83"/>
        <v>0</v>
      </c>
      <c r="L588">
        <f t="shared" si="79"/>
        <v>0</v>
      </c>
      <c r="M588" s="26">
        <f t="shared" si="84"/>
        <v>858.96321432918683</v>
      </c>
      <c r="N588" s="27">
        <f t="shared" si="87"/>
        <v>391.40576996285915</v>
      </c>
      <c r="O588" s="27">
        <f t="shared" si="87"/>
        <v>521.14871819570033</v>
      </c>
      <c r="P588" s="27">
        <f t="shared" si="87"/>
        <v>482.16780118449742</v>
      </c>
      <c r="Q588" s="27">
        <f t="shared" si="87"/>
        <v>641.99649270981479</v>
      </c>
      <c r="R588" s="27">
        <f t="shared" si="87"/>
        <v>1677.897681156348</v>
      </c>
      <c r="S588" s="28">
        <f>M588/MAX(M$231:M588)-1</f>
        <v>-0.23392948314805495</v>
      </c>
      <c r="T588" s="11">
        <f>N588/MAX(N$231:N588)-1</f>
        <v>0</v>
      </c>
      <c r="U588" s="11">
        <f>O588/MAX(O$231:O588)-1</f>
        <v>0</v>
      </c>
      <c r="V588" s="11">
        <f>P588/MAX(P$231:P588)-1</f>
        <v>0</v>
      </c>
      <c r="W588" s="11">
        <f>Q588/MAX(Q$231:Q588)-1</f>
        <v>0</v>
      </c>
      <c r="X588" s="11">
        <f>R588/MAX(R$231:R588)-1</f>
        <v>-0.23392948314805484</v>
      </c>
      <c r="Y588" s="11">
        <f t="shared" si="76"/>
        <v>-0.19664566755084001</v>
      </c>
      <c r="Z588" s="11">
        <f t="shared" si="76"/>
        <v>0</v>
      </c>
      <c r="AA588" s="11">
        <f t="shared" si="76"/>
        <v>0</v>
      </c>
      <c r="AB588" s="11">
        <f t="shared" si="75"/>
        <v>0</v>
      </c>
      <c r="AC588" s="11">
        <f t="shared" si="75"/>
        <v>0</v>
      </c>
      <c r="AD588" s="11">
        <f t="shared" si="75"/>
        <v>-0.19664566755083979</v>
      </c>
    </row>
    <row r="589" spans="1:30" x14ac:dyDescent="0.25">
      <c r="A589" s="12">
        <v>1929.11</v>
      </c>
      <c r="B589" s="13">
        <v>21.17103600009704</v>
      </c>
      <c r="C589" s="14">
        <v>7681.9571973354514</v>
      </c>
      <c r="D589" s="24">
        <f t="shared" si="78"/>
        <v>10</v>
      </c>
      <c r="E589" s="25">
        <f t="shared" si="78"/>
        <v>7.5</v>
      </c>
      <c r="F589" s="24">
        <f t="shared" si="78"/>
        <v>25</v>
      </c>
      <c r="G589" s="25">
        <f t="shared" si="77"/>
        <v>30</v>
      </c>
      <c r="H589" s="1">
        <f t="shared" si="80"/>
        <v>0</v>
      </c>
      <c r="I589">
        <f t="shared" si="81"/>
        <v>0</v>
      </c>
      <c r="J589">
        <f t="shared" si="82"/>
        <v>0</v>
      </c>
      <c r="K589">
        <f t="shared" si="83"/>
        <v>0</v>
      </c>
      <c r="L589">
        <f t="shared" si="79"/>
        <v>0</v>
      </c>
      <c r="M589" s="26">
        <f t="shared" si="84"/>
        <v>746.92453419929302</v>
      </c>
      <c r="N589" s="27">
        <f t="shared" si="87"/>
        <v>391.40576996285915</v>
      </c>
      <c r="O589" s="27">
        <f t="shared" si="87"/>
        <v>521.14871819570033</v>
      </c>
      <c r="P589" s="27">
        <f t="shared" si="87"/>
        <v>482.16780118449742</v>
      </c>
      <c r="Q589" s="27">
        <f t="shared" si="87"/>
        <v>641.99649270981479</v>
      </c>
      <c r="R589" s="27">
        <f t="shared" si="87"/>
        <v>1677.897681156348</v>
      </c>
      <c r="S589" s="28">
        <f>M589/MAX(M$231:M589)-1</f>
        <v>-0.33385172447656941</v>
      </c>
      <c r="T589" s="11">
        <f>N589/MAX(N$231:N589)-1</f>
        <v>0</v>
      </c>
      <c r="U589" s="11">
        <f>O589/MAX(O$231:O589)-1</f>
        <v>0</v>
      </c>
      <c r="V589" s="11">
        <f>P589/MAX(P$231:P589)-1</f>
        <v>0</v>
      </c>
      <c r="W589" s="11">
        <f>Q589/MAX(Q$231:Q589)-1</f>
        <v>0</v>
      </c>
      <c r="X589" s="11">
        <f>R589/MAX(R$231:R589)-1</f>
        <v>-0.23392948314805484</v>
      </c>
      <c r="Y589" s="11">
        <f t="shared" si="76"/>
        <v>-0.13043478260869545</v>
      </c>
      <c r="Z589" s="11">
        <f t="shared" si="76"/>
        <v>0</v>
      </c>
      <c r="AA589" s="11">
        <f t="shared" si="76"/>
        <v>0</v>
      </c>
      <c r="AB589" s="11">
        <f t="shared" si="75"/>
        <v>0</v>
      </c>
      <c r="AC589" s="11">
        <f t="shared" si="75"/>
        <v>0</v>
      </c>
      <c r="AD589" s="11">
        <f t="shared" si="75"/>
        <v>0</v>
      </c>
    </row>
    <row r="590" spans="1:30" x14ac:dyDescent="0.25">
      <c r="A590" s="12">
        <v>1929.12</v>
      </c>
      <c r="B590" s="13">
        <v>22.007373176418337</v>
      </c>
      <c r="C590" s="14">
        <v>7952.2257090983339</v>
      </c>
      <c r="D590" s="24">
        <f t="shared" si="78"/>
        <v>10</v>
      </c>
      <c r="E590" s="25">
        <f t="shared" si="78"/>
        <v>7.5</v>
      </c>
      <c r="F590" s="24">
        <f t="shared" si="78"/>
        <v>25</v>
      </c>
      <c r="G590" s="25">
        <f t="shared" si="77"/>
        <v>30</v>
      </c>
      <c r="H590" s="1">
        <f t="shared" si="80"/>
        <v>0</v>
      </c>
      <c r="I590">
        <f t="shared" si="81"/>
        <v>0</v>
      </c>
      <c r="J590">
        <f t="shared" si="82"/>
        <v>0</v>
      </c>
      <c r="K590">
        <f t="shared" si="83"/>
        <v>0</v>
      </c>
      <c r="L590">
        <f t="shared" si="79"/>
        <v>0</v>
      </c>
      <c r="M590" s="26">
        <f t="shared" si="84"/>
        <v>773.20301728264667</v>
      </c>
      <c r="N590" s="27">
        <f t="shared" si="87"/>
        <v>391.40576996285915</v>
      </c>
      <c r="O590" s="27">
        <f t="shared" si="87"/>
        <v>521.14871819570033</v>
      </c>
      <c r="P590" s="27">
        <f t="shared" si="87"/>
        <v>482.16780118449742</v>
      </c>
      <c r="Q590" s="27">
        <f t="shared" si="87"/>
        <v>641.99649270981479</v>
      </c>
      <c r="R590" s="27">
        <f t="shared" si="87"/>
        <v>1677.897681156348</v>
      </c>
      <c r="S590" s="28">
        <f>M590/MAX(M$231:M590)-1</f>
        <v>-0.31041513163775802</v>
      </c>
      <c r="T590" s="11">
        <f>N590/MAX(N$231:N590)-1</f>
        <v>0</v>
      </c>
      <c r="U590" s="11">
        <f>O590/MAX(O$231:O590)-1</f>
        <v>0</v>
      </c>
      <c r="V590" s="11">
        <f>P590/MAX(P$231:P590)-1</f>
        <v>0</v>
      </c>
      <c r="W590" s="11">
        <f>Q590/MAX(Q$231:Q590)-1</f>
        <v>0</v>
      </c>
      <c r="X590" s="11">
        <f>R590/MAX(R$231:R590)-1</f>
        <v>-0.23392948314805484</v>
      </c>
      <c r="Y590" s="11">
        <f t="shared" si="76"/>
        <v>3.5182246505698567E-2</v>
      </c>
      <c r="Z590" s="11">
        <f t="shared" si="76"/>
        <v>0</v>
      </c>
      <c r="AA590" s="11">
        <f t="shared" si="76"/>
        <v>0</v>
      </c>
      <c r="AB590" s="11">
        <f t="shared" si="75"/>
        <v>0</v>
      </c>
      <c r="AC590" s="11">
        <f t="shared" si="75"/>
        <v>0</v>
      </c>
      <c r="AD590" s="11">
        <f t="shared" si="75"/>
        <v>0</v>
      </c>
    </row>
    <row r="591" spans="1:30" x14ac:dyDescent="0.25">
      <c r="A591" s="12">
        <v>1930.01</v>
      </c>
      <c r="B591" s="13">
        <v>22.31072429433685</v>
      </c>
      <c r="C591" s="14">
        <v>8528.5852159591432</v>
      </c>
      <c r="D591" s="24">
        <f t="shared" si="78"/>
        <v>10</v>
      </c>
      <c r="E591" s="25">
        <f t="shared" si="78"/>
        <v>7.5</v>
      </c>
      <c r="F591" s="24">
        <f t="shared" si="78"/>
        <v>25</v>
      </c>
      <c r="G591" s="25">
        <f t="shared" si="77"/>
        <v>30</v>
      </c>
      <c r="H591" s="1">
        <f t="shared" si="80"/>
        <v>0</v>
      </c>
      <c r="I591">
        <f t="shared" si="81"/>
        <v>0</v>
      </c>
      <c r="J591">
        <f t="shared" si="82"/>
        <v>0</v>
      </c>
      <c r="K591">
        <f t="shared" si="83"/>
        <v>0</v>
      </c>
      <c r="L591">
        <f t="shared" si="79"/>
        <v>0</v>
      </c>
      <c r="M591" s="26">
        <f t="shared" si="84"/>
        <v>829.24304004438045</v>
      </c>
      <c r="N591" s="27">
        <f t="shared" si="87"/>
        <v>391.40576996285915</v>
      </c>
      <c r="O591" s="27">
        <f t="shared" si="87"/>
        <v>521.14871819570033</v>
      </c>
      <c r="P591" s="27">
        <f t="shared" si="87"/>
        <v>482.16780118449742</v>
      </c>
      <c r="Q591" s="27">
        <f t="shared" si="87"/>
        <v>641.99649270981479</v>
      </c>
      <c r="R591" s="27">
        <f t="shared" si="87"/>
        <v>1677.897681156348</v>
      </c>
      <c r="S591" s="28">
        <f>M591/MAX(M$231:M591)-1</f>
        <v>-0.26043556500986342</v>
      </c>
      <c r="T591" s="11">
        <f>N591/MAX(N$231:N591)-1</f>
        <v>0</v>
      </c>
      <c r="U591" s="11">
        <f>O591/MAX(O$231:O591)-1</f>
        <v>0</v>
      </c>
      <c r="V591" s="11">
        <f>P591/MAX(P$231:P591)-1</f>
        <v>0</v>
      </c>
      <c r="W591" s="11">
        <f>Q591/MAX(Q$231:Q591)-1</f>
        <v>0</v>
      </c>
      <c r="X591" s="11">
        <f>R591/MAX(R$231:R591)-1</f>
        <v>-0.23392948314805484</v>
      </c>
      <c r="Y591" s="11">
        <f t="shared" si="76"/>
        <v>7.2477760056707252E-2</v>
      </c>
      <c r="Z591" s="11">
        <f t="shared" si="76"/>
        <v>0</v>
      </c>
      <c r="AA591" s="11">
        <f t="shared" si="76"/>
        <v>0</v>
      </c>
      <c r="AB591" s="11">
        <f t="shared" si="75"/>
        <v>0</v>
      </c>
      <c r="AC591" s="11">
        <f t="shared" si="75"/>
        <v>0</v>
      </c>
      <c r="AD591" s="11">
        <f t="shared" si="75"/>
        <v>0</v>
      </c>
    </row>
    <row r="592" spans="1:30" x14ac:dyDescent="0.25">
      <c r="A592" s="12">
        <v>1930.02</v>
      </c>
      <c r="B592" s="13">
        <v>23.697117749335881</v>
      </c>
      <c r="C592" s="14">
        <v>8793.6833205048351</v>
      </c>
      <c r="D592" s="24">
        <f t="shared" si="78"/>
        <v>10</v>
      </c>
      <c r="E592" s="25">
        <f t="shared" si="78"/>
        <v>7.5</v>
      </c>
      <c r="F592" s="24">
        <f t="shared" si="78"/>
        <v>25</v>
      </c>
      <c r="G592" s="25">
        <f t="shared" si="77"/>
        <v>30</v>
      </c>
      <c r="H592" s="1">
        <f t="shared" si="80"/>
        <v>0</v>
      </c>
      <c r="I592">
        <f t="shared" si="81"/>
        <v>0</v>
      </c>
      <c r="J592">
        <f t="shared" si="82"/>
        <v>0</v>
      </c>
      <c r="K592">
        <f t="shared" si="83"/>
        <v>0</v>
      </c>
      <c r="L592">
        <f t="shared" si="79"/>
        <v>0</v>
      </c>
      <c r="M592" s="26">
        <f t="shared" si="84"/>
        <v>855.01879915998541</v>
      </c>
      <c r="N592" s="27">
        <f t="shared" si="87"/>
        <v>391.40576996285915</v>
      </c>
      <c r="O592" s="27">
        <f t="shared" si="87"/>
        <v>521.14871819570033</v>
      </c>
      <c r="P592" s="27">
        <f t="shared" si="87"/>
        <v>482.16780118449742</v>
      </c>
      <c r="Q592" s="27">
        <f t="shared" si="87"/>
        <v>641.99649270981479</v>
      </c>
      <c r="R592" s="27">
        <f t="shared" si="87"/>
        <v>1677.897681156348</v>
      </c>
      <c r="S592" s="28">
        <f>M592/MAX(M$231:M592)-1</f>
        <v>-0.2374473289846879</v>
      </c>
      <c r="T592" s="11">
        <f>N592/MAX(N$231:N592)-1</f>
        <v>0</v>
      </c>
      <c r="U592" s="11">
        <f>O592/MAX(O$231:O592)-1</f>
        <v>0</v>
      </c>
      <c r="V592" s="11">
        <f>P592/MAX(P$231:P592)-1</f>
        <v>0</v>
      </c>
      <c r="W592" s="11">
        <f>Q592/MAX(Q$231:Q592)-1</f>
        <v>0</v>
      </c>
      <c r="X592" s="11">
        <f>R592/MAX(R$231:R592)-1</f>
        <v>-0.23392948314805484</v>
      </c>
      <c r="Y592" s="11">
        <f t="shared" si="76"/>
        <v>3.1083479596313968E-2</v>
      </c>
      <c r="Z592" s="11">
        <f t="shared" si="76"/>
        <v>0</v>
      </c>
      <c r="AA592" s="11">
        <f t="shared" si="76"/>
        <v>0</v>
      </c>
      <c r="AB592" s="11">
        <f t="shared" si="75"/>
        <v>0</v>
      </c>
      <c r="AC592" s="11">
        <f t="shared" si="75"/>
        <v>0</v>
      </c>
      <c r="AD592" s="11">
        <f t="shared" si="75"/>
        <v>0</v>
      </c>
    </row>
    <row r="593" spans="1:30" x14ac:dyDescent="0.25">
      <c r="A593" s="12">
        <v>1930.03</v>
      </c>
      <c r="B593" s="13">
        <v>24.586607792668847</v>
      </c>
      <c r="C593" s="14">
        <v>9207.0848787709547</v>
      </c>
      <c r="D593" s="24">
        <f t="shared" si="78"/>
        <v>10</v>
      </c>
      <c r="E593" s="25">
        <f t="shared" si="78"/>
        <v>7.5</v>
      </c>
      <c r="F593" s="24">
        <f t="shared" si="78"/>
        <v>25</v>
      </c>
      <c r="G593" s="25">
        <f t="shared" si="77"/>
        <v>30</v>
      </c>
      <c r="H593" s="1">
        <f t="shared" si="80"/>
        <v>0</v>
      </c>
      <c r="I593">
        <f t="shared" si="81"/>
        <v>0</v>
      </c>
      <c r="J593">
        <f t="shared" si="82"/>
        <v>0</v>
      </c>
      <c r="K593">
        <f t="shared" si="83"/>
        <v>0</v>
      </c>
      <c r="L593">
        <f t="shared" si="79"/>
        <v>0</v>
      </c>
      <c r="M593" s="26">
        <f t="shared" si="84"/>
        <v>895.21425435625827</v>
      </c>
      <c r="N593" s="27">
        <f t="shared" si="87"/>
        <v>391.40576996285915</v>
      </c>
      <c r="O593" s="27">
        <f t="shared" si="87"/>
        <v>521.14871819570033</v>
      </c>
      <c r="P593" s="27">
        <f t="shared" si="87"/>
        <v>482.16780118449742</v>
      </c>
      <c r="Q593" s="27">
        <f t="shared" si="87"/>
        <v>641.99649270981479</v>
      </c>
      <c r="R593" s="27">
        <f t="shared" si="87"/>
        <v>1677.897681156348</v>
      </c>
      <c r="S593" s="28">
        <f>M593/MAX(M$231:M593)-1</f>
        <v>-0.20159881693710791</v>
      </c>
      <c r="T593" s="11">
        <f>N593/MAX(N$231:N593)-1</f>
        <v>0</v>
      </c>
      <c r="U593" s="11">
        <f>O593/MAX(O$231:O593)-1</f>
        <v>0</v>
      </c>
      <c r="V593" s="11">
        <f>P593/MAX(P$231:P593)-1</f>
        <v>0</v>
      </c>
      <c r="W593" s="11">
        <f>Q593/MAX(Q$231:Q593)-1</f>
        <v>0</v>
      </c>
      <c r="X593" s="11">
        <f>R593/MAX(R$231:R593)-1</f>
        <v>-0.23392948314805484</v>
      </c>
      <c r="Y593" s="11">
        <f t="shared" si="76"/>
        <v>4.7011194649477783E-2</v>
      </c>
      <c r="Z593" s="11">
        <f t="shared" si="76"/>
        <v>0</v>
      </c>
      <c r="AA593" s="11">
        <f t="shared" si="76"/>
        <v>0</v>
      </c>
      <c r="AB593" s="11">
        <f t="shared" si="75"/>
        <v>0</v>
      </c>
      <c r="AC593" s="11">
        <f t="shared" si="75"/>
        <v>0</v>
      </c>
      <c r="AD593" s="11">
        <f t="shared" si="75"/>
        <v>0</v>
      </c>
    </row>
    <row r="594" spans="1:30" x14ac:dyDescent="0.25">
      <c r="A594" s="12">
        <v>1930.04</v>
      </c>
      <c r="B594" s="13">
        <v>25.843436862018311</v>
      </c>
      <c r="C594" s="14">
        <v>9467.918214502628</v>
      </c>
      <c r="D594" s="24">
        <f t="shared" si="78"/>
        <v>10</v>
      </c>
      <c r="E594" s="25">
        <f t="shared" si="78"/>
        <v>7.5</v>
      </c>
      <c r="F594" s="24">
        <f t="shared" si="78"/>
        <v>25</v>
      </c>
      <c r="G594" s="25">
        <f t="shared" si="77"/>
        <v>30</v>
      </c>
      <c r="H594" s="1">
        <f t="shared" si="80"/>
        <v>0</v>
      </c>
      <c r="I594">
        <f t="shared" si="81"/>
        <v>0</v>
      </c>
      <c r="J594">
        <f t="shared" si="82"/>
        <v>0</v>
      </c>
      <c r="K594">
        <f t="shared" si="83"/>
        <v>0</v>
      </c>
      <c r="L594">
        <f t="shared" si="79"/>
        <v>1</v>
      </c>
      <c r="M594" s="26">
        <f t="shared" si="84"/>
        <v>920.57534564984201</v>
      </c>
      <c r="N594" s="27">
        <f t="shared" si="87"/>
        <v>391.40576996285915</v>
      </c>
      <c r="O594" s="27">
        <f t="shared" si="87"/>
        <v>521.14871819570033</v>
      </c>
      <c r="P594" s="27">
        <f t="shared" si="87"/>
        <v>482.16780118449742</v>
      </c>
      <c r="Q594" s="27">
        <f t="shared" si="87"/>
        <v>641.99649270981479</v>
      </c>
      <c r="R594" s="27">
        <f t="shared" si="87"/>
        <v>1677.897681156348</v>
      </c>
      <c r="S594" s="28">
        <f>M594/MAX(M$231:M594)-1</f>
        <v>-0.17898040442409036</v>
      </c>
      <c r="T594" s="11">
        <f>N594/MAX(N$231:N594)-1</f>
        <v>0</v>
      </c>
      <c r="U594" s="11">
        <f>O594/MAX(O$231:O594)-1</f>
        <v>0</v>
      </c>
      <c r="V594" s="11">
        <f>P594/MAX(P$231:P594)-1</f>
        <v>0</v>
      </c>
      <c r="W594" s="11">
        <f>Q594/MAX(Q$231:Q594)-1</f>
        <v>0</v>
      </c>
      <c r="X594" s="11">
        <f>R594/MAX(R$231:R594)-1</f>
        <v>-0.23392948314805484</v>
      </c>
      <c r="Y594" s="11">
        <f t="shared" si="76"/>
        <v>2.8329633012625255E-2</v>
      </c>
      <c r="Z594" s="11">
        <f t="shared" si="76"/>
        <v>0</v>
      </c>
      <c r="AA594" s="11">
        <f t="shared" si="76"/>
        <v>0</v>
      </c>
      <c r="AB594" s="11">
        <f t="shared" si="75"/>
        <v>0</v>
      </c>
      <c r="AC594" s="11">
        <f t="shared" si="75"/>
        <v>0</v>
      </c>
      <c r="AD594" s="11">
        <f t="shared" si="75"/>
        <v>0</v>
      </c>
    </row>
    <row r="595" spans="1:30" x14ac:dyDescent="0.25">
      <c r="A595" s="12">
        <v>1930.05</v>
      </c>
      <c r="B595" s="13">
        <v>24.309760633908166</v>
      </c>
      <c r="C595" s="14">
        <v>9398.1730994281297</v>
      </c>
      <c r="D595" s="24">
        <f t="shared" si="78"/>
        <v>10</v>
      </c>
      <c r="E595" s="25">
        <f t="shared" si="78"/>
        <v>7.5</v>
      </c>
      <c r="F595" s="24">
        <f t="shared" si="78"/>
        <v>25</v>
      </c>
      <c r="G595" s="25">
        <f t="shared" si="77"/>
        <v>30</v>
      </c>
      <c r="H595" s="1">
        <f t="shared" si="80"/>
        <v>0</v>
      </c>
      <c r="I595">
        <f t="shared" si="81"/>
        <v>0</v>
      </c>
      <c r="J595">
        <f t="shared" si="82"/>
        <v>0</v>
      </c>
      <c r="K595">
        <f t="shared" si="83"/>
        <v>0</v>
      </c>
      <c r="L595">
        <f t="shared" si="79"/>
        <v>1</v>
      </c>
      <c r="M595" s="26">
        <f t="shared" si="84"/>
        <v>913.79395696835263</v>
      </c>
      <c r="N595" s="27">
        <f t="shared" si="87"/>
        <v>391.40576996285915</v>
      </c>
      <c r="O595" s="27">
        <f t="shared" si="87"/>
        <v>521.14871819570033</v>
      </c>
      <c r="P595" s="27">
        <f t="shared" si="87"/>
        <v>482.16780118449742</v>
      </c>
      <c r="Q595" s="27">
        <f t="shared" si="87"/>
        <v>641.99649270981479</v>
      </c>
      <c r="R595" s="27">
        <f t="shared" si="87"/>
        <v>1665.5375018429875</v>
      </c>
      <c r="S595" s="28">
        <f>M595/MAX(M$231:M595)-1</f>
        <v>-0.18502841887399846</v>
      </c>
      <c r="T595" s="11">
        <f>N595/MAX(N$231:N595)-1</f>
        <v>0</v>
      </c>
      <c r="U595" s="11">
        <f>O595/MAX(O$231:O595)-1</f>
        <v>0</v>
      </c>
      <c r="V595" s="11">
        <f>P595/MAX(P$231:P595)-1</f>
        <v>0</v>
      </c>
      <c r="W595" s="11">
        <f>Q595/MAX(Q$231:Q595)-1</f>
        <v>0</v>
      </c>
      <c r="X595" s="11">
        <f>R595/MAX(R$231:R595)-1</f>
        <v>-0.23957271697649851</v>
      </c>
      <c r="Y595" s="11">
        <f t="shared" si="76"/>
        <v>-7.3664678437617148E-3</v>
      </c>
      <c r="Z595" s="11">
        <f t="shared" si="76"/>
        <v>0</v>
      </c>
      <c r="AA595" s="11">
        <f t="shared" si="76"/>
        <v>0</v>
      </c>
      <c r="AB595" s="11">
        <f t="shared" si="75"/>
        <v>0</v>
      </c>
      <c r="AC595" s="11">
        <f t="shared" si="75"/>
        <v>0</v>
      </c>
      <c r="AD595" s="11">
        <f t="shared" si="75"/>
        <v>-7.3664678437617148E-3</v>
      </c>
    </row>
    <row r="596" spans="1:30" x14ac:dyDescent="0.25">
      <c r="A596" s="12">
        <v>1930.06</v>
      </c>
      <c r="B596" s="13">
        <v>21.866899333389476</v>
      </c>
      <c r="C596" s="14">
        <v>7929.7399612057761</v>
      </c>
      <c r="D596" s="24">
        <f t="shared" si="78"/>
        <v>10</v>
      </c>
      <c r="E596" s="25">
        <f t="shared" si="78"/>
        <v>7.5</v>
      </c>
      <c r="F596" s="24">
        <f t="shared" si="78"/>
        <v>25</v>
      </c>
      <c r="G596" s="25">
        <f t="shared" si="77"/>
        <v>30</v>
      </c>
      <c r="H596" s="1">
        <f t="shared" si="80"/>
        <v>0</v>
      </c>
      <c r="I596">
        <f t="shared" si="81"/>
        <v>0</v>
      </c>
      <c r="J596">
        <f t="shared" si="82"/>
        <v>0</v>
      </c>
      <c r="K596">
        <f t="shared" si="83"/>
        <v>0</v>
      </c>
      <c r="L596">
        <f t="shared" si="79"/>
        <v>0</v>
      </c>
      <c r="M596" s="26">
        <f t="shared" si="84"/>
        <v>771.01670507869437</v>
      </c>
      <c r="N596" s="27">
        <f t="shared" si="87"/>
        <v>391.40576996285915</v>
      </c>
      <c r="O596" s="27">
        <f t="shared" si="87"/>
        <v>521.14871819570033</v>
      </c>
      <c r="P596" s="27">
        <f t="shared" si="87"/>
        <v>482.16780118449742</v>
      </c>
      <c r="Q596" s="27">
        <f t="shared" si="87"/>
        <v>641.99649270981479</v>
      </c>
      <c r="R596" s="27">
        <f t="shared" si="87"/>
        <v>1405.3028333830994</v>
      </c>
      <c r="S596" s="28">
        <f>M596/MAX(M$231:M596)-1</f>
        <v>-0.31236500480128981</v>
      </c>
      <c r="T596" s="11">
        <f>N596/MAX(N$231:N596)-1</f>
        <v>0</v>
      </c>
      <c r="U596" s="11">
        <f>O596/MAX(O$231:O596)-1</f>
        <v>0</v>
      </c>
      <c r="V596" s="11">
        <f>P596/MAX(P$231:P596)-1</f>
        <v>0</v>
      </c>
      <c r="W596" s="11">
        <f>Q596/MAX(Q$231:Q596)-1</f>
        <v>0</v>
      </c>
      <c r="X596" s="11">
        <f>R596/MAX(R$231:R596)-1</f>
        <v>-0.35838693861155702</v>
      </c>
      <c r="Y596" s="11">
        <f t="shared" si="76"/>
        <v>-0.15624665801396087</v>
      </c>
      <c r="Z596" s="11">
        <f t="shared" si="76"/>
        <v>0</v>
      </c>
      <c r="AA596" s="11">
        <f t="shared" si="76"/>
        <v>0</v>
      </c>
      <c r="AB596" s="11">
        <f t="shared" si="75"/>
        <v>0</v>
      </c>
      <c r="AC596" s="11">
        <f t="shared" si="75"/>
        <v>0</v>
      </c>
      <c r="AD596" s="11">
        <f t="shared" si="75"/>
        <v>-0.15624665801396098</v>
      </c>
    </row>
    <row r="597" spans="1:30" x14ac:dyDescent="0.25">
      <c r="A597" s="12">
        <v>1930.07</v>
      </c>
      <c r="B597" s="13">
        <v>21.548797592546645</v>
      </c>
      <c r="C597" s="14">
        <v>8351.3566207714557</v>
      </c>
      <c r="D597" s="24">
        <f t="shared" si="78"/>
        <v>10</v>
      </c>
      <c r="E597" s="25">
        <f t="shared" si="78"/>
        <v>7.5</v>
      </c>
      <c r="F597" s="24">
        <f t="shared" si="78"/>
        <v>25</v>
      </c>
      <c r="G597" s="25">
        <f t="shared" si="77"/>
        <v>30</v>
      </c>
      <c r="H597" s="1">
        <f t="shared" si="80"/>
        <v>0</v>
      </c>
      <c r="I597">
        <f t="shared" si="81"/>
        <v>0</v>
      </c>
      <c r="J597">
        <f t="shared" si="82"/>
        <v>0</v>
      </c>
      <c r="K597">
        <f t="shared" si="83"/>
        <v>0</v>
      </c>
      <c r="L597">
        <f t="shared" si="79"/>
        <v>0</v>
      </c>
      <c r="M597" s="26">
        <f t="shared" si="84"/>
        <v>812.01092295405397</v>
      </c>
      <c r="N597" s="27">
        <f t="shared" si="87"/>
        <v>391.40576996285915</v>
      </c>
      <c r="O597" s="27">
        <f t="shared" si="87"/>
        <v>521.14871819570033</v>
      </c>
      <c r="P597" s="27">
        <f t="shared" si="87"/>
        <v>482.16780118449742</v>
      </c>
      <c r="Q597" s="27">
        <f t="shared" si="87"/>
        <v>641.99649270981479</v>
      </c>
      <c r="R597" s="27">
        <f t="shared" si="87"/>
        <v>1405.3028333830994</v>
      </c>
      <c r="S597" s="28">
        <f>M597/MAX(M$231:M597)-1</f>
        <v>-0.27580411237675972</v>
      </c>
      <c r="T597" s="11">
        <f>N597/MAX(N$231:N597)-1</f>
        <v>0</v>
      </c>
      <c r="U597" s="11">
        <f>O597/MAX(O$231:O597)-1</f>
        <v>0</v>
      </c>
      <c r="V597" s="11">
        <f>P597/MAX(P$231:P597)-1</f>
        <v>0</v>
      </c>
      <c r="W597" s="11">
        <f>Q597/MAX(Q$231:Q597)-1</f>
        <v>0</v>
      </c>
      <c r="X597" s="11">
        <f>R597/MAX(R$231:R597)-1</f>
        <v>-0.35838693861155702</v>
      </c>
      <c r="Y597" s="11">
        <f t="shared" si="76"/>
        <v>5.3169039795545769E-2</v>
      </c>
      <c r="Z597" s="11">
        <f t="shared" si="76"/>
        <v>0</v>
      </c>
      <c r="AA597" s="11">
        <f t="shared" si="76"/>
        <v>0</v>
      </c>
      <c r="AB597" s="11">
        <f t="shared" si="75"/>
        <v>0</v>
      </c>
      <c r="AC597" s="11">
        <f t="shared" si="75"/>
        <v>0</v>
      </c>
      <c r="AD597" s="11">
        <f t="shared" si="75"/>
        <v>0</v>
      </c>
    </row>
    <row r="598" spans="1:30" x14ac:dyDescent="0.25">
      <c r="A598" s="12">
        <v>1930.08</v>
      </c>
      <c r="B598" s="13">
        <v>21.300602241118153</v>
      </c>
      <c r="C598" s="14">
        <v>8497.5939942993155</v>
      </c>
      <c r="D598" s="24">
        <f t="shared" si="78"/>
        <v>10</v>
      </c>
      <c r="E598" s="25">
        <f t="shared" si="78"/>
        <v>7.5</v>
      </c>
      <c r="F598" s="24">
        <f t="shared" si="78"/>
        <v>25</v>
      </c>
      <c r="G598" s="25">
        <f t="shared" si="77"/>
        <v>30</v>
      </c>
      <c r="H598" s="1">
        <f t="shared" si="80"/>
        <v>0</v>
      </c>
      <c r="I598">
        <f t="shared" si="81"/>
        <v>0</v>
      </c>
      <c r="J598">
        <f t="shared" si="82"/>
        <v>0</v>
      </c>
      <c r="K598">
        <f t="shared" si="83"/>
        <v>0</v>
      </c>
      <c r="L598">
        <f t="shared" si="79"/>
        <v>0</v>
      </c>
      <c r="M598" s="26">
        <f t="shared" si="84"/>
        <v>826.22973195011446</v>
      </c>
      <c r="N598" s="27">
        <f t="shared" si="87"/>
        <v>391.40576996285915</v>
      </c>
      <c r="O598" s="27">
        <f t="shared" si="87"/>
        <v>521.14871819570033</v>
      </c>
      <c r="P598" s="27">
        <f t="shared" si="87"/>
        <v>482.16780118449742</v>
      </c>
      <c r="Q598" s="27">
        <f t="shared" si="87"/>
        <v>641.99649270981479</v>
      </c>
      <c r="R598" s="27">
        <f t="shared" si="87"/>
        <v>1405.3028333830994</v>
      </c>
      <c r="S598" s="28">
        <f>M598/MAX(M$231:M598)-1</f>
        <v>-0.26312299847697795</v>
      </c>
      <c r="T598" s="11">
        <f>N598/MAX(N$231:N598)-1</f>
        <v>0</v>
      </c>
      <c r="U598" s="11">
        <f>O598/MAX(O$231:O598)-1</f>
        <v>0</v>
      </c>
      <c r="V598" s="11">
        <f>P598/MAX(P$231:P598)-1</f>
        <v>0</v>
      </c>
      <c r="W598" s="11">
        <f>Q598/MAX(Q$231:Q598)-1</f>
        <v>0</v>
      </c>
      <c r="X598" s="11">
        <f>R598/MAX(R$231:R598)-1</f>
        <v>-0.35838693861155702</v>
      </c>
      <c r="Y598" s="11">
        <f t="shared" si="76"/>
        <v>1.7510612966058714E-2</v>
      </c>
      <c r="Z598" s="11">
        <f t="shared" si="76"/>
        <v>0</v>
      </c>
      <c r="AA598" s="11">
        <f t="shared" si="76"/>
        <v>0</v>
      </c>
      <c r="AB598" s="11">
        <f t="shared" si="75"/>
        <v>0</v>
      </c>
      <c r="AC598" s="11">
        <f t="shared" si="75"/>
        <v>0</v>
      </c>
      <c r="AD598" s="11">
        <f t="shared" si="75"/>
        <v>0</v>
      </c>
    </row>
    <row r="599" spans="1:30" x14ac:dyDescent="0.25">
      <c r="A599" s="12">
        <v>1930.09</v>
      </c>
      <c r="B599" s="13">
        <v>21.072581788447316</v>
      </c>
      <c r="C599" s="14">
        <v>7379.8162925995894</v>
      </c>
      <c r="D599" s="24">
        <f t="shared" si="78"/>
        <v>10</v>
      </c>
      <c r="E599" s="25">
        <f t="shared" si="78"/>
        <v>7.5</v>
      </c>
      <c r="F599" s="24">
        <f t="shared" si="78"/>
        <v>25</v>
      </c>
      <c r="G599" s="25">
        <f t="shared" si="77"/>
        <v>30</v>
      </c>
      <c r="H599" s="1">
        <f t="shared" si="80"/>
        <v>0</v>
      </c>
      <c r="I599">
        <f t="shared" si="81"/>
        <v>0</v>
      </c>
      <c r="J599">
        <f t="shared" si="82"/>
        <v>0</v>
      </c>
      <c r="K599">
        <f t="shared" si="83"/>
        <v>0</v>
      </c>
      <c r="L599">
        <f t="shared" si="79"/>
        <v>0</v>
      </c>
      <c r="M599" s="26">
        <f t="shared" si="84"/>
        <v>717.5470658360656</v>
      </c>
      <c r="N599" s="27">
        <f t="shared" si="87"/>
        <v>391.40576996285915</v>
      </c>
      <c r="O599" s="27">
        <f t="shared" si="87"/>
        <v>521.14871819570033</v>
      </c>
      <c r="P599" s="27">
        <f t="shared" si="87"/>
        <v>482.16780118449742</v>
      </c>
      <c r="Q599" s="27">
        <f t="shared" si="87"/>
        <v>641.99649270981479</v>
      </c>
      <c r="R599" s="27">
        <f t="shared" si="87"/>
        <v>1405.3028333830994</v>
      </c>
      <c r="S599" s="28">
        <f>M599/MAX(M$231:M599)-1</f>
        <v>-0.36005216239683002</v>
      </c>
      <c r="T599" s="11">
        <f>N599/MAX(N$231:N599)-1</f>
        <v>0</v>
      </c>
      <c r="U599" s="11">
        <f>O599/MAX(O$231:O599)-1</f>
        <v>0</v>
      </c>
      <c r="V599" s="11">
        <f>P599/MAX(P$231:P599)-1</f>
        <v>0</v>
      </c>
      <c r="W599" s="11">
        <f>Q599/MAX(Q$231:Q599)-1</f>
        <v>0</v>
      </c>
      <c r="X599" s="11">
        <f>R599/MAX(R$231:R599)-1</f>
        <v>-0.35838693861155702</v>
      </c>
      <c r="Y599" s="11">
        <f t="shared" si="76"/>
        <v>-0.13154049280885816</v>
      </c>
      <c r="Z599" s="11">
        <f t="shared" si="76"/>
        <v>0</v>
      </c>
      <c r="AA599" s="11">
        <f t="shared" si="76"/>
        <v>0</v>
      </c>
      <c r="AB599" s="11">
        <f t="shared" si="75"/>
        <v>0</v>
      </c>
      <c r="AC599" s="11">
        <f t="shared" si="75"/>
        <v>0</v>
      </c>
      <c r="AD599" s="11">
        <f t="shared" si="75"/>
        <v>0</v>
      </c>
    </row>
    <row r="600" spans="1:30" x14ac:dyDescent="0.25">
      <c r="A600" s="12">
        <v>1930.1</v>
      </c>
      <c r="B600" s="13">
        <v>18.21487015465863</v>
      </c>
      <c r="C600" s="14">
        <v>6798.1191478970268</v>
      </c>
      <c r="D600" s="24">
        <f t="shared" si="78"/>
        <v>10</v>
      </c>
      <c r="E600" s="25">
        <f t="shared" si="78"/>
        <v>7.5</v>
      </c>
      <c r="F600" s="24">
        <f t="shared" si="78"/>
        <v>25</v>
      </c>
      <c r="G600" s="25">
        <f t="shared" si="77"/>
        <v>30</v>
      </c>
      <c r="H600" s="1">
        <f t="shared" si="80"/>
        <v>0</v>
      </c>
      <c r="I600">
        <f t="shared" si="81"/>
        <v>0</v>
      </c>
      <c r="J600">
        <f t="shared" si="82"/>
        <v>0</v>
      </c>
      <c r="K600">
        <f t="shared" si="83"/>
        <v>0</v>
      </c>
      <c r="L600">
        <f t="shared" si="79"/>
        <v>0</v>
      </c>
      <c r="M600" s="26">
        <f t="shared" si="84"/>
        <v>660.9880591023749</v>
      </c>
      <c r="N600" s="27">
        <f t="shared" si="87"/>
        <v>391.40576996285915</v>
      </c>
      <c r="O600" s="27">
        <f t="shared" si="87"/>
        <v>521.14871819570033</v>
      </c>
      <c r="P600" s="27">
        <f t="shared" si="87"/>
        <v>482.16780118449742</v>
      </c>
      <c r="Q600" s="27">
        <f t="shared" si="87"/>
        <v>641.99649270981479</v>
      </c>
      <c r="R600" s="27">
        <f t="shared" si="87"/>
        <v>1405.3028333830994</v>
      </c>
      <c r="S600" s="28">
        <f>M600/MAX(M$231:M600)-1</f>
        <v>-0.41049458740212952</v>
      </c>
      <c r="T600" s="11">
        <f>N600/MAX(N$231:N600)-1</f>
        <v>0</v>
      </c>
      <c r="U600" s="11">
        <f>O600/MAX(O$231:O600)-1</f>
        <v>0</v>
      </c>
      <c r="V600" s="11">
        <f>P600/MAX(P$231:P600)-1</f>
        <v>0</v>
      </c>
      <c r="W600" s="11">
        <f>Q600/MAX(Q$231:Q600)-1</f>
        <v>0</v>
      </c>
      <c r="X600" s="11">
        <f>R600/MAX(R$231:R600)-1</f>
        <v>-0.35838693861155702</v>
      </c>
      <c r="Y600" s="11">
        <f t="shared" si="76"/>
        <v>-7.8822713417118773E-2</v>
      </c>
      <c r="Z600" s="11">
        <f t="shared" si="76"/>
        <v>0</v>
      </c>
      <c r="AA600" s="11">
        <f t="shared" si="76"/>
        <v>0</v>
      </c>
      <c r="AB600" s="11">
        <f t="shared" si="75"/>
        <v>0</v>
      </c>
      <c r="AC600" s="11">
        <f t="shared" si="75"/>
        <v>0</v>
      </c>
      <c r="AD600" s="11">
        <f t="shared" si="75"/>
        <v>0</v>
      </c>
    </row>
    <row r="601" spans="1:30" x14ac:dyDescent="0.25">
      <c r="A601" s="12">
        <v>1930.11</v>
      </c>
      <c r="B601" s="13">
        <v>16.939711377775168</v>
      </c>
      <c r="C601" s="14">
        <v>6646.4157921892838</v>
      </c>
      <c r="D601" s="24">
        <f t="shared" si="78"/>
        <v>10</v>
      </c>
      <c r="E601" s="25">
        <f t="shared" si="78"/>
        <v>7.5</v>
      </c>
      <c r="F601" s="24">
        <f t="shared" si="78"/>
        <v>25</v>
      </c>
      <c r="G601" s="25">
        <f t="shared" si="77"/>
        <v>30</v>
      </c>
      <c r="H601" s="1">
        <f t="shared" si="80"/>
        <v>0</v>
      </c>
      <c r="I601">
        <f t="shared" si="81"/>
        <v>0</v>
      </c>
      <c r="J601">
        <f t="shared" si="82"/>
        <v>0</v>
      </c>
      <c r="K601">
        <f t="shared" si="83"/>
        <v>0</v>
      </c>
      <c r="L601">
        <f t="shared" si="79"/>
        <v>0</v>
      </c>
      <c r="M601" s="26">
        <f t="shared" si="84"/>
        <v>646.2377870834448</v>
      </c>
      <c r="N601" s="27">
        <f t="shared" ref="N601:R616" si="88">IF(H600=1,N600*$C601/$C600,N600)</f>
        <v>391.40576996285915</v>
      </c>
      <c r="O601" s="27">
        <f t="shared" si="88"/>
        <v>521.14871819570033</v>
      </c>
      <c r="P601" s="27">
        <f t="shared" si="88"/>
        <v>482.16780118449742</v>
      </c>
      <c r="Q601" s="27">
        <f t="shared" si="88"/>
        <v>641.99649270981479</v>
      </c>
      <c r="R601" s="27">
        <f t="shared" si="88"/>
        <v>1405.3028333830994</v>
      </c>
      <c r="S601" s="28">
        <f>M601/MAX(M$231:M601)-1</f>
        <v>-0.42364968918151502</v>
      </c>
      <c r="T601" s="11">
        <f>N601/MAX(N$231:N601)-1</f>
        <v>0</v>
      </c>
      <c r="U601" s="11">
        <f>O601/MAX(O$231:O601)-1</f>
        <v>0</v>
      </c>
      <c r="V601" s="11">
        <f>P601/MAX(P$231:P601)-1</f>
        <v>0</v>
      </c>
      <c r="W601" s="11">
        <f>Q601/MAX(Q$231:Q601)-1</f>
        <v>0</v>
      </c>
      <c r="X601" s="11">
        <f>R601/MAX(R$231:R601)-1</f>
        <v>-0.35838693861155702</v>
      </c>
      <c r="Y601" s="11">
        <f t="shared" si="76"/>
        <v>-2.2315489388660126E-2</v>
      </c>
      <c r="Z601" s="11">
        <f t="shared" si="76"/>
        <v>0</v>
      </c>
      <c r="AA601" s="11">
        <f t="shared" si="76"/>
        <v>0</v>
      </c>
      <c r="AB601" s="11">
        <f t="shared" si="75"/>
        <v>0</v>
      </c>
      <c r="AC601" s="11">
        <f t="shared" si="75"/>
        <v>0</v>
      </c>
      <c r="AD601" s="11">
        <f t="shared" si="75"/>
        <v>0</v>
      </c>
    </row>
    <row r="602" spans="1:30" x14ac:dyDescent="0.25">
      <c r="A602" s="12">
        <v>1930.12</v>
      </c>
      <c r="B602" s="13">
        <v>16.055001856531323</v>
      </c>
      <c r="C602" s="14">
        <v>6374.1590090683358</v>
      </c>
      <c r="D602" s="24">
        <f t="shared" si="78"/>
        <v>10</v>
      </c>
      <c r="E602" s="25">
        <f t="shared" si="78"/>
        <v>7.5</v>
      </c>
      <c r="F602" s="24">
        <f t="shared" si="78"/>
        <v>25</v>
      </c>
      <c r="G602" s="25">
        <f t="shared" si="77"/>
        <v>30</v>
      </c>
      <c r="H602" s="1">
        <f t="shared" si="80"/>
        <v>0</v>
      </c>
      <c r="I602">
        <f t="shared" si="81"/>
        <v>0</v>
      </c>
      <c r="J602">
        <f t="shared" si="82"/>
        <v>0</v>
      </c>
      <c r="K602">
        <f t="shared" si="83"/>
        <v>0</v>
      </c>
      <c r="L602">
        <f t="shared" si="79"/>
        <v>0</v>
      </c>
      <c r="M602" s="26">
        <f t="shared" si="84"/>
        <v>619.76598234783035</v>
      </c>
      <c r="N602" s="27">
        <f t="shared" si="88"/>
        <v>391.40576996285915</v>
      </c>
      <c r="O602" s="27">
        <f t="shared" si="88"/>
        <v>521.14871819570033</v>
      </c>
      <c r="P602" s="27">
        <f t="shared" si="88"/>
        <v>482.16780118449742</v>
      </c>
      <c r="Q602" s="27">
        <f t="shared" si="88"/>
        <v>641.99649270981479</v>
      </c>
      <c r="R602" s="27">
        <f t="shared" si="88"/>
        <v>1405.3028333830994</v>
      </c>
      <c r="S602" s="28">
        <f>M602/MAX(M$231:M602)-1</f>
        <v>-0.44725869687534647</v>
      </c>
      <c r="T602" s="11">
        <f>N602/MAX(N$231:N602)-1</f>
        <v>0</v>
      </c>
      <c r="U602" s="11">
        <f>O602/MAX(O$231:O602)-1</f>
        <v>0</v>
      </c>
      <c r="V602" s="11">
        <f>P602/MAX(P$231:P602)-1</f>
        <v>0</v>
      </c>
      <c r="W602" s="11">
        <f>Q602/MAX(Q$231:Q602)-1</f>
        <v>0</v>
      </c>
      <c r="X602" s="11">
        <f>R602/MAX(R$231:R602)-1</f>
        <v>-0.35838693861155702</v>
      </c>
      <c r="Y602" s="11">
        <f t="shared" si="76"/>
        <v>-4.0962947795246007E-2</v>
      </c>
      <c r="Z602" s="11">
        <f t="shared" si="76"/>
        <v>0</v>
      </c>
      <c r="AA602" s="11">
        <f t="shared" si="76"/>
        <v>0</v>
      </c>
      <c r="AB602" s="11">
        <f t="shared" si="75"/>
        <v>0</v>
      </c>
      <c r="AC602" s="11">
        <f t="shared" si="75"/>
        <v>0</v>
      </c>
      <c r="AD602" s="11">
        <f t="shared" si="75"/>
        <v>0</v>
      </c>
    </row>
    <row r="603" spans="1:30" x14ac:dyDescent="0.25">
      <c r="A603" s="12">
        <v>1931.01</v>
      </c>
      <c r="B603" s="13">
        <v>16.705478731547615</v>
      </c>
      <c r="C603" s="14">
        <v>6845.8714764135184</v>
      </c>
      <c r="D603" s="24">
        <f t="shared" si="78"/>
        <v>10</v>
      </c>
      <c r="E603" s="25">
        <f t="shared" si="78"/>
        <v>7.5</v>
      </c>
      <c r="F603" s="24">
        <f t="shared" si="78"/>
        <v>25</v>
      </c>
      <c r="G603" s="25">
        <f t="shared" si="77"/>
        <v>30</v>
      </c>
      <c r="H603" s="1">
        <f t="shared" si="80"/>
        <v>0</v>
      </c>
      <c r="I603">
        <f t="shared" si="81"/>
        <v>0</v>
      </c>
      <c r="J603">
        <f t="shared" si="82"/>
        <v>0</v>
      </c>
      <c r="K603">
        <f t="shared" si="83"/>
        <v>0</v>
      </c>
      <c r="L603">
        <f t="shared" si="79"/>
        <v>0</v>
      </c>
      <c r="M603" s="26">
        <f t="shared" si="84"/>
        <v>665.6310667133107</v>
      </c>
      <c r="N603" s="27">
        <f t="shared" si="88"/>
        <v>391.40576996285915</v>
      </c>
      <c r="O603" s="27">
        <f t="shared" si="88"/>
        <v>521.14871819570033</v>
      </c>
      <c r="P603" s="27">
        <f t="shared" si="88"/>
        <v>482.16780118449742</v>
      </c>
      <c r="Q603" s="27">
        <f t="shared" si="88"/>
        <v>641.99649270981479</v>
      </c>
      <c r="R603" s="27">
        <f t="shared" si="88"/>
        <v>1405.3028333830994</v>
      </c>
      <c r="S603" s="28">
        <f>M603/MAX(M$231:M603)-1</f>
        <v>-0.40635369850150893</v>
      </c>
      <c r="T603" s="11">
        <f>N603/MAX(N$231:N603)-1</f>
        <v>0</v>
      </c>
      <c r="U603" s="11">
        <f>O603/MAX(O$231:O603)-1</f>
        <v>0</v>
      </c>
      <c r="V603" s="11">
        <f>P603/MAX(P$231:P603)-1</f>
        <v>0</v>
      </c>
      <c r="W603" s="11">
        <f>Q603/MAX(Q$231:Q603)-1</f>
        <v>0</v>
      </c>
      <c r="X603" s="11">
        <f>R603/MAX(R$231:R603)-1</f>
        <v>-0.35838693861155702</v>
      </c>
      <c r="Y603" s="11">
        <f t="shared" si="76"/>
        <v>7.4003875126756435E-2</v>
      </c>
      <c r="Z603" s="11">
        <f t="shared" si="76"/>
        <v>0</v>
      </c>
      <c r="AA603" s="11">
        <f t="shared" si="76"/>
        <v>0</v>
      </c>
      <c r="AB603" s="11">
        <f t="shared" si="75"/>
        <v>0</v>
      </c>
      <c r="AC603" s="11">
        <f t="shared" si="75"/>
        <v>0</v>
      </c>
      <c r="AD603" s="11">
        <f t="shared" si="75"/>
        <v>0</v>
      </c>
    </row>
    <row r="604" spans="1:30" x14ac:dyDescent="0.25">
      <c r="A604" s="12">
        <v>1931.02</v>
      </c>
      <c r="B604" s="13">
        <v>18.16149243697609</v>
      </c>
      <c r="C604" s="14">
        <v>7755.0468423842849</v>
      </c>
      <c r="D604" s="24">
        <f t="shared" si="78"/>
        <v>10</v>
      </c>
      <c r="E604" s="25">
        <f t="shared" si="78"/>
        <v>7.5</v>
      </c>
      <c r="F604" s="24">
        <f t="shared" si="78"/>
        <v>25</v>
      </c>
      <c r="G604" s="25">
        <f t="shared" si="77"/>
        <v>30</v>
      </c>
      <c r="H604" s="1">
        <f t="shared" si="80"/>
        <v>0</v>
      </c>
      <c r="I604">
        <f t="shared" si="81"/>
        <v>0</v>
      </c>
      <c r="J604">
        <f t="shared" si="82"/>
        <v>0</v>
      </c>
      <c r="K604">
        <f t="shared" si="83"/>
        <v>0</v>
      </c>
      <c r="L604">
        <f t="shared" si="79"/>
        <v>0</v>
      </c>
      <c r="M604" s="26">
        <f t="shared" si="84"/>
        <v>754.03111494174027</v>
      </c>
      <c r="N604" s="27">
        <f t="shared" si="88"/>
        <v>391.40576996285915</v>
      </c>
      <c r="O604" s="27">
        <f t="shared" si="88"/>
        <v>521.14871819570033</v>
      </c>
      <c r="P604" s="27">
        <f t="shared" si="88"/>
        <v>482.16780118449742</v>
      </c>
      <c r="Q604" s="27">
        <f t="shared" si="88"/>
        <v>641.99649270981479</v>
      </c>
      <c r="R604" s="27">
        <f t="shared" si="88"/>
        <v>1405.3028333830994</v>
      </c>
      <c r="S604" s="28">
        <f>M604/MAX(M$231:M604)-1</f>
        <v>-0.32751368590681729</v>
      </c>
      <c r="T604" s="11">
        <f>N604/MAX(N$231:N604)-1</f>
        <v>0</v>
      </c>
      <c r="U604" s="11">
        <f>O604/MAX(O$231:O604)-1</f>
        <v>0</v>
      </c>
      <c r="V604" s="11">
        <f>P604/MAX(P$231:P604)-1</f>
        <v>0</v>
      </c>
      <c r="W604" s="11">
        <f>Q604/MAX(Q$231:Q604)-1</f>
        <v>0</v>
      </c>
      <c r="X604" s="11">
        <f>R604/MAX(R$231:R604)-1</f>
        <v>-0.35838693861155702</v>
      </c>
      <c r="Y604" s="11">
        <f t="shared" si="76"/>
        <v>0.13280637375434234</v>
      </c>
      <c r="Z604" s="11">
        <f t="shared" si="76"/>
        <v>0</v>
      </c>
      <c r="AA604" s="11">
        <f t="shared" si="76"/>
        <v>0</v>
      </c>
      <c r="AB604" s="11">
        <f t="shared" si="75"/>
        <v>0</v>
      </c>
      <c r="AC604" s="11">
        <f t="shared" si="75"/>
        <v>0</v>
      </c>
      <c r="AD604" s="11">
        <f t="shared" si="75"/>
        <v>0</v>
      </c>
    </row>
    <row r="605" spans="1:30" x14ac:dyDescent="0.25">
      <c r="A605" s="12">
        <v>1931.03</v>
      </c>
      <c r="B605" s="13">
        <v>18.579561032791283</v>
      </c>
      <c r="C605" s="14">
        <v>7258.6131531450674</v>
      </c>
      <c r="D605" s="24">
        <f t="shared" si="78"/>
        <v>10</v>
      </c>
      <c r="E605" s="25">
        <f t="shared" si="78"/>
        <v>7.5</v>
      </c>
      <c r="F605" s="24">
        <f t="shared" si="78"/>
        <v>25</v>
      </c>
      <c r="G605" s="25">
        <f t="shared" si="77"/>
        <v>30</v>
      </c>
      <c r="H605" s="1">
        <f t="shared" si="80"/>
        <v>0</v>
      </c>
      <c r="I605">
        <f t="shared" si="81"/>
        <v>0</v>
      </c>
      <c r="J605">
        <f t="shared" si="82"/>
        <v>0</v>
      </c>
      <c r="K605">
        <f t="shared" si="83"/>
        <v>0</v>
      </c>
      <c r="L605">
        <f t="shared" si="79"/>
        <v>0</v>
      </c>
      <c r="M605" s="26">
        <f t="shared" si="84"/>
        <v>705.76236095487172</v>
      </c>
      <c r="N605" s="27">
        <f t="shared" si="88"/>
        <v>391.40576996285915</v>
      </c>
      <c r="O605" s="27">
        <f t="shared" si="88"/>
        <v>521.14871819570033</v>
      </c>
      <c r="P605" s="27">
        <f t="shared" si="88"/>
        <v>482.16780118449742</v>
      </c>
      <c r="Q605" s="27">
        <f t="shared" si="88"/>
        <v>641.99649270981479</v>
      </c>
      <c r="R605" s="27">
        <f t="shared" si="88"/>
        <v>1405.3028333830994</v>
      </c>
      <c r="S605" s="28">
        <f>M605/MAX(M$231:M605)-1</f>
        <v>-0.37056240871318036</v>
      </c>
      <c r="T605" s="11">
        <f>N605/MAX(N$231:N605)-1</f>
        <v>0</v>
      </c>
      <c r="U605" s="11">
        <f>O605/MAX(O$231:O605)-1</f>
        <v>0</v>
      </c>
      <c r="V605" s="11">
        <f>P605/MAX(P$231:P605)-1</f>
        <v>0</v>
      </c>
      <c r="W605" s="11">
        <f>Q605/MAX(Q$231:Q605)-1</f>
        <v>0</v>
      </c>
      <c r="X605" s="11">
        <f>R605/MAX(R$231:R605)-1</f>
        <v>-0.35838693861155702</v>
      </c>
      <c r="Y605" s="11">
        <f t="shared" si="76"/>
        <v>-6.4014273456869164E-2</v>
      </c>
      <c r="Z605" s="11">
        <f t="shared" si="76"/>
        <v>0</v>
      </c>
      <c r="AA605" s="11">
        <f t="shared" si="76"/>
        <v>0</v>
      </c>
      <c r="AB605" s="11">
        <f t="shared" si="75"/>
        <v>0</v>
      </c>
      <c r="AC605" s="11">
        <f t="shared" si="75"/>
        <v>0</v>
      </c>
      <c r="AD605" s="11">
        <f t="shared" si="75"/>
        <v>0</v>
      </c>
    </row>
    <row r="606" spans="1:30" x14ac:dyDescent="0.25">
      <c r="A606" s="12">
        <v>1931.04</v>
      </c>
      <c r="B606" s="13">
        <v>16.872315331609666</v>
      </c>
      <c r="C606" s="14">
        <v>6638.9033207239663</v>
      </c>
      <c r="D606" s="24">
        <f t="shared" si="78"/>
        <v>10</v>
      </c>
      <c r="E606" s="25">
        <f t="shared" si="78"/>
        <v>7.5</v>
      </c>
      <c r="F606" s="24">
        <f t="shared" si="78"/>
        <v>25</v>
      </c>
      <c r="G606" s="25">
        <f t="shared" si="77"/>
        <v>30</v>
      </c>
      <c r="H606" s="1">
        <f t="shared" si="80"/>
        <v>0</v>
      </c>
      <c r="I606">
        <f t="shared" si="81"/>
        <v>0</v>
      </c>
      <c r="J606">
        <f t="shared" si="82"/>
        <v>0</v>
      </c>
      <c r="K606">
        <f t="shared" si="83"/>
        <v>0</v>
      </c>
      <c r="L606">
        <f t="shared" si="79"/>
        <v>0</v>
      </c>
      <c r="M606" s="26">
        <f t="shared" si="84"/>
        <v>645.5073418198516</v>
      </c>
      <c r="N606" s="27">
        <f t="shared" si="88"/>
        <v>391.40576996285915</v>
      </c>
      <c r="O606" s="27">
        <f t="shared" si="88"/>
        <v>521.14871819570033</v>
      </c>
      <c r="P606" s="27">
        <f t="shared" si="88"/>
        <v>482.16780118449742</v>
      </c>
      <c r="Q606" s="27">
        <f t="shared" si="88"/>
        <v>641.99649270981479</v>
      </c>
      <c r="R606" s="27">
        <f t="shared" si="88"/>
        <v>1405.3028333830994</v>
      </c>
      <c r="S606" s="28">
        <f>M606/MAX(M$231:M606)-1</f>
        <v>-0.42430114033946698</v>
      </c>
      <c r="T606" s="11">
        <f>N606/MAX(N$231:N606)-1</f>
        <v>0</v>
      </c>
      <c r="U606" s="11">
        <f>O606/MAX(O$231:O606)-1</f>
        <v>0</v>
      </c>
      <c r="V606" s="11">
        <f>P606/MAX(P$231:P606)-1</f>
        <v>0</v>
      </c>
      <c r="W606" s="11">
        <f>Q606/MAX(Q$231:Q606)-1</f>
        <v>0</v>
      </c>
      <c r="X606" s="11">
        <f>R606/MAX(R$231:R606)-1</f>
        <v>-0.35838693861155702</v>
      </c>
      <c r="Y606" s="11">
        <f t="shared" si="76"/>
        <v>-8.5375790023000331E-2</v>
      </c>
      <c r="Z606" s="11">
        <f t="shared" si="76"/>
        <v>0</v>
      </c>
      <c r="AA606" s="11">
        <f t="shared" si="76"/>
        <v>0</v>
      </c>
      <c r="AB606" s="11">
        <f t="shared" si="75"/>
        <v>0</v>
      </c>
      <c r="AC606" s="11">
        <f t="shared" si="75"/>
        <v>0</v>
      </c>
      <c r="AD606" s="11">
        <f t="shared" si="75"/>
        <v>0</v>
      </c>
    </row>
    <row r="607" spans="1:30" x14ac:dyDescent="0.25">
      <c r="A607" s="12">
        <v>1931.05</v>
      </c>
      <c r="B607" s="13">
        <v>15.401539999110113</v>
      </c>
      <c r="C607" s="14">
        <v>5836.9991601254169</v>
      </c>
      <c r="D607" s="24">
        <f t="shared" si="78"/>
        <v>10</v>
      </c>
      <c r="E607" s="25">
        <f t="shared" si="78"/>
        <v>7.5</v>
      </c>
      <c r="F607" s="24">
        <f t="shared" si="78"/>
        <v>25</v>
      </c>
      <c r="G607" s="25">
        <f t="shared" si="77"/>
        <v>30</v>
      </c>
      <c r="H607" s="1">
        <f t="shared" si="80"/>
        <v>0</v>
      </c>
      <c r="I607">
        <f t="shared" si="81"/>
        <v>0</v>
      </c>
      <c r="J607">
        <f t="shared" si="82"/>
        <v>0</v>
      </c>
      <c r="K607">
        <f t="shared" si="83"/>
        <v>0</v>
      </c>
      <c r="L607">
        <f t="shared" si="79"/>
        <v>0</v>
      </c>
      <c r="M607" s="26">
        <f t="shared" si="84"/>
        <v>567.53738231066541</v>
      </c>
      <c r="N607" s="27">
        <f t="shared" si="88"/>
        <v>391.40576996285915</v>
      </c>
      <c r="O607" s="27">
        <f t="shared" si="88"/>
        <v>521.14871819570033</v>
      </c>
      <c r="P607" s="27">
        <f t="shared" si="88"/>
        <v>482.16780118449742</v>
      </c>
      <c r="Q607" s="27">
        <f t="shared" si="88"/>
        <v>641.99649270981479</v>
      </c>
      <c r="R607" s="27">
        <f t="shared" si="88"/>
        <v>1405.3028333830994</v>
      </c>
      <c r="S607" s="28">
        <f>M607/MAX(M$231:M607)-1</f>
        <v>-0.49383902762463372</v>
      </c>
      <c r="T607" s="11">
        <f>N607/MAX(N$231:N607)-1</f>
        <v>0</v>
      </c>
      <c r="U607" s="11">
        <f>O607/MAX(O$231:O607)-1</f>
        <v>0</v>
      </c>
      <c r="V607" s="11">
        <f>P607/MAX(P$231:P607)-1</f>
        <v>0</v>
      </c>
      <c r="W607" s="11">
        <f>Q607/MAX(Q$231:Q607)-1</f>
        <v>0</v>
      </c>
      <c r="X607" s="11">
        <f>R607/MAX(R$231:R607)-1</f>
        <v>-0.35838693861155702</v>
      </c>
      <c r="Y607" s="11">
        <f t="shared" si="76"/>
        <v>-0.12078864864552707</v>
      </c>
      <c r="Z607" s="11">
        <f t="shared" si="76"/>
        <v>0</v>
      </c>
      <c r="AA607" s="11">
        <f t="shared" si="76"/>
        <v>0</v>
      </c>
      <c r="AB607" s="11">
        <f t="shared" si="75"/>
        <v>0</v>
      </c>
      <c r="AC607" s="11">
        <f t="shared" si="75"/>
        <v>0</v>
      </c>
      <c r="AD607" s="11">
        <f t="shared" si="75"/>
        <v>0</v>
      </c>
    </row>
    <row r="608" spans="1:30" x14ac:dyDescent="0.25">
      <c r="A608" s="12">
        <v>1931.06</v>
      </c>
      <c r="B608" s="13">
        <v>15.062476074643252</v>
      </c>
      <c r="C608" s="14">
        <v>6770.5680968125507</v>
      </c>
      <c r="D608" s="24">
        <f t="shared" si="78"/>
        <v>10</v>
      </c>
      <c r="E608" s="25">
        <f t="shared" si="78"/>
        <v>7.5</v>
      </c>
      <c r="F608" s="24">
        <f t="shared" si="78"/>
        <v>25</v>
      </c>
      <c r="G608" s="25">
        <f t="shared" si="77"/>
        <v>30</v>
      </c>
      <c r="H608" s="1">
        <f t="shared" si="80"/>
        <v>0</v>
      </c>
      <c r="I608">
        <f t="shared" si="81"/>
        <v>0</v>
      </c>
      <c r="J608">
        <f t="shared" si="82"/>
        <v>0</v>
      </c>
      <c r="K608">
        <f t="shared" si="83"/>
        <v>0</v>
      </c>
      <c r="L608">
        <f t="shared" si="79"/>
        <v>0</v>
      </c>
      <c r="M608" s="26">
        <f t="shared" si="84"/>
        <v>658.30924230226128</v>
      </c>
      <c r="N608" s="27">
        <f t="shared" si="88"/>
        <v>391.40576996285915</v>
      </c>
      <c r="O608" s="27">
        <f t="shared" si="88"/>
        <v>521.14871819570033</v>
      </c>
      <c r="P608" s="27">
        <f t="shared" si="88"/>
        <v>482.16780118449742</v>
      </c>
      <c r="Q608" s="27">
        <f t="shared" si="88"/>
        <v>641.99649270981479</v>
      </c>
      <c r="R608" s="27">
        <f t="shared" si="88"/>
        <v>1405.3028333830994</v>
      </c>
      <c r="S608" s="28">
        <f>M608/MAX(M$231:M608)-1</f>
        <v>-0.41288370318308576</v>
      </c>
      <c r="T608" s="11">
        <f>N608/MAX(N$231:N608)-1</f>
        <v>0</v>
      </c>
      <c r="U608" s="11">
        <f>O608/MAX(O$231:O608)-1</f>
        <v>0</v>
      </c>
      <c r="V608" s="11">
        <f>P608/MAX(P$231:P608)-1</f>
        <v>0</v>
      </c>
      <c r="W608" s="11">
        <f>Q608/MAX(Q$231:Q608)-1</f>
        <v>0</v>
      </c>
      <c r="X608" s="11">
        <f>R608/MAX(R$231:R608)-1</f>
        <v>-0.35838693861155702</v>
      </c>
      <c r="Y608" s="11">
        <f t="shared" si="76"/>
        <v>0.1599398785363324</v>
      </c>
      <c r="Z608" s="11">
        <f t="shared" si="76"/>
        <v>0</v>
      </c>
      <c r="AA608" s="11">
        <f t="shared" si="76"/>
        <v>0</v>
      </c>
      <c r="AB608" s="11">
        <f t="shared" si="76"/>
        <v>0</v>
      </c>
      <c r="AC608" s="11">
        <f t="shared" si="76"/>
        <v>0</v>
      </c>
      <c r="AD608" s="11">
        <f t="shared" si="76"/>
        <v>0</v>
      </c>
    </row>
    <row r="609" spans="1:30" x14ac:dyDescent="0.25">
      <c r="A609" s="12">
        <v>1931.07</v>
      </c>
      <c r="B609" s="13">
        <v>15.516750095516322</v>
      </c>
      <c r="C609" s="14">
        <v>6302.1030701409272</v>
      </c>
      <c r="D609" s="24">
        <f t="shared" si="78"/>
        <v>10</v>
      </c>
      <c r="E609" s="25">
        <f t="shared" si="78"/>
        <v>7.5</v>
      </c>
      <c r="F609" s="24">
        <f t="shared" si="78"/>
        <v>25</v>
      </c>
      <c r="G609" s="25">
        <f t="shared" si="77"/>
        <v>30</v>
      </c>
      <c r="H609" s="1">
        <f t="shared" si="80"/>
        <v>0</v>
      </c>
      <c r="I609">
        <f t="shared" si="81"/>
        <v>0</v>
      </c>
      <c r="J609">
        <f t="shared" si="82"/>
        <v>0</v>
      </c>
      <c r="K609">
        <f t="shared" si="83"/>
        <v>0</v>
      </c>
      <c r="L609">
        <f t="shared" si="79"/>
        <v>0</v>
      </c>
      <c r="M609" s="26">
        <f t="shared" si="84"/>
        <v>612.75990990598996</v>
      </c>
      <c r="N609" s="27">
        <f t="shared" si="88"/>
        <v>391.40576996285915</v>
      </c>
      <c r="O609" s="27">
        <f t="shared" si="88"/>
        <v>521.14871819570033</v>
      </c>
      <c r="P609" s="27">
        <f t="shared" si="88"/>
        <v>482.16780118449742</v>
      </c>
      <c r="Q609" s="27">
        <f t="shared" si="88"/>
        <v>641.99649270981479</v>
      </c>
      <c r="R609" s="27">
        <f t="shared" si="88"/>
        <v>1405.3028333830994</v>
      </c>
      <c r="S609" s="28">
        <f>M609/MAX(M$231:M609)-1</f>
        <v>-0.45350709662877986</v>
      </c>
      <c r="T609" s="11">
        <f>N609/MAX(N$231:N609)-1</f>
        <v>0</v>
      </c>
      <c r="U609" s="11">
        <f>O609/MAX(O$231:O609)-1</f>
        <v>0</v>
      </c>
      <c r="V609" s="11">
        <f>P609/MAX(P$231:P609)-1</f>
        <v>0</v>
      </c>
      <c r="W609" s="11">
        <f>Q609/MAX(Q$231:Q609)-1</f>
        <v>0</v>
      </c>
      <c r="X609" s="11">
        <f>R609/MAX(R$231:R609)-1</f>
        <v>-0.35838693861155702</v>
      </c>
      <c r="Y609" s="11">
        <f t="shared" ref="Y609:AD651" si="89">M609/M608-1</f>
        <v>-6.919139132389307E-2</v>
      </c>
      <c r="Z609" s="11">
        <f t="shared" si="89"/>
        <v>0</v>
      </c>
      <c r="AA609" s="11">
        <f t="shared" si="89"/>
        <v>0</v>
      </c>
      <c r="AB609" s="11">
        <f t="shared" si="89"/>
        <v>0</v>
      </c>
      <c r="AC609" s="11">
        <f t="shared" si="89"/>
        <v>0</v>
      </c>
      <c r="AD609" s="11">
        <f t="shared" si="89"/>
        <v>0</v>
      </c>
    </row>
    <row r="610" spans="1:30" x14ac:dyDescent="0.25">
      <c r="A610" s="12">
        <v>1931.08</v>
      </c>
      <c r="B610" s="13">
        <v>15.006276602886546</v>
      </c>
      <c r="C610" s="14">
        <v>6395.1772835457205</v>
      </c>
      <c r="D610" s="24">
        <f t="shared" si="78"/>
        <v>10</v>
      </c>
      <c r="E610" s="25">
        <f t="shared" si="78"/>
        <v>7.5</v>
      </c>
      <c r="F610" s="24">
        <f t="shared" si="78"/>
        <v>25</v>
      </c>
      <c r="G610" s="25">
        <f t="shared" si="77"/>
        <v>30</v>
      </c>
      <c r="H610" s="1">
        <f t="shared" si="80"/>
        <v>0</v>
      </c>
      <c r="I610">
        <f t="shared" si="81"/>
        <v>0</v>
      </c>
      <c r="J610">
        <f t="shared" si="82"/>
        <v>0</v>
      </c>
      <c r="K610">
        <f t="shared" si="83"/>
        <v>0</v>
      </c>
      <c r="L610">
        <f t="shared" si="79"/>
        <v>0</v>
      </c>
      <c r="M610" s="26">
        <f t="shared" si="84"/>
        <v>621.80961061474341</v>
      </c>
      <c r="N610" s="27">
        <f t="shared" si="88"/>
        <v>391.40576996285915</v>
      </c>
      <c r="O610" s="27">
        <f t="shared" si="88"/>
        <v>521.14871819570033</v>
      </c>
      <c r="P610" s="27">
        <f t="shared" si="88"/>
        <v>482.16780118449742</v>
      </c>
      <c r="Q610" s="27">
        <f t="shared" si="88"/>
        <v>641.99649270981479</v>
      </c>
      <c r="R610" s="27">
        <f t="shared" si="88"/>
        <v>1405.3028333830994</v>
      </c>
      <c r="S610" s="28">
        <f>M610/MAX(M$231:M610)-1</f>
        <v>-0.44543607707443922</v>
      </c>
      <c r="T610" s="11">
        <f>N610/MAX(N$231:N610)-1</f>
        <v>0</v>
      </c>
      <c r="U610" s="11">
        <f>O610/MAX(O$231:O610)-1</f>
        <v>0</v>
      </c>
      <c r="V610" s="11">
        <f>P610/MAX(P$231:P610)-1</f>
        <v>0</v>
      </c>
      <c r="W610" s="11">
        <f>Q610/MAX(Q$231:Q610)-1</f>
        <v>0</v>
      </c>
      <c r="X610" s="11">
        <f>R610/MAX(R$231:R610)-1</f>
        <v>-0.35838693861155702</v>
      </c>
      <c r="Y610" s="11">
        <f t="shared" si="89"/>
        <v>1.476875455207538E-2</v>
      </c>
      <c r="Z610" s="11">
        <f t="shared" si="89"/>
        <v>0</v>
      </c>
      <c r="AA610" s="11">
        <f t="shared" si="89"/>
        <v>0</v>
      </c>
      <c r="AB610" s="11">
        <f t="shared" si="89"/>
        <v>0</v>
      </c>
      <c r="AC610" s="11">
        <f t="shared" si="89"/>
        <v>0</v>
      </c>
      <c r="AD610" s="11">
        <f t="shared" si="89"/>
        <v>0</v>
      </c>
    </row>
    <row r="611" spans="1:30" x14ac:dyDescent="0.25">
      <c r="A611" s="12">
        <v>1931.09</v>
      </c>
      <c r="B611" s="13">
        <v>12.817745261106886</v>
      </c>
      <c r="C611" s="14">
        <v>4543.4725164715464</v>
      </c>
      <c r="D611" s="24">
        <f t="shared" si="78"/>
        <v>10</v>
      </c>
      <c r="E611" s="25">
        <f t="shared" si="78"/>
        <v>7.5</v>
      </c>
      <c r="F611" s="24">
        <f t="shared" si="78"/>
        <v>25</v>
      </c>
      <c r="G611" s="25">
        <f t="shared" si="77"/>
        <v>30</v>
      </c>
      <c r="H611" s="1">
        <f t="shared" si="80"/>
        <v>0</v>
      </c>
      <c r="I611">
        <f t="shared" si="81"/>
        <v>0</v>
      </c>
      <c r="J611">
        <f t="shared" si="82"/>
        <v>0</v>
      </c>
      <c r="K611">
        <f t="shared" si="83"/>
        <v>0</v>
      </c>
      <c r="L611">
        <f t="shared" si="79"/>
        <v>0</v>
      </c>
      <c r="M611" s="26">
        <f t="shared" si="84"/>
        <v>441.76646729949294</v>
      </c>
      <c r="N611" s="27">
        <f t="shared" si="88"/>
        <v>391.40576996285915</v>
      </c>
      <c r="O611" s="27">
        <f t="shared" si="88"/>
        <v>521.14871819570033</v>
      </c>
      <c r="P611" s="27">
        <f t="shared" si="88"/>
        <v>482.16780118449742</v>
      </c>
      <c r="Q611" s="27">
        <f t="shared" si="88"/>
        <v>641.99649270981479</v>
      </c>
      <c r="R611" s="27">
        <f t="shared" si="88"/>
        <v>1405.3028333830994</v>
      </c>
      <c r="S611" s="28">
        <f>M611/MAX(M$231:M611)-1</f>
        <v>-0.60600842936414323</v>
      </c>
      <c r="T611" s="11">
        <f>N611/MAX(N$231:N611)-1</f>
        <v>0</v>
      </c>
      <c r="U611" s="11">
        <f>O611/MAX(O$231:O611)-1</f>
        <v>0</v>
      </c>
      <c r="V611" s="11">
        <f>P611/MAX(P$231:P611)-1</f>
        <v>0</v>
      </c>
      <c r="W611" s="11">
        <f>Q611/MAX(Q$231:Q611)-1</f>
        <v>0</v>
      </c>
      <c r="X611" s="11">
        <f>R611/MAX(R$231:R611)-1</f>
        <v>-0.35838693861155702</v>
      </c>
      <c r="Y611" s="11">
        <f t="shared" si="89"/>
        <v>-0.28954705788039092</v>
      </c>
      <c r="Z611" s="11">
        <f t="shared" si="89"/>
        <v>0</v>
      </c>
      <c r="AA611" s="11">
        <f t="shared" si="89"/>
        <v>0</v>
      </c>
      <c r="AB611" s="11">
        <f t="shared" si="89"/>
        <v>0</v>
      </c>
      <c r="AC611" s="11">
        <f t="shared" si="89"/>
        <v>0</v>
      </c>
      <c r="AD611" s="11">
        <f t="shared" si="89"/>
        <v>0</v>
      </c>
    </row>
    <row r="612" spans="1:30" x14ac:dyDescent="0.25">
      <c r="A612" s="12">
        <v>1931.1</v>
      </c>
      <c r="B612" s="13">
        <v>11.14592640766093</v>
      </c>
      <c r="C612" s="14">
        <v>4946.3638325299034</v>
      </c>
      <c r="D612" s="24">
        <f t="shared" si="78"/>
        <v>10</v>
      </c>
      <c r="E612" s="25">
        <f t="shared" si="78"/>
        <v>7.5</v>
      </c>
      <c r="F612" s="24">
        <f t="shared" si="78"/>
        <v>25</v>
      </c>
      <c r="G612" s="25">
        <f t="shared" si="77"/>
        <v>30</v>
      </c>
      <c r="H612" s="1">
        <f t="shared" si="80"/>
        <v>0</v>
      </c>
      <c r="I612">
        <f t="shared" si="81"/>
        <v>0</v>
      </c>
      <c r="J612">
        <f t="shared" si="82"/>
        <v>0</v>
      </c>
      <c r="K612">
        <f t="shared" si="83"/>
        <v>0</v>
      </c>
      <c r="L612">
        <f t="shared" si="79"/>
        <v>0</v>
      </c>
      <c r="M612" s="26">
        <f t="shared" si="84"/>
        <v>480.94000092503933</v>
      </c>
      <c r="N612" s="27">
        <f t="shared" si="88"/>
        <v>391.40576996285915</v>
      </c>
      <c r="O612" s="27">
        <f t="shared" si="88"/>
        <v>521.14871819570033</v>
      </c>
      <c r="P612" s="27">
        <f t="shared" si="88"/>
        <v>482.16780118449742</v>
      </c>
      <c r="Q612" s="27">
        <f t="shared" si="88"/>
        <v>641.99649270981479</v>
      </c>
      <c r="R612" s="27">
        <f t="shared" si="88"/>
        <v>1405.3028333830994</v>
      </c>
      <c r="S612" s="28">
        <f>M612/MAX(M$231:M612)-1</f>
        <v>-0.57107132303546804</v>
      </c>
      <c r="T612" s="11">
        <f>N612/MAX(N$231:N612)-1</f>
        <v>0</v>
      </c>
      <c r="U612" s="11">
        <f>O612/MAX(O$231:O612)-1</f>
        <v>0</v>
      </c>
      <c r="V612" s="11">
        <f>P612/MAX(P$231:P612)-1</f>
        <v>0</v>
      </c>
      <c r="W612" s="11">
        <f>Q612/MAX(Q$231:Q612)-1</f>
        <v>0</v>
      </c>
      <c r="X612" s="11">
        <f>R612/MAX(R$231:R612)-1</f>
        <v>-0.35838693861155702</v>
      </c>
      <c r="Y612" s="11">
        <f t="shared" si="89"/>
        <v>8.8674755838787922E-2</v>
      </c>
      <c r="Z612" s="11">
        <f t="shared" si="89"/>
        <v>0</v>
      </c>
      <c r="AA612" s="11">
        <f t="shared" si="89"/>
        <v>0</v>
      </c>
      <c r="AB612" s="11">
        <f t="shared" si="89"/>
        <v>0</v>
      </c>
      <c r="AC612" s="11">
        <f t="shared" si="89"/>
        <v>0</v>
      </c>
      <c r="AD612" s="11">
        <f t="shared" si="89"/>
        <v>0</v>
      </c>
    </row>
    <row r="613" spans="1:30" x14ac:dyDescent="0.25">
      <c r="A613" s="12">
        <v>1931.11</v>
      </c>
      <c r="B613" s="13">
        <v>11.415600295644676</v>
      </c>
      <c r="C613" s="14">
        <v>4599.9941844027881</v>
      </c>
      <c r="D613" s="24">
        <f t="shared" si="78"/>
        <v>10</v>
      </c>
      <c r="E613" s="25">
        <f t="shared" si="78"/>
        <v>7.5</v>
      </c>
      <c r="F613" s="24">
        <f t="shared" si="78"/>
        <v>25</v>
      </c>
      <c r="G613" s="25">
        <f t="shared" si="77"/>
        <v>30</v>
      </c>
      <c r="H613" s="1">
        <f t="shared" si="80"/>
        <v>0</v>
      </c>
      <c r="I613">
        <f t="shared" si="81"/>
        <v>0</v>
      </c>
      <c r="J613">
        <f t="shared" si="82"/>
        <v>0</v>
      </c>
      <c r="K613">
        <f t="shared" si="83"/>
        <v>0</v>
      </c>
      <c r="L613">
        <f t="shared" si="79"/>
        <v>0</v>
      </c>
      <c r="M613" s="26">
        <f t="shared" si="84"/>
        <v>447.26212672680049</v>
      </c>
      <c r="N613" s="27">
        <f t="shared" si="88"/>
        <v>391.40576996285915</v>
      </c>
      <c r="O613" s="27">
        <f t="shared" si="88"/>
        <v>521.14871819570033</v>
      </c>
      <c r="P613" s="27">
        <f t="shared" si="88"/>
        <v>482.16780118449742</v>
      </c>
      <c r="Q613" s="27">
        <f t="shared" si="88"/>
        <v>641.99649270981479</v>
      </c>
      <c r="R613" s="27">
        <f t="shared" si="88"/>
        <v>1405.3028333830994</v>
      </c>
      <c r="S613" s="28">
        <f>M613/MAX(M$231:M613)-1</f>
        <v>-0.60110709879760948</v>
      </c>
      <c r="T613" s="11">
        <f>N613/MAX(N$231:N613)-1</f>
        <v>0</v>
      </c>
      <c r="U613" s="11">
        <f>O613/MAX(O$231:O613)-1</f>
        <v>0</v>
      </c>
      <c r="V613" s="11">
        <f>P613/MAX(P$231:P613)-1</f>
        <v>0</v>
      </c>
      <c r="W613" s="11">
        <f>Q613/MAX(Q$231:Q613)-1</f>
        <v>0</v>
      </c>
      <c r="X613" s="11">
        <f>R613/MAX(R$231:R613)-1</f>
        <v>-0.35838693861155702</v>
      </c>
      <c r="Y613" s="11">
        <f t="shared" si="89"/>
        <v>-7.0025105280207223E-2</v>
      </c>
      <c r="Z613" s="11">
        <f t="shared" si="89"/>
        <v>0</v>
      </c>
      <c r="AA613" s="11">
        <f t="shared" si="89"/>
        <v>0</v>
      </c>
      <c r="AB613" s="11">
        <f t="shared" si="89"/>
        <v>0</v>
      </c>
      <c r="AC613" s="11">
        <f t="shared" si="89"/>
        <v>0</v>
      </c>
      <c r="AD613" s="11">
        <f t="shared" si="89"/>
        <v>0</v>
      </c>
    </row>
    <row r="614" spans="1:30" x14ac:dyDescent="0.25">
      <c r="A614" s="12">
        <v>1931.12</v>
      </c>
      <c r="B614" s="13">
        <v>9.3060328679683177</v>
      </c>
      <c r="C614" s="14">
        <v>3992.0288391152612</v>
      </c>
      <c r="D614" s="24">
        <f t="shared" si="78"/>
        <v>10</v>
      </c>
      <c r="E614" s="25">
        <f t="shared" si="78"/>
        <v>7.5</v>
      </c>
      <c r="F614" s="24">
        <f t="shared" si="78"/>
        <v>25</v>
      </c>
      <c r="G614" s="25">
        <f t="shared" si="77"/>
        <v>30</v>
      </c>
      <c r="H614" s="1">
        <f t="shared" si="80"/>
        <v>1</v>
      </c>
      <c r="I614">
        <f t="shared" si="81"/>
        <v>1</v>
      </c>
      <c r="J614">
        <f t="shared" si="82"/>
        <v>0</v>
      </c>
      <c r="K614">
        <f t="shared" si="83"/>
        <v>0</v>
      </c>
      <c r="L614">
        <f t="shared" si="79"/>
        <v>0</v>
      </c>
      <c r="M614" s="26">
        <f t="shared" si="84"/>
        <v>388.14903605562262</v>
      </c>
      <c r="N614" s="27">
        <f t="shared" si="88"/>
        <v>391.40576996285915</v>
      </c>
      <c r="O614" s="27">
        <f t="shared" si="88"/>
        <v>521.14871819570033</v>
      </c>
      <c r="P614" s="27">
        <f t="shared" si="88"/>
        <v>482.16780118449742</v>
      </c>
      <c r="Q614" s="27">
        <f t="shared" si="88"/>
        <v>641.99649270981479</v>
      </c>
      <c r="R614" s="27">
        <f t="shared" si="88"/>
        <v>1405.3028333830994</v>
      </c>
      <c r="S614" s="28">
        <f>M614/MAX(M$231:M614)-1</f>
        <v>-0.65382739597418937</v>
      </c>
      <c r="T614" s="11">
        <f>N614/MAX(N$231:N614)-1</f>
        <v>0</v>
      </c>
      <c r="U614" s="11">
        <f>O614/MAX(O$231:O614)-1</f>
        <v>0</v>
      </c>
      <c r="V614" s="11">
        <f>P614/MAX(P$231:P614)-1</f>
        <v>0</v>
      </c>
      <c r="W614" s="11">
        <f>Q614/MAX(Q$231:Q614)-1</f>
        <v>0</v>
      </c>
      <c r="X614" s="11">
        <f>R614/MAX(R$231:R614)-1</f>
        <v>-0.35838693861155702</v>
      </c>
      <c r="Y614" s="11">
        <f t="shared" si="89"/>
        <v>-0.13216654650324489</v>
      </c>
      <c r="Z614" s="11">
        <f t="shared" si="89"/>
        <v>0</v>
      </c>
      <c r="AA614" s="11">
        <f t="shared" si="89"/>
        <v>0</v>
      </c>
      <c r="AB614" s="11">
        <f t="shared" si="89"/>
        <v>0</v>
      </c>
      <c r="AC614" s="11">
        <f t="shared" si="89"/>
        <v>0</v>
      </c>
      <c r="AD614" s="11">
        <f t="shared" si="89"/>
        <v>0</v>
      </c>
    </row>
    <row r="615" spans="1:30" x14ac:dyDescent="0.25">
      <c r="A615" s="12">
        <v>1932.01</v>
      </c>
      <c r="B615" s="13">
        <v>9.3124064551778449</v>
      </c>
      <c r="C615" s="14">
        <v>4018.6105635219628</v>
      </c>
      <c r="D615" s="24">
        <f t="shared" si="78"/>
        <v>10</v>
      </c>
      <c r="E615" s="25">
        <f t="shared" si="78"/>
        <v>7.5</v>
      </c>
      <c r="F615" s="24">
        <f t="shared" si="78"/>
        <v>25</v>
      </c>
      <c r="G615" s="25">
        <f t="shared" si="78"/>
        <v>30</v>
      </c>
      <c r="H615" s="1">
        <f t="shared" si="80"/>
        <v>1</v>
      </c>
      <c r="I615">
        <f t="shared" si="81"/>
        <v>1</v>
      </c>
      <c r="J615">
        <f t="shared" si="82"/>
        <v>0</v>
      </c>
      <c r="K615">
        <f t="shared" si="83"/>
        <v>0</v>
      </c>
      <c r="L615">
        <f t="shared" si="79"/>
        <v>0</v>
      </c>
      <c r="M615" s="26">
        <f t="shared" si="84"/>
        <v>390.73360423410406</v>
      </c>
      <c r="N615" s="27">
        <f t="shared" si="88"/>
        <v>394.01202375702053</v>
      </c>
      <c r="O615" s="27">
        <f t="shared" si="88"/>
        <v>524.61889142347047</v>
      </c>
      <c r="P615" s="27">
        <f t="shared" si="88"/>
        <v>482.16780118449742</v>
      </c>
      <c r="Q615" s="27">
        <f t="shared" si="88"/>
        <v>641.99649270981479</v>
      </c>
      <c r="R615" s="27">
        <f t="shared" si="88"/>
        <v>1405.3028333830994</v>
      </c>
      <c r="S615" s="28">
        <f>M615/MAX(M$231:M615)-1</f>
        <v>-0.65152233628443934</v>
      </c>
      <c r="T615" s="11">
        <f>N615/MAX(N$231:N615)-1</f>
        <v>0</v>
      </c>
      <c r="U615" s="11">
        <f>O615/MAX(O$231:O615)-1</f>
        <v>0</v>
      </c>
      <c r="V615" s="11">
        <f>P615/MAX(P$231:P615)-1</f>
        <v>0</v>
      </c>
      <c r="W615" s="11">
        <f>Q615/MAX(Q$231:Q615)-1</f>
        <v>0</v>
      </c>
      <c r="X615" s="11">
        <f>R615/MAX(R$231:R615)-1</f>
        <v>-0.35838693861155702</v>
      </c>
      <c r="Y615" s="11">
        <f t="shared" si="89"/>
        <v>6.6587004949074657E-3</v>
      </c>
      <c r="Z615" s="11">
        <f t="shared" si="89"/>
        <v>6.6587004949076878E-3</v>
      </c>
      <c r="AA615" s="11">
        <f t="shared" si="89"/>
        <v>6.6587004949074657E-3</v>
      </c>
      <c r="AB615" s="11">
        <f t="shared" si="89"/>
        <v>0</v>
      </c>
      <c r="AC615" s="11">
        <f t="shared" si="89"/>
        <v>0</v>
      </c>
      <c r="AD615" s="11">
        <f t="shared" si="89"/>
        <v>0</v>
      </c>
    </row>
    <row r="616" spans="1:30" x14ac:dyDescent="0.25">
      <c r="A616" s="12">
        <v>1932.02</v>
      </c>
      <c r="B616" s="13">
        <v>9.3369322510084043</v>
      </c>
      <c r="C616" s="14">
        <v>4288.063252443344</v>
      </c>
      <c r="D616" s="24">
        <f t="shared" ref="D616:G679" si="90">D$2</f>
        <v>10</v>
      </c>
      <c r="E616" s="25">
        <f t="shared" si="90"/>
        <v>7.5</v>
      </c>
      <c r="F616" s="24">
        <f t="shared" si="90"/>
        <v>25</v>
      </c>
      <c r="G616" s="25">
        <f t="shared" si="90"/>
        <v>30</v>
      </c>
      <c r="H616" s="1">
        <f t="shared" si="80"/>
        <v>1</v>
      </c>
      <c r="I616">
        <f t="shared" si="81"/>
        <v>1</v>
      </c>
      <c r="J616">
        <f t="shared" si="82"/>
        <v>0</v>
      </c>
      <c r="K616">
        <f t="shared" si="83"/>
        <v>0</v>
      </c>
      <c r="L616">
        <f t="shared" ref="L616:L679" si="91">IF(C616&gt;=AVERAGE(C604:C615),1,0)</f>
        <v>0</v>
      </c>
      <c r="M616" s="26">
        <f t="shared" si="84"/>
        <v>416.93276403040682</v>
      </c>
      <c r="N616" s="27">
        <f t="shared" si="88"/>
        <v>420.43100553952939</v>
      </c>
      <c r="O616" s="27">
        <f t="shared" si="88"/>
        <v>559.79522133116836</v>
      </c>
      <c r="P616" s="27">
        <f t="shared" si="88"/>
        <v>482.16780118449742</v>
      </c>
      <c r="Q616" s="27">
        <f t="shared" si="88"/>
        <v>641.99649270981479</v>
      </c>
      <c r="R616" s="27">
        <f t="shared" si="88"/>
        <v>1405.3028333830994</v>
      </c>
      <c r="S616" s="28">
        <f>M616/MAX(M$231:M616)-1</f>
        <v>-0.62815648830465776</v>
      </c>
      <c r="T616" s="11">
        <f>N616/MAX(N$231:N616)-1</f>
        <v>0</v>
      </c>
      <c r="U616" s="11">
        <f>O616/MAX(O$231:O616)-1</f>
        <v>0</v>
      </c>
      <c r="V616" s="11">
        <f>P616/MAX(P$231:P616)-1</f>
        <v>0</v>
      </c>
      <c r="W616" s="11">
        <f>Q616/MAX(Q$231:Q616)-1</f>
        <v>0</v>
      </c>
      <c r="X616" s="11">
        <f>R616/MAX(R$231:R616)-1</f>
        <v>-0.35838693861155702</v>
      </c>
      <c r="Y616" s="11">
        <f t="shared" si="89"/>
        <v>6.7051207043369088E-2</v>
      </c>
      <c r="Z616" s="11">
        <f t="shared" si="89"/>
        <v>6.7051207043369088E-2</v>
      </c>
      <c r="AA616" s="11">
        <f t="shared" si="89"/>
        <v>6.7051207043369088E-2</v>
      </c>
      <c r="AB616" s="11">
        <f t="shared" si="89"/>
        <v>0</v>
      </c>
      <c r="AC616" s="11">
        <f t="shared" si="89"/>
        <v>0</v>
      </c>
      <c r="AD616" s="11">
        <f t="shared" si="89"/>
        <v>0</v>
      </c>
    </row>
    <row r="617" spans="1:30" x14ac:dyDescent="0.25">
      <c r="A617" s="12">
        <v>1932.03</v>
      </c>
      <c r="B617" s="13">
        <v>9.4130650280122126</v>
      </c>
      <c r="C617" s="14">
        <v>3840.2846673323056</v>
      </c>
      <c r="D617" s="24">
        <f t="shared" si="90"/>
        <v>10</v>
      </c>
      <c r="E617" s="25">
        <f t="shared" si="90"/>
        <v>7.5</v>
      </c>
      <c r="F617" s="24">
        <f t="shared" si="90"/>
        <v>25</v>
      </c>
      <c r="G617" s="25">
        <f t="shared" si="90"/>
        <v>30</v>
      </c>
      <c r="H617" s="1">
        <f t="shared" ref="H617:H680" si="92">IF(H616=1,IF($B617&gt;=F617,0,H616),IF($B617&lt;=D617,1,H616))</f>
        <v>1</v>
      </c>
      <c r="I617">
        <f t="shared" ref="I617:I680" si="93">IF(I616=1,IF($B617&gt;=G617,0,I616),IF($B617&lt;=D617,1,I616))</f>
        <v>1</v>
      </c>
      <c r="J617">
        <f t="shared" ref="J617:J680" si="94">IF(J616=1,IF($B617&gt;=F617,0,J616),IF($B617&lt;=E617,1,J616))</f>
        <v>0</v>
      </c>
      <c r="K617">
        <f t="shared" ref="K617:K680" si="95">IF(K616=1,IF($B617&gt;=G617,0,K616),IF($B617&lt;=E617,1,K616))</f>
        <v>0</v>
      </c>
      <c r="L617">
        <f t="shared" si="91"/>
        <v>0</v>
      </c>
      <c r="M617" s="26">
        <f t="shared" ref="M617:M680" si="96">M616*C617/C616</f>
        <v>373.39479544806562</v>
      </c>
      <c r="N617" s="27">
        <f t="shared" ref="N617:R632" si="97">IF(H616=1,N616*$C617/$C616,N616)</f>
        <v>376.52773506187708</v>
      </c>
      <c r="O617" s="27">
        <f t="shared" si="97"/>
        <v>501.33892127151739</v>
      </c>
      <c r="P617" s="27">
        <f t="shared" si="97"/>
        <v>482.16780118449742</v>
      </c>
      <c r="Q617" s="27">
        <f t="shared" si="97"/>
        <v>641.99649270981479</v>
      </c>
      <c r="R617" s="27">
        <f t="shared" si="97"/>
        <v>1405.3028333830994</v>
      </c>
      <c r="S617" s="28">
        <f>M617/MAX(M$231:M617)-1</f>
        <v>-0.66698603715862725</v>
      </c>
      <c r="T617" s="11">
        <f>N617/MAX(N$231:N617)-1</f>
        <v>-0.10442443563673964</v>
      </c>
      <c r="U617" s="11">
        <f>O617/MAX(O$231:O617)-1</f>
        <v>-0.10442443563673953</v>
      </c>
      <c r="V617" s="11">
        <f>P617/MAX(P$231:P617)-1</f>
        <v>0</v>
      </c>
      <c r="W617" s="11">
        <f>Q617/MAX(Q$231:Q617)-1</f>
        <v>0</v>
      </c>
      <c r="X617" s="11">
        <f>R617/MAX(R$231:R617)-1</f>
        <v>-0.35838693861155702</v>
      </c>
      <c r="Y617" s="11">
        <f t="shared" si="89"/>
        <v>-0.10442443563673964</v>
      </c>
      <c r="Z617" s="11">
        <f t="shared" si="89"/>
        <v>-0.10442443563673964</v>
      </c>
      <c r="AA617" s="11">
        <f t="shared" si="89"/>
        <v>-0.10442443563673953</v>
      </c>
      <c r="AB617" s="11">
        <f t="shared" si="89"/>
        <v>0</v>
      </c>
      <c r="AC617" s="11">
        <f t="shared" si="89"/>
        <v>0</v>
      </c>
      <c r="AD617" s="11">
        <f t="shared" si="89"/>
        <v>0</v>
      </c>
    </row>
    <row r="618" spans="1:30" x14ac:dyDescent="0.25">
      <c r="A618" s="12">
        <v>1932.04</v>
      </c>
      <c r="B618" s="13">
        <v>7.1922331961154882</v>
      </c>
      <c r="C618" s="14">
        <v>3116.257963793289</v>
      </c>
      <c r="D618" s="24">
        <f t="shared" si="90"/>
        <v>10</v>
      </c>
      <c r="E618" s="25">
        <f t="shared" si="90"/>
        <v>7.5</v>
      </c>
      <c r="F618" s="24">
        <f t="shared" si="90"/>
        <v>25</v>
      </c>
      <c r="G618" s="25">
        <f t="shared" si="90"/>
        <v>30</v>
      </c>
      <c r="H618" s="1">
        <f t="shared" si="92"/>
        <v>1</v>
      </c>
      <c r="I618">
        <f t="shared" si="93"/>
        <v>1</v>
      </c>
      <c r="J618">
        <f t="shared" si="94"/>
        <v>1</v>
      </c>
      <c r="K618">
        <f t="shared" si="95"/>
        <v>1</v>
      </c>
      <c r="L618">
        <f t="shared" si="91"/>
        <v>0</v>
      </c>
      <c r="M618" s="26">
        <f t="shared" si="96"/>
        <v>302.99694052688648</v>
      </c>
      <c r="N618" s="27">
        <f t="shared" si="97"/>
        <v>305.53921248517997</v>
      </c>
      <c r="O618" s="27">
        <f t="shared" si="97"/>
        <v>406.81916610550957</v>
      </c>
      <c r="P618" s="27">
        <f t="shared" si="97"/>
        <v>482.16780118449742</v>
      </c>
      <c r="Q618" s="27">
        <f t="shared" si="97"/>
        <v>641.99649270981479</v>
      </c>
      <c r="R618" s="27">
        <f t="shared" si="97"/>
        <v>1405.3028333830994</v>
      </c>
      <c r="S618" s="28">
        <f>M618/MAX(M$231:M618)-1</f>
        <v>-0.72977070617015505</v>
      </c>
      <c r="T618" s="11">
        <f>N618/MAX(N$231:N618)-1</f>
        <v>-0.27327145605474901</v>
      </c>
      <c r="U618" s="11">
        <f>O618/MAX(O$231:O618)-1</f>
        <v>-0.2732714560547489</v>
      </c>
      <c r="V618" s="11">
        <f>P618/MAX(P$231:P618)-1</f>
        <v>0</v>
      </c>
      <c r="W618" s="11">
        <f>Q618/MAX(Q$231:Q618)-1</f>
        <v>0</v>
      </c>
      <c r="X618" s="11">
        <f>R618/MAX(R$231:R618)-1</f>
        <v>-0.35838693861155702</v>
      </c>
      <c r="Y618" s="11">
        <f t="shared" si="89"/>
        <v>-0.18853464424083166</v>
      </c>
      <c r="Z618" s="11">
        <f t="shared" si="89"/>
        <v>-0.18853464424083166</v>
      </c>
      <c r="AA618" s="11">
        <f t="shared" si="89"/>
        <v>-0.18853464424083166</v>
      </c>
      <c r="AB618" s="11">
        <f t="shared" si="89"/>
        <v>0</v>
      </c>
      <c r="AC618" s="11">
        <f t="shared" si="89"/>
        <v>0</v>
      </c>
      <c r="AD618" s="11">
        <f t="shared" si="89"/>
        <v>0</v>
      </c>
    </row>
    <row r="619" spans="1:30" x14ac:dyDescent="0.25">
      <c r="A619" s="12">
        <v>1932.05</v>
      </c>
      <c r="B619" s="13">
        <v>6.3908572898814455</v>
      </c>
      <c r="C619" s="14">
        <v>2455.2242158713875</v>
      </c>
      <c r="D619" s="24">
        <f t="shared" si="90"/>
        <v>10</v>
      </c>
      <c r="E619" s="25">
        <f t="shared" si="90"/>
        <v>7.5</v>
      </c>
      <c r="F619" s="24">
        <f t="shared" si="90"/>
        <v>25</v>
      </c>
      <c r="G619" s="25">
        <f t="shared" si="90"/>
        <v>30</v>
      </c>
      <c r="H619" s="1">
        <f t="shared" si="92"/>
        <v>1</v>
      </c>
      <c r="I619">
        <f t="shared" si="93"/>
        <v>1</v>
      </c>
      <c r="J619">
        <f t="shared" si="94"/>
        <v>1</v>
      </c>
      <c r="K619">
        <f t="shared" si="95"/>
        <v>1</v>
      </c>
      <c r="L619">
        <f t="shared" si="91"/>
        <v>0</v>
      </c>
      <c r="M619" s="26">
        <f t="shared" si="96"/>
        <v>238.72395493568359</v>
      </c>
      <c r="N619" s="27">
        <f t="shared" si="97"/>
        <v>240.72694947203294</v>
      </c>
      <c r="O619" s="27">
        <f t="shared" si="97"/>
        <v>320.52297329294754</v>
      </c>
      <c r="P619" s="27">
        <f t="shared" si="97"/>
        <v>379.88833894245789</v>
      </c>
      <c r="Q619" s="27">
        <f t="shared" si="97"/>
        <v>505.81349609675414</v>
      </c>
      <c r="R619" s="27">
        <f t="shared" si="97"/>
        <v>1405.3028333830994</v>
      </c>
      <c r="S619" s="28">
        <f>M619/MAX(M$231:M619)-1</f>
        <v>-0.78709288070579309</v>
      </c>
      <c r="T619" s="11">
        <f>N619/MAX(N$231:N619)-1</f>
        <v>-0.4274281718040428</v>
      </c>
      <c r="U619" s="11">
        <f>O619/MAX(O$231:O619)-1</f>
        <v>-0.4274281718040428</v>
      </c>
      <c r="V619" s="11">
        <f>P619/MAX(P$231:P619)-1</f>
        <v>-0.21212420653303465</v>
      </c>
      <c r="W619" s="11">
        <f>Q619/MAX(Q$231:Q619)-1</f>
        <v>-0.21212420653303465</v>
      </c>
      <c r="X619" s="11">
        <f>R619/MAX(R$231:R619)-1</f>
        <v>-0.35838693861155702</v>
      </c>
      <c r="Y619" s="11">
        <f t="shared" si="89"/>
        <v>-0.21212420653303465</v>
      </c>
      <c r="Z619" s="11">
        <f t="shared" si="89"/>
        <v>-0.21212420653303454</v>
      </c>
      <c r="AA619" s="11">
        <f t="shared" si="89"/>
        <v>-0.21212420653303465</v>
      </c>
      <c r="AB619" s="11">
        <f t="shared" si="89"/>
        <v>-0.21212420653303465</v>
      </c>
      <c r="AC619" s="11">
        <f t="shared" si="89"/>
        <v>-0.21212420653303465</v>
      </c>
      <c r="AD619" s="11">
        <f t="shared" si="89"/>
        <v>0</v>
      </c>
    </row>
    <row r="620" spans="1:30" x14ac:dyDescent="0.25">
      <c r="A620" s="12">
        <v>1932.06</v>
      </c>
      <c r="B620" s="13">
        <v>5.5650593715289673</v>
      </c>
      <c r="C620" s="14">
        <v>2481.5769234785744</v>
      </c>
      <c r="D620" s="24">
        <f t="shared" si="90"/>
        <v>10</v>
      </c>
      <c r="E620" s="25">
        <f t="shared" si="90"/>
        <v>7.5</v>
      </c>
      <c r="F620" s="24">
        <f t="shared" si="90"/>
        <v>25</v>
      </c>
      <c r="G620" s="25">
        <f t="shared" si="90"/>
        <v>30</v>
      </c>
      <c r="H620" s="1">
        <f t="shared" si="92"/>
        <v>1</v>
      </c>
      <c r="I620">
        <f t="shared" si="93"/>
        <v>1</v>
      </c>
      <c r="J620">
        <f t="shared" si="94"/>
        <v>1</v>
      </c>
      <c r="K620">
        <f t="shared" si="95"/>
        <v>1</v>
      </c>
      <c r="L620">
        <f t="shared" si="91"/>
        <v>0</v>
      </c>
      <c r="M620" s="26">
        <f t="shared" si="96"/>
        <v>241.28625557714196</v>
      </c>
      <c r="N620" s="27">
        <f t="shared" si="97"/>
        <v>243.31074889515614</v>
      </c>
      <c r="O620" s="27">
        <f t="shared" si="97"/>
        <v>323.96324898832938</v>
      </c>
      <c r="P620" s="27">
        <f t="shared" si="97"/>
        <v>383.96580211458507</v>
      </c>
      <c r="Q620" s="27">
        <f t="shared" si="97"/>
        <v>511.24255429854281</v>
      </c>
      <c r="R620" s="27">
        <f t="shared" si="97"/>
        <v>1405.3028333830994</v>
      </c>
      <c r="S620" s="28">
        <f>M620/MAX(M$231:M620)-1</f>
        <v>-0.78480768042714666</v>
      </c>
      <c r="T620" s="11">
        <f>N620/MAX(N$231:N620)-1</f>
        <v>-0.42128257504957067</v>
      </c>
      <c r="U620" s="11">
        <f>O620/MAX(O$231:O620)-1</f>
        <v>-0.42128257504957067</v>
      </c>
      <c r="V620" s="11">
        <f>P620/MAX(P$231:P620)-1</f>
        <v>-0.20366768338464014</v>
      </c>
      <c r="W620" s="11">
        <f>Q620/MAX(Q$231:Q620)-1</f>
        <v>-0.20366768338464014</v>
      </c>
      <c r="X620" s="11">
        <f>R620/MAX(R$231:R620)-1</f>
        <v>-0.35838693861155702</v>
      </c>
      <c r="Y620" s="11">
        <f t="shared" si="89"/>
        <v>1.0733320173707206E-2</v>
      </c>
      <c r="Z620" s="11">
        <f t="shared" si="89"/>
        <v>1.0733320173707428E-2</v>
      </c>
      <c r="AA620" s="11">
        <f t="shared" si="89"/>
        <v>1.0733320173707206E-2</v>
      </c>
      <c r="AB620" s="11">
        <f t="shared" si="89"/>
        <v>1.0733320173707206E-2</v>
      </c>
      <c r="AC620" s="11">
        <f t="shared" si="89"/>
        <v>1.0733320173707206E-2</v>
      </c>
      <c r="AD620" s="11">
        <f t="shared" si="89"/>
        <v>0</v>
      </c>
    </row>
    <row r="621" spans="1:30" x14ac:dyDescent="0.25">
      <c r="A621" s="12">
        <v>1932.07</v>
      </c>
      <c r="B621" s="13">
        <v>5.8387636718512006</v>
      </c>
      <c r="C621" s="14">
        <v>3407.4207834565213</v>
      </c>
      <c r="D621" s="24">
        <f t="shared" si="90"/>
        <v>10</v>
      </c>
      <c r="E621" s="25">
        <f t="shared" si="90"/>
        <v>7.5</v>
      </c>
      <c r="F621" s="24">
        <f t="shared" si="90"/>
        <v>25</v>
      </c>
      <c r="G621" s="25">
        <f t="shared" si="90"/>
        <v>30</v>
      </c>
      <c r="H621" s="1">
        <f t="shared" si="92"/>
        <v>1</v>
      </c>
      <c r="I621">
        <f t="shared" si="93"/>
        <v>1</v>
      </c>
      <c r="J621">
        <f t="shared" si="94"/>
        <v>1</v>
      </c>
      <c r="K621">
        <f t="shared" si="95"/>
        <v>1</v>
      </c>
      <c r="L621">
        <f t="shared" si="91"/>
        <v>0</v>
      </c>
      <c r="M621" s="26">
        <f t="shared" si="96"/>
        <v>331.30699848041763</v>
      </c>
      <c r="N621" s="27">
        <f t="shared" si="97"/>
        <v>334.0868037496013</v>
      </c>
      <c r="O621" s="27">
        <f t="shared" si="97"/>
        <v>444.82969568058365</v>
      </c>
      <c r="P621" s="27">
        <f t="shared" si="97"/>
        <v>527.21841579177101</v>
      </c>
      <c r="Q621" s="27">
        <f t="shared" si="97"/>
        <v>701.98045783822113</v>
      </c>
      <c r="R621" s="27">
        <f t="shared" si="97"/>
        <v>1405.3028333830994</v>
      </c>
      <c r="S621" s="28">
        <f>M621/MAX(M$231:M621)-1</f>
        <v>-0.70452224341088865</v>
      </c>
      <c r="T621" s="11">
        <f>N621/MAX(N$231:N621)-1</f>
        <v>-0.20537068068784459</v>
      </c>
      <c r="U621" s="11">
        <f>O621/MAX(O$231:O621)-1</f>
        <v>-0.2053706806878447</v>
      </c>
      <c r="V621" s="11">
        <f>P621/MAX(P$231:P621)-1</f>
        <v>0</v>
      </c>
      <c r="W621" s="11">
        <f>Q621/MAX(Q$231:Q621)-1</f>
        <v>0</v>
      </c>
      <c r="X621" s="11">
        <f>R621/MAX(R$231:R621)-1</f>
        <v>-0.35838693861155702</v>
      </c>
      <c r="Y621" s="11">
        <f t="shared" si="89"/>
        <v>0.37308690744921025</v>
      </c>
      <c r="Z621" s="11">
        <f t="shared" si="89"/>
        <v>0.37308690744921025</v>
      </c>
      <c r="AA621" s="11">
        <f t="shared" si="89"/>
        <v>0.37308690744921025</v>
      </c>
      <c r="AB621" s="11">
        <f t="shared" si="89"/>
        <v>0.37308690744921003</v>
      </c>
      <c r="AC621" s="11">
        <f t="shared" si="89"/>
        <v>0.37308690744921025</v>
      </c>
      <c r="AD621" s="11">
        <f t="shared" si="89"/>
        <v>0</v>
      </c>
    </row>
    <row r="622" spans="1:30" x14ac:dyDescent="0.25">
      <c r="A622" s="12">
        <v>1932.08</v>
      </c>
      <c r="B622" s="13">
        <v>8.8346532051812119</v>
      </c>
      <c r="C622" s="14">
        <v>4804.9046236728591</v>
      </c>
      <c r="D622" s="24">
        <f t="shared" si="90"/>
        <v>10</v>
      </c>
      <c r="E622" s="25">
        <f t="shared" si="90"/>
        <v>7.5</v>
      </c>
      <c r="F622" s="24">
        <f t="shared" si="90"/>
        <v>25</v>
      </c>
      <c r="G622" s="25">
        <f t="shared" si="90"/>
        <v>30</v>
      </c>
      <c r="H622" s="1">
        <f t="shared" si="92"/>
        <v>1</v>
      </c>
      <c r="I622">
        <f t="shared" si="93"/>
        <v>1</v>
      </c>
      <c r="J622">
        <f t="shared" si="94"/>
        <v>1</v>
      </c>
      <c r="K622">
        <f t="shared" si="95"/>
        <v>1</v>
      </c>
      <c r="L622">
        <f t="shared" si="91"/>
        <v>1</v>
      </c>
      <c r="M622" s="26">
        <f t="shared" si="96"/>
        <v>467.18577775384057</v>
      </c>
      <c r="N622" s="27">
        <f t="shared" si="97"/>
        <v>471.1056632154951</v>
      </c>
      <c r="O622" s="27">
        <f t="shared" si="97"/>
        <v>627.26748392796503</v>
      </c>
      <c r="P622" s="27">
        <f t="shared" si="97"/>
        <v>743.44625002657358</v>
      </c>
      <c r="Q622" s="27">
        <f t="shared" si="97"/>
        <v>989.88336397165085</v>
      </c>
      <c r="R622" s="27">
        <f t="shared" si="97"/>
        <v>1405.3028333830994</v>
      </c>
      <c r="S622" s="28">
        <f>M622/MAX(M$231:M622)-1</f>
        <v>-0.58333809380968094</v>
      </c>
      <c r="T622" s="11">
        <f>N622/MAX(N$231:N622)-1</f>
        <v>0</v>
      </c>
      <c r="U622" s="11">
        <f>O622/MAX(O$231:O622)-1</f>
        <v>0</v>
      </c>
      <c r="V622" s="11">
        <f>P622/MAX(P$231:P622)-1</f>
        <v>0</v>
      </c>
      <c r="W622" s="11">
        <f>Q622/MAX(Q$231:Q622)-1</f>
        <v>0</v>
      </c>
      <c r="X622" s="11">
        <f>R622/MAX(R$231:R622)-1</f>
        <v>-0.35838693861155702</v>
      </c>
      <c r="Y622" s="11">
        <f t="shared" si="89"/>
        <v>0.41012951702393408</v>
      </c>
      <c r="Z622" s="11">
        <f t="shared" si="89"/>
        <v>0.41012951702393408</v>
      </c>
      <c r="AA622" s="11">
        <f t="shared" si="89"/>
        <v>0.41012951702393408</v>
      </c>
      <c r="AB622" s="11">
        <f t="shared" si="89"/>
        <v>0.41012951702393385</v>
      </c>
      <c r="AC622" s="11">
        <f t="shared" si="89"/>
        <v>0.41012951702393408</v>
      </c>
      <c r="AD622" s="11">
        <f t="shared" si="89"/>
        <v>0</v>
      </c>
    </row>
    <row r="623" spans="1:30" x14ac:dyDescent="0.25">
      <c r="A623" s="12">
        <v>1932.09</v>
      </c>
      <c r="B623" s="13">
        <v>9.7611685640637091</v>
      </c>
      <c r="C623" s="14">
        <v>4689.7888087913998</v>
      </c>
      <c r="D623" s="24">
        <f t="shared" si="90"/>
        <v>10</v>
      </c>
      <c r="E623" s="25">
        <f t="shared" si="90"/>
        <v>7.5</v>
      </c>
      <c r="F623" s="24">
        <f t="shared" si="90"/>
        <v>25</v>
      </c>
      <c r="G623" s="25">
        <f t="shared" si="90"/>
        <v>30</v>
      </c>
      <c r="H623" s="1">
        <f t="shared" si="92"/>
        <v>1</v>
      </c>
      <c r="I623">
        <f t="shared" si="93"/>
        <v>1</v>
      </c>
      <c r="J623">
        <f t="shared" si="94"/>
        <v>1</v>
      </c>
      <c r="K623">
        <f t="shared" si="95"/>
        <v>1</v>
      </c>
      <c r="L623">
        <f t="shared" si="91"/>
        <v>1</v>
      </c>
      <c r="M623" s="26">
        <f t="shared" si="96"/>
        <v>455.99294965019919</v>
      </c>
      <c r="N623" s="27">
        <f t="shared" si="97"/>
        <v>459.81892256946173</v>
      </c>
      <c r="O623" s="27">
        <f t="shared" si="97"/>
        <v>612.23942130935382</v>
      </c>
      <c r="P623" s="27">
        <f t="shared" si="97"/>
        <v>725.63477870813665</v>
      </c>
      <c r="Q623" s="27">
        <f t="shared" si="97"/>
        <v>966.16775689804092</v>
      </c>
      <c r="R623" s="27">
        <f t="shared" si="97"/>
        <v>1371.6346144504912</v>
      </c>
      <c r="S623" s="28">
        <f>M623/MAX(M$231:M623)-1</f>
        <v>-0.59332047194573168</v>
      </c>
      <c r="T623" s="11">
        <f>N623/MAX(N$231:N623)-1</f>
        <v>-2.3957981249889015E-2</v>
      </c>
      <c r="U623" s="11">
        <f>O623/MAX(O$231:O623)-1</f>
        <v>-2.3957981249889015E-2</v>
      </c>
      <c r="V623" s="11">
        <f>P623/MAX(P$231:P623)-1</f>
        <v>-2.3957981249889015E-2</v>
      </c>
      <c r="W623" s="11">
        <f>Q623/MAX(Q$231:Q623)-1</f>
        <v>-2.3957981249889126E-2</v>
      </c>
      <c r="X623" s="11">
        <f>R623/MAX(R$231:R623)-1</f>
        <v>-0.37375869230598524</v>
      </c>
      <c r="Y623" s="11">
        <f t="shared" si="89"/>
        <v>-2.3957981249889126E-2</v>
      </c>
      <c r="Z623" s="11">
        <f t="shared" si="89"/>
        <v>-2.3957981249889015E-2</v>
      </c>
      <c r="AA623" s="11">
        <f t="shared" si="89"/>
        <v>-2.3957981249889015E-2</v>
      </c>
      <c r="AB623" s="11">
        <f t="shared" si="89"/>
        <v>-2.3957981249889015E-2</v>
      </c>
      <c r="AC623" s="11">
        <f t="shared" si="89"/>
        <v>-2.3957981249889126E-2</v>
      </c>
      <c r="AD623" s="11">
        <f t="shared" si="89"/>
        <v>-2.3957981249889015E-2</v>
      </c>
    </row>
    <row r="624" spans="1:30" x14ac:dyDescent="0.25">
      <c r="A624" s="12">
        <v>1932.1</v>
      </c>
      <c r="B624" s="13">
        <v>8.478606607689084</v>
      </c>
      <c r="C624" s="14">
        <v>4097.0562913622016</v>
      </c>
      <c r="D624" s="24">
        <f t="shared" si="90"/>
        <v>10</v>
      </c>
      <c r="E624" s="25">
        <f t="shared" si="90"/>
        <v>7.5</v>
      </c>
      <c r="F624" s="24">
        <f t="shared" si="90"/>
        <v>25</v>
      </c>
      <c r="G624" s="25">
        <f t="shared" si="90"/>
        <v>30</v>
      </c>
      <c r="H624" s="1">
        <f t="shared" si="92"/>
        <v>1</v>
      </c>
      <c r="I624">
        <f t="shared" si="93"/>
        <v>1</v>
      </c>
      <c r="J624">
        <f t="shared" si="94"/>
        <v>1</v>
      </c>
      <c r="K624">
        <f t="shared" si="95"/>
        <v>1</v>
      </c>
      <c r="L624">
        <f t="shared" si="91"/>
        <v>1</v>
      </c>
      <c r="M624" s="26">
        <f t="shared" si="96"/>
        <v>398.36096236977789</v>
      </c>
      <c r="N624" s="27">
        <f t="shared" si="97"/>
        <v>401.70337864022093</v>
      </c>
      <c r="O624" s="27">
        <f t="shared" si="97"/>
        <v>534.85977197806335</v>
      </c>
      <c r="P624" s="27">
        <f t="shared" si="97"/>
        <v>633.92332929029067</v>
      </c>
      <c r="Q624" s="27">
        <f t="shared" si="97"/>
        <v>844.05585161745284</v>
      </c>
      <c r="R624" s="27">
        <f t="shared" si="97"/>
        <v>1198.2766081171981</v>
      </c>
      <c r="S624" s="28">
        <f>M624/MAX(M$231:M624)-1</f>
        <v>-0.64471983986580783</v>
      </c>
      <c r="T624" s="11">
        <f>N624/MAX(N$231:N624)-1</f>
        <v>-0.14731787366251181</v>
      </c>
      <c r="U624" s="11">
        <f>O624/MAX(O$231:O624)-1</f>
        <v>-0.14731787366251192</v>
      </c>
      <c r="V624" s="11">
        <f>P624/MAX(P$231:P624)-1</f>
        <v>-0.14731787366251181</v>
      </c>
      <c r="W624" s="11">
        <f>Q624/MAX(Q$231:Q624)-1</f>
        <v>-0.14731787366251192</v>
      </c>
      <c r="X624" s="11">
        <f>R624/MAX(R$231:R624)-1</f>
        <v>-0.45290801052939711</v>
      </c>
      <c r="Y624" s="11">
        <f t="shared" si="89"/>
        <v>-0.12638789113873772</v>
      </c>
      <c r="Z624" s="11">
        <f t="shared" si="89"/>
        <v>-0.12638789113873772</v>
      </c>
      <c r="AA624" s="11">
        <f t="shared" si="89"/>
        <v>-0.12638789113873783</v>
      </c>
      <c r="AB624" s="11">
        <f t="shared" si="89"/>
        <v>-0.12638789113873772</v>
      </c>
      <c r="AC624" s="11">
        <f t="shared" si="89"/>
        <v>-0.12638789113873783</v>
      </c>
      <c r="AD624" s="11">
        <f t="shared" si="89"/>
        <v>-0.12638789113873772</v>
      </c>
    </row>
    <row r="625" spans="1:30" x14ac:dyDescent="0.25">
      <c r="A625" s="12">
        <v>1932.11</v>
      </c>
      <c r="B625" s="13">
        <v>8.4633095671228968</v>
      </c>
      <c r="C625" s="14">
        <v>3910.9495057084887</v>
      </c>
      <c r="D625" s="24">
        <f t="shared" si="90"/>
        <v>10</v>
      </c>
      <c r="E625" s="25">
        <f t="shared" si="90"/>
        <v>7.5</v>
      </c>
      <c r="F625" s="24">
        <f t="shared" si="90"/>
        <v>25</v>
      </c>
      <c r="G625" s="25">
        <f t="shared" si="90"/>
        <v>30</v>
      </c>
      <c r="H625" s="1">
        <f t="shared" si="92"/>
        <v>1</v>
      </c>
      <c r="I625">
        <f t="shared" si="93"/>
        <v>1</v>
      </c>
      <c r="J625">
        <f t="shared" si="94"/>
        <v>1</v>
      </c>
      <c r="K625">
        <f t="shared" si="95"/>
        <v>1</v>
      </c>
      <c r="L625">
        <f t="shared" si="91"/>
        <v>1</v>
      </c>
      <c r="M625" s="26">
        <f t="shared" si="96"/>
        <v>380.26560976433211</v>
      </c>
      <c r="N625" s="27">
        <f t="shared" si="97"/>
        <v>383.4561984043566</v>
      </c>
      <c r="O625" s="27">
        <f t="shared" si="97"/>
        <v>510.56402745822919</v>
      </c>
      <c r="P625" s="27">
        <f t="shared" si="97"/>
        <v>605.12767095046092</v>
      </c>
      <c r="Q625" s="27">
        <f t="shared" si="97"/>
        <v>805.71502584263703</v>
      </c>
      <c r="R625" s="27">
        <f t="shared" si="97"/>
        <v>1143.8454770802898</v>
      </c>
      <c r="S625" s="28">
        <f>M625/MAX(M$231:M625)-1</f>
        <v>-0.66085826802177716</v>
      </c>
      <c r="T625" s="11">
        <f>N625/MAX(N$231:N625)-1</f>
        <v>-0.18605054376314201</v>
      </c>
      <c r="U625" s="11">
        <f>O625/MAX(O$231:O625)-1</f>
        <v>-0.18605054376314201</v>
      </c>
      <c r="V625" s="11">
        <f>P625/MAX(P$231:P625)-1</f>
        <v>-0.18605054376314178</v>
      </c>
      <c r="W625" s="11">
        <f>Q625/MAX(Q$231:Q625)-1</f>
        <v>-0.18605054376314201</v>
      </c>
      <c r="X625" s="11">
        <f>R625/MAX(R$231:R625)-1</f>
        <v>-0.47775939756841102</v>
      </c>
      <c r="Y625" s="11">
        <f t="shared" si="89"/>
        <v>-4.5424512727853084E-2</v>
      </c>
      <c r="Z625" s="11">
        <f t="shared" si="89"/>
        <v>-4.5424512727853195E-2</v>
      </c>
      <c r="AA625" s="11">
        <f t="shared" si="89"/>
        <v>-4.5424512727853084E-2</v>
      </c>
      <c r="AB625" s="11">
        <f t="shared" si="89"/>
        <v>-4.5424512727852973E-2</v>
      </c>
      <c r="AC625" s="11">
        <f t="shared" si="89"/>
        <v>-4.5424512727852973E-2</v>
      </c>
      <c r="AD625" s="11">
        <f t="shared" si="89"/>
        <v>-4.5424512727853084E-2</v>
      </c>
    </row>
    <row r="626" spans="1:30" x14ac:dyDescent="0.25">
      <c r="A626" s="12">
        <v>1932.12</v>
      </c>
      <c r="B626" s="13">
        <v>8.2570739991006779</v>
      </c>
      <c r="C626" s="14">
        <v>4188.4831172726044</v>
      </c>
      <c r="D626" s="24">
        <f t="shared" si="90"/>
        <v>10</v>
      </c>
      <c r="E626" s="25">
        <f t="shared" si="90"/>
        <v>7.5</v>
      </c>
      <c r="F626" s="24">
        <f t="shared" si="90"/>
        <v>25</v>
      </c>
      <c r="G626" s="25">
        <f t="shared" si="90"/>
        <v>30</v>
      </c>
      <c r="H626" s="1">
        <f t="shared" si="92"/>
        <v>1</v>
      </c>
      <c r="I626">
        <f t="shared" si="93"/>
        <v>1</v>
      </c>
      <c r="J626">
        <f t="shared" si="94"/>
        <v>1</v>
      </c>
      <c r="K626">
        <f t="shared" si="95"/>
        <v>1</v>
      </c>
      <c r="L626">
        <f t="shared" si="91"/>
        <v>1</v>
      </c>
      <c r="M626" s="26">
        <f t="shared" si="96"/>
        <v>407.25048591205092</v>
      </c>
      <c r="N626" s="27">
        <f t="shared" si="97"/>
        <v>410.66748902942652</v>
      </c>
      <c r="O626" s="27">
        <f t="shared" si="97"/>
        <v>546.79530026509531</v>
      </c>
      <c r="P626" s="27">
        <f t="shared" si="97"/>
        <v>648.06948539504276</v>
      </c>
      <c r="Q626" s="27">
        <f t="shared" si="97"/>
        <v>862.89116700405896</v>
      </c>
      <c r="R626" s="27">
        <f t="shared" si="97"/>
        <v>1225.0164474193361</v>
      </c>
      <c r="S626" s="28">
        <f>M626/MAX(M$231:M626)-1</f>
        <v>-0.6367916750957775</v>
      </c>
      <c r="T626" s="11">
        <f>N626/MAX(N$231:N626)-1</f>
        <v>-0.128290060818952</v>
      </c>
      <c r="U626" s="11">
        <f>O626/MAX(O$231:O626)-1</f>
        <v>-0.12829006081895211</v>
      </c>
      <c r="V626" s="11">
        <f>P626/MAX(P$231:P626)-1</f>
        <v>-0.12829006081895189</v>
      </c>
      <c r="W626" s="11">
        <f>Q626/MAX(Q$231:Q626)-1</f>
        <v>-0.128290060818952</v>
      </c>
      <c r="X626" s="11">
        <f>R626/MAX(R$231:R626)-1</f>
        <v>-0.44069951727931433</v>
      </c>
      <c r="Y626" s="11">
        <f t="shared" si="89"/>
        <v>7.0963230580968206E-2</v>
      </c>
      <c r="Z626" s="11">
        <f t="shared" si="89"/>
        <v>7.0963230580968428E-2</v>
      </c>
      <c r="AA626" s="11">
        <f t="shared" si="89"/>
        <v>7.0963230580968206E-2</v>
      </c>
      <c r="AB626" s="11">
        <f t="shared" si="89"/>
        <v>7.0963230580968206E-2</v>
      </c>
      <c r="AC626" s="11">
        <f t="shared" si="89"/>
        <v>7.0963230580968428E-2</v>
      </c>
      <c r="AD626" s="11">
        <f t="shared" si="89"/>
        <v>7.0963230580968428E-2</v>
      </c>
    </row>
    <row r="627" spans="1:30" x14ac:dyDescent="0.25">
      <c r="A627" s="12">
        <v>1933.01</v>
      </c>
      <c r="B627" s="13">
        <v>8.7280461628135289</v>
      </c>
      <c r="C627" s="14">
        <v>4291.06853170473</v>
      </c>
      <c r="D627" s="24">
        <f t="shared" si="90"/>
        <v>10</v>
      </c>
      <c r="E627" s="25">
        <f t="shared" si="90"/>
        <v>7.5</v>
      </c>
      <c r="F627" s="24">
        <f t="shared" si="90"/>
        <v>25</v>
      </c>
      <c r="G627" s="25">
        <f t="shared" si="90"/>
        <v>30</v>
      </c>
      <c r="H627" s="1">
        <f t="shared" si="92"/>
        <v>1</v>
      </c>
      <c r="I627">
        <f t="shared" si="93"/>
        <v>1</v>
      </c>
      <c r="J627">
        <f t="shared" si="94"/>
        <v>1</v>
      </c>
      <c r="K627">
        <f t="shared" si="95"/>
        <v>1</v>
      </c>
      <c r="L627">
        <f t="shared" si="91"/>
        <v>1</v>
      </c>
      <c r="M627" s="26">
        <f t="shared" si="96"/>
        <v>417.22497039849588</v>
      </c>
      <c r="N627" s="27">
        <f t="shared" si="97"/>
        <v>420.72566364212895</v>
      </c>
      <c r="O627" s="27">
        <f t="shared" si="97"/>
        <v>560.18755252365509</v>
      </c>
      <c r="P627" s="27">
        <f t="shared" si="97"/>
        <v>663.94217125257967</v>
      </c>
      <c r="Q627" s="27">
        <f t="shared" si="97"/>
        <v>884.02532118314355</v>
      </c>
      <c r="R627" s="27">
        <f t="shared" si="97"/>
        <v>1255.0198678524866</v>
      </c>
      <c r="S627" s="28">
        <f>M627/MAX(M$231:M627)-1</f>
        <v>-0.62789588263529361</v>
      </c>
      <c r="T627" s="11">
        <f>N627/MAX(N$231:N627)-1</f>
        <v>-0.10693991498531641</v>
      </c>
      <c r="U627" s="11">
        <f>O627/MAX(O$231:O627)-1</f>
        <v>-0.10693991498531652</v>
      </c>
      <c r="V627" s="11">
        <f>P627/MAX(P$231:P627)-1</f>
        <v>-0.10693991498531619</v>
      </c>
      <c r="W627" s="11">
        <f>Q627/MAX(Q$231:Q627)-1</f>
        <v>-0.1069399149853163</v>
      </c>
      <c r="X627" s="11">
        <f>R627/MAX(R$231:R627)-1</f>
        <v>-0.42700098484990567</v>
      </c>
      <c r="Y627" s="11">
        <f t="shared" si="89"/>
        <v>2.4492259264238259E-2</v>
      </c>
      <c r="Z627" s="11">
        <f t="shared" si="89"/>
        <v>2.4492259264238259E-2</v>
      </c>
      <c r="AA627" s="11">
        <f t="shared" si="89"/>
        <v>2.4492259264238259E-2</v>
      </c>
      <c r="AB627" s="11">
        <f t="shared" si="89"/>
        <v>2.4492259264238259E-2</v>
      </c>
      <c r="AC627" s="11">
        <f t="shared" si="89"/>
        <v>2.4492259264238259E-2</v>
      </c>
      <c r="AD627" s="11">
        <f t="shared" si="89"/>
        <v>2.4492259264238259E-2</v>
      </c>
    </row>
    <row r="628" spans="1:30" x14ac:dyDescent="0.25">
      <c r="A628" s="12">
        <v>1933.02</v>
      </c>
      <c r="B628" s="13">
        <v>7.8260517513165953</v>
      </c>
      <c r="C628" s="14">
        <v>3580.3898219038851</v>
      </c>
      <c r="D628" s="24">
        <f t="shared" si="90"/>
        <v>10</v>
      </c>
      <c r="E628" s="25">
        <f t="shared" si="90"/>
        <v>7.5</v>
      </c>
      <c r="F628" s="24">
        <f t="shared" si="90"/>
        <v>25</v>
      </c>
      <c r="G628" s="25">
        <f t="shared" si="90"/>
        <v>30</v>
      </c>
      <c r="H628" s="1">
        <f t="shared" si="92"/>
        <v>1</v>
      </c>
      <c r="I628">
        <f t="shared" si="93"/>
        <v>1</v>
      </c>
      <c r="J628">
        <f t="shared" si="94"/>
        <v>1</v>
      </c>
      <c r="K628">
        <f t="shared" si="95"/>
        <v>1</v>
      </c>
      <c r="L628">
        <f t="shared" si="91"/>
        <v>0</v>
      </c>
      <c r="M628" s="26">
        <f t="shared" si="96"/>
        <v>348.1249545239645</v>
      </c>
      <c r="N628" s="27">
        <f t="shared" si="97"/>
        <v>351.04586952835206</v>
      </c>
      <c r="O628" s="27">
        <f t="shared" si="97"/>
        <v>467.41034234103324</v>
      </c>
      <c r="P628" s="27">
        <f t="shared" si="97"/>
        <v>553.98131601061004</v>
      </c>
      <c r="Q628" s="27">
        <f t="shared" si="97"/>
        <v>737.61470805781005</v>
      </c>
      <c r="R628" s="27">
        <f t="shared" si="97"/>
        <v>1047.165834790587</v>
      </c>
      <c r="S628" s="28">
        <f>M628/MAX(M$231:M628)-1</f>
        <v>-0.68952306758618831</v>
      </c>
      <c r="T628" s="11">
        <f>N628/MAX(N$231:N628)-1</f>
        <v>-0.25484684872536711</v>
      </c>
      <c r="U628" s="11">
        <f>O628/MAX(O$231:O628)-1</f>
        <v>-0.25484684872536723</v>
      </c>
      <c r="V628" s="11">
        <f>P628/MAX(P$231:P628)-1</f>
        <v>-0.254846848725367</v>
      </c>
      <c r="W628" s="11">
        <f>Q628/MAX(Q$231:Q628)-1</f>
        <v>-0.25484684872536711</v>
      </c>
      <c r="X628" s="11">
        <f>R628/MAX(R$231:R628)-1</f>
        <v>-0.5219000054074372</v>
      </c>
      <c r="Y628" s="11">
        <f t="shared" si="89"/>
        <v>-0.16561812158206457</v>
      </c>
      <c r="Z628" s="11">
        <f t="shared" si="89"/>
        <v>-0.16561812158206457</v>
      </c>
      <c r="AA628" s="11">
        <f t="shared" si="89"/>
        <v>-0.16561812158206446</v>
      </c>
      <c r="AB628" s="11">
        <f t="shared" si="89"/>
        <v>-0.16561812158206446</v>
      </c>
      <c r="AC628" s="11">
        <f t="shared" si="89"/>
        <v>-0.16561812158206446</v>
      </c>
      <c r="AD628" s="11">
        <f t="shared" si="89"/>
        <v>-0.16561812158206446</v>
      </c>
    </row>
    <row r="629" spans="1:30" x14ac:dyDescent="0.25">
      <c r="A629" s="12">
        <v>1933.03</v>
      </c>
      <c r="B629" s="13">
        <v>7.8746813229431645</v>
      </c>
      <c r="C629" s="14">
        <v>3755.7188580031197</v>
      </c>
      <c r="D629" s="24">
        <f t="shared" si="90"/>
        <v>10</v>
      </c>
      <c r="E629" s="25">
        <f t="shared" si="90"/>
        <v>7.5</v>
      </c>
      <c r="F629" s="24">
        <f t="shared" si="90"/>
        <v>25</v>
      </c>
      <c r="G629" s="25">
        <f t="shared" si="90"/>
        <v>30</v>
      </c>
      <c r="H629" s="1">
        <f t="shared" si="92"/>
        <v>1</v>
      </c>
      <c r="I629">
        <f t="shared" si="93"/>
        <v>1</v>
      </c>
      <c r="J629">
        <f t="shared" si="94"/>
        <v>1</v>
      </c>
      <c r="K629">
        <f t="shared" si="95"/>
        <v>1</v>
      </c>
      <c r="L629">
        <f t="shared" si="91"/>
        <v>1</v>
      </c>
      <c r="M629" s="26">
        <f t="shared" si="96"/>
        <v>365.17237554649449</v>
      </c>
      <c r="N629" s="27">
        <f t="shared" si="97"/>
        <v>368.23632559391393</v>
      </c>
      <c r="O629" s="27">
        <f t="shared" si="97"/>
        <v>490.29908040081494</v>
      </c>
      <c r="P629" s="27">
        <f t="shared" si="97"/>
        <v>581.10937049197287</v>
      </c>
      <c r="Q629" s="27">
        <f t="shared" si="97"/>
        <v>773.73515365432468</v>
      </c>
      <c r="R629" s="27">
        <f t="shared" si="97"/>
        <v>1047.165834790587</v>
      </c>
      <c r="S629" s="28">
        <f>M629/MAX(M$231:M629)-1</f>
        <v>-0.67431924230489138</v>
      </c>
      <c r="T629" s="11">
        <f>N629/MAX(N$231:N629)-1</f>
        <v>-0.2183572511513755</v>
      </c>
      <c r="U629" s="11">
        <f>O629/MAX(O$231:O629)-1</f>
        <v>-0.2183572511513755</v>
      </c>
      <c r="V629" s="11">
        <f>P629/MAX(P$231:P629)-1</f>
        <v>-0.21835725115137539</v>
      </c>
      <c r="W629" s="11">
        <f>Q629/MAX(Q$231:Q629)-1</f>
        <v>-0.2183572511513755</v>
      </c>
      <c r="X629" s="11">
        <f>R629/MAX(R$231:R629)-1</f>
        <v>-0.5219000054074372</v>
      </c>
      <c r="Y629" s="11">
        <f t="shared" si="89"/>
        <v>4.896925888533632E-2</v>
      </c>
      <c r="Z629" s="11">
        <f t="shared" si="89"/>
        <v>4.896925888533632E-2</v>
      </c>
      <c r="AA629" s="11">
        <f t="shared" si="89"/>
        <v>4.896925888533632E-2</v>
      </c>
      <c r="AB629" s="11">
        <f t="shared" si="89"/>
        <v>4.896925888533632E-2</v>
      </c>
      <c r="AC629" s="11">
        <f t="shared" si="89"/>
        <v>4.896925888533632E-2</v>
      </c>
      <c r="AD629" s="11">
        <f t="shared" si="89"/>
        <v>0</v>
      </c>
    </row>
    <row r="630" spans="1:30" x14ac:dyDescent="0.25">
      <c r="A630" s="12">
        <v>1933.04</v>
      </c>
      <c r="B630" s="13">
        <v>8.7231016460681126</v>
      </c>
      <c r="C630" s="14">
        <v>5052.5653696554782</v>
      </c>
      <c r="D630" s="24">
        <f t="shared" si="90"/>
        <v>10</v>
      </c>
      <c r="E630" s="25">
        <f t="shared" si="90"/>
        <v>7.5</v>
      </c>
      <c r="F630" s="24">
        <f t="shared" si="90"/>
        <v>25</v>
      </c>
      <c r="G630" s="25">
        <f t="shared" si="90"/>
        <v>30</v>
      </c>
      <c r="H630" s="1">
        <f t="shared" si="92"/>
        <v>1</v>
      </c>
      <c r="I630">
        <f t="shared" si="93"/>
        <v>1</v>
      </c>
      <c r="J630">
        <f t="shared" si="94"/>
        <v>1</v>
      </c>
      <c r="K630">
        <f t="shared" si="95"/>
        <v>1</v>
      </c>
      <c r="L630">
        <f t="shared" si="91"/>
        <v>1</v>
      </c>
      <c r="M630" s="26">
        <f t="shared" si="96"/>
        <v>491.26608470955745</v>
      </c>
      <c r="N630" s="27">
        <f t="shared" si="97"/>
        <v>495.38801408959011</v>
      </c>
      <c r="O630" s="27">
        <f t="shared" si="97"/>
        <v>659.59893380417316</v>
      </c>
      <c r="P630" s="27">
        <f t="shared" si="97"/>
        <v>781.76593944817535</v>
      </c>
      <c r="Q630" s="27">
        <f t="shared" si="97"/>
        <v>1040.9052408990656</v>
      </c>
      <c r="R630" s="27">
        <f t="shared" si="97"/>
        <v>1408.7513025302426</v>
      </c>
      <c r="S630" s="28">
        <f>M630/MAX(M$231:M630)-1</f>
        <v>-0.56186195503239234</v>
      </c>
      <c r="T630" s="11">
        <f>N630/MAX(N$231:N630)-1</f>
        <v>0</v>
      </c>
      <c r="U630" s="11">
        <f>O630/MAX(O$231:O630)-1</f>
        <v>0</v>
      </c>
      <c r="V630" s="11">
        <f>P630/MAX(P$231:P630)-1</f>
        <v>0</v>
      </c>
      <c r="W630" s="11">
        <f>Q630/MAX(Q$231:Q630)-1</f>
        <v>0</v>
      </c>
      <c r="X630" s="11">
        <f>R630/MAX(R$231:R630)-1</f>
        <v>-0.35681248590709935</v>
      </c>
      <c r="Y630" s="11">
        <f t="shared" si="89"/>
        <v>0.34529914529914496</v>
      </c>
      <c r="Z630" s="11">
        <f t="shared" si="89"/>
        <v>0.34529914529914518</v>
      </c>
      <c r="AA630" s="11">
        <f t="shared" si="89"/>
        <v>0.34529914529914518</v>
      </c>
      <c r="AB630" s="11">
        <f t="shared" si="89"/>
        <v>0.34529914529914518</v>
      </c>
      <c r="AC630" s="11">
        <f t="shared" si="89"/>
        <v>0.34529914529914496</v>
      </c>
      <c r="AD630" s="11">
        <f t="shared" si="89"/>
        <v>0.34529914529914518</v>
      </c>
    </row>
    <row r="631" spans="1:30" x14ac:dyDescent="0.25">
      <c r="A631" s="12">
        <v>1933.05</v>
      </c>
      <c r="B631" s="13">
        <v>11.249651251932443</v>
      </c>
      <c r="C631" s="14">
        <v>6246.0699288243086</v>
      </c>
      <c r="D631" s="24">
        <f t="shared" si="90"/>
        <v>10</v>
      </c>
      <c r="E631" s="25">
        <f t="shared" si="90"/>
        <v>7.5</v>
      </c>
      <c r="F631" s="24">
        <f t="shared" si="90"/>
        <v>25</v>
      </c>
      <c r="G631" s="25">
        <f t="shared" si="90"/>
        <v>30</v>
      </c>
      <c r="H631" s="1">
        <f t="shared" si="92"/>
        <v>1</v>
      </c>
      <c r="I631">
        <f t="shared" si="93"/>
        <v>1</v>
      </c>
      <c r="J631">
        <f t="shared" si="94"/>
        <v>1</v>
      </c>
      <c r="K631">
        <f t="shared" si="95"/>
        <v>1</v>
      </c>
      <c r="L631">
        <f t="shared" si="91"/>
        <v>1</v>
      </c>
      <c r="M631" s="26">
        <f t="shared" si="96"/>
        <v>607.31175041973859</v>
      </c>
      <c r="N631" s="27">
        <f t="shared" si="97"/>
        <v>612.40735181541436</v>
      </c>
      <c r="O631" s="27">
        <f t="shared" si="97"/>
        <v>815.40777092404983</v>
      </c>
      <c r="P631" s="27">
        <f t="shared" si="97"/>
        <v>966.43276603451261</v>
      </c>
      <c r="Q631" s="27">
        <f t="shared" si="97"/>
        <v>1286.7853156303847</v>
      </c>
      <c r="R631" s="27">
        <f t="shared" si="97"/>
        <v>1741.5230688101353</v>
      </c>
      <c r="S631" s="28">
        <f>M631/MAX(M$231:M631)-1</f>
        <v>-0.45836606414205561</v>
      </c>
      <c r="T631" s="11">
        <f>N631/MAX(N$231:N631)-1</f>
        <v>0</v>
      </c>
      <c r="U631" s="11">
        <f>O631/MAX(O$231:O631)-1</f>
        <v>0</v>
      </c>
      <c r="V631" s="11">
        <f>P631/MAX(P$231:P631)-1</f>
        <v>0</v>
      </c>
      <c r="W631" s="11">
        <f>Q631/MAX(Q$231:Q631)-1</f>
        <v>0</v>
      </c>
      <c r="X631" s="11">
        <f>R631/MAX(R$231:R631)-1</f>
        <v>-0.20488031396912654</v>
      </c>
      <c r="Y631" s="11">
        <f t="shared" si="89"/>
        <v>0.23621753937845869</v>
      </c>
      <c r="Z631" s="11">
        <f t="shared" si="89"/>
        <v>0.23621753937845869</v>
      </c>
      <c r="AA631" s="11">
        <f t="shared" si="89"/>
        <v>0.23621753937845869</v>
      </c>
      <c r="AB631" s="11">
        <f t="shared" si="89"/>
        <v>0.23621753937845891</v>
      </c>
      <c r="AC631" s="11">
        <f t="shared" si="89"/>
        <v>0.23621753937845869</v>
      </c>
      <c r="AD631" s="11">
        <f t="shared" si="89"/>
        <v>0.23621753937845891</v>
      </c>
    </row>
    <row r="632" spans="1:30" x14ac:dyDescent="0.25">
      <c r="A632" s="12">
        <v>1933.06</v>
      </c>
      <c r="B632" s="13">
        <v>13.098875517269516</v>
      </c>
      <c r="C632" s="14">
        <v>7038.4608451141667</v>
      </c>
      <c r="D632" s="24">
        <f t="shared" si="90"/>
        <v>10</v>
      </c>
      <c r="E632" s="25">
        <f t="shared" si="90"/>
        <v>7.5</v>
      </c>
      <c r="F632" s="24">
        <f t="shared" si="90"/>
        <v>25</v>
      </c>
      <c r="G632" s="25">
        <f t="shared" si="90"/>
        <v>30</v>
      </c>
      <c r="H632" s="1">
        <f t="shared" si="92"/>
        <v>1</v>
      </c>
      <c r="I632">
        <f t="shared" si="93"/>
        <v>1</v>
      </c>
      <c r="J632">
        <f t="shared" si="94"/>
        <v>1</v>
      </c>
      <c r="K632">
        <f t="shared" si="95"/>
        <v>1</v>
      </c>
      <c r="L632">
        <f t="shared" si="91"/>
        <v>1</v>
      </c>
      <c r="M632" s="26">
        <f t="shared" si="96"/>
        <v>684.35672748090235</v>
      </c>
      <c r="N632" s="27">
        <f t="shared" si="97"/>
        <v>690.09876868672734</v>
      </c>
      <c r="O632" s="27">
        <f t="shared" si="97"/>
        <v>918.85229173715538</v>
      </c>
      <c r="P632" s="27">
        <f t="shared" si="97"/>
        <v>1089.0366679659746</v>
      </c>
      <c r="Q632" s="27">
        <f t="shared" si="97"/>
        <v>1450.0298849259161</v>
      </c>
      <c r="R632" s="27">
        <f t="shared" si="97"/>
        <v>1962.4567240460669</v>
      </c>
      <c r="S632" s="28">
        <f>M632/MAX(M$231:M632)-1</f>
        <v>-0.38965312694813214</v>
      </c>
      <c r="T632" s="11">
        <f>N632/MAX(N$231:N632)-1</f>
        <v>0</v>
      </c>
      <c r="U632" s="11">
        <f>O632/MAX(O$231:O632)-1</f>
        <v>0</v>
      </c>
      <c r="V632" s="11">
        <f>P632/MAX(P$231:P632)-1</f>
        <v>0</v>
      </c>
      <c r="W632" s="11">
        <f>Q632/MAX(Q$231:Q632)-1</f>
        <v>0</v>
      </c>
      <c r="X632" s="11">
        <f>R632/MAX(R$231:R632)-1</f>
        <v>-0.1040095866552071</v>
      </c>
      <c r="Y632" s="11">
        <f t="shared" si="89"/>
        <v>0.12686231907733503</v>
      </c>
      <c r="Z632" s="11">
        <f t="shared" si="89"/>
        <v>0.12686231907733525</v>
      </c>
      <c r="AA632" s="11">
        <f t="shared" si="89"/>
        <v>0.12686231907733525</v>
      </c>
      <c r="AB632" s="11">
        <f t="shared" si="89"/>
        <v>0.12686231907733525</v>
      </c>
      <c r="AC632" s="11">
        <f t="shared" si="89"/>
        <v>0.12686231907733525</v>
      </c>
      <c r="AD632" s="11">
        <f t="shared" si="89"/>
        <v>0.12686231907733525</v>
      </c>
    </row>
    <row r="633" spans="1:30" x14ac:dyDescent="0.25">
      <c r="A633" s="12">
        <v>1933.07</v>
      </c>
      <c r="B633" s="13">
        <v>13.75430449387453</v>
      </c>
      <c r="C633" s="14">
        <v>6247.3597808317418</v>
      </c>
      <c r="D633" s="24">
        <f t="shared" si="90"/>
        <v>10</v>
      </c>
      <c r="E633" s="25">
        <f t="shared" si="90"/>
        <v>7.5</v>
      </c>
      <c r="F633" s="24">
        <f t="shared" si="90"/>
        <v>25</v>
      </c>
      <c r="G633" s="25">
        <f t="shared" si="90"/>
        <v>30</v>
      </c>
      <c r="H633" s="1">
        <f t="shared" si="92"/>
        <v>1</v>
      </c>
      <c r="I633">
        <f t="shared" si="93"/>
        <v>1</v>
      </c>
      <c r="J633">
        <f t="shared" si="94"/>
        <v>1</v>
      </c>
      <c r="K633">
        <f t="shared" si="95"/>
        <v>1</v>
      </c>
      <c r="L633">
        <f t="shared" si="91"/>
        <v>1</v>
      </c>
      <c r="M633" s="26">
        <f t="shared" si="96"/>
        <v>607.43716404612167</v>
      </c>
      <c r="N633" s="27">
        <f t="shared" ref="N633:R648" si="98">IF(H632=1,N632*$C633/$C632,N632)</f>
        <v>612.53381771494912</v>
      </c>
      <c r="O633" s="27">
        <f t="shared" si="98"/>
        <v>815.57615766358174</v>
      </c>
      <c r="P633" s="27">
        <f t="shared" si="98"/>
        <v>966.63234036805727</v>
      </c>
      <c r="Q633" s="27">
        <f t="shared" si="98"/>
        <v>1287.0510447434774</v>
      </c>
      <c r="R633" s="27">
        <f t="shared" si="98"/>
        <v>1741.8827040770943</v>
      </c>
      <c r="S633" s="28">
        <f>M633/MAX(M$231:M633)-1</f>
        <v>-0.45825421338991523</v>
      </c>
      <c r="T633" s="11">
        <f>N633/MAX(N$231:N633)-1</f>
        <v>-0.11239688359303401</v>
      </c>
      <c r="U633" s="11">
        <f>O633/MAX(O$231:O633)-1</f>
        <v>-0.11239688359303412</v>
      </c>
      <c r="V633" s="11">
        <f>P633/MAX(P$231:P633)-1</f>
        <v>-0.11239688359303412</v>
      </c>
      <c r="W633" s="11">
        <f>Q633/MAX(Q$231:Q633)-1</f>
        <v>-0.11239688359303401</v>
      </c>
      <c r="X633" s="11">
        <f>R633/MAX(R$231:R633)-1</f>
        <v>-0.20471611684439617</v>
      </c>
      <c r="Y633" s="11">
        <f t="shared" si="89"/>
        <v>-0.11239688359303401</v>
      </c>
      <c r="Z633" s="11">
        <f t="shared" si="89"/>
        <v>-0.11239688359303401</v>
      </c>
      <c r="AA633" s="11">
        <f t="shared" si="89"/>
        <v>-0.11239688359303412</v>
      </c>
      <c r="AB633" s="11">
        <f t="shared" si="89"/>
        <v>-0.11239688359303412</v>
      </c>
      <c r="AC633" s="11">
        <f t="shared" si="89"/>
        <v>-0.11239688359303401</v>
      </c>
      <c r="AD633" s="11">
        <f t="shared" si="89"/>
        <v>-0.11239688359303401</v>
      </c>
    </row>
    <row r="634" spans="1:30" x14ac:dyDescent="0.25">
      <c r="A634" s="12">
        <v>1933.08</v>
      </c>
      <c r="B634" s="13">
        <v>12.999527050367735</v>
      </c>
      <c r="C634" s="14">
        <v>6934.2728600278851</v>
      </c>
      <c r="D634" s="24">
        <f t="shared" si="90"/>
        <v>10</v>
      </c>
      <c r="E634" s="25">
        <f t="shared" si="90"/>
        <v>7.5</v>
      </c>
      <c r="F634" s="24">
        <f t="shared" si="90"/>
        <v>25</v>
      </c>
      <c r="G634" s="25">
        <f t="shared" si="90"/>
        <v>30</v>
      </c>
      <c r="H634" s="1">
        <f t="shared" si="92"/>
        <v>1</v>
      </c>
      <c r="I634">
        <f t="shared" si="93"/>
        <v>1</v>
      </c>
      <c r="J634">
        <f t="shared" si="94"/>
        <v>1</v>
      </c>
      <c r="K634">
        <f t="shared" si="95"/>
        <v>1</v>
      </c>
      <c r="L634">
        <f t="shared" si="91"/>
        <v>1</v>
      </c>
      <c r="M634" s="26">
        <f t="shared" si="96"/>
        <v>674.22642341506787</v>
      </c>
      <c r="N634" s="27">
        <f t="shared" si="98"/>
        <v>679.88346710273049</v>
      </c>
      <c r="O634" s="27">
        <f t="shared" si="98"/>
        <v>905.25082815375538</v>
      </c>
      <c r="P634" s="27">
        <f t="shared" si="98"/>
        <v>1072.9160219018261</v>
      </c>
      <c r="Q634" s="27">
        <f t="shared" si="98"/>
        <v>1428.5655768406912</v>
      </c>
      <c r="R634" s="27">
        <f t="shared" si="98"/>
        <v>1933.4071326088545</v>
      </c>
      <c r="S634" s="28">
        <f>M634/MAX(M$231:M634)-1</f>
        <v>-0.39868788785770359</v>
      </c>
      <c r="T634" s="11">
        <f>N634/MAX(N$231:N634)-1</f>
        <v>-1.480266600596436E-2</v>
      </c>
      <c r="U634" s="11">
        <f>O634/MAX(O$231:O634)-1</f>
        <v>-1.480266600596436E-2</v>
      </c>
      <c r="V634" s="11">
        <f>P634/MAX(P$231:P634)-1</f>
        <v>-1.4802666005964249E-2</v>
      </c>
      <c r="W634" s="11">
        <f>Q634/MAX(Q$231:Q634)-1</f>
        <v>-1.4802666005964138E-2</v>
      </c>
      <c r="X634" s="11">
        <f>R634/MAX(R$231:R634)-1</f>
        <v>-0.11727263348849581</v>
      </c>
      <c r="Y634" s="11">
        <f t="shared" si="89"/>
        <v>0.10995254048017888</v>
      </c>
      <c r="Z634" s="11">
        <f t="shared" si="89"/>
        <v>0.10995254048017866</v>
      </c>
      <c r="AA634" s="11">
        <f t="shared" si="89"/>
        <v>0.10995254048017888</v>
      </c>
      <c r="AB634" s="11">
        <f t="shared" si="89"/>
        <v>0.10995254048017888</v>
      </c>
      <c r="AC634" s="11">
        <f t="shared" si="89"/>
        <v>0.10995254048017888</v>
      </c>
      <c r="AD634" s="11">
        <f t="shared" si="89"/>
        <v>0.10995254048017888</v>
      </c>
    </row>
    <row r="635" spans="1:30" x14ac:dyDescent="0.25">
      <c r="A635" s="12">
        <v>1933.09</v>
      </c>
      <c r="B635" s="13">
        <v>12.922920614885989</v>
      </c>
      <c r="C635" s="14">
        <v>6101.357683686243</v>
      </c>
      <c r="D635" s="24">
        <f t="shared" si="90"/>
        <v>10</v>
      </c>
      <c r="E635" s="25">
        <f t="shared" si="90"/>
        <v>7.5</v>
      </c>
      <c r="F635" s="24">
        <f t="shared" si="90"/>
        <v>25</v>
      </c>
      <c r="G635" s="25">
        <f t="shared" si="90"/>
        <v>30</v>
      </c>
      <c r="H635" s="1">
        <f t="shared" si="92"/>
        <v>1</v>
      </c>
      <c r="I635">
        <f t="shared" si="93"/>
        <v>1</v>
      </c>
      <c r="J635">
        <f t="shared" si="94"/>
        <v>1</v>
      </c>
      <c r="K635">
        <f t="shared" si="95"/>
        <v>1</v>
      </c>
      <c r="L635">
        <f t="shared" si="91"/>
        <v>1</v>
      </c>
      <c r="M635" s="26">
        <f t="shared" si="96"/>
        <v>593.24123121270941</v>
      </c>
      <c r="N635" s="27">
        <f t="shared" si="98"/>
        <v>598.21877502550512</v>
      </c>
      <c r="O635" s="27">
        <f t="shared" si="98"/>
        <v>796.51597326919136</v>
      </c>
      <c r="P635" s="27">
        <f t="shared" si="98"/>
        <v>944.04194157344693</v>
      </c>
      <c r="Q635" s="27">
        <f t="shared" si="98"/>
        <v>1256.9723942001858</v>
      </c>
      <c r="R635" s="27">
        <f t="shared" si="98"/>
        <v>1701.174543078102</v>
      </c>
      <c r="S635" s="28">
        <f>M635/MAX(M$231:M635)-1</f>
        <v>-0.47091492507287203</v>
      </c>
      <c r="T635" s="11">
        <f>N635/MAX(N$231:N635)-1</f>
        <v>-0.1331403529904448</v>
      </c>
      <c r="U635" s="11">
        <f>O635/MAX(O$231:O635)-1</f>
        <v>-0.1331403529904448</v>
      </c>
      <c r="V635" s="11">
        <f>P635/MAX(P$231:P635)-1</f>
        <v>-0.1331403529904448</v>
      </c>
      <c r="W635" s="11">
        <f>Q635/MAX(Q$231:Q635)-1</f>
        <v>-0.13314035299044469</v>
      </c>
      <c r="X635" s="11">
        <f>R635/MAX(R$231:R635)-1</f>
        <v>-0.22330206656398721</v>
      </c>
      <c r="Y635" s="11">
        <f t="shared" si="89"/>
        <v>-0.12011571986774872</v>
      </c>
      <c r="Z635" s="11">
        <f t="shared" si="89"/>
        <v>-0.12011571986774883</v>
      </c>
      <c r="AA635" s="11">
        <f t="shared" si="89"/>
        <v>-0.12011571986774872</v>
      </c>
      <c r="AB635" s="11">
        <f t="shared" si="89"/>
        <v>-0.12011571986774872</v>
      </c>
      <c r="AC635" s="11">
        <f t="shared" si="89"/>
        <v>-0.12011571986774872</v>
      </c>
      <c r="AD635" s="11">
        <f t="shared" si="89"/>
        <v>-0.12011571986774872</v>
      </c>
    </row>
    <row r="636" spans="1:30" x14ac:dyDescent="0.25">
      <c r="A636" s="12">
        <v>1933.1</v>
      </c>
      <c r="B636" s="13">
        <v>11.696253568143693</v>
      </c>
      <c r="C636" s="14">
        <v>5647.8359834328148</v>
      </c>
      <c r="D636" s="24">
        <f t="shared" si="90"/>
        <v>10</v>
      </c>
      <c r="E636" s="25">
        <f t="shared" si="90"/>
        <v>7.5</v>
      </c>
      <c r="F636" s="24">
        <f t="shared" si="90"/>
        <v>25</v>
      </c>
      <c r="G636" s="25">
        <f t="shared" si="90"/>
        <v>30</v>
      </c>
      <c r="H636" s="1">
        <f t="shared" si="92"/>
        <v>1</v>
      </c>
      <c r="I636">
        <f t="shared" si="93"/>
        <v>1</v>
      </c>
      <c r="J636">
        <f t="shared" si="94"/>
        <v>1</v>
      </c>
      <c r="K636">
        <f t="shared" si="95"/>
        <v>1</v>
      </c>
      <c r="L636">
        <f t="shared" si="91"/>
        <v>1</v>
      </c>
      <c r="M636" s="26">
        <f t="shared" si="96"/>
        <v>549.14485368686746</v>
      </c>
      <c r="N636" s="27">
        <f t="shared" si="98"/>
        <v>553.75241031810504</v>
      </c>
      <c r="O636" s="27">
        <f t="shared" si="98"/>
        <v>737.30992484460364</v>
      </c>
      <c r="P636" s="27">
        <f t="shared" si="98"/>
        <v>873.87009972295141</v>
      </c>
      <c r="Q636" s="27">
        <f t="shared" si="98"/>
        <v>1163.5400325942562</v>
      </c>
      <c r="R636" s="27">
        <f t="shared" si="98"/>
        <v>1574.7240690684384</v>
      </c>
      <c r="S636" s="28">
        <f>M636/MAX(M$231:M636)-1</f>
        <v>-0.51024249365670449</v>
      </c>
      <c r="T636" s="11">
        <f>N636/MAX(N$231:N636)-1</f>
        <v>-0.19757513642299684</v>
      </c>
      <c r="U636" s="11">
        <f>O636/MAX(O$231:O636)-1</f>
        <v>-0.19757513642299684</v>
      </c>
      <c r="V636" s="11">
        <f>P636/MAX(P$231:P636)-1</f>
        <v>-0.19757513642299673</v>
      </c>
      <c r="W636" s="11">
        <f>Q636/MAX(Q$231:Q636)-1</f>
        <v>-0.19757513642299662</v>
      </c>
      <c r="X636" s="11">
        <f>R636/MAX(R$231:R636)-1</f>
        <v>-0.28103501480550164</v>
      </c>
      <c r="Y636" s="11">
        <f t="shared" si="89"/>
        <v>-7.4331275720164847E-2</v>
      </c>
      <c r="Z636" s="11">
        <f t="shared" si="89"/>
        <v>-7.4331275720164847E-2</v>
      </c>
      <c r="AA636" s="11">
        <f t="shared" si="89"/>
        <v>-7.4331275720164847E-2</v>
      </c>
      <c r="AB636" s="11">
        <f t="shared" si="89"/>
        <v>-7.4331275720164736E-2</v>
      </c>
      <c r="AC636" s="11">
        <f t="shared" si="89"/>
        <v>-7.4331275720164736E-2</v>
      </c>
      <c r="AD636" s="11">
        <f t="shared" si="89"/>
        <v>-7.4331275720164736E-2</v>
      </c>
    </row>
    <row r="637" spans="1:30" x14ac:dyDescent="0.25">
      <c r="A637" s="12">
        <v>1933.11</v>
      </c>
      <c r="B637" s="13">
        <v>12.01176619338993</v>
      </c>
      <c r="C637" s="14">
        <v>6251.1227790961884</v>
      </c>
      <c r="D637" s="24">
        <f t="shared" si="90"/>
        <v>10</v>
      </c>
      <c r="E637" s="25">
        <f t="shared" si="90"/>
        <v>7.5</v>
      </c>
      <c r="F637" s="24">
        <f t="shared" si="90"/>
        <v>25</v>
      </c>
      <c r="G637" s="25">
        <f t="shared" si="90"/>
        <v>30</v>
      </c>
      <c r="H637" s="1">
        <f t="shared" si="92"/>
        <v>1</v>
      </c>
      <c r="I637">
        <f t="shared" si="93"/>
        <v>1</v>
      </c>
      <c r="J637">
        <f t="shared" si="94"/>
        <v>1</v>
      </c>
      <c r="K637">
        <f t="shared" si="95"/>
        <v>1</v>
      </c>
      <c r="L637">
        <f t="shared" si="91"/>
        <v>1</v>
      </c>
      <c r="M637" s="26">
        <f t="shared" si="96"/>
        <v>607.80304420578182</v>
      </c>
      <c r="N637" s="27">
        <f t="shared" si="98"/>
        <v>612.90276776326357</v>
      </c>
      <c r="O637" s="27">
        <f t="shared" si="98"/>
        <v>816.06740705107939</v>
      </c>
      <c r="P637" s="27">
        <f t="shared" si="98"/>
        <v>967.21457605589512</v>
      </c>
      <c r="Q637" s="27">
        <f t="shared" si="98"/>
        <v>1287.8262795654714</v>
      </c>
      <c r="R637" s="27">
        <f t="shared" si="98"/>
        <v>1742.9318995488238</v>
      </c>
      <c r="S637" s="28">
        <f>M637/MAX(M$231:M637)-1</f>
        <v>-0.45792790139151884</v>
      </c>
      <c r="T637" s="11">
        <f>N637/MAX(N$231:N637)-1</f>
        <v>-0.1118622499071682</v>
      </c>
      <c r="U637" s="11">
        <f>O637/MAX(O$231:O637)-1</f>
        <v>-0.11186224990716831</v>
      </c>
      <c r="V637" s="11">
        <f>P637/MAX(P$231:P637)-1</f>
        <v>-0.11186224990716809</v>
      </c>
      <c r="W637" s="11">
        <f>Q637/MAX(Q$231:Q637)-1</f>
        <v>-0.11186224990716787</v>
      </c>
      <c r="X637" s="11">
        <f>R637/MAX(R$231:R637)-1</f>
        <v>-0.20423709018720893</v>
      </c>
      <c r="Y637" s="11">
        <f t="shared" si="89"/>
        <v>0.10681733630952372</v>
      </c>
      <c r="Z637" s="11">
        <f t="shared" si="89"/>
        <v>0.10681733630952395</v>
      </c>
      <c r="AA637" s="11">
        <f t="shared" si="89"/>
        <v>0.10681733630952372</v>
      </c>
      <c r="AB637" s="11">
        <f t="shared" si="89"/>
        <v>0.10681733630952395</v>
      </c>
      <c r="AC637" s="11">
        <f t="shared" si="89"/>
        <v>0.10681733630952395</v>
      </c>
      <c r="AD637" s="11">
        <f t="shared" si="89"/>
        <v>0.10681733630952395</v>
      </c>
    </row>
    <row r="638" spans="1:30" x14ac:dyDescent="0.25">
      <c r="A638" s="12">
        <v>1933.12</v>
      </c>
      <c r="B638" s="13">
        <v>12.281801622601112</v>
      </c>
      <c r="C638" s="14">
        <v>6331.2653788281905</v>
      </c>
      <c r="D638" s="24">
        <f t="shared" si="90"/>
        <v>10</v>
      </c>
      <c r="E638" s="25">
        <f t="shared" si="90"/>
        <v>7.5</v>
      </c>
      <c r="F638" s="24">
        <f t="shared" si="90"/>
        <v>25</v>
      </c>
      <c r="G638" s="25">
        <f t="shared" si="90"/>
        <v>30</v>
      </c>
      <c r="H638" s="1">
        <f t="shared" si="92"/>
        <v>1</v>
      </c>
      <c r="I638">
        <f t="shared" si="93"/>
        <v>1</v>
      </c>
      <c r="J638">
        <f t="shared" si="94"/>
        <v>1</v>
      </c>
      <c r="K638">
        <f t="shared" si="95"/>
        <v>1</v>
      </c>
      <c r="L638">
        <f t="shared" si="91"/>
        <v>1</v>
      </c>
      <c r="M638" s="26">
        <f t="shared" si="96"/>
        <v>615.59539092636874</v>
      </c>
      <c r="N638" s="27">
        <f t="shared" si="98"/>
        <v>620.76049555510031</v>
      </c>
      <c r="O638" s="27">
        <f t="shared" si="98"/>
        <v>826.52980970558042</v>
      </c>
      <c r="P638" s="27">
        <f t="shared" si="98"/>
        <v>979.61476292840655</v>
      </c>
      <c r="Q638" s="27">
        <f t="shared" si="98"/>
        <v>1304.3368728932339</v>
      </c>
      <c r="R638" s="27">
        <f t="shared" si="98"/>
        <v>1765.27718031227</v>
      </c>
      <c r="S638" s="28">
        <f>M638/MAX(M$231:M638)-1</f>
        <v>-0.45097825910166656</v>
      </c>
      <c r="T638" s="11">
        <f>N638/MAX(N$231:N638)-1</f>
        <v>-0.10047586849572165</v>
      </c>
      <c r="U638" s="11">
        <f>O638/MAX(O$231:O638)-1</f>
        <v>-0.10047586849572177</v>
      </c>
      <c r="V638" s="11">
        <f>P638/MAX(P$231:P638)-1</f>
        <v>-0.10047586849572154</v>
      </c>
      <c r="W638" s="11">
        <f>Q638/MAX(Q$231:Q638)-1</f>
        <v>-0.10047586849572132</v>
      </c>
      <c r="X638" s="11">
        <f>R638/MAX(R$231:R638)-1</f>
        <v>-0.19403500159986564</v>
      </c>
      <c r="Y638" s="11">
        <f t="shared" si="89"/>
        <v>1.2820512820512775E-2</v>
      </c>
      <c r="Z638" s="11">
        <f t="shared" si="89"/>
        <v>1.2820512820512775E-2</v>
      </c>
      <c r="AA638" s="11">
        <f t="shared" si="89"/>
        <v>1.2820512820512775E-2</v>
      </c>
      <c r="AB638" s="11">
        <f t="shared" si="89"/>
        <v>1.2820512820512775E-2</v>
      </c>
      <c r="AC638" s="11">
        <f t="shared" si="89"/>
        <v>1.2820512820512775E-2</v>
      </c>
      <c r="AD638" s="11">
        <f t="shared" si="89"/>
        <v>1.2820512820512775E-2</v>
      </c>
    </row>
    <row r="639" spans="1:30" x14ac:dyDescent="0.25">
      <c r="A639" s="12">
        <v>1934.01</v>
      </c>
      <c r="B639" s="13">
        <v>13.025119828332377</v>
      </c>
      <c r="C639" s="14">
        <v>7116.6301668097458</v>
      </c>
      <c r="D639" s="24">
        <f t="shared" si="90"/>
        <v>10</v>
      </c>
      <c r="E639" s="25">
        <f t="shared" si="90"/>
        <v>7.5</v>
      </c>
      <c r="F639" s="24">
        <f t="shared" si="90"/>
        <v>25</v>
      </c>
      <c r="G639" s="25">
        <f t="shared" si="90"/>
        <v>30</v>
      </c>
      <c r="H639" s="1">
        <f t="shared" si="92"/>
        <v>1</v>
      </c>
      <c r="I639">
        <f t="shared" si="93"/>
        <v>1</v>
      </c>
      <c r="J639">
        <f t="shared" si="94"/>
        <v>1</v>
      </c>
      <c r="K639">
        <f t="shared" si="95"/>
        <v>1</v>
      </c>
      <c r="L639">
        <f t="shared" si="91"/>
        <v>1</v>
      </c>
      <c r="M639" s="26">
        <f t="shared" si="96"/>
        <v>691.95721036518557</v>
      </c>
      <c r="N639" s="27">
        <f t="shared" si="98"/>
        <v>697.76302282385757</v>
      </c>
      <c r="O639" s="27">
        <f t="shared" si="98"/>
        <v>929.05708820673851</v>
      </c>
      <c r="P639" s="27">
        <f t="shared" si="98"/>
        <v>1101.1315363626081</v>
      </c>
      <c r="Q639" s="27">
        <f t="shared" si="98"/>
        <v>1466.133952993818</v>
      </c>
      <c r="R639" s="27">
        <f t="shared" si="98"/>
        <v>1984.2518173699286</v>
      </c>
      <c r="S639" s="28">
        <f>M639/MAX(M$231:M639)-1</f>
        <v>-0.38287459935305423</v>
      </c>
      <c r="T639" s="11">
        <f>N639/MAX(N$231:N639)-1</f>
        <v>0</v>
      </c>
      <c r="U639" s="11">
        <f>O639/MAX(O$231:O639)-1</f>
        <v>0</v>
      </c>
      <c r="V639" s="11">
        <f>P639/MAX(P$231:P639)-1</f>
        <v>0</v>
      </c>
      <c r="W639" s="11">
        <f>Q639/MAX(Q$231:Q639)-1</f>
        <v>0</v>
      </c>
      <c r="X639" s="11">
        <f>R639/MAX(R$231:R639)-1</f>
        <v>-9.40586947772587E-2</v>
      </c>
      <c r="Y639" s="11">
        <f t="shared" si="89"/>
        <v>0.12404546974256103</v>
      </c>
      <c r="Z639" s="11">
        <f t="shared" si="89"/>
        <v>0.12404546974256081</v>
      </c>
      <c r="AA639" s="11">
        <f t="shared" si="89"/>
        <v>0.12404546974256081</v>
      </c>
      <c r="AB639" s="11">
        <f t="shared" si="89"/>
        <v>0.12404546974256081</v>
      </c>
      <c r="AC639" s="11">
        <f t="shared" si="89"/>
        <v>0.12404546974256081</v>
      </c>
      <c r="AD639" s="11">
        <f t="shared" si="89"/>
        <v>0.12404546974256081</v>
      </c>
    </row>
    <row r="640" spans="1:30" x14ac:dyDescent="0.25">
      <c r="A640" s="12">
        <v>1934.02</v>
      </c>
      <c r="B640" s="13">
        <v>13.926922904274292</v>
      </c>
      <c r="C640" s="14">
        <v>6827.1415307615698</v>
      </c>
      <c r="D640" s="24">
        <f t="shared" si="90"/>
        <v>10</v>
      </c>
      <c r="E640" s="25">
        <f t="shared" si="90"/>
        <v>7.5</v>
      </c>
      <c r="F640" s="24">
        <f t="shared" si="90"/>
        <v>25</v>
      </c>
      <c r="G640" s="25">
        <f t="shared" si="90"/>
        <v>30</v>
      </c>
      <c r="H640" s="1">
        <f t="shared" si="92"/>
        <v>1</v>
      </c>
      <c r="I640">
        <f t="shared" si="93"/>
        <v>1</v>
      </c>
      <c r="J640">
        <f t="shared" si="94"/>
        <v>1</v>
      </c>
      <c r="K640">
        <f t="shared" si="95"/>
        <v>1</v>
      </c>
      <c r="L640">
        <f t="shared" si="91"/>
        <v>1</v>
      </c>
      <c r="M640" s="26">
        <f t="shared" si="96"/>
        <v>663.80993499228032</v>
      </c>
      <c r="N640" s="27">
        <f t="shared" si="98"/>
        <v>669.37957995448028</v>
      </c>
      <c r="O640" s="27">
        <f t="shared" si="98"/>
        <v>891.26511883755813</v>
      </c>
      <c r="P640" s="27">
        <f t="shared" si="98"/>
        <v>1056.3399623873456</v>
      </c>
      <c r="Q640" s="27">
        <f t="shared" si="98"/>
        <v>1406.4948951296708</v>
      </c>
      <c r="R640" s="27">
        <f t="shared" si="98"/>
        <v>1903.5368808448463</v>
      </c>
      <c r="S640" s="28">
        <f>M640/MAX(M$231:M640)-1</f>
        <v>-0.40797788367674348</v>
      </c>
      <c r="T640" s="11">
        <f>N640/MAX(N$231:N640)-1</f>
        <v>-4.0677768727997443E-2</v>
      </c>
      <c r="U640" s="11">
        <f>O640/MAX(O$231:O640)-1</f>
        <v>-4.0677768727997443E-2</v>
      </c>
      <c r="V640" s="11">
        <f>P640/MAX(P$231:P640)-1</f>
        <v>-4.0677768727997332E-2</v>
      </c>
      <c r="W640" s="11">
        <f>Q640/MAX(Q$231:Q640)-1</f>
        <v>-4.0677768727997443E-2</v>
      </c>
      <c r="X640" s="11">
        <f>R640/MAX(R$231:R640)-1</f>
        <v>-0.13091036567224945</v>
      </c>
      <c r="Y640" s="11">
        <f t="shared" si="89"/>
        <v>-4.0677768727997443E-2</v>
      </c>
      <c r="Z640" s="11">
        <f t="shared" si="89"/>
        <v>-4.0677768727997443E-2</v>
      </c>
      <c r="AA640" s="11">
        <f t="shared" si="89"/>
        <v>-4.0677768727997443E-2</v>
      </c>
      <c r="AB640" s="11">
        <f t="shared" si="89"/>
        <v>-4.0677768727997332E-2</v>
      </c>
      <c r="AC640" s="11">
        <f t="shared" si="89"/>
        <v>-4.0677768727997443E-2</v>
      </c>
      <c r="AD640" s="11">
        <f t="shared" si="89"/>
        <v>-4.0677768727997332E-2</v>
      </c>
    </row>
    <row r="641" spans="1:30" x14ac:dyDescent="0.25">
      <c r="A641" s="12">
        <v>1934.03</v>
      </c>
      <c r="B641" s="13">
        <v>13.25453762974008</v>
      </c>
      <c r="C641" s="14">
        <v>6761.7094703192106</v>
      </c>
      <c r="D641" s="24">
        <f t="shared" si="90"/>
        <v>10</v>
      </c>
      <c r="E641" s="25">
        <f t="shared" si="90"/>
        <v>7.5</v>
      </c>
      <c r="F641" s="24">
        <f t="shared" si="90"/>
        <v>25</v>
      </c>
      <c r="G641" s="25">
        <f t="shared" si="90"/>
        <v>30</v>
      </c>
      <c r="H641" s="1">
        <f t="shared" si="92"/>
        <v>1</v>
      </c>
      <c r="I641">
        <f t="shared" si="93"/>
        <v>1</v>
      </c>
      <c r="J641">
        <f t="shared" si="94"/>
        <v>1</v>
      </c>
      <c r="K641">
        <f t="shared" si="95"/>
        <v>1</v>
      </c>
      <c r="L641">
        <f t="shared" si="91"/>
        <v>1</v>
      </c>
      <c r="M641" s="26">
        <f t="shared" si="96"/>
        <v>657.44790901216152</v>
      </c>
      <c r="N641" s="27">
        <f t="shared" si="98"/>
        <v>662.9641738965986</v>
      </c>
      <c r="O641" s="27">
        <f t="shared" si="98"/>
        <v>882.72313785427525</v>
      </c>
      <c r="P641" s="27">
        <f t="shared" si="98"/>
        <v>1046.2158863073089</v>
      </c>
      <c r="Q641" s="27">
        <f t="shared" si="98"/>
        <v>1393.0148964251869</v>
      </c>
      <c r="R641" s="27">
        <f t="shared" si="98"/>
        <v>1885.2931781648163</v>
      </c>
      <c r="S641" s="28">
        <f>M641/MAX(M$231:M641)-1</f>
        <v>-0.4136518874635311</v>
      </c>
      <c r="T641" s="11">
        <f>N641/MAX(N$231:N641)-1</f>
        <v>-4.9872016413864295E-2</v>
      </c>
      <c r="U641" s="11">
        <f>O641/MAX(O$231:O641)-1</f>
        <v>-4.9872016413864073E-2</v>
      </c>
      <c r="V641" s="11">
        <f>P641/MAX(P$231:P641)-1</f>
        <v>-4.9872016413863962E-2</v>
      </c>
      <c r="W641" s="11">
        <f>Q641/MAX(Q$231:Q641)-1</f>
        <v>-4.9872016413864073E-2</v>
      </c>
      <c r="X641" s="11">
        <f>R641/MAX(R$231:R641)-1</f>
        <v>-0.1392398144213246</v>
      </c>
      <c r="Y641" s="11">
        <f t="shared" si="89"/>
        <v>-9.5841078066913887E-3</v>
      </c>
      <c r="Z641" s="11">
        <f t="shared" si="89"/>
        <v>-9.5841078066916108E-3</v>
      </c>
      <c r="AA641" s="11">
        <f t="shared" si="89"/>
        <v>-9.5841078066914998E-3</v>
      </c>
      <c r="AB641" s="11">
        <f t="shared" si="89"/>
        <v>-9.5841078066914998E-3</v>
      </c>
      <c r="AC641" s="11">
        <f t="shared" si="89"/>
        <v>-9.5841078066913887E-3</v>
      </c>
      <c r="AD641" s="11">
        <f t="shared" si="89"/>
        <v>-9.5841078066913887E-3</v>
      </c>
    </row>
    <row r="642" spans="1:30" x14ac:dyDescent="0.25">
      <c r="A642" s="12">
        <v>1934.04</v>
      </c>
      <c r="B642" s="13">
        <v>13.518389284490089</v>
      </c>
      <c r="C642" s="14">
        <v>6683.3587454697099</v>
      </c>
      <c r="D642" s="24">
        <f t="shared" si="90"/>
        <v>10</v>
      </c>
      <c r="E642" s="25">
        <f t="shared" si="90"/>
        <v>7.5</v>
      </c>
      <c r="F642" s="24">
        <f t="shared" si="90"/>
        <v>25</v>
      </c>
      <c r="G642" s="25">
        <f t="shared" si="90"/>
        <v>30</v>
      </c>
      <c r="H642" s="1">
        <f t="shared" si="92"/>
        <v>1</v>
      </c>
      <c r="I642">
        <f t="shared" si="93"/>
        <v>1</v>
      </c>
      <c r="J642">
        <f t="shared" si="94"/>
        <v>1</v>
      </c>
      <c r="K642">
        <f t="shared" si="95"/>
        <v>1</v>
      </c>
      <c r="L642">
        <f t="shared" si="91"/>
        <v>1</v>
      </c>
      <c r="M642" s="26">
        <f t="shared" si="96"/>
        <v>649.829788114184</v>
      </c>
      <c r="N642" s="27">
        <f t="shared" si="98"/>
        <v>655.28213375540975</v>
      </c>
      <c r="O642" s="27">
        <f t="shared" si="98"/>
        <v>872.49465968675008</v>
      </c>
      <c r="P642" s="27">
        <f t="shared" si="98"/>
        <v>1034.0929500289819</v>
      </c>
      <c r="Q642" s="27">
        <f t="shared" si="98"/>
        <v>1376.8734565511202</v>
      </c>
      <c r="R642" s="27">
        <f t="shared" si="98"/>
        <v>1863.4475061921548</v>
      </c>
      <c r="S642" s="28">
        <f>M642/MAX(M$231:M642)-1</f>
        <v>-0.42044614560683458</v>
      </c>
      <c r="T642" s="11">
        <f>N642/MAX(N$231:N642)-1</f>
        <v>-6.088154241324939E-2</v>
      </c>
      <c r="U642" s="11">
        <f>O642/MAX(O$231:O642)-1</f>
        <v>-6.0881542413249279E-2</v>
      </c>
      <c r="V642" s="11">
        <f>P642/MAX(P$231:P642)-1</f>
        <v>-6.0881542413249057E-2</v>
      </c>
      <c r="W642" s="11">
        <f>Q642/MAX(Q$231:Q642)-1</f>
        <v>-6.0881542413249168E-2</v>
      </c>
      <c r="X642" s="11">
        <f>R642/MAX(R$231:R642)-1</f>
        <v>-0.14921379877509122</v>
      </c>
      <c r="Y642" s="11">
        <f t="shared" si="89"/>
        <v>-1.1587413684871262E-2</v>
      </c>
      <c r="Z642" s="11">
        <f t="shared" si="89"/>
        <v>-1.1587413684871262E-2</v>
      </c>
      <c r="AA642" s="11">
        <f t="shared" si="89"/>
        <v>-1.1587413684871262E-2</v>
      </c>
      <c r="AB642" s="11">
        <f t="shared" si="89"/>
        <v>-1.1587413684871151E-2</v>
      </c>
      <c r="AC642" s="11">
        <f t="shared" si="89"/>
        <v>-1.1587413684871262E-2</v>
      </c>
      <c r="AD642" s="11">
        <f t="shared" si="89"/>
        <v>-1.1587413684871262E-2</v>
      </c>
    </row>
    <row r="643" spans="1:30" x14ac:dyDescent="0.25">
      <c r="A643" s="12">
        <v>1934.05</v>
      </c>
      <c r="B643" s="13">
        <v>12.181583235024021</v>
      </c>
      <c r="C643" s="14">
        <v>6163.9075723574297</v>
      </c>
      <c r="D643" s="24">
        <f t="shared" si="90"/>
        <v>10</v>
      </c>
      <c r="E643" s="25">
        <f t="shared" si="90"/>
        <v>7.5</v>
      </c>
      <c r="F643" s="24">
        <f t="shared" si="90"/>
        <v>25</v>
      </c>
      <c r="G643" s="25">
        <f t="shared" si="90"/>
        <v>30</v>
      </c>
      <c r="H643" s="1">
        <f t="shared" si="92"/>
        <v>1</v>
      </c>
      <c r="I643">
        <f t="shared" si="93"/>
        <v>1</v>
      </c>
      <c r="J643">
        <f t="shared" si="94"/>
        <v>1</v>
      </c>
      <c r="K643">
        <f t="shared" si="95"/>
        <v>1</v>
      </c>
      <c r="L643">
        <f t="shared" si="91"/>
        <v>0</v>
      </c>
      <c r="M643" s="26">
        <f t="shared" si="96"/>
        <v>599.32302069158709</v>
      </c>
      <c r="N643" s="27">
        <f t="shared" si="98"/>
        <v>604.3515932798598</v>
      </c>
      <c r="O643" s="27">
        <f t="shared" si="98"/>
        <v>804.68169441450664</v>
      </c>
      <c r="P643" s="27">
        <f t="shared" si="98"/>
        <v>953.72006919809644</v>
      </c>
      <c r="Q643" s="27">
        <f t="shared" si="98"/>
        <v>1269.858621724627</v>
      </c>
      <c r="R643" s="27">
        <f t="shared" si="98"/>
        <v>1718.6146414621562</v>
      </c>
      <c r="S643" s="28">
        <f>M643/MAX(M$231:M643)-1</f>
        <v>-0.46549085157153225</v>
      </c>
      <c r="T643" s="11">
        <f>N643/MAX(N$231:N643)-1</f>
        <v>-0.13387271392794686</v>
      </c>
      <c r="U643" s="11">
        <f>O643/MAX(O$231:O643)-1</f>
        <v>-0.13387271392794675</v>
      </c>
      <c r="V643" s="11">
        <f>P643/MAX(P$231:P643)-1</f>
        <v>-0.13387271392794653</v>
      </c>
      <c r="W643" s="11">
        <f>Q643/MAX(Q$231:Q643)-1</f>
        <v>-0.13387271392794664</v>
      </c>
      <c r="X643" s="11">
        <f>R643/MAX(R$231:R643)-1</f>
        <v>-0.2153395159668533</v>
      </c>
      <c r="Y643" s="11">
        <f t="shared" si="89"/>
        <v>-7.7723072020395301E-2</v>
      </c>
      <c r="Z643" s="11">
        <f t="shared" si="89"/>
        <v>-7.772307202039519E-2</v>
      </c>
      <c r="AA643" s="11">
        <f t="shared" si="89"/>
        <v>-7.772307202039519E-2</v>
      </c>
      <c r="AB643" s="11">
        <f t="shared" si="89"/>
        <v>-7.772307202039519E-2</v>
      </c>
      <c r="AC643" s="11">
        <f t="shared" si="89"/>
        <v>-7.772307202039519E-2</v>
      </c>
      <c r="AD643" s="11">
        <f t="shared" si="89"/>
        <v>-7.772307202039519E-2</v>
      </c>
    </row>
    <row r="644" spans="1:30" x14ac:dyDescent="0.25">
      <c r="A644" s="12">
        <v>1934.06</v>
      </c>
      <c r="B644" s="13">
        <v>12.287726483952424</v>
      </c>
      <c r="C644" s="14">
        <v>6268.840008610232</v>
      </c>
      <c r="D644" s="24">
        <f t="shared" si="90"/>
        <v>10</v>
      </c>
      <c r="E644" s="25">
        <f t="shared" si="90"/>
        <v>7.5</v>
      </c>
      <c r="F644" s="24">
        <f t="shared" si="90"/>
        <v>25</v>
      </c>
      <c r="G644" s="25">
        <f t="shared" si="90"/>
        <v>30</v>
      </c>
      <c r="H644" s="1">
        <f t="shared" si="92"/>
        <v>1</v>
      </c>
      <c r="I644">
        <f t="shared" si="93"/>
        <v>1</v>
      </c>
      <c r="J644">
        <f t="shared" si="94"/>
        <v>1</v>
      </c>
      <c r="K644">
        <f t="shared" si="95"/>
        <v>1</v>
      </c>
      <c r="L644">
        <f t="shared" si="91"/>
        <v>0</v>
      </c>
      <c r="M644" s="26">
        <f t="shared" si="96"/>
        <v>609.52570850371228</v>
      </c>
      <c r="N644" s="27">
        <f t="shared" si="98"/>
        <v>614.63988594026785</v>
      </c>
      <c r="O644" s="27">
        <f t="shared" si="98"/>
        <v>818.3803441122426</v>
      </c>
      <c r="P644" s="27">
        <f t="shared" si="98"/>
        <v>969.95590161273992</v>
      </c>
      <c r="Q644" s="27">
        <f t="shared" si="98"/>
        <v>1291.4762980622411</v>
      </c>
      <c r="R644" s="27">
        <f t="shared" si="98"/>
        <v>1718.6146414621562</v>
      </c>
      <c r="S644" s="28">
        <f>M644/MAX(M$231:M644)-1</f>
        <v>-0.45639153486608086</v>
      </c>
      <c r="T644" s="11">
        <f>N644/MAX(N$231:N644)-1</f>
        <v>-0.11912803367995783</v>
      </c>
      <c r="U644" s="11">
        <f>O644/MAX(O$231:O644)-1</f>
        <v>-0.11912803367995783</v>
      </c>
      <c r="V644" s="11">
        <f>P644/MAX(P$231:P644)-1</f>
        <v>-0.11912803367995761</v>
      </c>
      <c r="W644" s="11">
        <f>Q644/MAX(Q$231:Q644)-1</f>
        <v>-0.11912803367995761</v>
      </c>
      <c r="X644" s="11">
        <f>R644/MAX(R$231:R644)-1</f>
        <v>-0.2153395159668533</v>
      </c>
      <c r="Y644" s="11">
        <f t="shared" si="89"/>
        <v>1.7023687493852302E-2</v>
      </c>
      <c r="Z644" s="11">
        <f t="shared" si="89"/>
        <v>1.7023687493852302E-2</v>
      </c>
      <c r="AA644" s="11">
        <f t="shared" si="89"/>
        <v>1.702368749385208E-2</v>
      </c>
      <c r="AB644" s="11">
        <f t="shared" si="89"/>
        <v>1.7023687493852302E-2</v>
      </c>
      <c r="AC644" s="11">
        <f t="shared" si="89"/>
        <v>1.7023687493852302E-2</v>
      </c>
      <c r="AD644" s="11">
        <f t="shared" si="89"/>
        <v>0</v>
      </c>
    </row>
    <row r="645" spans="1:30" x14ac:dyDescent="0.25">
      <c r="A645" s="12">
        <v>1934.07</v>
      </c>
      <c r="B645" s="13">
        <v>11.741524229318244</v>
      </c>
      <c r="C645" s="14">
        <v>5570.4810072432911</v>
      </c>
      <c r="D645" s="24">
        <f t="shared" si="90"/>
        <v>10</v>
      </c>
      <c r="E645" s="25">
        <f t="shared" si="90"/>
        <v>7.5</v>
      </c>
      <c r="F645" s="24">
        <f t="shared" si="90"/>
        <v>25</v>
      </c>
      <c r="G645" s="25">
        <f t="shared" si="90"/>
        <v>30</v>
      </c>
      <c r="H645" s="1">
        <f t="shared" si="92"/>
        <v>1</v>
      </c>
      <c r="I645">
        <f t="shared" si="93"/>
        <v>1</v>
      </c>
      <c r="J645">
        <f t="shared" si="94"/>
        <v>1</v>
      </c>
      <c r="K645">
        <f t="shared" si="95"/>
        <v>1</v>
      </c>
      <c r="L645">
        <f t="shared" si="91"/>
        <v>0</v>
      </c>
      <c r="M645" s="26">
        <f t="shared" si="96"/>
        <v>541.62355044680282</v>
      </c>
      <c r="N645" s="27">
        <f t="shared" si="98"/>
        <v>546.16800017576008</v>
      </c>
      <c r="O645" s="27">
        <f t="shared" si="98"/>
        <v>727.21143900897403</v>
      </c>
      <c r="P645" s="27">
        <f t="shared" si="98"/>
        <v>861.90123218588133</v>
      </c>
      <c r="Q645" s="27">
        <f t="shared" si="98"/>
        <v>1147.6037320747466</v>
      </c>
      <c r="R645" s="27">
        <f t="shared" si="98"/>
        <v>1718.6146414621562</v>
      </c>
      <c r="S645" s="28">
        <f>M645/MAX(M$231:M645)-1</f>
        <v>-0.51695040450131058</v>
      </c>
      <c r="T645" s="11">
        <f>N645/MAX(N$231:N645)-1</f>
        <v>-0.21725860742031033</v>
      </c>
      <c r="U645" s="11">
        <f>O645/MAX(O$231:O645)-1</f>
        <v>-0.21725860742031045</v>
      </c>
      <c r="V645" s="11">
        <f>P645/MAX(P$231:P645)-1</f>
        <v>-0.21725860742031011</v>
      </c>
      <c r="W645" s="11">
        <f>Q645/MAX(Q$231:Q645)-1</f>
        <v>-0.21725860742031011</v>
      </c>
      <c r="X645" s="11">
        <f>R645/MAX(R$231:R645)-1</f>
        <v>-0.2153395159668533</v>
      </c>
      <c r="Y645" s="11">
        <f t="shared" si="89"/>
        <v>-0.11140163098878697</v>
      </c>
      <c r="Z645" s="11">
        <f t="shared" si="89"/>
        <v>-0.11140163098878686</v>
      </c>
      <c r="AA645" s="11">
        <f t="shared" si="89"/>
        <v>-0.11140163098878697</v>
      </c>
      <c r="AB645" s="11">
        <f t="shared" si="89"/>
        <v>-0.11140163098878697</v>
      </c>
      <c r="AC645" s="11">
        <f t="shared" si="89"/>
        <v>-0.11140163098878697</v>
      </c>
      <c r="AD645" s="11">
        <f t="shared" si="89"/>
        <v>0</v>
      </c>
    </row>
    <row r="646" spans="1:30" x14ac:dyDescent="0.25">
      <c r="A646" s="12">
        <v>1934.08</v>
      </c>
      <c r="B646" s="13">
        <v>11.315025981829054</v>
      </c>
      <c r="C646" s="14">
        <v>5895.9979690980126</v>
      </c>
      <c r="D646" s="24">
        <f t="shared" si="90"/>
        <v>10</v>
      </c>
      <c r="E646" s="25">
        <f t="shared" si="90"/>
        <v>7.5</v>
      </c>
      <c r="F646" s="24">
        <f t="shared" si="90"/>
        <v>25</v>
      </c>
      <c r="G646" s="25">
        <f t="shared" si="90"/>
        <v>30</v>
      </c>
      <c r="H646" s="1">
        <f t="shared" si="92"/>
        <v>1</v>
      </c>
      <c r="I646">
        <f t="shared" si="93"/>
        <v>1</v>
      </c>
      <c r="J646">
        <f t="shared" si="94"/>
        <v>1</v>
      </c>
      <c r="K646">
        <f t="shared" si="95"/>
        <v>1</v>
      </c>
      <c r="L646">
        <f t="shared" si="91"/>
        <v>0</v>
      </c>
      <c r="M646" s="26">
        <f t="shared" si="96"/>
        <v>573.27389668820604</v>
      </c>
      <c r="N646" s="27">
        <f t="shared" si="98"/>
        <v>578.08390615377277</v>
      </c>
      <c r="O646" s="27">
        <f t="shared" si="98"/>
        <v>769.70681022456472</v>
      </c>
      <c r="P646" s="27">
        <f t="shared" si="98"/>
        <v>912.2673442245316</v>
      </c>
      <c r="Q646" s="27">
        <f t="shared" si="98"/>
        <v>1214.6651725127208</v>
      </c>
      <c r="R646" s="27">
        <f t="shared" si="98"/>
        <v>1718.6146414621562</v>
      </c>
      <c r="S646" s="28">
        <f>M646/MAX(M$231:M646)-1</f>
        <v>-0.48872288940029407</v>
      </c>
      <c r="T646" s="11">
        <f>N646/MAX(N$231:N646)-1</f>
        <v>-0.17151828451118201</v>
      </c>
      <c r="U646" s="11">
        <f>O646/MAX(O$231:O646)-1</f>
        <v>-0.17151828451118212</v>
      </c>
      <c r="V646" s="11">
        <f>P646/MAX(P$231:P646)-1</f>
        <v>-0.17151828451118178</v>
      </c>
      <c r="W646" s="11">
        <f>Q646/MAX(Q$231:Q646)-1</f>
        <v>-0.17151828451118167</v>
      </c>
      <c r="X646" s="11">
        <f>R646/MAX(R$231:R646)-1</f>
        <v>-0.2153395159668533</v>
      </c>
      <c r="Y646" s="11">
        <f t="shared" si="89"/>
        <v>5.8436059907834181E-2</v>
      </c>
      <c r="Z646" s="11">
        <f t="shared" si="89"/>
        <v>5.8436059907834181E-2</v>
      </c>
      <c r="AA646" s="11">
        <f t="shared" si="89"/>
        <v>5.8436059907834181E-2</v>
      </c>
      <c r="AB646" s="11">
        <f t="shared" si="89"/>
        <v>5.8436059907834181E-2</v>
      </c>
      <c r="AC646" s="11">
        <f t="shared" si="89"/>
        <v>5.8436059907834403E-2</v>
      </c>
      <c r="AD646" s="11">
        <f t="shared" si="89"/>
        <v>0</v>
      </c>
    </row>
    <row r="647" spans="1:30" x14ac:dyDescent="0.25">
      <c r="A647" s="12">
        <v>1934.09</v>
      </c>
      <c r="B647" s="13">
        <v>10.909954083288849</v>
      </c>
      <c r="C647" s="14">
        <v>5788.5257490723898</v>
      </c>
      <c r="D647" s="24">
        <f t="shared" si="90"/>
        <v>10</v>
      </c>
      <c r="E647" s="25">
        <f t="shared" si="90"/>
        <v>7.5</v>
      </c>
      <c r="F647" s="24">
        <f t="shared" si="90"/>
        <v>25</v>
      </c>
      <c r="G647" s="25">
        <f t="shared" si="90"/>
        <v>30</v>
      </c>
      <c r="H647" s="1">
        <f t="shared" si="92"/>
        <v>1</v>
      </c>
      <c r="I647">
        <f t="shared" si="93"/>
        <v>1</v>
      </c>
      <c r="J647">
        <f t="shared" si="94"/>
        <v>1</v>
      </c>
      <c r="K647">
        <f t="shared" si="95"/>
        <v>1</v>
      </c>
      <c r="L647">
        <f t="shared" si="91"/>
        <v>0</v>
      </c>
      <c r="M647" s="26">
        <f t="shared" si="96"/>
        <v>562.82426310916901</v>
      </c>
      <c r="N647" s="27">
        <f t="shared" si="98"/>
        <v>567.54659574745085</v>
      </c>
      <c r="O647" s="27">
        <f t="shared" si="98"/>
        <v>755.67659852889665</v>
      </c>
      <c r="P647" s="27">
        <f t="shared" si="98"/>
        <v>895.63853986358163</v>
      </c>
      <c r="Q647" s="27">
        <f t="shared" si="98"/>
        <v>1192.524262125379</v>
      </c>
      <c r="R647" s="27">
        <f t="shared" si="98"/>
        <v>1718.6146414621562</v>
      </c>
      <c r="S647" s="28">
        <f>M647/MAX(M$231:M647)-1</f>
        <v>-0.49804244588800473</v>
      </c>
      <c r="T647" s="11">
        <f>N647/MAX(N$231:N647)-1</f>
        <v>-0.18661984487142758</v>
      </c>
      <c r="U647" s="11">
        <f>O647/MAX(O$231:O647)-1</f>
        <v>-0.18661984487142769</v>
      </c>
      <c r="V647" s="11">
        <f>P647/MAX(P$231:P647)-1</f>
        <v>-0.18661984487142746</v>
      </c>
      <c r="W647" s="11">
        <f>Q647/MAX(Q$231:Q647)-1</f>
        <v>-0.18661984487142746</v>
      </c>
      <c r="X647" s="11">
        <f>R647/MAX(R$231:R647)-1</f>
        <v>-0.2153395159668533</v>
      </c>
      <c r="Y647" s="11">
        <f t="shared" si="89"/>
        <v>-1.8227994749812293E-2</v>
      </c>
      <c r="Z647" s="11">
        <f t="shared" si="89"/>
        <v>-1.8227994749812293E-2</v>
      </c>
      <c r="AA647" s="11">
        <f t="shared" si="89"/>
        <v>-1.8227994749812182E-2</v>
      </c>
      <c r="AB647" s="11">
        <f t="shared" si="89"/>
        <v>-1.8227994749812293E-2</v>
      </c>
      <c r="AC647" s="11">
        <f t="shared" si="89"/>
        <v>-1.8227994749812404E-2</v>
      </c>
      <c r="AD647" s="11">
        <f t="shared" si="89"/>
        <v>0</v>
      </c>
    </row>
    <row r="648" spans="1:30" x14ac:dyDescent="0.25">
      <c r="A648" s="12">
        <v>1934.1</v>
      </c>
      <c r="B648" s="13">
        <v>11.10835260535173</v>
      </c>
      <c r="C648" s="14">
        <v>5681.9954048235804</v>
      </c>
      <c r="D648" s="24">
        <f t="shared" si="90"/>
        <v>10</v>
      </c>
      <c r="E648" s="25">
        <f t="shared" si="90"/>
        <v>7.5</v>
      </c>
      <c r="F648" s="24">
        <f t="shared" si="90"/>
        <v>25</v>
      </c>
      <c r="G648" s="25">
        <f t="shared" si="90"/>
        <v>30</v>
      </c>
      <c r="H648" s="1">
        <f t="shared" si="92"/>
        <v>1</v>
      </c>
      <c r="I648">
        <f t="shared" si="93"/>
        <v>1</v>
      </c>
      <c r="J648">
        <f t="shared" si="94"/>
        <v>1</v>
      </c>
      <c r="K648">
        <f t="shared" si="95"/>
        <v>1</v>
      </c>
      <c r="L648">
        <f t="shared" si="91"/>
        <v>0</v>
      </c>
      <c r="M648" s="26">
        <f t="shared" si="96"/>
        <v>552.46620907266231</v>
      </c>
      <c r="N648" s="27">
        <f t="shared" si="98"/>
        <v>557.10163327459588</v>
      </c>
      <c r="O648" s="27">
        <f t="shared" si="98"/>
        <v>741.76934620390648</v>
      </c>
      <c r="P648" s="27">
        <f t="shared" si="98"/>
        <v>879.15546867927219</v>
      </c>
      <c r="Q648" s="27">
        <f t="shared" si="98"/>
        <v>1170.5773924600533</v>
      </c>
      <c r="R648" s="27">
        <f t="shared" si="98"/>
        <v>1718.6146414621562</v>
      </c>
      <c r="S648" s="28">
        <f>M648/MAX(M$231:M648)-1</f>
        <v>-0.50728032671567669</v>
      </c>
      <c r="T648" s="11">
        <f>N648/MAX(N$231:N648)-1</f>
        <v>-0.2015890566685562</v>
      </c>
      <c r="U648" s="11">
        <f>O648/MAX(O$231:O648)-1</f>
        <v>-0.2015890566685562</v>
      </c>
      <c r="V648" s="11">
        <f>P648/MAX(P$231:P648)-1</f>
        <v>-0.20158905666855598</v>
      </c>
      <c r="W648" s="11">
        <f>Q648/MAX(Q$231:Q648)-1</f>
        <v>-0.20158905666855598</v>
      </c>
      <c r="X648" s="11">
        <f>R648/MAX(R$231:R648)-1</f>
        <v>-0.2153395159668533</v>
      </c>
      <c r="Y648" s="11">
        <f t="shared" si="89"/>
        <v>-1.8403709142328806E-2</v>
      </c>
      <c r="Z648" s="11">
        <f t="shared" si="89"/>
        <v>-1.8403709142328806E-2</v>
      </c>
      <c r="AA648" s="11">
        <f t="shared" si="89"/>
        <v>-1.8403709142328806E-2</v>
      </c>
      <c r="AB648" s="11">
        <f t="shared" si="89"/>
        <v>-1.8403709142328806E-2</v>
      </c>
      <c r="AC648" s="11">
        <f t="shared" si="89"/>
        <v>-1.8403709142328806E-2</v>
      </c>
      <c r="AD648" s="11">
        <f t="shared" si="89"/>
        <v>0</v>
      </c>
    </row>
    <row r="649" spans="1:30" x14ac:dyDescent="0.25">
      <c r="A649" s="12">
        <v>1934.11</v>
      </c>
      <c r="B649" s="13">
        <v>11.448808690205704</v>
      </c>
      <c r="C649" s="14">
        <v>6176.950305335321</v>
      </c>
      <c r="D649" s="24">
        <f t="shared" si="90"/>
        <v>10</v>
      </c>
      <c r="E649" s="25">
        <f t="shared" si="90"/>
        <v>7.5</v>
      </c>
      <c r="F649" s="24">
        <f t="shared" si="90"/>
        <v>25</v>
      </c>
      <c r="G649" s="25">
        <f t="shared" si="90"/>
        <v>30</v>
      </c>
      <c r="H649" s="1">
        <f t="shared" si="92"/>
        <v>1</v>
      </c>
      <c r="I649">
        <f t="shared" si="93"/>
        <v>1</v>
      </c>
      <c r="J649">
        <f t="shared" si="94"/>
        <v>1</v>
      </c>
      <c r="K649">
        <f t="shared" si="95"/>
        <v>1</v>
      </c>
      <c r="L649">
        <f t="shared" si="91"/>
        <v>0</v>
      </c>
      <c r="M649" s="26">
        <f t="shared" si="96"/>
        <v>600.59117892313475</v>
      </c>
      <c r="N649" s="27">
        <f t="shared" ref="N649:R664" si="99">IF(H648=1,N648*$C649/$C648,N648)</f>
        <v>605.63039189313918</v>
      </c>
      <c r="O649" s="27">
        <f t="shared" si="99"/>
        <v>806.38438841976915</v>
      </c>
      <c r="P649" s="27">
        <f t="shared" si="99"/>
        <v>955.73812609661172</v>
      </c>
      <c r="Q649" s="27">
        <f t="shared" si="99"/>
        <v>1272.5456229050315</v>
      </c>
      <c r="R649" s="27">
        <f t="shared" si="99"/>
        <v>1718.6146414621562</v>
      </c>
      <c r="S649" s="28">
        <f>M649/MAX(M$231:M649)-1</f>
        <v>-0.464359838490081</v>
      </c>
      <c r="T649" s="11">
        <f>N649/MAX(N$231:N649)-1</f>
        <v>-0.13204000200219301</v>
      </c>
      <c r="U649" s="11">
        <f>O649/MAX(O$231:O649)-1</f>
        <v>-0.13204000200219301</v>
      </c>
      <c r="V649" s="11">
        <f>P649/MAX(P$231:P649)-1</f>
        <v>-0.13204000200219279</v>
      </c>
      <c r="W649" s="11">
        <f>Q649/MAX(Q$231:Q649)-1</f>
        <v>-0.13204000200219279</v>
      </c>
      <c r="X649" s="11">
        <f>R649/MAX(R$231:R649)-1</f>
        <v>-0.2153395159668533</v>
      </c>
      <c r="Y649" s="11">
        <f t="shared" si="89"/>
        <v>8.7109345440786745E-2</v>
      </c>
      <c r="Z649" s="11">
        <f t="shared" si="89"/>
        <v>8.7109345440786745E-2</v>
      </c>
      <c r="AA649" s="11">
        <f t="shared" si="89"/>
        <v>8.7109345440786745E-2</v>
      </c>
      <c r="AB649" s="11">
        <f t="shared" si="89"/>
        <v>8.7109345440786745E-2</v>
      </c>
      <c r="AC649" s="11">
        <f t="shared" si="89"/>
        <v>8.7109345440786745E-2</v>
      </c>
      <c r="AD649" s="11">
        <f t="shared" si="89"/>
        <v>0</v>
      </c>
    </row>
    <row r="650" spans="1:30" x14ac:dyDescent="0.25">
      <c r="A650" s="12">
        <v>1934.12</v>
      </c>
      <c r="B650" s="13">
        <v>11.639337566475888</v>
      </c>
      <c r="C650" s="14">
        <v>6221.4161719025233</v>
      </c>
      <c r="D650" s="24">
        <f t="shared" si="90"/>
        <v>10</v>
      </c>
      <c r="E650" s="25">
        <f t="shared" si="90"/>
        <v>7.5</v>
      </c>
      <c r="F650" s="24">
        <f t="shared" si="90"/>
        <v>25</v>
      </c>
      <c r="G650" s="25">
        <f t="shared" si="90"/>
        <v>30</v>
      </c>
      <c r="H650" s="1">
        <f t="shared" si="92"/>
        <v>1</v>
      </c>
      <c r="I650">
        <f t="shared" si="93"/>
        <v>1</v>
      </c>
      <c r="J650">
        <f t="shared" si="94"/>
        <v>1</v>
      </c>
      <c r="K650">
        <f t="shared" si="95"/>
        <v>1</v>
      </c>
      <c r="L650">
        <f t="shared" si="91"/>
        <v>0</v>
      </c>
      <c r="M650" s="26">
        <f t="shared" si="96"/>
        <v>604.9146404864191</v>
      </c>
      <c r="N650" s="27">
        <f t="shared" si="99"/>
        <v>609.9901291200523</v>
      </c>
      <c r="O650" s="27">
        <f t="shared" si="99"/>
        <v>812.18928870954119</v>
      </c>
      <c r="P650" s="27">
        <f t="shared" si="99"/>
        <v>962.61817561740725</v>
      </c>
      <c r="Q650" s="27">
        <f t="shared" si="99"/>
        <v>1281.7062670856876</v>
      </c>
      <c r="R650" s="27">
        <f t="shared" si="99"/>
        <v>1718.6146414621562</v>
      </c>
      <c r="S650" s="28">
        <f>M650/MAX(M$231:M650)-1</f>
        <v>-0.46050393828490011</v>
      </c>
      <c r="T650" s="11">
        <f>N650/MAX(N$231:N650)-1</f>
        <v>-0.12579183882313949</v>
      </c>
      <c r="U650" s="11">
        <f>O650/MAX(O$231:O650)-1</f>
        <v>-0.12579183882313949</v>
      </c>
      <c r="V650" s="11">
        <f>P650/MAX(P$231:P650)-1</f>
        <v>-0.12579183882313927</v>
      </c>
      <c r="W650" s="11">
        <f>Q650/MAX(Q$231:Q650)-1</f>
        <v>-0.12579183882313927</v>
      </c>
      <c r="X650" s="11">
        <f>R650/MAX(R$231:R650)-1</f>
        <v>-0.2153395159668533</v>
      </c>
      <c r="Y650" s="11">
        <f t="shared" si="89"/>
        <v>7.1986764291749328E-3</v>
      </c>
      <c r="Z650" s="11">
        <f t="shared" si="89"/>
        <v>7.1986764291749328E-3</v>
      </c>
      <c r="AA650" s="11">
        <f t="shared" si="89"/>
        <v>7.1986764291749328E-3</v>
      </c>
      <c r="AB650" s="11">
        <f t="shared" si="89"/>
        <v>7.1986764291749328E-3</v>
      </c>
      <c r="AC650" s="11">
        <f t="shared" si="89"/>
        <v>7.1986764291749328E-3</v>
      </c>
      <c r="AD650" s="11">
        <f t="shared" si="89"/>
        <v>0</v>
      </c>
    </row>
    <row r="651" spans="1:30" x14ac:dyDescent="0.25">
      <c r="A651" s="12">
        <v>1935.01</v>
      </c>
      <c r="B651" s="13">
        <v>11.495907968201598</v>
      </c>
      <c r="C651" s="14">
        <v>5896.0197339642</v>
      </c>
      <c r="D651" s="24">
        <f t="shared" si="90"/>
        <v>10</v>
      </c>
      <c r="E651" s="25">
        <f t="shared" si="90"/>
        <v>7.5</v>
      </c>
      <c r="F651" s="24">
        <f t="shared" si="90"/>
        <v>25</v>
      </c>
      <c r="G651" s="25">
        <f t="shared" si="90"/>
        <v>30</v>
      </c>
      <c r="H651" s="1">
        <f t="shared" si="92"/>
        <v>1</v>
      </c>
      <c r="I651">
        <f t="shared" si="93"/>
        <v>1</v>
      </c>
      <c r="J651">
        <f t="shared" si="94"/>
        <v>1</v>
      </c>
      <c r="K651">
        <f t="shared" si="95"/>
        <v>1</v>
      </c>
      <c r="L651">
        <f t="shared" si="91"/>
        <v>0</v>
      </c>
      <c r="M651" s="26">
        <f t="shared" si="96"/>
        <v>573.2760129083465</v>
      </c>
      <c r="N651" s="27">
        <f t="shared" si="99"/>
        <v>578.08604012989167</v>
      </c>
      <c r="O651" s="27">
        <f t="shared" si="99"/>
        <v>769.70965156979867</v>
      </c>
      <c r="P651" s="27">
        <f t="shared" si="99"/>
        <v>912.27071182689144</v>
      </c>
      <c r="Q651" s="27">
        <f t="shared" si="99"/>
        <v>1214.6696564058768</v>
      </c>
      <c r="R651" s="27">
        <f t="shared" si="99"/>
        <v>1718.6146414621562</v>
      </c>
      <c r="S651" s="28">
        <f>M651/MAX(M$231:M651)-1</f>
        <v>-0.48872100203907798</v>
      </c>
      <c r="T651" s="11">
        <f>N651/MAX(N$231:N651)-1</f>
        <v>-0.17151522620048187</v>
      </c>
      <c r="U651" s="11">
        <f>O651/MAX(O$231:O651)-1</f>
        <v>-0.17151522620048187</v>
      </c>
      <c r="V651" s="11">
        <f>P651/MAX(P$231:P651)-1</f>
        <v>-0.17151522620048176</v>
      </c>
      <c r="W651" s="11">
        <f>Q651/MAX(Q$231:Q651)-1</f>
        <v>-0.17151522620048176</v>
      </c>
      <c r="X651" s="11">
        <f>R651/MAX(R$231:R651)-1</f>
        <v>-0.2153395159668533</v>
      </c>
      <c r="Y651" s="11">
        <f t="shared" si="89"/>
        <v>-5.2302631578947434E-2</v>
      </c>
      <c r="Z651" s="11">
        <f t="shared" si="89"/>
        <v>-5.2302631578947323E-2</v>
      </c>
      <c r="AA651" s="11">
        <f t="shared" si="89"/>
        <v>-5.2302631578947434E-2</v>
      </c>
      <c r="AB651" s="11">
        <f t="shared" ref="AB651:AD714" si="100">P651/P650-1</f>
        <v>-5.2302631578947434E-2</v>
      </c>
      <c r="AC651" s="11">
        <f t="shared" si="100"/>
        <v>-5.2302631578947545E-2</v>
      </c>
      <c r="AD651" s="11">
        <f t="shared" si="100"/>
        <v>0</v>
      </c>
    </row>
    <row r="652" spans="1:30" x14ac:dyDescent="0.25">
      <c r="A652" s="12">
        <v>1935.02</v>
      </c>
      <c r="B652" s="13">
        <v>11.087812159055561</v>
      </c>
      <c r="C652" s="14">
        <v>5645.5559454739905</v>
      </c>
      <c r="D652" s="24">
        <f t="shared" si="90"/>
        <v>10</v>
      </c>
      <c r="E652" s="25">
        <f t="shared" si="90"/>
        <v>7.5</v>
      </c>
      <c r="F652" s="24">
        <f t="shared" si="90"/>
        <v>25</v>
      </c>
      <c r="G652" s="25">
        <f t="shared" si="90"/>
        <v>30</v>
      </c>
      <c r="H652" s="1">
        <f t="shared" si="92"/>
        <v>1</v>
      </c>
      <c r="I652">
        <f t="shared" si="93"/>
        <v>1</v>
      </c>
      <c r="J652">
        <f t="shared" si="94"/>
        <v>1</v>
      </c>
      <c r="K652">
        <f t="shared" si="95"/>
        <v>1</v>
      </c>
      <c r="L652">
        <f t="shared" si="91"/>
        <v>0</v>
      </c>
      <c r="M652" s="26">
        <f t="shared" si="96"/>
        <v>548.92316327040146</v>
      </c>
      <c r="N652" s="27">
        <f t="shared" si="99"/>
        <v>553.52885982566522</v>
      </c>
      <c r="O652" s="27">
        <f t="shared" si="99"/>
        <v>737.0122719699458</v>
      </c>
      <c r="P652" s="27">
        <f t="shared" si="99"/>
        <v>873.51731734678219</v>
      </c>
      <c r="Q652" s="27">
        <f t="shared" si="99"/>
        <v>1163.0703101291019</v>
      </c>
      <c r="R652" s="27">
        <f t="shared" si="99"/>
        <v>1718.6146414621562</v>
      </c>
      <c r="S652" s="28">
        <f>M652/MAX(M$231:M652)-1</f>
        <v>-0.51044020933193957</v>
      </c>
      <c r="T652" s="11">
        <f>N652/MAX(N$231:N652)-1</f>
        <v>-0.20670938166725217</v>
      </c>
      <c r="U652" s="11">
        <f>O652/MAX(O$231:O652)-1</f>
        <v>-0.20670938166725217</v>
      </c>
      <c r="V652" s="11">
        <f>P652/MAX(P$231:P652)-1</f>
        <v>-0.20670938166725195</v>
      </c>
      <c r="W652" s="11">
        <f>Q652/MAX(Q$231:Q652)-1</f>
        <v>-0.20670938166725206</v>
      </c>
      <c r="X652" s="11">
        <f>R652/MAX(R$231:R652)-1</f>
        <v>-0.2153395159668533</v>
      </c>
      <c r="Y652" s="11">
        <f t="shared" ref="Y652:AD715" si="101">M652/M651-1</f>
        <v>-4.2480147589636696E-2</v>
      </c>
      <c r="Z652" s="11">
        <f t="shared" si="101"/>
        <v>-4.2480147589636696E-2</v>
      </c>
      <c r="AA652" s="11">
        <f t="shared" si="101"/>
        <v>-4.2480147589636696E-2</v>
      </c>
      <c r="AB652" s="11">
        <f t="shared" si="100"/>
        <v>-4.2480147589636696E-2</v>
      </c>
      <c r="AC652" s="11">
        <f t="shared" si="100"/>
        <v>-4.2480147589636696E-2</v>
      </c>
      <c r="AD652" s="11">
        <f t="shared" si="100"/>
        <v>0</v>
      </c>
    </row>
    <row r="653" spans="1:30" x14ac:dyDescent="0.25">
      <c r="A653" s="12">
        <v>1935.03</v>
      </c>
      <c r="B653" s="13">
        <v>10.398272404790029</v>
      </c>
      <c r="C653" s="14">
        <v>5482.4549298867842</v>
      </c>
      <c r="D653" s="24">
        <f t="shared" si="90"/>
        <v>10</v>
      </c>
      <c r="E653" s="25">
        <f t="shared" si="90"/>
        <v>7.5</v>
      </c>
      <c r="F653" s="24">
        <f t="shared" si="90"/>
        <v>25</v>
      </c>
      <c r="G653" s="25">
        <f t="shared" si="90"/>
        <v>30</v>
      </c>
      <c r="H653" s="1">
        <f t="shared" si="92"/>
        <v>1</v>
      </c>
      <c r="I653">
        <f t="shared" si="93"/>
        <v>1</v>
      </c>
      <c r="J653">
        <f t="shared" si="94"/>
        <v>1</v>
      </c>
      <c r="K653">
        <f t="shared" si="95"/>
        <v>1</v>
      </c>
      <c r="L653">
        <f t="shared" si="91"/>
        <v>0</v>
      </c>
      <c r="M653" s="26">
        <f t="shared" si="96"/>
        <v>533.06468515532413</v>
      </c>
      <c r="N653" s="27">
        <f t="shared" si="99"/>
        <v>537.53732239935164</v>
      </c>
      <c r="O653" s="27">
        <f t="shared" si="99"/>
        <v>715.71986937584836</v>
      </c>
      <c r="P653" s="27">
        <f t="shared" si="99"/>
        <v>848.28126212595123</v>
      </c>
      <c r="Q653" s="27">
        <f t="shared" si="99"/>
        <v>1129.4690225653035</v>
      </c>
      <c r="R653" s="27">
        <f t="shared" si="99"/>
        <v>1718.6146414621562</v>
      </c>
      <c r="S653" s="28">
        <f>M653/MAX(M$231:M653)-1</f>
        <v>-0.52458367010352824</v>
      </c>
      <c r="T653" s="11">
        <f>N653/MAX(N$231:N653)-1</f>
        <v>-0.22962767470260903</v>
      </c>
      <c r="U653" s="11">
        <f>O653/MAX(O$231:O653)-1</f>
        <v>-0.22962767470260914</v>
      </c>
      <c r="V653" s="11">
        <f>P653/MAX(P$231:P653)-1</f>
        <v>-0.22962767470260881</v>
      </c>
      <c r="W653" s="11">
        <f>Q653/MAX(Q$231:Q653)-1</f>
        <v>-0.22962767470260892</v>
      </c>
      <c r="X653" s="11">
        <f>R653/MAX(R$231:R653)-1</f>
        <v>-0.2153395159668533</v>
      </c>
      <c r="Y653" s="11">
        <f t="shared" si="101"/>
        <v>-2.8890160183066227E-2</v>
      </c>
      <c r="Z653" s="11">
        <f t="shared" si="101"/>
        <v>-2.8890160183066449E-2</v>
      </c>
      <c r="AA653" s="11">
        <f t="shared" si="101"/>
        <v>-2.8890160183066449E-2</v>
      </c>
      <c r="AB653" s="11">
        <f t="shared" si="100"/>
        <v>-2.8890160183066338E-2</v>
      </c>
      <c r="AC653" s="11">
        <f t="shared" si="100"/>
        <v>-2.8890160183066338E-2</v>
      </c>
      <c r="AD653" s="11">
        <f t="shared" si="100"/>
        <v>0</v>
      </c>
    </row>
    <row r="654" spans="1:30" x14ac:dyDescent="0.25">
      <c r="A654" s="12">
        <v>1935.04</v>
      </c>
      <c r="B654" s="13">
        <v>11.104210207149523</v>
      </c>
      <c r="C654" s="14">
        <v>6001.3132620347969</v>
      </c>
      <c r="D654" s="24">
        <f t="shared" si="90"/>
        <v>10</v>
      </c>
      <c r="E654" s="25">
        <f t="shared" si="90"/>
        <v>7.5</v>
      </c>
      <c r="F654" s="24">
        <f t="shared" si="90"/>
        <v>25</v>
      </c>
      <c r="G654" s="25">
        <f t="shared" si="90"/>
        <v>30</v>
      </c>
      <c r="H654" s="1">
        <f t="shared" si="92"/>
        <v>1</v>
      </c>
      <c r="I654">
        <f t="shared" si="93"/>
        <v>1</v>
      </c>
      <c r="J654">
        <f t="shared" si="94"/>
        <v>1</v>
      </c>
      <c r="K654">
        <f t="shared" si="95"/>
        <v>1</v>
      </c>
      <c r="L654">
        <f t="shared" si="91"/>
        <v>1</v>
      </c>
      <c r="M654" s="26">
        <f t="shared" si="96"/>
        <v>583.51381004624386</v>
      </c>
      <c r="N654" s="27">
        <f t="shared" si="99"/>
        <v>588.40973669810376</v>
      </c>
      <c r="O654" s="27">
        <f t="shared" si="99"/>
        <v>783.45544084131507</v>
      </c>
      <c r="P654" s="27">
        <f t="shared" si="99"/>
        <v>928.56241472781517</v>
      </c>
      <c r="Q654" s="27">
        <f t="shared" si="99"/>
        <v>1236.3617231448195</v>
      </c>
      <c r="R654" s="27">
        <f t="shared" si="99"/>
        <v>1718.6146414621562</v>
      </c>
      <c r="S654" s="28">
        <f>M654/MAX(M$231:M654)-1</f>
        <v>-0.47959037291082207</v>
      </c>
      <c r="T654" s="11">
        <f>N654/MAX(N$231:N654)-1</f>
        <v>-0.15671980679514863</v>
      </c>
      <c r="U654" s="11">
        <f>O654/MAX(O$231:O654)-1</f>
        <v>-0.15671980679514863</v>
      </c>
      <c r="V654" s="11">
        <f>P654/MAX(P$231:P654)-1</f>
        <v>-0.15671980679514852</v>
      </c>
      <c r="W654" s="11">
        <f>Q654/MAX(Q$231:Q654)-1</f>
        <v>-0.15671980679514852</v>
      </c>
      <c r="X654" s="11">
        <f>R654/MAX(R$231:R654)-1</f>
        <v>-0.2153395159668533</v>
      </c>
      <c r="Y654" s="11">
        <f t="shared" si="101"/>
        <v>9.4639780679186991E-2</v>
      </c>
      <c r="Z654" s="11">
        <f t="shared" si="101"/>
        <v>9.4639780679186991E-2</v>
      </c>
      <c r="AA654" s="11">
        <f t="shared" si="101"/>
        <v>9.4639780679186991E-2</v>
      </c>
      <c r="AB654" s="11">
        <f t="shared" si="100"/>
        <v>9.4639780679186991E-2</v>
      </c>
      <c r="AC654" s="11">
        <f t="shared" si="100"/>
        <v>9.4639780679186991E-2</v>
      </c>
      <c r="AD654" s="11">
        <f t="shared" si="100"/>
        <v>0</v>
      </c>
    </row>
    <row r="655" spans="1:30" x14ac:dyDescent="0.25">
      <c r="A655" s="12">
        <v>1935.05</v>
      </c>
      <c r="B655" s="13">
        <v>11.985576683480097</v>
      </c>
      <c r="C655" s="14">
        <v>6219.2129383613319</v>
      </c>
      <c r="D655" s="24">
        <f t="shared" si="90"/>
        <v>10</v>
      </c>
      <c r="E655" s="25">
        <f t="shared" si="90"/>
        <v>7.5</v>
      </c>
      <c r="F655" s="24">
        <f t="shared" si="90"/>
        <v>25</v>
      </c>
      <c r="G655" s="25">
        <f t="shared" si="90"/>
        <v>30</v>
      </c>
      <c r="H655" s="1">
        <f t="shared" si="92"/>
        <v>1</v>
      </c>
      <c r="I655">
        <f t="shared" si="93"/>
        <v>1</v>
      </c>
      <c r="J655">
        <f t="shared" si="94"/>
        <v>1</v>
      </c>
      <c r="K655">
        <f t="shared" si="95"/>
        <v>1</v>
      </c>
      <c r="L655">
        <f t="shared" si="91"/>
        <v>1</v>
      </c>
      <c r="M655" s="26">
        <f t="shared" si="96"/>
        <v>604.70041784182308</v>
      </c>
      <c r="N655" s="27">
        <f t="shared" si="99"/>
        <v>609.77410905723411</v>
      </c>
      <c r="O655" s="27">
        <f t="shared" si="99"/>
        <v>811.901662446768</v>
      </c>
      <c r="P655" s="27">
        <f t="shared" si="99"/>
        <v>962.27727692275653</v>
      </c>
      <c r="Q655" s="27">
        <f t="shared" si="99"/>
        <v>1281.2523674976239</v>
      </c>
      <c r="R655" s="27">
        <f t="shared" si="99"/>
        <v>1781.015245755503</v>
      </c>
      <c r="S655" s="28">
        <f>M655/MAX(M$231:M655)-1</f>
        <v>-0.46069499379150314</v>
      </c>
      <c r="T655" s="11">
        <f>N655/MAX(N$231:N655)-1</f>
        <v>-0.12610142826217841</v>
      </c>
      <c r="U655" s="11">
        <f>O655/MAX(O$231:O655)-1</f>
        <v>-0.12610142826217852</v>
      </c>
      <c r="V655" s="11">
        <f>P655/MAX(P$231:P655)-1</f>
        <v>-0.12610142826217829</v>
      </c>
      <c r="W655" s="11">
        <f>Q655/MAX(Q$231:Q655)-1</f>
        <v>-0.12610142826217841</v>
      </c>
      <c r="X655" s="11">
        <f>R655/MAX(R$231:R655)-1</f>
        <v>-0.18684954085112782</v>
      </c>
      <c r="Y655" s="11">
        <f t="shared" si="101"/>
        <v>3.6308665589080302E-2</v>
      </c>
      <c r="Z655" s="11">
        <f t="shared" si="101"/>
        <v>3.6308665589080524E-2</v>
      </c>
      <c r="AA655" s="11">
        <f t="shared" si="101"/>
        <v>3.6308665589080524E-2</v>
      </c>
      <c r="AB655" s="11">
        <f t="shared" si="100"/>
        <v>3.6308665589080524E-2</v>
      </c>
      <c r="AC655" s="11">
        <f t="shared" si="100"/>
        <v>3.6308665589080302E-2</v>
      </c>
      <c r="AD655" s="11">
        <f t="shared" si="100"/>
        <v>3.6308665589080302E-2</v>
      </c>
    </row>
    <row r="656" spans="1:30" x14ac:dyDescent="0.25">
      <c r="A656" s="12">
        <v>1935.06</v>
      </c>
      <c r="B656" s="13">
        <v>12.539519324443891</v>
      </c>
      <c r="C656" s="14">
        <v>6720.1769234302565</v>
      </c>
      <c r="D656" s="24">
        <f t="shared" si="90"/>
        <v>10</v>
      </c>
      <c r="E656" s="25">
        <f t="shared" si="90"/>
        <v>7.5</v>
      </c>
      <c r="F656" s="24">
        <f t="shared" si="90"/>
        <v>25</v>
      </c>
      <c r="G656" s="25">
        <f t="shared" si="90"/>
        <v>30</v>
      </c>
      <c r="H656" s="1">
        <f t="shared" si="92"/>
        <v>1</v>
      </c>
      <c r="I656">
        <f t="shared" si="93"/>
        <v>1</v>
      </c>
      <c r="J656">
        <f t="shared" si="94"/>
        <v>1</v>
      </c>
      <c r="K656">
        <f t="shared" si="95"/>
        <v>1</v>
      </c>
      <c r="L656">
        <f t="shared" si="91"/>
        <v>1</v>
      </c>
      <c r="M656" s="26">
        <f t="shared" si="96"/>
        <v>653.40965711329625</v>
      </c>
      <c r="N656" s="27">
        <f t="shared" si="99"/>
        <v>658.8920393633241</v>
      </c>
      <c r="O656" s="27">
        <f t="shared" si="99"/>
        <v>877.30117462532758</v>
      </c>
      <c r="P656" s="27">
        <f t="shared" si="99"/>
        <v>1039.7896991804055</v>
      </c>
      <c r="Q656" s="27">
        <f t="shared" si="99"/>
        <v>1384.4585606706341</v>
      </c>
      <c r="R656" s="27">
        <f t="shared" si="99"/>
        <v>1924.4778516873196</v>
      </c>
      <c r="S656" s="28">
        <f>M656/MAX(M$231:M656)-1</f>
        <v>-0.41725342204351656</v>
      </c>
      <c r="T656" s="11">
        <f>N656/MAX(N$231:N656)-1</f>
        <v>-5.5708001411742925E-2</v>
      </c>
      <c r="U656" s="11">
        <f>O656/MAX(O$231:O656)-1</f>
        <v>-5.5708001411743147E-2</v>
      </c>
      <c r="V656" s="11">
        <f>P656/MAX(P$231:P656)-1</f>
        <v>-5.5708001411742814E-2</v>
      </c>
      <c r="W656" s="11">
        <f>Q656/MAX(Q$231:Q656)-1</f>
        <v>-5.5708001411742925E-2</v>
      </c>
      <c r="X656" s="11">
        <f>R656/MAX(R$231:R656)-1</f>
        <v>-0.1213494368165523</v>
      </c>
      <c r="Y656" s="11">
        <f t="shared" si="101"/>
        <v>8.0551026316992624E-2</v>
      </c>
      <c r="Z656" s="11">
        <f t="shared" si="101"/>
        <v>8.0551026316992624E-2</v>
      </c>
      <c r="AA656" s="11">
        <f t="shared" si="101"/>
        <v>8.0551026316992402E-2</v>
      </c>
      <c r="AB656" s="11">
        <f t="shared" si="100"/>
        <v>8.0551026316992624E-2</v>
      </c>
      <c r="AC656" s="11">
        <f t="shared" si="100"/>
        <v>8.0551026316992624E-2</v>
      </c>
      <c r="AD656" s="11">
        <f t="shared" si="100"/>
        <v>8.0551026316992624E-2</v>
      </c>
    </row>
    <row r="657" spans="1:30" x14ac:dyDescent="0.25">
      <c r="A657" s="12">
        <v>1935.07</v>
      </c>
      <c r="B657" s="13">
        <v>13.202137936511013</v>
      </c>
      <c r="C657" s="14">
        <v>7295.5045701952822</v>
      </c>
      <c r="D657" s="24">
        <f t="shared" si="90"/>
        <v>10</v>
      </c>
      <c r="E657" s="25">
        <f t="shared" si="90"/>
        <v>7.5</v>
      </c>
      <c r="F657" s="24">
        <f t="shared" si="90"/>
        <v>25</v>
      </c>
      <c r="G657" s="25">
        <f t="shared" si="90"/>
        <v>30</v>
      </c>
      <c r="H657" s="1">
        <f t="shared" si="92"/>
        <v>1</v>
      </c>
      <c r="I657">
        <f t="shared" si="93"/>
        <v>1</v>
      </c>
      <c r="J657">
        <f t="shared" si="94"/>
        <v>1</v>
      </c>
      <c r="K657">
        <f t="shared" si="95"/>
        <v>1</v>
      </c>
      <c r="L657">
        <f t="shared" si="91"/>
        <v>1</v>
      </c>
      <c r="M657" s="26">
        <f t="shared" si="96"/>
        <v>709.34935106537864</v>
      </c>
      <c r="N657" s="27">
        <f t="shared" si="99"/>
        <v>715.30109091037957</v>
      </c>
      <c r="O657" s="27">
        <f t="shared" si="99"/>
        <v>952.4086645102434</v>
      </c>
      <c r="P657" s="27">
        <f t="shared" si="99"/>
        <v>1128.808153244353</v>
      </c>
      <c r="Q657" s="27">
        <f t="shared" si="99"/>
        <v>1502.9847981238818</v>
      </c>
      <c r="R657" s="27">
        <f t="shared" si="99"/>
        <v>2089.2362094326859</v>
      </c>
      <c r="S657" s="28">
        <f>M657/MAX(M$231:M657)-1</f>
        <v>-0.3673633341520598</v>
      </c>
      <c r="T657" s="11">
        <f>N657/MAX(N$231:N657)-1</f>
        <v>0</v>
      </c>
      <c r="U657" s="11">
        <f>O657/MAX(O$231:O657)-1</f>
        <v>0</v>
      </c>
      <c r="V657" s="11">
        <f>P657/MAX(P$231:P657)-1</f>
        <v>0</v>
      </c>
      <c r="W657" s="11">
        <f>Q657/MAX(Q$231:Q657)-1</f>
        <v>0</v>
      </c>
      <c r="X657" s="11">
        <f>R657/MAX(R$231:R657)-1</f>
        <v>-4.612642310651105E-2</v>
      </c>
      <c r="Y657" s="11">
        <f t="shared" si="101"/>
        <v>8.5611979166666741E-2</v>
      </c>
      <c r="Z657" s="11">
        <f t="shared" si="101"/>
        <v>8.5611979166666741E-2</v>
      </c>
      <c r="AA657" s="11">
        <f t="shared" si="101"/>
        <v>8.5611979166666741E-2</v>
      </c>
      <c r="AB657" s="11">
        <f t="shared" si="100"/>
        <v>8.5611979166666741E-2</v>
      </c>
      <c r="AC657" s="11">
        <f t="shared" si="100"/>
        <v>8.5611979166666741E-2</v>
      </c>
      <c r="AD657" s="11">
        <f t="shared" si="100"/>
        <v>8.5611979166666741E-2</v>
      </c>
    </row>
    <row r="658" spans="1:30" x14ac:dyDescent="0.25">
      <c r="A658" s="12">
        <v>1935.08</v>
      </c>
      <c r="B658" s="13">
        <v>14.105056846668955</v>
      </c>
      <c r="C658" s="14">
        <v>7424.9975815194457</v>
      </c>
      <c r="D658" s="24">
        <f t="shared" si="90"/>
        <v>10</v>
      </c>
      <c r="E658" s="25">
        <f t="shared" si="90"/>
        <v>7.5</v>
      </c>
      <c r="F658" s="24">
        <f t="shared" si="90"/>
        <v>25</v>
      </c>
      <c r="G658" s="25">
        <f t="shared" si="90"/>
        <v>30</v>
      </c>
      <c r="H658" s="1">
        <f t="shared" si="92"/>
        <v>1</v>
      </c>
      <c r="I658">
        <f t="shared" si="93"/>
        <v>1</v>
      </c>
      <c r="J658">
        <f t="shared" si="94"/>
        <v>1</v>
      </c>
      <c r="K658">
        <f t="shared" si="95"/>
        <v>1</v>
      </c>
      <c r="L658">
        <f t="shared" si="91"/>
        <v>1</v>
      </c>
      <c r="M658" s="26">
        <f t="shared" si="96"/>
        <v>721.94008864445721</v>
      </c>
      <c r="N658" s="27">
        <f t="shared" si="99"/>
        <v>727.9974700811714</v>
      </c>
      <c r="O658" s="27">
        <f t="shared" si="99"/>
        <v>969.31363178043114</v>
      </c>
      <c r="P658" s="27">
        <f t="shared" si="99"/>
        <v>1148.8441583711328</v>
      </c>
      <c r="Q658" s="27">
        <f t="shared" si="99"/>
        <v>1529.662326129089</v>
      </c>
      <c r="R658" s="27">
        <f t="shared" si="99"/>
        <v>2126.3195236193669</v>
      </c>
      <c r="S658" s="28">
        <f>M658/MAX(M$231:M658)-1</f>
        <v>-0.35613422365716563</v>
      </c>
      <c r="T658" s="11">
        <f>N658/MAX(N$231:N658)-1</f>
        <v>0</v>
      </c>
      <c r="U658" s="11">
        <f>O658/MAX(O$231:O658)-1</f>
        <v>0</v>
      </c>
      <c r="V658" s="11">
        <f>P658/MAX(P$231:P658)-1</f>
        <v>0</v>
      </c>
      <c r="W658" s="11">
        <f>Q658/MAX(Q$231:Q658)-1</f>
        <v>0</v>
      </c>
      <c r="X658" s="11">
        <f>R658/MAX(R$231:R658)-1</f>
        <v>-2.9195454082228345E-2</v>
      </c>
      <c r="Y658" s="11">
        <f t="shared" si="101"/>
        <v>1.7749699157641352E-2</v>
      </c>
      <c r="Z658" s="11">
        <f t="shared" si="101"/>
        <v>1.7749699157641352E-2</v>
      </c>
      <c r="AA658" s="11">
        <f t="shared" si="101"/>
        <v>1.7749699157641352E-2</v>
      </c>
      <c r="AB658" s="11">
        <f t="shared" si="100"/>
        <v>1.774969915764113E-2</v>
      </c>
      <c r="AC658" s="11">
        <f t="shared" si="100"/>
        <v>1.7749699157641352E-2</v>
      </c>
      <c r="AD658" s="11">
        <f t="shared" si="100"/>
        <v>1.7749699157641352E-2</v>
      </c>
    </row>
    <row r="659" spans="1:30" x14ac:dyDescent="0.25">
      <c r="A659" s="12">
        <v>1935.09</v>
      </c>
      <c r="B659" s="13">
        <v>14.418891702707432</v>
      </c>
      <c r="C659" s="14">
        <v>7680.4245445847628</v>
      </c>
      <c r="D659" s="24">
        <f t="shared" si="90"/>
        <v>10</v>
      </c>
      <c r="E659" s="25">
        <f t="shared" si="90"/>
        <v>7.5</v>
      </c>
      <c r="F659" s="24">
        <f t="shared" si="90"/>
        <v>25</v>
      </c>
      <c r="G659" s="25">
        <f t="shared" si="90"/>
        <v>30</v>
      </c>
      <c r="H659" s="1">
        <f t="shared" si="92"/>
        <v>1</v>
      </c>
      <c r="I659">
        <f t="shared" si="93"/>
        <v>1</v>
      </c>
      <c r="J659">
        <f t="shared" si="94"/>
        <v>1</v>
      </c>
      <c r="K659">
        <f t="shared" si="95"/>
        <v>1</v>
      </c>
      <c r="L659">
        <f t="shared" si="91"/>
        <v>1</v>
      </c>
      <c r="M659" s="26">
        <f t="shared" si="96"/>
        <v>746.77551280897569</v>
      </c>
      <c r="N659" s="27">
        <f t="shared" si="99"/>
        <v>753.04127391551754</v>
      </c>
      <c r="O659" s="27">
        <f t="shared" si="99"/>
        <v>1002.6589405842655</v>
      </c>
      <c r="P659" s="27">
        <f t="shared" si="99"/>
        <v>1188.3654876626663</v>
      </c>
      <c r="Q659" s="27">
        <f t="shared" si="99"/>
        <v>1582.2841617847751</v>
      </c>
      <c r="R659" s="27">
        <f t="shared" si="99"/>
        <v>2199.4669330914444</v>
      </c>
      <c r="S659" s="28">
        <f>M659/MAX(M$231:M659)-1</f>
        <v>-0.33398462992769695</v>
      </c>
      <c r="T659" s="11">
        <f>N659/MAX(N$231:N659)-1</f>
        <v>0</v>
      </c>
      <c r="U659" s="11">
        <f>O659/MAX(O$231:O659)-1</f>
        <v>0</v>
      </c>
      <c r="V659" s="11">
        <f>P659/MAX(P$231:P659)-1</f>
        <v>0</v>
      </c>
      <c r="W659" s="11">
        <f>Q659/MAX(Q$231:Q659)-1</f>
        <v>0</v>
      </c>
      <c r="X659" s="11">
        <f>R659/MAX(R$231:R659)-1</f>
        <v>0</v>
      </c>
      <c r="Y659" s="11">
        <f t="shared" si="101"/>
        <v>3.4400948991696101E-2</v>
      </c>
      <c r="Z659" s="11">
        <f t="shared" si="101"/>
        <v>3.4400948991696101E-2</v>
      </c>
      <c r="AA659" s="11">
        <f t="shared" si="101"/>
        <v>3.4400948991696101E-2</v>
      </c>
      <c r="AB659" s="11">
        <f t="shared" si="100"/>
        <v>3.4400948991696101E-2</v>
      </c>
      <c r="AC659" s="11">
        <f t="shared" si="100"/>
        <v>3.4400948991696101E-2</v>
      </c>
      <c r="AD659" s="11">
        <f t="shared" si="100"/>
        <v>3.4400948991696101E-2</v>
      </c>
    </row>
    <row r="660" spans="1:30" x14ac:dyDescent="0.25">
      <c r="A660" s="12">
        <v>1935.1</v>
      </c>
      <c r="B660" s="13">
        <v>14.826232627114088</v>
      </c>
      <c r="C660" s="14">
        <v>8281.8037744562625</v>
      </c>
      <c r="D660" s="24">
        <f t="shared" si="90"/>
        <v>10</v>
      </c>
      <c r="E660" s="25">
        <f t="shared" si="90"/>
        <v>7.5</v>
      </c>
      <c r="F660" s="24">
        <f t="shared" si="90"/>
        <v>25</v>
      </c>
      <c r="G660" s="25">
        <f t="shared" si="90"/>
        <v>30</v>
      </c>
      <c r="H660" s="1">
        <f t="shared" si="92"/>
        <v>1</v>
      </c>
      <c r="I660">
        <f t="shared" si="93"/>
        <v>1</v>
      </c>
      <c r="J660">
        <f t="shared" si="94"/>
        <v>1</v>
      </c>
      <c r="K660">
        <f t="shared" si="95"/>
        <v>1</v>
      </c>
      <c r="L660">
        <f t="shared" si="91"/>
        <v>1</v>
      </c>
      <c r="M660" s="26">
        <f t="shared" si="96"/>
        <v>805.2482287601531</v>
      </c>
      <c r="N660" s="27">
        <f t="shared" si="99"/>
        <v>812.00460058319084</v>
      </c>
      <c r="O660" s="27">
        <f t="shared" si="99"/>
        <v>1081.1673951640948</v>
      </c>
      <c r="P660" s="27">
        <f t="shared" si="99"/>
        <v>1281.4148129477287</v>
      </c>
      <c r="Q660" s="27">
        <f t="shared" si="99"/>
        <v>1706.1774212170171</v>
      </c>
      <c r="R660" s="27">
        <f t="shared" si="99"/>
        <v>2371.6857632709516</v>
      </c>
      <c r="S660" s="28">
        <f>M660/MAX(M$231:M660)-1</f>
        <v>-0.28183545405706578</v>
      </c>
      <c r="T660" s="11">
        <f>N660/MAX(N$231:N660)-1</f>
        <v>0</v>
      </c>
      <c r="U660" s="11">
        <f>O660/MAX(O$231:O660)-1</f>
        <v>0</v>
      </c>
      <c r="V660" s="11">
        <f>P660/MAX(P$231:P660)-1</f>
        <v>0</v>
      </c>
      <c r="W660" s="11">
        <f>Q660/MAX(Q$231:Q660)-1</f>
        <v>0</v>
      </c>
      <c r="X660" s="11">
        <f>R660/MAX(R$231:R660)-1</f>
        <v>0</v>
      </c>
      <c r="Y660" s="11">
        <f t="shared" si="101"/>
        <v>7.8300258843831072E-2</v>
      </c>
      <c r="Z660" s="11">
        <f t="shared" si="101"/>
        <v>7.8300258843831072E-2</v>
      </c>
      <c r="AA660" s="11">
        <f t="shared" si="101"/>
        <v>7.8300258843831072E-2</v>
      </c>
      <c r="AB660" s="11">
        <f t="shared" si="100"/>
        <v>7.8300258843831072E-2</v>
      </c>
      <c r="AC660" s="11">
        <f t="shared" si="100"/>
        <v>7.8300258843831072E-2</v>
      </c>
      <c r="AD660" s="11">
        <f t="shared" si="100"/>
        <v>7.8300258843831072E-2</v>
      </c>
    </row>
    <row r="661" spans="1:30" x14ac:dyDescent="0.25">
      <c r="A661" s="12">
        <v>1935.11</v>
      </c>
      <c r="B661" s="13">
        <v>16.129605163251139</v>
      </c>
      <c r="C661" s="14">
        <v>8563.8154372849658</v>
      </c>
      <c r="D661" s="24">
        <f t="shared" si="90"/>
        <v>10</v>
      </c>
      <c r="E661" s="25">
        <f t="shared" si="90"/>
        <v>7.5</v>
      </c>
      <c r="F661" s="24">
        <f t="shared" si="90"/>
        <v>25</v>
      </c>
      <c r="G661" s="25">
        <f t="shared" si="90"/>
        <v>30</v>
      </c>
      <c r="H661" s="1">
        <f t="shared" si="92"/>
        <v>1</v>
      </c>
      <c r="I661">
        <f t="shared" si="93"/>
        <v>1</v>
      </c>
      <c r="J661">
        <f t="shared" si="94"/>
        <v>1</v>
      </c>
      <c r="K661">
        <f t="shared" si="95"/>
        <v>1</v>
      </c>
      <c r="L661">
        <f t="shared" si="91"/>
        <v>1</v>
      </c>
      <c r="M661" s="26">
        <f t="shared" si="96"/>
        <v>832.66851040011852</v>
      </c>
      <c r="N661" s="27">
        <f t="shared" si="99"/>
        <v>839.65494993598713</v>
      </c>
      <c r="O661" s="27">
        <f t="shared" si="99"/>
        <v>1117.9832656205792</v>
      </c>
      <c r="P661" s="27">
        <f t="shared" si="99"/>
        <v>1325.0495007541838</v>
      </c>
      <c r="Q661" s="27">
        <f t="shared" si="99"/>
        <v>1764.2761089838364</v>
      </c>
      <c r="R661" s="27">
        <f t="shared" si="99"/>
        <v>2452.4463154431887</v>
      </c>
      <c r="S661" s="28">
        <f>M661/MAX(M$231:M661)-1</f>
        <v>-0.25738054262694254</v>
      </c>
      <c r="T661" s="11">
        <f>N661/MAX(N$231:N661)-1</f>
        <v>0</v>
      </c>
      <c r="U661" s="11">
        <f>O661/MAX(O$231:O661)-1</f>
        <v>0</v>
      </c>
      <c r="V661" s="11">
        <f>P661/MAX(P$231:P661)-1</f>
        <v>0</v>
      </c>
      <c r="W661" s="11">
        <f>Q661/MAX(Q$231:Q661)-1</f>
        <v>0</v>
      </c>
      <c r="X661" s="11">
        <f>R661/MAX(R$231:R661)-1</f>
        <v>0</v>
      </c>
      <c r="Y661" s="11">
        <f t="shared" si="101"/>
        <v>3.405196144570799E-2</v>
      </c>
      <c r="Z661" s="11">
        <f t="shared" si="101"/>
        <v>3.405196144570799E-2</v>
      </c>
      <c r="AA661" s="11">
        <f t="shared" si="101"/>
        <v>3.405196144570799E-2</v>
      </c>
      <c r="AB661" s="11">
        <f t="shared" si="100"/>
        <v>3.405196144570799E-2</v>
      </c>
      <c r="AC661" s="11">
        <f t="shared" si="100"/>
        <v>3.405196144570799E-2</v>
      </c>
      <c r="AD661" s="11">
        <f t="shared" si="100"/>
        <v>3.405196144570799E-2</v>
      </c>
    </row>
    <row r="662" spans="1:30" x14ac:dyDescent="0.25">
      <c r="A662" s="12">
        <v>1935.12</v>
      </c>
      <c r="B662" s="13">
        <v>16.159192714615326</v>
      </c>
      <c r="C662" s="14">
        <v>8914.0229851131444</v>
      </c>
      <c r="D662" s="24">
        <f t="shared" si="90"/>
        <v>10</v>
      </c>
      <c r="E662" s="25">
        <f t="shared" si="90"/>
        <v>7.5</v>
      </c>
      <c r="F662" s="24">
        <f t="shared" si="90"/>
        <v>25</v>
      </c>
      <c r="G662" s="25">
        <f t="shared" si="90"/>
        <v>30</v>
      </c>
      <c r="H662" s="1">
        <f t="shared" si="92"/>
        <v>1</v>
      </c>
      <c r="I662">
        <f t="shared" si="93"/>
        <v>1</v>
      </c>
      <c r="J662">
        <f t="shared" si="94"/>
        <v>1</v>
      </c>
      <c r="K662">
        <f t="shared" si="95"/>
        <v>1</v>
      </c>
      <c r="L662">
        <f t="shared" si="91"/>
        <v>1</v>
      </c>
      <c r="M662" s="26">
        <f t="shared" si="96"/>
        <v>866.71954750110228</v>
      </c>
      <c r="N662" s="27">
        <f t="shared" si="99"/>
        <v>873.99168958110261</v>
      </c>
      <c r="O662" s="27">
        <f t="shared" si="99"/>
        <v>1163.701926985151</v>
      </c>
      <c r="P662" s="27">
        <f t="shared" si="99"/>
        <v>1379.2359016415426</v>
      </c>
      <c r="Q662" s="27">
        <f t="shared" si="99"/>
        <v>1836.4241853107771</v>
      </c>
      <c r="R662" s="27">
        <f t="shared" si="99"/>
        <v>2552.7363341388627</v>
      </c>
      <c r="S662" s="28">
        <f>M662/MAX(M$231:M662)-1</f>
        <v>-0.22701195971659405</v>
      </c>
      <c r="T662" s="11">
        <f>N662/MAX(N$231:N662)-1</f>
        <v>0</v>
      </c>
      <c r="U662" s="11">
        <f>O662/MAX(O$231:O662)-1</f>
        <v>0</v>
      </c>
      <c r="V662" s="11">
        <f>P662/MAX(P$231:P662)-1</f>
        <v>0</v>
      </c>
      <c r="W662" s="11">
        <f>Q662/MAX(Q$231:Q662)-1</f>
        <v>0</v>
      </c>
      <c r="X662" s="11">
        <f>R662/MAX(R$231:R662)-1</f>
        <v>0</v>
      </c>
      <c r="Y662" s="11">
        <f t="shared" si="101"/>
        <v>4.0893869139618788E-2</v>
      </c>
      <c r="Z662" s="11">
        <f t="shared" si="101"/>
        <v>4.0893869139618788E-2</v>
      </c>
      <c r="AA662" s="11">
        <f t="shared" si="101"/>
        <v>4.0893869139618788E-2</v>
      </c>
      <c r="AB662" s="11">
        <f t="shared" si="100"/>
        <v>4.0893869139618788E-2</v>
      </c>
      <c r="AC662" s="11">
        <f t="shared" si="100"/>
        <v>4.0893869139618788E-2</v>
      </c>
      <c r="AD662" s="11">
        <f t="shared" si="100"/>
        <v>4.0893869139618788E-2</v>
      </c>
    </row>
    <row r="663" spans="1:30" x14ac:dyDescent="0.25">
      <c r="A663" s="12">
        <v>1936.01</v>
      </c>
      <c r="B663" s="13">
        <v>17.087359845997245</v>
      </c>
      <c r="C663" s="14">
        <v>9524.6634278759229</v>
      </c>
      <c r="D663" s="24">
        <f t="shared" si="90"/>
        <v>10</v>
      </c>
      <c r="E663" s="25">
        <f t="shared" si="90"/>
        <v>7.5</v>
      </c>
      <c r="F663" s="24">
        <f t="shared" si="90"/>
        <v>25</v>
      </c>
      <c r="G663" s="25">
        <f t="shared" si="90"/>
        <v>30</v>
      </c>
      <c r="H663" s="1">
        <f t="shared" si="92"/>
        <v>1</v>
      </c>
      <c r="I663">
        <f t="shared" si="93"/>
        <v>1</v>
      </c>
      <c r="J663">
        <f t="shared" si="94"/>
        <v>1</v>
      </c>
      <c r="K663">
        <f t="shared" si="95"/>
        <v>1</v>
      </c>
      <c r="L663">
        <f t="shared" si="91"/>
        <v>1</v>
      </c>
      <c r="M663" s="26">
        <f t="shared" si="96"/>
        <v>926.09274062850488</v>
      </c>
      <c r="N663" s="27">
        <f t="shared" si="99"/>
        <v>933.86304880780517</v>
      </c>
      <c r="O663" s="27">
        <f t="shared" si="99"/>
        <v>1243.419408208259</v>
      </c>
      <c r="P663" s="27">
        <f t="shared" si="99"/>
        <v>1473.7181823198912</v>
      </c>
      <c r="Q663" s="27">
        <f t="shared" si="99"/>
        <v>1962.2253953246209</v>
      </c>
      <c r="R663" s="27">
        <f t="shared" si="99"/>
        <v>2727.6073264998276</v>
      </c>
      <c r="S663" s="28">
        <f>M663/MAX(M$231:M663)-1</f>
        <v>-0.17405968890045587</v>
      </c>
      <c r="T663" s="11">
        <f>N663/MAX(N$231:N663)-1</f>
        <v>0</v>
      </c>
      <c r="U663" s="11">
        <f>O663/MAX(O$231:O663)-1</f>
        <v>0</v>
      </c>
      <c r="V663" s="11">
        <f>P663/MAX(P$231:P663)-1</f>
        <v>0</v>
      </c>
      <c r="W663" s="11">
        <f>Q663/MAX(Q$231:Q663)-1</f>
        <v>0</v>
      </c>
      <c r="X663" s="11">
        <f>R663/MAX(R$231:R663)-1</f>
        <v>0</v>
      </c>
      <c r="Y663" s="11">
        <f t="shared" si="101"/>
        <v>6.8503350707371791E-2</v>
      </c>
      <c r="Z663" s="11">
        <f t="shared" si="101"/>
        <v>6.8503350707371569E-2</v>
      </c>
      <c r="AA663" s="11">
        <f t="shared" si="101"/>
        <v>6.8503350707371791E-2</v>
      </c>
      <c r="AB663" s="11">
        <f t="shared" si="100"/>
        <v>6.8503350707371791E-2</v>
      </c>
      <c r="AC663" s="11">
        <f t="shared" si="100"/>
        <v>6.8503350707371791E-2</v>
      </c>
      <c r="AD663" s="11">
        <f t="shared" si="100"/>
        <v>6.8503350707371791E-2</v>
      </c>
    </row>
    <row r="664" spans="1:30" x14ac:dyDescent="0.25">
      <c r="A664" s="12">
        <v>1936.02</v>
      </c>
      <c r="B664" s="13">
        <v>18.104536459517789</v>
      </c>
      <c r="C664" s="14">
        <v>9744.8644167454022</v>
      </c>
      <c r="D664" s="24">
        <f t="shared" si="90"/>
        <v>10</v>
      </c>
      <c r="E664" s="25">
        <f t="shared" si="90"/>
        <v>7.5</v>
      </c>
      <c r="F664" s="24">
        <f t="shared" si="90"/>
        <v>25</v>
      </c>
      <c r="G664" s="25">
        <f t="shared" si="90"/>
        <v>30</v>
      </c>
      <c r="H664" s="1">
        <f t="shared" si="92"/>
        <v>1</v>
      </c>
      <c r="I664">
        <f t="shared" si="93"/>
        <v>1</v>
      </c>
      <c r="J664">
        <f t="shared" si="94"/>
        <v>1</v>
      </c>
      <c r="K664">
        <f t="shared" si="95"/>
        <v>1</v>
      </c>
      <c r="L664">
        <f t="shared" si="91"/>
        <v>1</v>
      </c>
      <c r="M664" s="26">
        <f t="shared" si="96"/>
        <v>947.503107390065</v>
      </c>
      <c r="N664" s="27">
        <f t="shared" si="99"/>
        <v>955.45305756489211</v>
      </c>
      <c r="O664" s="27">
        <f t="shared" si="99"/>
        <v>1272.166060028587</v>
      </c>
      <c r="P664" s="27">
        <f t="shared" si="99"/>
        <v>1507.7891186337154</v>
      </c>
      <c r="Q664" s="27">
        <f t="shared" si="99"/>
        <v>2007.5901450301803</v>
      </c>
      <c r="R664" s="27">
        <f t="shared" si="99"/>
        <v>2790.6669647842682</v>
      </c>
      <c r="S664" s="28">
        <f>M664/MAX(M$231:M664)-1</f>
        <v>-0.15496474925996473</v>
      </c>
      <c r="T664" s="11">
        <f>N664/MAX(N$231:N664)-1</f>
        <v>0</v>
      </c>
      <c r="U664" s="11">
        <f>O664/MAX(O$231:O664)-1</f>
        <v>0</v>
      </c>
      <c r="V664" s="11">
        <f>P664/MAX(P$231:P664)-1</f>
        <v>0</v>
      </c>
      <c r="W664" s="11">
        <f>Q664/MAX(Q$231:Q664)-1</f>
        <v>0</v>
      </c>
      <c r="X664" s="11">
        <f>R664/MAX(R$231:R664)-1</f>
        <v>0</v>
      </c>
      <c r="Y664" s="11">
        <f t="shared" si="101"/>
        <v>2.3119030980665922E-2</v>
      </c>
      <c r="Z664" s="11">
        <f t="shared" si="101"/>
        <v>2.3119030980666144E-2</v>
      </c>
      <c r="AA664" s="11">
        <f t="shared" si="101"/>
        <v>2.3119030980665922E-2</v>
      </c>
      <c r="AB664" s="11">
        <f t="shared" si="100"/>
        <v>2.3119030980665922E-2</v>
      </c>
      <c r="AC664" s="11">
        <f t="shared" si="100"/>
        <v>2.3119030980665922E-2</v>
      </c>
      <c r="AD664" s="11">
        <f t="shared" si="100"/>
        <v>2.31190309806657E-2</v>
      </c>
    </row>
    <row r="665" spans="1:30" x14ac:dyDescent="0.25">
      <c r="A665" s="12">
        <v>1936.03</v>
      </c>
      <c r="B665" s="13">
        <v>18.660478203926022</v>
      </c>
      <c r="C665" s="14">
        <v>10059.153589590243</v>
      </c>
      <c r="D665" s="24">
        <f t="shared" si="90"/>
        <v>10</v>
      </c>
      <c r="E665" s="25">
        <f t="shared" si="90"/>
        <v>7.5</v>
      </c>
      <c r="F665" s="24">
        <f t="shared" si="90"/>
        <v>25</v>
      </c>
      <c r="G665" s="25">
        <f t="shared" si="90"/>
        <v>30</v>
      </c>
      <c r="H665" s="1">
        <f t="shared" si="92"/>
        <v>1</v>
      </c>
      <c r="I665">
        <f t="shared" si="93"/>
        <v>1</v>
      </c>
      <c r="J665">
        <f t="shared" si="94"/>
        <v>1</v>
      </c>
      <c r="K665">
        <f t="shared" si="95"/>
        <v>1</v>
      </c>
      <c r="L665">
        <f t="shared" si="91"/>
        <v>1</v>
      </c>
      <c r="M665" s="26">
        <f t="shared" si="96"/>
        <v>978.06176425324554</v>
      </c>
      <c r="N665" s="27">
        <f t="shared" ref="N665:R680" si="102">IF(H664=1,N664*$C665/$C664,N664)</f>
        <v>986.2681144309613</v>
      </c>
      <c r="O665" s="27">
        <f t="shared" si="102"/>
        <v>1313.1956733334789</v>
      </c>
      <c r="P665" s="27">
        <f t="shared" si="102"/>
        <v>1556.4179937677329</v>
      </c>
      <c r="Q665" s="27">
        <f t="shared" si="102"/>
        <v>2072.3384903236001</v>
      </c>
      <c r="R665" s="27">
        <f t="shared" si="102"/>
        <v>2880.6709273371303</v>
      </c>
      <c r="S665" s="28">
        <f>M665/MAX(M$231:M665)-1</f>
        <v>-0.12771086263600706</v>
      </c>
      <c r="T665" s="11">
        <f>N665/MAX(N$231:N665)-1</f>
        <v>0</v>
      </c>
      <c r="U665" s="11">
        <f>O665/MAX(O$231:O665)-1</f>
        <v>0</v>
      </c>
      <c r="V665" s="11">
        <f>P665/MAX(P$231:P665)-1</f>
        <v>0</v>
      </c>
      <c r="W665" s="11">
        <f>Q665/MAX(Q$231:Q665)-1</f>
        <v>0</v>
      </c>
      <c r="X665" s="11">
        <f>R665/MAX(R$231:R665)-1</f>
        <v>0</v>
      </c>
      <c r="Y665" s="11">
        <f t="shared" si="101"/>
        <v>3.2251774822518176E-2</v>
      </c>
      <c r="Z665" s="11">
        <f t="shared" si="101"/>
        <v>3.2251774822517953E-2</v>
      </c>
      <c r="AA665" s="11">
        <f t="shared" si="101"/>
        <v>3.2251774822517953E-2</v>
      </c>
      <c r="AB665" s="11">
        <f t="shared" si="100"/>
        <v>3.2251774822517953E-2</v>
      </c>
      <c r="AC665" s="11">
        <f t="shared" si="100"/>
        <v>3.2251774822518176E-2</v>
      </c>
      <c r="AD665" s="11">
        <f t="shared" si="100"/>
        <v>3.2251774822517953E-2</v>
      </c>
    </row>
    <row r="666" spans="1:30" x14ac:dyDescent="0.25">
      <c r="A666" s="12">
        <v>1936.04</v>
      </c>
      <c r="B666" s="13">
        <v>18.718999665151497</v>
      </c>
      <c r="C666" s="14">
        <v>9312.8450170440392</v>
      </c>
      <c r="D666" s="24">
        <f t="shared" si="90"/>
        <v>10</v>
      </c>
      <c r="E666" s="25">
        <f t="shared" si="90"/>
        <v>7.5</v>
      </c>
      <c r="F666" s="24">
        <f t="shared" si="90"/>
        <v>25</v>
      </c>
      <c r="G666" s="25">
        <f t="shared" si="90"/>
        <v>30</v>
      </c>
      <c r="H666" s="1">
        <f t="shared" si="92"/>
        <v>1</v>
      </c>
      <c r="I666">
        <f t="shared" si="93"/>
        <v>1</v>
      </c>
      <c r="J666">
        <f t="shared" si="94"/>
        <v>1</v>
      </c>
      <c r="K666">
        <f t="shared" si="95"/>
        <v>1</v>
      </c>
      <c r="L666">
        <f t="shared" si="91"/>
        <v>1</v>
      </c>
      <c r="M666" s="26">
        <f t="shared" si="96"/>
        <v>905.49742048010353</v>
      </c>
      <c r="N666" s="27">
        <f t="shared" si="102"/>
        <v>913.09492524827283</v>
      </c>
      <c r="O666" s="27">
        <f t="shared" si="102"/>
        <v>1215.7670795943825</v>
      </c>
      <c r="P666" s="27">
        <f t="shared" si="102"/>
        <v>1440.9442532717057</v>
      </c>
      <c r="Q666" s="27">
        <f t="shared" si="102"/>
        <v>1918.5875840697709</v>
      </c>
      <c r="R666" s="27">
        <f t="shared" si="102"/>
        <v>2666.9482330160968</v>
      </c>
      <c r="S666" s="28">
        <f>M666/MAX(M$231:M666)-1</f>
        <v>-0.19242772525826268</v>
      </c>
      <c r="T666" s="11">
        <f>N666/MAX(N$231:N666)-1</f>
        <v>-7.4191985031277774E-2</v>
      </c>
      <c r="U666" s="11">
        <f>O666/MAX(O$231:O666)-1</f>
        <v>-7.4191985031277885E-2</v>
      </c>
      <c r="V666" s="11">
        <f>P666/MAX(P$231:P666)-1</f>
        <v>-7.4191985031277885E-2</v>
      </c>
      <c r="W666" s="11">
        <f>Q666/MAX(Q$231:Q666)-1</f>
        <v>-7.4191985031277774E-2</v>
      </c>
      <c r="X666" s="11">
        <f>R666/MAX(R$231:R666)-1</f>
        <v>-7.4191985031277774E-2</v>
      </c>
      <c r="Y666" s="11">
        <f t="shared" si="101"/>
        <v>-7.4191985031277885E-2</v>
      </c>
      <c r="Z666" s="11">
        <f t="shared" si="101"/>
        <v>-7.4191985031277774E-2</v>
      </c>
      <c r="AA666" s="11">
        <f t="shared" si="101"/>
        <v>-7.4191985031277885E-2</v>
      </c>
      <c r="AB666" s="11">
        <f t="shared" si="100"/>
        <v>-7.4191985031277885E-2</v>
      </c>
      <c r="AC666" s="11">
        <f t="shared" si="100"/>
        <v>-7.4191985031277774E-2</v>
      </c>
      <c r="AD666" s="11">
        <f t="shared" si="100"/>
        <v>-7.4191985031277774E-2</v>
      </c>
    </row>
    <row r="667" spans="1:30" x14ac:dyDescent="0.25">
      <c r="A667" s="12">
        <v>1936.05</v>
      </c>
      <c r="B667" s="13">
        <v>17.750192519328639</v>
      </c>
      <c r="C667" s="14">
        <v>9768.9812788470408</v>
      </c>
      <c r="D667" s="24">
        <f t="shared" si="90"/>
        <v>10</v>
      </c>
      <c r="E667" s="25">
        <f t="shared" si="90"/>
        <v>7.5</v>
      </c>
      <c r="F667" s="24">
        <f t="shared" si="90"/>
        <v>25</v>
      </c>
      <c r="G667" s="25">
        <f t="shared" si="90"/>
        <v>30</v>
      </c>
      <c r="H667" s="1">
        <f t="shared" si="92"/>
        <v>1</v>
      </c>
      <c r="I667">
        <f t="shared" si="93"/>
        <v>1</v>
      </c>
      <c r="J667">
        <f t="shared" si="94"/>
        <v>1</v>
      </c>
      <c r="K667">
        <f t="shared" si="95"/>
        <v>1</v>
      </c>
      <c r="L667">
        <f t="shared" si="91"/>
        <v>1</v>
      </c>
      <c r="M667" s="26">
        <f t="shared" si="96"/>
        <v>949.8480144923675</v>
      </c>
      <c r="N667" s="27">
        <f t="shared" si="102"/>
        <v>957.81763942549605</v>
      </c>
      <c r="O667" s="27">
        <f t="shared" si="102"/>
        <v>1275.3144520562248</v>
      </c>
      <c r="P667" s="27">
        <f t="shared" si="102"/>
        <v>1511.5206371749025</v>
      </c>
      <c r="Q667" s="27">
        <f t="shared" si="102"/>
        <v>2012.5585850837028</v>
      </c>
      <c r="R667" s="27">
        <f t="shared" si="102"/>
        <v>2797.5733851799846</v>
      </c>
      <c r="S667" s="28">
        <f>M667/MAX(M$231:M667)-1</f>
        <v>-0.15287343246564367</v>
      </c>
      <c r="T667" s="11">
        <f>N667/MAX(N$231:N667)-1</f>
        <v>-2.8846593121263031E-2</v>
      </c>
      <c r="U667" s="11">
        <f>O667/MAX(O$231:O667)-1</f>
        <v>-2.8846593121263142E-2</v>
      </c>
      <c r="V667" s="11">
        <f>P667/MAX(P$231:P667)-1</f>
        <v>-2.8846593121263142E-2</v>
      </c>
      <c r="W667" s="11">
        <f>Q667/MAX(Q$231:Q667)-1</f>
        <v>-2.8846593121263031E-2</v>
      </c>
      <c r="X667" s="11">
        <f>R667/MAX(R$231:R667)-1</f>
        <v>-2.8846593121263031E-2</v>
      </c>
      <c r="Y667" s="11">
        <f t="shared" si="101"/>
        <v>4.8979260469619978E-2</v>
      </c>
      <c r="Z667" s="11">
        <f t="shared" si="101"/>
        <v>4.8979260469619756E-2</v>
      </c>
      <c r="AA667" s="11">
        <f t="shared" si="101"/>
        <v>4.8979260469619756E-2</v>
      </c>
      <c r="AB667" s="11">
        <f t="shared" si="100"/>
        <v>4.8979260469619756E-2</v>
      </c>
      <c r="AC667" s="11">
        <f t="shared" si="100"/>
        <v>4.8979260469619756E-2</v>
      </c>
      <c r="AD667" s="11">
        <f t="shared" si="100"/>
        <v>4.8979260469619756E-2</v>
      </c>
    </row>
    <row r="668" spans="1:30" x14ac:dyDescent="0.25">
      <c r="A668" s="12">
        <v>1936.06</v>
      </c>
      <c r="B668" s="13">
        <v>18.393001065831346</v>
      </c>
      <c r="C668" s="14">
        <v>10025.393276978544</v>
      </c>
      <c r="D668" s="24">
        <f t="shared" si="90"/>
        <v>10</v>
      </c>
      <c r="E668" s="25">
        <f t="shared" si="90"/>
        <v>7.5</v>
      </c>
      <c r="F668" s="24">
        <f t="shared" si="90"/>
        <v>25</v>
      </c>
      <c r="G668" s="25">
        <f t="shared" si="90"/>
        <v>30</v>
      </c>
      <c r="H668" s="1">
        <f t="shared" si="92"/>
        <v>1</v>
      </c>
      <c r="I668">
        <f t="shared" si="93"/>
        <v>1</v>
      </c>
      <c r="J668">
        <f t="shared" si="94"/>
        <v>1</v>
      </c>
      <c r="K668">
        <f t="shared" si="95"/>
        <v>1</v>
      </c>
      <c r="L668">
        <f t="shared" si="91"/>
        <v>1</v>
      </c>
      <c r="M668" s="26">
        <f t="shared" si="96"/>
        <v>974.77921462114625</v>
      </c>
      <c r="N668" s="27">
        <f t="shared" si="102"/>
        <v>982.95802282478496</v>
      </c>
      <c r="O668" s="27">
        <f t="shared" si="102"/>
        <v>1308.7883545608586</v>
      </c>
      <c r="P668" s="27">
        <f t="shared" si="102"/>
        <v>1551.1943775304335</v>
      </c>
      <c r="Q668" s="27">
        <f t="shared" si="102"/>
        <v>2065.3833529308295</v>
      </c>
      <c r="R668" s="27">
        <f t="shared" si="102"/>
        <v>2871.0028821907695</v>
      </c>
      <c r="S668" s="28">
        <f>M668/MAX(M$231:M668)-1</f>
        <v>-0.1306384204770239</v>
      </c>
      <c r="T668" s="11">
        <f>N668/MAX(N$231:N668)-1</f>
        <v>-3.3561782620197267E-3</v>
      </c>
      <c r="U668" s="11">
        <f>O668/MAX(O$231:O668)-1</f>
        <v>-3.3561782620198377E-3</v>
      </c>
      <c r="V668" s="11">
        <f>P668/MAX(P$231:P668)-1</f>
        <v>-3.3561782620196157E-3</v>
      </c>
      <c r="W668" s="11">
        <f>Q668/MAX(Q$231:Q668)-1</f>
        <v>-3.3561782620196157E-3</v>
      </c>
      <c r="X668" s="11">
        <f>R668/MAX(R$231:R668)-1</f>
        <v>-3.3561782620196157E-3</v>
      </c>
      <c r="Y668" s="11">
        <f t="shared" si="101"/>
        <v>2.6247567767041957E-2</v>
      </c>
      <c r="Z668" s="11">
        <f t="shared" si="101"/>
        <v>2.6247567767041957E-2</v>
      </c>
      <c r="AA668" s="11">
        <f t="shared" si="101"/>
        <v>2.6247567767041957E-2</v>
      </c>
      <c r="AB668" s="11">
        <f t="shared" si="100"/>
        <v>2.6247567767042179E-2</v>
      </c>
      <c r="AC668" s="11">
        <f t="shared" si="100"/>
        <v>2.6247567767041957E-2</v>
      </c>
      <c r="AD668" s="11">
        <f t="shared" si="100"/>
        <v>2.6247567767041957E-2</v>
      </c>
    </row>
    <row r="669" spans="1:30" x14ac:dyDescent="0.25">
      <c r="A669" s="12">
        <v>1936.07</v>
      </c>
      <c r="B669" s="13">
        <v>19.360464512319137</v>
      </c>
      <c r="C669" s="14">
        <v>10662.539106665712</v>
      </c>
      <c r="D669" s="24">
        <f t="shared" si="90"/>
        <v>10</v>
      </c>
      <c r="E669" s="25">
        <f t="shared" si="90"/>
        <v>7.5</v>
      </c>
      <c r="F669" s="24">
        <f t="shared" si="90"/>
        <v>25</v>
      </c>
      <c r="G669" s="25">
        <f t="shared" si="90"/>
        <v>30</v>
      </c>
      <c r="H669" s="1">
        <f t="shared" si="92"/>
        <v>1</v>
      </c>
      <c r="I669">
        <f t="shared" si="93"/>
        <v>1</v>
      </c>
      <c r="J669">
        <f t="shared" si="94"/>
        <v>1</v>
      </c>
      <c r="K669">
        <f t="shared" si="95"/>
        <v>1</v>
      </c>
      <c r="L669">
        <f t="shared" si="91"/>
        <v>1</v>
      </c>
      <c r="M669" s="26">
        <f t="shared" si="96"/>
        <v>1036.7295535557578</v>
      </c>
      <c r="N669" s="27">
        <f t="shared" si="102"/>
        <v>1045.4281511975551</v>
      </c>
      <c r="O669" s="27">
        <f t="shared" si="102"/>
        <v>1391.9660433570132</v>
      </c>
      <c r="P669" s="27">
        <f t="shared" si="102"/>
        <v>1649.7777449228358</v>
      </c>
      <c r="Q669" s="27">
        <f t="shared" si="102"/>
        <v>2196.6450754057987</v>
      </c>
      <c r="R669" s="27">
        <f t="shared" si="102"/>
        <v>3053.4643041888685</v>
      </c>
      <c r="S669" s="28">
        <f>M669/MAX(M$231:M669)-1</f>
        <v>-7.5387709649024193E-2</v>
      </c>
      <c r="T669" s="11">
        <f>N669/MAX(N$231:N669)-1</f>
        <v>0</v>
      </c>
      <c r="U669" s="11">
        <f>O669/MAX(O$231:O669)-1</f>
        <v>0</v>
      </c>
      <c r="V669" s="11">
        <f>P669/MAX(P$231:P669)-1</f>
        <v>0</v>
      </c>
      <c r="W669" s="11">
        <f>Q669/MAX(Q$231:Q669)-1</f>
        <v>0</v>
      </c>
      <c r="X669" s="11">
        <f>R669/MAX(R$231:R669)-1</f>
        <v>0</v>
      </c>
      <c r="Y669" s="11">
        <f t="shared" si="101"/>
        <v>6.3553200566231594E-2</v>
      </c>
      <c r="Z669" s="11">
        <f t="shared" si="101"/>
        <v>6.3553200566231594E-2</v>
      </c>
      <c r="AA669" s="11">
        <f t="shared" si="101"/>
        <v>6.3553200566231594E-2</v>
      </c>
      <c r="AB669" s="11">
        <f t="shared" si="100"/>
        <v>6.3553200566231594E-2</v>
      </c>
      <c r="AC669" s="11">
        <f t="shared" si="100"/>
        <v>6.3553200566231816E-2</v>
      </c>
      <c r="AD669" s="11">
        <f t="shared" si="100"/>
        <v>6.3553200566231594E-2</v>
      </c>
    </row>
    <row r="670" spans="1:30" x14ac:dyDescent="0.25">
      <c r="A670" s="12">
        <v>1936.08</v>
      </c>
      <c r="B670" s="13">
        <v>19.623060162983755</v>
      </c>
      <c r="C670" s="14">
        <v>10712.724476435818</v>
      </c>
      <c r="D670" s="24">
        <f t="shared" si="90"/>
        <v>10</v>
      </c>
      <c r="E670" s="25">
        <f t="shared" si="90"/>
        <v>7.5</v>
      </c>
      <c r="F670" s="24">
        <f t="shared" si="90"/>
        <v>25</v>
      </c>
      <c r="G670" s="25">
        <f t="shared" si="90"/>
        <v>30</v>
      </c>
      <c r="H670" s="1">
        <f t="shared" si="92"/>
        <v>1</v>
      </c>
      <c r="I670">
        <f t="shared" si="93"/>
        <v>1</v>
      </c>
      <c r="J670">
        <f t="shared" si="94"/>
        <v>1</v>
      </c>
      <c r="K670">
        <f t="shared" si="95"/>
        <v>1</v>
      </c>
      <c r="L670">
        <f t="shared" si="91"/>
        <v>1</v>
      </c>
      <c r="M670" s="26">
        <f t="shared" si="96"/>
        <v>1041.6091282495815</v>
      </c>
      <c r="N670" s="27">
        <f t="shared" si="102"/>
        <v>1050.3486675784168</v>
      </c>
      <c r="O670" s="27">
        <f t="shared" si="102"/>
        <v>1398.5176095359952</v>
      </c>
      <c r="P670" s="27">
        <f t="shared" si="102"/>
        <v>1657.5427533639945</v>
      </c>
      <c r="Q670" s="27">
        <f t="shared" si="102"/>
        <v>2206.9840241552579</v>
      </c>
      <c r="R670" s="27">
        <f t="shared" si="102"/>
        <v>3067.8360437578931</v>
      </c>
      <c r="S670" s="28">
        <f>M670/MAX(M$231:M670)-1</f>
        <v>-7.1035837245926547E-2</v>
      </c>
      <c r="T670" s="11">
        <f>N670/MAX(N$231:N670)-1</f>
        <v>0</v>
      </c>
      <c r="U670" s="11">
        <f>O670/MAX(O$231:O670)-1</f>
        <v>0</v>
      </c>
      <c r="V670" s="11">
        <f>P670/MAX(P$231:P670)-1</f>
        <v>0</v>
      </c>
      <c r="W670" s="11">
        <f>Q670/MAX(Q$231:Q670)-1</f>
        <v>0</v>
      </c>
      <c r="X670" s="11">
        <f>R670/MAX(R$231:R670)-1</f>
        <v>0</v>
      </c>
      <c r="Y670" s="11">
        <f t="shared" si="101"/>
        <v>4.7066997145859268E-3</v>
      </c>
      <c r="Z670" s="11">
        <f t="shared" si="101"/>
        <v>4.7066997145859268E-3</v>
      </c>
      <c r="AA670" s="11">
        <f t="shared" si="101"/>
        <v>4.7066997145861489E-3</v>
      </c>
      <c r="AB670" s="11">
        <f t="shared" si="100"/>
        <v>4.7066997145859268E-3</v>
      </c>
      <c r="AC670" s="11">
        <f t="shared" si="100"/>
        <v>4.7066997145859268E-3</v>
      </c>
      <c r="AD670" s="11">
        <f t="shared" si="100"/>
        <v>4.7066997145861489E-3</v>
      </c>
    </row>
    <row r="671" spans="1:30" x14ac:dyDescent="0.25">
      <c r="A671" s="12">
        <v>1936.09</v>
      </c>
      <c r="B671" s="13">
        <v>19.862024243287632</v>
      </c>
      <c r="C671" s="14">
        <v>10760.180260284948</v>
      </c>
      <c r="D671" s="24">
        <f t="shared" si="90"/>
        <v>10</v>
      </c>
      <c r="E671" s="25">
        <f t="shared" si="90"/>
        <v>7.5</v>
      </c>
      <c r="F671" s="24">
        <f t="shared" si="90"/>
        <v>25</v>
      </c>
      <c r="G671" s="25">
        <f t="shared" si="90"/>
        <v>30</v>
      </c>
      <c r="H671" s="1">
        <f t="shared" si="92"/>
        <v>1</v>
      </c>
      <c r="I671">
        <f t="shared" si="93"/>
        <v>1</v>
      </c>
      <c r="J671">
        <f t="shared" si="94"/>
        <v>1</v>
      </c>
      <c r="K671">
        <f t="shared" si="95"/>
        <v>1</v>
      </c>
      <c r="L671">
        <f t="shared" si="91"/>
        <v>1</v>
      </c>
      <c r="M671" s="26">
        <f t="shared" si="96"/>
        <v>1046.2233025200223</v>
      </c>
      <c r="N671" s="27">
        <f t="shared" si="102"/>
        <v>1055.0015567145524</v>
      </c>
      <c r="O671" s="27">
        <f t="shared" si="102"/>
        <v>1404.7128355528059</v>
      </c>
      <c r="P671" s="27">
        <f t="shared" si="102"/>
        <v>1664.8854224298661</v>
      </c>
      <c r="Q671" s="27">
        <f t="shared" si="102"/>
        <v>2216.7606367283875</v>
      </c>
      <c r="R671" s="27">
        <f t="shared" si="102"/>
        <v>3081.4261033638677</v>
      </c>
      <c r="S671" s="28">
        <f>M671/MAX(M$231:M671)-1</f>
        <v>-6.6920663500142696E-2</v>
      </c>
      <c r="T671" s="11">
        <f>N671/MAX(N$231:N671)-1</f>
        <v>0</v>
      </c>
      <c r="U671" s="11">
        <f>O671/MAX(O$231:O671)-1</f>
        <v>0</v>
      </c>
      <c r="V671" s="11">
        <f>P671/MAX(P$231:P671)-1</f>
        <v>0</v>
      </c>
      <c r="W671" s="11">
        <f>Q671/MAX(Q$231:Q671)-1</f>
        <v>0</v>
      </c>
      <c r="X671" s="11">
        <f>R671/MAX(R$231:R671)-1</f>
        <v>0</v>
      </c>
      <c r="Y671" s="11">
        <f t="shared" si="101"/>
        <v>4.4298519908276823E-3</v>
      </c>
      <c r="Z671" s="11">
        <f t="shared" si="101"/>
        <v>4.4298519908279044E-3</v>
      </c>
      <c r="AA671" s="11">
        <f t="shared" si="101"/>
        <v>4.4298519908276823E-3</v>
      </c>
      <c r="AB671" s="11">
        <f t="shared" si="100"/>
        <v>4.4298519908276823E-3</v>
      </c>
      <c r="AC671" s="11">
        <f t="shared" si="100"/>
        <v>4.4298519908279044E-3</v>
      </c>
      <c r="AD671" s="11">
        <f t="shared" si="100"/>
        <v>4.4298519908279044E-3</v>
      </c>
    </row>
    <row r="672" spans="1:30" x14ac:dyDescent="0.25">
      <c r="A672" s="12">
        <v>1936.1</v>
      </c>
      <c r="B672" s="13">
        <v>20.913091852533118</v>
      </c>
      <c r="C672" s="14">
        <v>11616.349802752933</v>
      </c>
      <c r="D672" s="24">
        <f t="shared" si="90"/>
        <v>10</v>
      </c>
      <c r="E672" s="25">
        <f t="shared" si="90"/>
        <v>7.5</v>
      </c>
      <c r="F672" s="24">
        <f t="shared" si="90"/>
        <v>25</v>
      </c>
      <c r="G672" s="25">
        <f t="shared" si="90"/>
        <v>30</v>
      </c>
      <c r="H672" s="1">
        <f t="shared" si="92"/>
        <v>1</v>
      </c>
      <c r="I672">
        <f t="shared" si="93"/>
        <v>1</v>
      </c>
      <c r="J672">
        <f t="shared" si="94"/>
        <v>1</v>
      </c>
      <c r="K672">
        <f t="shared" si="95"/>
        <v>1</v>
      </c>
      <c r="L672">
        <f t="shared" si="91"/>
        <v>1</v>
      </c>
      <c r="M672" s="26">
        <f t="shared" si="96"/>
        <v>1129.4695404612251</v>
      </c>
      <c r="N672" s="27">
        <f t="shared" si="102"/>
        <v>1138.9462656567603</v>
      </c>
      <c r="O672" s="27">
        <f t="shared" si="102"/>
        <v>1516.483485915712</v>
      </c>
      <c r="P672" s="27">
        <f t="shared" si="102"/>
        <v>1797.357570284539</v>
      </c>
      <c r="Q672" s="27">
        <f t="shared" si="102"/>
        <v>2393.1445721457039</v>
      </c>
      <c r="R672" s="27">
        <f t="shared" si="102"/>
        <v>3326.6100234514747</v>
      </c>
      <c r="S672" s="28">
        <f>M672/MAX(M$231:M672)-1</f>
        <v>0</v>
      </c>
      <c r="T672" s="11">
        <f>N672/MAX(N$231:N672)-1</f>
        <v>0</v>
      </c>
      <c r="U672" s="11">
        <f>O672/MAX(O$231:O672)-1</f>
        <v>0</v>
      </c>
      <c r="V672" s="11">
        <f>P672/MAX(P$231:P672)-1</f>
        <v>0</v>
      </c>
      <c r="W672" s="11">
        <f>Q672/MAX(Q$231:Q672)-1</f>
        <v>0</v>
      </c>
      <c r="X672" s="11">
        <f>R672/MAX(R$231:R672)-1</f>
        <v>0</v>
      </c>
      <c r="Y672" s="11">
        <f t="shared" si="101"/>
        <v>7.9568327087237156E-2</v>
      </c>
      <c r="Z672" s="11">
        <f t="shared" si="101"/>
        <v>7.9568327087237156E-2</v>
      </c>
      <c r="AA672" s="11">
        <f t="shared" si="101"/>
        <v>7.9568327087237156E-2</v>
      </c>
      <c r="AB672" s="11">
        <f t="shared" si="100"/>
        <v>7.9568327087237378E-2</v>
      </c>
      <c r="AC672" s="11">
        <f t="shared" si="100"/>
        <v>7.9568327087237156E-2</v>
      </c>
      <c r="AD672" s="11">
        <f t="shared" si="100"/>
        <v>7.9568327087237156E-2</v>
      </c>
    </row>
    <row r="673" spans="1:30" x14ac:dyDescent="0.25">
      <c r="A673" s="12">
        <v>1936.11</v>
      </c>
      <c r="B673" s="13">
        <v>21.499765341024155</v>
      </c>
      <c r="C673" s="14">
        <v>11688.451007248077</v>
      </c>
      <c r="D673" s="24">
        <f t="shared" si="90"/>
        <v>10</v>
      </c>
      <c r="E673" s="25">
        <f t="shared" si="90"/>
        <v>7.5</v>
      </c>
      <c r="F673" s="24">
        <f t="shared" si="90"/>
        <v>25</v>
      </c>
      <c r="G673" s="25">
        <f t="shared" si="90"/>
        <v>30</v>
      </c>
      <c r="H673" s="1">
        <f t="shared" si="92"/>
        <v>1</v>
      </c>
      <c r="I673">
        <f t="shared" si="93"/>
        <v>1</v>
      </c>
      <c r="J673">
        <f t="shared" si="94"/>
        <v>1</v>
      </c>
      <c r="K673">
        <f t="shared" si="95"/>
        <v>1</v>
      </c>
      <c r="L673">
        <f t="shared" si="91"/>
        <v>1</v>
      </c>
      <c r="M673" s="26">
        <f t="shared" si="96"/>
        <v>1136.4800141203887</v>
      </c>
      <c r="N673" s="27">
        <f t="shared" si="102"/>
        <v>1146.0155601428507</v>
      </c>
      <c r="O673" s="27">
        <f t="shared" si="102"/>
        <v>1525.8961058684622</v>
      </c>
      <c r="P673" s="27">
        <f t="shared" si="102"/>
        <v>1808.51353992444</v>
      </c>
      <c r="Q673" s="27">
        <f t="shared" si="102"/>
        <v>2407.9985158640507</v>
      </c>
      <c r="R673" s="27">
        <f t="shared" si="102"/>
        <v>3347.2578683983984</v>
      </c>
      <c r="S673" s="28">
        <f>M673/MAX(M$231:M673)-1</f>
        <v>0</v>
      </c>
      <c r="T673" s="11">
        <f>N673/MAX(N$231:N673)-1</f>
        <v>0</v>
      </c>
      <c r="U673" s="11">
        <f>O673/MAX(O$231:O673)-1</f>
        <v>0</v>
      </c>
      <c r="V673" s="11">
        <f>P673/MAX(P$231:P673)-1</f>
        <v>0</v>
      </c>
      <c r="W673" s="11">
        <f>Q673/MAX(Q$231:Q673)-1</f>
        <v>0</v>
      </c>
      <c r="X673" s="11">
        <f>R673/MAX(R$231:R673)-1</f>
        <v>0</v>
      </c>
      <c r="Y673" s="11">
        <f t="shared" si="101"/>
        <v>6.2068727026500792E-3</v>
      </c>
      <c r="Z673" s="11">
        <f t="shared" si="101"/>
        <v>6.2068727026503012E-3</v>
      </c>
      <c r="AA673" s="11">
        <f t="shared" si="101"/>
        <v>6.2068727026503012E-3</v>
      </c>
      <c r="AB673" s="11">
        <f t="shared" si="100"/>
        <v>6.2068727026503012E-3</v>
      </c>
      <c r="AC673" s="11">
        <f t="shared" si="100"/>
        <v>6.2068727026503012E-3</v>
      </c>
      <c r="AD673" s="11">
        <f t="shared" si="100"/>
        <v>6.2068727026503012E-3</v>
      </c>
    </row>
    <row r="674" spans="1:30" x14ac:dyDescent="0.25">
      <c r="A674" s="12">
        <v>1936.12</v>
      </c>
      <c r="B674" s="13">
        <v>21.125663548155433</v>
      </c>
      <c r="C674" s="14">
        <v>11661.394407694261</v>
      </c>
      <c r="D674" s="24">
        <f t="shared" si="90"/>
        <v>10</v>
      </c>
      <c r="E674" s="25">
        <f t="shared" si="90"/>
        <v>7.5</v>
      </c>
      <c r="F674" s="24">
        <f t="shared" si="90"/>
        <v>25</v>
      </c>
      <c r="G674" s="25">
        <f t="shared" si="90"/>
        <v>30</v>
      </c>
      <c r="H674" s="1">
        <f t="shared" si="92"/>
        <v>1</v>
      </c>
      <c r="I674">
        <f t="shared" si="93"/>
        <v>1</v>
      </c>
      <c r="J674">
        <f t="shared" si="94"/>
        <v>1</v>
      </c>
      <c r="K674">
        <f t="shared" si="95"/>
        <v>1</v>
      </c>
      <c r="L674">
        <f t="shared" si="91"/>
        <v>1</v>
      </c>
      <c r="M674" s="26">
        <f t="shared" si="96"/>
        <v>1133.8492733469616</v>
      </c>
      <c r="N674" s="27">
        <f t="shared" si="102"/>
        <v>1143.3627463462237</v>
      </c>
      <c r="O674" s="27">
        <f t="shared" si="102"/>
        <v>1522.3639389567295</v>
      </c>
      <c r="P674" s="27">
        <f t="shared" si="102"/>
        <v>1804.3271659894294</v>
      </c>
      <c r="Q674" s="27">
        <f t="shared" si="102"/>
        <v>2402.4244452254761</v>
      </c>
      <c r="R674" s="27">
        <f t="shared" si="102"/>
        <v>3339.5095862956236</v>
      </c>
      <c r="S674" s="28">
        <f>M674/MAX(M$231:M674)-1</f>
        <v>-2.3148148148149916E-3</v>
      </c>
      <c r="T674" s="11">
        <f>N674/MAX(N$231:N674)-1</f>
        <v>-2.3148148148148806E-3</v>
      </c>
      <c r="U674" s="11">
        <f>O674/MAX(O$231:O674)-1</f>
        <v>-2.3148148148148806E-3</v>
      </c>
      <c r="V674" s="11">
        <f>P674/MAX(P$231:P674)-1</f>
        <v>-2.3148148148149916E-3</v>
      </c>
      <c r="W674" s="11">
        <f>Q674/MAX(Q$231:Q674)-1</f>
        <v>-2.3148148148149916E-3</v>
      </c>
      <c r="X674" s="11">
        <f>R674/MAX(R$231:R674)-1</f>
        <v>-2.3148148148149916E-3</v>
      </c>
      <c r="Y674" s="11">
        <f t="shared" si="101"/>
        <v>-2.3148148148149916E-3</v>
      </c>
      <c r="Z674" s="11">
        <f t="shared" si="101"/>
        <v>-2.3148148148148806E-3</v>
      </c>
      <c r="AA674" s="11">
        <f t="shared" si="101"/>
        <v>-2.3148148148148806E-3</v>
      </c>
      <c r="AB674" s="11">
        <f t="shared" si="100"/>
        <v>-2.3148148148149916E-3</v>
      </c>
      <c r="AC674" s="11">
        <f t="shared" si="100"/>
        <v>-2.3148148148149916E-3</v>
      </c>
      <c r="AD674" s="11">
        <f t="shared" si="100"/>
        <v>-2.3148148148149916E-3</v>
      </c>
    </row>
    <row r="675" spans="1:30" x14ac:dyDescent="0.25">
      <c r="A675" s="12">
        <v>1937.01</v>
      </c>
      <c r="B675" s="13">
        <v>21.618741582953508</v>
      </c>
      <c r="C675" s="14">
        <v>12017.32726347668</v>
      </c>
      <c r="D675" s="24">
        <f t="shared" si="90"/>
        <v>10</v>
      </c>
      <c r="E675" s="25">
        <f t="shared" si="90"/>
        <v>7.5</v>
      </c>
      <c r="F675" s="24">
        <f t="shared" si="90"/>
        <v>25</v>
      </c>
      <c r="G675" s="25">
        <f t="shared" si="90"/>
        <v>30</v>
      </c>
      <c r="H675" s="1">
        <f t="shared" si="92"/>
        <v>1</v>
      </c>
      <c r="I675">
        <f t="shared" si="93"/>
        <v>1</v>
      </c>
      <c r="J675">
        <f t="shared" si="94"/>
        <v>1</v>
      </c>
      <c r="K675">
        <f t="shared" si="95"/>
        <v>1</v>
      </c>
      <c r="L675">
        <f t="shared" si="91"/>
        <v>1</v>
      </c>
      <c r="M675" s="26">
        <f t="shared" si="96"/>
        <v>1168.4569879803782</v>
      </c>
      <c r="N675" s="27">
        <f t="shared" si="102"/>
        <v>1178.2608342827509</v>
      </c>
      <c r="O675" s="27">
        <f t="shared" si="102"/>
        <v>1568.8300240053165</v>
      </c>
      <c r="P675" s="27">
        <f t="shared" si="102"/>
        <v>1859.3994239462204</v>
      </c>
      <c r="Q675" s="27">
        <f t="shared" si="102"/>
        <v>2475.7520219881999</v>
      </c>
      <c r="R675" s="27">
        <f t="shared" si="102"/>
        <v>3441.4391791390567</v>
      </c>
      <c r="S675" s="28">
        <f>M675/MAX(M$231:M675)-1</f>
        <v>0</v>
      </c>
      <c r="T675" s="11">
        <f>N675/MAX(N$231:N675)-1</f>
        <v>0</v>
      </c>
      <c r="U675" s="11">
        <f>O675/MAX(O$231:O675)-1</f>
        <v>0</v>
      </c>
      <c r="V675" s="11">
        <f>P675/MAX(P$231:P675)-1</f>
        <v>0</v>
      </c>
      <c r="W675" s="11">
        <f>Q675/MAX(Q$231:Q675)-1</f>
        <v>0</v>
      </c>
      <c r="X675" s="11">
        <f>R675/MAX(R$231:R675)-1</f>
        <v>0</v>
      </c>
      <c r="Y675" s="11">
        <f t="shared" si="101"/>
        <v>3.0522323775240112E-2</v>
      </c>
      <c r="Z675" s="11">
        <f t="shared" si="101"/>
        <v>3.0522323775240112E-2</v>
      </c>
      <c r="AA675" s="11">
        <f t="shared" si="101"/>
        <v>3.0522323775240112E-2</v>
      </c>
      <c r="AB675" s="11">
        <f t="shared" si="100"/>
        <v>3.0522323775240112E-2</v>
      </c>
      <c r="AC675" s="11">
        <f t="shared" si="100"/>
        <v>3.0522323775240112E-2</v>
      </c>
      <c r="AD675" s="11">
        <f t="shared" si="100"/>
        <v>3.0522323775240112E-2</v>
      </c>
    </row>
    <row r="676" spans="1:30" x14ac:dyDescent="0.25">
      <c r="A676" s="12">
        <v>1937.02</v>
      </c>
      <c r="B676" s="13">
        <v>22.244221552805158</v>
      </c>
      <c r="C676" s="14">
        <v>12255.14906544569</v>
      </c>
      <c r="D676" s="24">
        <f t="shared" si="90"/>
        <v>10</v>
      </c>
      <c r="E676" s="25">
        <f t="shared" si="90"/>
        <v>7.5</v>
      </c>
      <c r="F676" s="24">
        <f t="shared" si="90"/>
        <v>25</v>
      </c>
      <c r="G676" s="25">
        <f t="shared" si="90"/>
        <v>30</v>
      </c>
      <c r="H676" s="1">
        <f t="shared" si="92"/>
        <v>1</v>
      </c>
      <c r="I676">
        <f t="shared" si="93"/>
        <v>1</v>
      </c>
      <c r="J676">
        <f t="shared" si="94"/>
        <v>1</v>
      </c>
      <c r="K676">
        <f t="shared" si="95"/>
        <v>1</v>
      </c>
      <c r="L676">
        <f t="shared" si="91"/>
        <v>1</v>
      </c>
      <c r="M676" s="26">
        <f t="shared" si="96"/>
        <v>1191.5806443735371</v>
      </c>
      <c r="N676" s="27">
        <f t="shared" si="102"/>
        <v>1201.578507893111</v>
      </c>
      <c r="O676" s="27">
        <f t="shared" si="102"/>
        <v>1599.8770259810362</v>
      </c>
      <c r="P676" s="27">
        <f t="shared" si="102"/>
        <v>1896.1967676390223</v>
      </c>
      <c r="Q676" s="27">
        <f t="shared" si="102"/>
        <v>2524.7469269440721</v>
      </c>
      <c r="R676" s="27">
        <f t="shared" si="102"/>
        <v>3509.5449441736041</v>
      </c>
      <c r="S676" s="28">
        <f>M676/MAX(M$231:M676)-1</f>
        <v>0</v>
      </c>
      <c r="T676" s="11">
        <f>N676/MAX(N$231:N676)-1</f>
        <v>0</v>
      </c>
      <c r="U676" s="11">
        <f>O676/MAX(O$231:O676)-1</f>
        <v>0</v>
      </c>
      <c r="V676" s="11">
        <f>P676/MAX(P$231:P676)-1</f>
        <v>0</v>
      </c>
      <c r="W676" s="11">
        <f>Q676/MAX(Q$231:Q676)-1</f>
        <v>0</v>
      </c>
      <c r="X676" s="11">
        <f>R676/MAX(R$231:R676)-1</f>
        <v>0</v>
      </c>
      <c r="Y676" s="11">
        <f t="shared" si="101"/>
        <v>1.9789908084786978E-2</v>
      </c>
      <c r="Z676" s="11">
        <f t="shared" si="101"/>
        <v>1.9789908084786978E-2</v>
      </c>
      <c r="AA676" s="11">
        <f t="shared" si="101"/>
        <v>1.97899080847872E-2</v>
      </c>
      <c r="AB676" s="11">
        <f t="shared" si="100"/>
        <v>1.97899080847872E-2</v>
      </c>
      <c r="AC676" s="11">
        <f t="shared" si="100"/>
        <v>1.9789908084786978E-2</v>
      </c>
      <c r="AD676" s="11">
        <f t="shared" si="100"/>
        <v>1.97899080847872E-2</v>
      </c>
    </row>
    <row r="677" spans="1:30" x14ac:dyDescent="0.25">
      <c r="A677" s="12">
        <v>1937.03</v>
      </c>
      <c r="B677" s="13">
        <v>22.042197016050572</v>
      </c>
      <c r="C677" s="14">
        <v>12116.625624983302</v>
      </c>
      <c r="D677" s="24">
        <f t="shared" si="90"/>
        <v>10</v>
      </c>
      <c r="E677" s="25">
        <f t="shared" si="90"/>
        <v>7.5</v>
      </c>
      <c r="F677" s="24">
        <f t="shared" si="90"/>
        <v>25</v>
      </c>
      <c r="G677" s="25">
        <f t="shared" si="90"/>
        <v>30</v>
      </c>
      <c r="H677" s="1">
        <f t="shared" si="92"/>
        <v>1</v>
      </c>
      <c r="I677">
        <f t="shared" si="93"/>
        <v>1</v>
      </c>
      <c r="J677">
        <f t="shared" si="94"/>
        <v>1</v>
      </c>
      <c r="K677">
        <f t="shared" si="95"/>
        <v>1</v>
      </c>
      <c r="L677">
        <f t="shared" si="91"/>
        <v>1</v>
      </c>
      <c r="M677" s="26">
        <f t="shared" si="96"/>
        <v>1178.1118689579516</v>
      </c>
      <c r="N677" s="27">
        <f t="shared" si="102"/>
        <v>1187.9967237785199</v>
      </c>
      <c r="O677" s="27">
        <f t="shared" si="102"/>
        <v>1581.7931602710303</v>
      </c>
      <c r="P677" s="27">
        <f t="shared" si="102"/>
        <v>1874.7635154897173</v>
      </c>
      <c r="Q677" s="27">
        <f t="shared" si="102"/>
        <v>2496.2089933171983</v>
      </c>
      <c r="R677" s="27">
        <f t="shared" si="102"/>
        <v>3469.875558062663</v>
      </c>
      <c r="S677" s="28">
        <f>M677/MAX(M$231:M677)-1</f>
        <v>-1.1303284825230242E-2</v>
      </c>
      <c r="T677" s="11">
        <f>N677/MAX(N$231:N677)-1</f>
        <v>-1.1303284825230353E-2</v>
      </c>
      <c r="U677" s="11">
        <f>O677/MAX(O$231:O677)-1</f>
        <v>-1.1303284825230242E-2</v>
      </c>
      <c r="V677" s="11">
        <f>P677/MAX(P$231:P677)-1</f>
        <v>-1.1303284825230353E-2</v>
      </c>
      <c r="W677" s="11">
        <f>Q677/MAX(Q$231:Q677)-1</f>
        <v>-1.1303284825230353E-2</v>
      </c>
      <c r="X677" s="11">
        <f>R677/MAX(R$231:R677)-1</f>
        <v>-1.1303284825230242E-2</v>
      </c>
      <c r="Y677" s="11">
        <f t="shared" si="101"/>
        <v>-1.1303284825230242E-2</v>
      </c>
      <c r="Z677" s="11">
        <f t="shared" si="101"/>
        <v>-1.1303284825230353E-2</v>
      </c>
      <c r="AA677" s="11">
        <f t="shared" si="101"/>
        <v>-1.1303284825230242E-2</v>
      </c>
      <c r="AB677" s="11">
        <f t="shared" si="100"/>
        <v>-1.1303284825230353E-2</v>
      </c>
      <c r="AC677" s="11">
        <f t="shared" si="100"/>
        <v>-1.1303284825230353E-2</v>
      </c>
      <c r="AD677" s="11">
        <f t="shared" si="100"/>
        <v>-1.1303284825230242E-2</v>
      </c>
    </row>
    <row r="678" spans="1:30" x14ac:dyDescent="0.25">
      <c r="A678" s="12">
        <v>1937.04</v>
      </c>
      <c r="B678" s="13">
        <v>20.556579457432857</v>
      </c>
      <c r="C678" s="14">
        <v>11075.116693908489</v>
      </c>
      <c r="D678" s="24">
        <f t="shared" si="90"/>
        <v>10</v>
      </c>
      <c r="E678" s="25">
        <f t="shared" si="90"/>
        <v>7.5</v>
      </c>
      <c r="F678" s="24">
        <f t="shared" si="90"/>
        <v>25</v>
      </c>
      <c r="G678" s="25">
        <f t="shared" si="90"/>
        <v>30</v>
      </c>
      <c r="H678" s="1">
        <f t="shared" si="92"/>
        <v>1</v>
      </c>
      <c r="I678">
        <f t="shared" si="93"/>
        <v>1</v>
      </c>
      <c r="J678">
        <f t="shared" si="94"/>
        <v>1</v>
      </c>
      <c r="K678">
        <f t="shared" si="95"/>
        <v>1</v>
      </c>
      <c r="L678">
        <f t="shared" si="91"/>
        <v>1</v>
      </c>
      <c r="M678" s="26">
        <f t="shared" si="96"/>
        <v>1076.8448932089475</v>
      </c>
      <c r="N678" s="27">
        <f t="shared" si="102"/>
        <v>1085.8800754476731</v>
      </c>
      <c r="O678" s="27">
        <f t="shared" si="102"/>
        <v>1445.8269470261112</v>
      </c>
      <c r="P678" s="27">
        <f t="shared" si="102"/>
        <v>1713.6144459823026</v>
      </c>
      <c r="Q678" s="27">
        <f t="shared" si="102"/>
        <v>2281.6423275774773</v>
      </c>
      <c r="R678" s="27">
        <f t="shared" si="102"/>
        <v>3171.6154239879629</v>
      </c>
      <c r="S678" s="28">
        <f>M678/MAX(M$231:M678)-1</f>
        <v>-9.6288699977088776E-2</v>
      </c>
      <c r="T678" s="11">
        <f>N678/MAX(N$231:N678)-1</f>
        <v>-9.6288699977088887E-2</v>
      </c>
      <c r="U678" s="11">
        <f>O678/MAX(O$231:O678)-1</f>
        <v>-9.6288699977088776E-2</v>
      </c>
      <c r="V678" s="11">
        <f>P678/MAX(P$231:P678)-1</f>
        <v>-9.6288699977088887E-2</v>
      </c>
      <c r="W678" s="11">
        <f>Q678/MAX(Q$231:Q678)-1</f>
        <v>-9.6288699977088887E-2</v>
      </c>
      <c r="X678" s="11">
        <f>R678/MAX(R$231:R678)-1</f>
        <v>-9.6288699977088887E-2</v>
      </c>
      <c r="Y678" s="11">
        <f t="shared" si="101"/>
        <v>-8.5957011738261757E-2</v>
      </c>
      <c r="Z678" s="11">
        <f t="shared" si="101"/>
        <v>-8.5957011738261868E-2</v>
      </c>
      <c r="AA678" s="11">
        <f t="shared" si="101"/>
        <v>-8.5957011738261757E-2</v>
      </c>
      <c r="AB678" s="11">
        <f t="shared" si="100"/>
        <v>-8.5957011738261868E-2</v>
      </c>
      <c r="AC678" s="11">
        <f t="shared" si="100"/>
        <v>-8.5957011738261757E-2</v>
      </c>
      <c r="AD678" s="11">
        <f t="shared" si="100"/>
        <v>-8.5957011738261868E-2</v>
      </c>
    </row>
    <row r="679" spans="1:30" x14ac:dyDescent="0.25">
      <c r="A679" s="12">
        <v>1937.05</v>
      </c>
      <c r="B679" s="13">
        <v>19.474174686572098</v>
      </c>
      <c r="C679" s="14">
        <v>10929.592884894713</v>
      </c>
      <c r="D679" s="24">
        <f t="shared" si="90"/>
        <v>10</v>
      </c>
      <c r="E679" s="25">
        <f t="shared" si="90"/>
        <v>7.5</v>
      </c>
      <c r="F679" s="24">
        <f t="shared" si="90"/>
        <v>25</v>
      </c>
      <c r="G679" s="25">
        <f t="shared" ref="G679:G742" si="103">G$2</f>
        <v>30</v>
      </c>
      <c r="H679" s="1">
        <f t="shared" si="92"/>
        <v>1</v>
      </c>
      <c r="I679">
        <f t="shared" si="93"/>
        <v>1</v>
      </c>
      <c r="J679">
        <f t="shared" si="94"/>
        <v>1</v>
      </c>
      <c r="K679">
        <f t="shared" si="95"/>
        <v>1</v>
      </c>
      <c r="L679">
        <f t="shared" si="91"/>
        <v>0</v>
      </c>
      <c r="M679" s="26">
        <f t="shared" si="96"/>
        <v>1062.6954648184558</v>
      </c>
      <c r="N679" s="27">
        <f t="shared" si="102"/>
        <v>1071.6119273930142</v>
      </c>
      <c r="O679" s="27">
        <f t="shared" si="102"/>
        <v>1426.8292018717216</v>
      </c>
      <c r="P679" s="27">
        <f t="shared" si="102"/>
        <v>1691.0980510537026</v>
      </c>
      <c r="Q679" s="27">
        <f t="shared" si="102"/>
        <v>2251.6622116570052</v>
      </c>
      <c r="R679" s="27">
        <f t="shared" si="102"/>
        <v>3129.9413206821773</v>
      </c>
      <c r="S679" s="28">
        <f>M679/MAX(M$231:M679)-1</f>
        <v>-0.10816320335820961</v>
      </c>
      <c r="T679" s="11">
        <f>N679/MAX(N$231:N679)-1</f>
        <v>-0.10816320335820973</v>
      </c>
      <c r="U679" s="11">
        <f>O679/MAX(O$231:O679)-1</f>
        <v>-0.10816320335820973</v>
      </c>
      <c r="V679" s="11">
        <f>P679/MAX(P$231:P679)-1</f>
        <v>-0.10816320335820973</v>
      </c>
      <c r="W679" s="11">
        <f>Q679/MAX(Q$231:Q679)-1</f>
        <v>-0.10816320335820984</v>
      </c>
      <c r="X679" s="11">
        <f>R679/MAX(R$231:R679)-1</f>
        <v>-0.10816320335820984</v>
      </c>
      <c r="Y679" s="11">
        <f t="shared" si="101"/>
        <v>-1.3139708865895328E-2</v>
      </c>
      <c r="Z679" s="11">
        <f t="shared" si="101"/>
        <v>-1.3139708865895328E-2</v>
      </c>
      <c r="AA679" s="11">
        <f t="shared" si="101"/>
        <v>-1.3139708865895439E-2</v>
      </c>
      <c r="AB679" s="11">
        <f t="shared" si="100"/>
        <v>-1.3139708865895328E-2</v>
      </c>
      <c r="AC679" s="11">
        <f t="shared" si="100"/>
        <v>-1.3139708865895439E-2</v>
      </c>
      <c r="AD679" s="11">
        <f t="shared" si="100"/>
        <v>-1.313970886589555E-2</v>
      </c>
    </row>
    <row r="680" spans="1:30" x14ac:dyDescent="0.25">
      <c r="A680" s="12">
        <v>1937.06</v>
      </c>
      <c r="B680" s="13">
        <v>18.711659960364958</v>
      </c>
      <c r="C680" s="14">
        <v>10398.573304386297</v>
      </c>
      <c r="D680" s="24">
        <f t="shared" ref="D680:G743" si="104">D$2</f>
        <v>10</v>
      </c>
      <c r="E680" s="25">
        <f t="shared" si="104"/>
        <v>7.5</v>
      </c>
      <c r="F680" s="24">
        <f t="shared" si="104"/>
        <v>25</v>
      </c>
      <c r="G680" s="25">
        <f t="shared" si="103"/>
        <v>30</v>
      </c>
      <c r="H680" s="1">
        <f t="shared" si="92"/>
        <v>1</v>
      </c>
      <c r="I680">
        <f t="shared" si="93"/>
        <v>1</v>
      </c>
      <c r="J680">
        <f t="shared" si="94"/>
        <v>1</v>
      </c>
      <c r="K680">
        <f t="shared" si="95"/>
        <v>1</v>
      </c>
      <c r="L680">
        <f t="shared" ref="L680:L743" si="105">IF(C680&gt;=AVERAGE(C668:C679),1,0)</f>
        <v>0</v>
      </c>
      <c r="M680" s="26">
        <f t="shared" si="96"/>
        <v>1011.0638893444961</v>
      </c>
      <c r="N680" s="27">
        <f t="shared" si="102"/>
        <v>1019.547141252763</v>
      </c>
      <c r="O680" s="27">
        <f t="shared" si="102"/>
        <v>1357.5060118668837</v>
      </c>
      <c r="P680" s="27">
        <f t="shared" si="102"/>
        <v>1608.9352306150538</v>
      </c>
      <c r="Q680" s="27">
        <f t="shared" si="102"/>
        <v>2142.2641091226242</v>
      </c>
      <c r="R680" s="27">
        <f t="shared" si="102"/>
        <v>3129.9413206821773</v>
      </c>
      <c r="S680" s="28">
        <f>M680/MAX(M$231:M680)-1</f>
        <v>-0.15149352742629185</v>
      </c>
      <c r="T680" s="11">
        <f>N680/MAX(N$231:N680)-1</f>
        <v>-0.15149352742629196</v>
      </c>
      <c r="U680" s="11">
        <f>O680/MAX(O$231:O680)-1</f>
        <v>-0.15149352742629196</v>
      </c>
      <c r="V680" s="11">
        <f>P680/MAX(P$231:P680)-1</f>
        <v>-0.15149352742629196</v>
      </c>
      <c r="W680" s="11">
        <f>Q680/MAX(Q$231:Q680)-1</f>
        <v>-0.15149352742629185</v>
      </c>
      <c r="X680" s="11">
        <f>R680/MAX(R$231:R680)-1</f>
        <v>-0.10816320335820984</v>
      </c>
      <c r="Y680" s="11">
        <f t="shared" si="101"/>
        <v>-4.8585485854858779E-2</v>
      </c>
      <c r="Z680" s="11">
        <f t="shared" si="101"/>
        <v>-4.8585485854858668E-2</v>
      </c>
      <c r="AA680" s="11">
        <f t="shared" si="101"/>
        <v>-4.8585485854858779E-2</v>
      </c>
      <c r="AB680" s="11">
        <f t="shared" si="100"/>
        <v>-4.8585485854858779E-2</v>
      </c>
      <c r="AC680" s="11">
        <f t="shared" si="100"/>
        <v>-4.8585485854858557E-2</v>
      </c>
      <c r="AD680" s="11">
        <f t="shared" si="100"/>
        <v>0</v>
      </c>
    </row>
    <row r="681" spans="1:30" x14ac:dyDescent="0.25">
      <c r="A681" s="12">
        <v>1937.07</v>
      </c>
      <c r="B681" s="13">
        <v>19.64672327960762</v>
      </c>
      <c r="C681" s="14">
        <v>11291.183502585607</v>
      </c>
      <c r="D681" s="24">
        <f t="shared" si="104"/>
        <v>10</v>
      </c>
      <c r="E681" s="25">
        <f t="shared" si="104"/>
        <v>7.5</v>
      </c>
      <c r="F681" s="24">
        <f t="shared" si="104"/>
        <v>25</v>
      </c>
      <c r="G681" s="25">
        <f t="shared" si="103"/>
        <v>30</v>
      </c>
      <c r="H681" s="1">
        <f t="shared" ref="H681:H744" si="106">IF(H680=1,IF($B681&gt;=F681,0,H680),IF($B681&lt;=D681,1,H680))</f>
        <v>1</v>
      </c>
      <c r="I681">
        <f t="shared" ref="I681:I744" si="107">IF(I680=1,IF($B681&gt;=G681,0,I680),IF($B681&lt;=D681,1,I680))</f>
        <v>1</v>
      </c>
      <c r="J681">
        <f t="shared" ref="J681:J744" si="108">IF(J680=1,IF($B681&gt;=F681,0,J680),IF($B681&lt;=E681,1,J680))</f>
        <v>1</v>
      </c>
      <c r="K681">
        <f t="shared" ref="K681:K744" si="109">IF(K680=1,IF($B681&gt;=G681,0,K680),IF($B681&lt;=E681,1,K680))</f>
        <v>1</v>
      </c>
      <c r="L681">
        <f t="shared" si="105"/>
        <v>0</v>
      </c>
      <c r="M681" s="26">
        <f t="shared" ref="M681:M744" si="110">M680*C681/C680</f>
        <v>1097.8532894133759</v>
      </c>
      <c r="N681" s="27">
        <f t="shared" ref="N681:R696" si="111">IF(H680=1,N680*$C681/$C680,N680)</f>
        <v>1107.0647409453375</v>
      </c>
      <c r="O681" s="27">
        <f t="shared" si="111"/>
        <v>1474.0338926481952</v>
      </c>
      <c r="P681" s="27">
        <f t="shared" si="111"/>
        <v>1747.0457149142185</v>
      </c>
      <c r="Q681" s="27">
        <f t="shared" si="111"/>
        <v>2326.1553733437086</v>
      </c>
      <c r="R681" s="27">
        <f t="shared" si="111"/>
        <v>3129.9413206821773</v>
      </c>
      <c r="S681" s="28">
        <f>M681/MAX(M$231:M681)-1</f>
        <v>-7.8658003889814365E-2</v>
      </c>
      <c r="T681" s="11">
        <f>N681/MAX(N$231:N681)-1</f>
        <v>-7.8658003889814254E-2</v>
      </c>
      <c r="U681" s="11">
        <f>O681/MAX(O$231:O681)-1</f>
        <v>-7.8658003889814365E-2</v>
      </c>
      <c r="V681" s="11">
        <f>P681/MAX(P$231:P681)-1</f>
        <v>-7.8658003889814476E-2</v>
      </c>
      <c r="W681" s="11">
        <f>Q681/MAX(Q$231:Q681)-1</f>
        <v>-7.8658003889814365E-2</v>
      </c>
      <c r="X681" s="11">
        <f>R681/MAX(R$231:R681)-1</f>
        <v>-0.10816320335820984</v>
      </c>
      <c r="Y681" s="11">
        <f t="shared" si="101"/>
        <v>8.5839679355127707E-2</v>
      </c>
      <c r="Z681" s="11">
        <f t="shared" si="101"/>
        <v>8.5839679355127929E-2</v>
      </c>
      <c r="AA681" s="11">
        <f t="shared" si="101"/>
        <v>8.5839679355127707E-2</v>
      </c>
      <c r="AB681" s="11">
        <f t="shared" si="100"/>
        <v>8.5839679355127707E-2</v>
      </c>
      <c r="AC681" s="11">
        <f t="shared" si="100"/>
        <v>8.5839679355127707E-2</v>
      </c>
      <c r="AD681" s="11">
        <f t="shared" si="100"/>
        <v>0</v>
      </c>
    </row>
    <row r="682" spans="1:30" x14ac:dyDescent="0.25">
      <c r="A682" s="12">
        <v>1937.08</v>
      </c>
      <c r="B682" s="13">
        <v>19.80698257738096</v>
      </c>
      <c r="C682" s="14">
        <v>10844.189371195262</v>
      </c>
      <c r="D682" s="24">
        <f t="shared" si="104"/>
        <v>10</v>
      </c>
      <c r="E682" s="25">
        <f t="shared" si="104"/>
        <v>7.5</v>
      </c>
      <c r="F682" s="24">
        <f t="shared" si="104"/>
        <v>25</v>
      </c>
      <c r="G682" s="25">
        <f t="shared" si="103"/>
        <v>30</v>
      </c>
      <c r="H682" s="1">
        <f t="shared" si="106"/>
        <v>1</v>
      </c>
      <c r="I682">
        <f t="shared" si="107"/>
        <v>1</v>
      </c>
      <c r="J682">
        <f t="shared" si="108"/>
        <v>1</v>
      </c>
      <c r="K682">
        <f t="shared" si="109"/>
        <v>1</v>
      </c>
      <c r="L682">
        <f t="shared" si="105"/>
        <v>0</v>
      </c>
      <c r="M682" s="26">
        <f t="shared" si="110"/>
        <v>1054.3915940664717</v>
      </c>
      <c r="N682" s="27">
        <f t="shared" si="111"/>
        <v>1063.238383667695</v>
      </c>
      <c r="O682" s="27">
        <f t="shared" si="111"/>
        <v>1415.6800009296405</v>
      </c>
      <c r="P682" s="27">
        <f t="shared" si="111"/>
        <v>1677.883861184848</v>
      </c>
      <c r="Q682" s="27">
        <f t="shared" si="111"/>
        <v>2234.0677901112995</v>
      </c>
      <c r="R682" s="27">
        <f t="shared" si="111"/>
        <v>3129.9413206821773</v>
      </c>
      <c r="S682" s="28">
        <f>M682/MAX(M$231:M682)-1</f>
        <v>-0.11513198955928938</v>
      </c>
      <c r="T682" s="11">
        <f>N682/MAX(N$231:N682)-1</f>
        <v>-0.11513198955928927</v>
      </c>
      <c r="U682" s="11">
        <f>O682/MAX(O$231:O682)-1</f>
        <v>-0.11513198955928949</v>
      </c>
      <c r="V682" s="11">
        <f>P682/MAX(P$231:P682)-1</f>
        <v>-0.11513198955928938</v>
      </c>
      <c r="W682" s="11">
        <f>Q682/MAX(Q$231:Q682)-1</f>
        <v>-0.11513198955928927</v>
      </c>
      <c r="X682" s="11">
        <f>R682/MAX(R$231:R682)-1</f>
        <v>-0.10816320335820984</v>
      </c>
      <c r="Y682" s="11">
        <f t="shared" si="101"/>
        <v>-3.958789008149477E-2</v>
      </c>
      <c r="Z682" s="11">
        <f t="shared" si="101"/>
        <v>-3.958789008149477E-2</v>
      </c>
      <c r="AA682" s="11">
        <f t="shared" si="101"/>
        <v>-3.958789008149477E-2</v>
      </c>
      <c r="AB682" s="11">
        <f t="shared" si="100"/>
        <v>-3.958789008149477E-2</v>
      </c>
      <c r="AC682" s="11">
        <f t="shared" si="100"/>
        <v>-3.958789008149477E-2</v>
      </c>
      <c r="AD682" s="11">
        <f t="shared" si="100"/>
        <v>0</v>
      </c>
    </row>
    <row r="683" spans="1:30" x14ac:dyDescent="0.25">
      <c r="A683" s="12">
        <v>1937.09</v>
      </c>
      <c r="B683" s="13">
        <v>16.847882862705809</v>
      </c>
      <c r="C683" s="14">
        <v>9282.1126886052371</v>
      </c>
      <c r="D683" s="24">
        <f t="shared" si="104"/>
        <v>10</v>
      </c>
      <c r="E683" s="25">
        <f t="shared" si="104"/>
        <v>7.5</v>
      </c>
      <c r="F683" s="24">
        <f t="shared" si="104"/>
        <v>25</v>
      </c>
      <c r="G683" s="25">
        <f t="shared" si="103"/>
        <v>30</v>
      </c>
      <c r="H683" s="1">
        <f t="shared" si="106"/>
        <v>1</v>
      </c>
      <c r="I683">
        <f t="shared" si="107"/>
        <v>1</v>
      </c>
      <c r="J683">
        <f t="shared" si="108"/>
        <v>1</v>
      </c>
      <c r="K683">
        <f t="shared" si="109"/>
        <v>1</v>
      </c>
      <c r="L683">
        <f t="shared" si="105"/>
        <v>0</v>
      </c>
      <c r="M683" s="26">
        <f t="shared" si="110"/>
        <v>902.50928483779933</v>
      </c>
      <c r="N683" s="27">
        <f t="shared" si="111"/>
        <v>910.08171788927814</v>
      </c>
      <c r="O683" s="27">
        <f t="shared" si="111"/>
        <v>1211.7550560798925</v>
      </c>
      <c r="P683" s="27">
        <f t="shared" si="111"/>
        <v>1436.1891465376727</v>
      </c>
      <c r="Q683" s="27">
        <f t="shared" si="111"/>
        <v>1912.2562574274473</v>
      </c>
      <c r="R683" s="27">
        <f t="shared" si="111"/>
        <v>3129.9413206821773</v>
      </c>
      <c r="S683" s="28">
        <f>M683/MAX(M$231:M683)-1</f>
        <v>-0.24259487673007185</v>
      </c>
      <c r="T683" s="11">
        <f>N683/MAX(N$231:N683)-1</f>
        <v>-0.24259487673007185</v>
      </c>
      <c r="U683" s="11">
        <f>O683/MAX(O$231:O683)-1</f>
        <v>-0.24259487673007207</v>
      </c>
      <c r="V683" s="11">
        <f>P683/MAX(P$231:P683)-1</f>
        <v>-0.24259487673007196</v>
      </c>
      <c r="W683" s="11">
        <f>Q683/MAX(Q$231:Q683)-1</f>
        <v>-0.24259487673007185</v>
      </c>
      <c r="X683" s="11">
        <f>R683/MAX(R$231:R683)-1</f>
        <v>-0.10816320335820984</v>
      </c>
      <c r="Y683" s="11">
        <f t="shared" si="101"/>
        <v>-0.14404734453819756</v>
      </c>
      <c r="Z683" s="11">
        <f t="shared" si="101"/>
        <v>-0.14404734453819767</v>
      </c>
      <c r="AA683" s="11">
        <f t="shared" si="101"/>
        <v>-0.14404734453819779</v>
      </c>
      <c r="AB683" s="11">
        <f t="shared" si="100"/>
        <v>-0.14404734453819767</v>
      </c>
      <c r="AC683" s="11">
        <f t="shared" si="100"/>
        <v>-0.14404734453819767</v>
      </c>
      <c r="AD683" s="11">
        <f t="shared" si="100"/>
        <v>0</v>
      </c>
    </row>
    <row r="684" spans="1:30" x14ac:dyDescent="0.25">
      <c r="A684" s="12">
        <v>1937.1</v>
      </c>
      <c r="B684" s="13">
        <v>14.361659574753359</v>
      </c>
      <c r="C684" s="14">
        <v>8374.8131561797964</v>
      </c>
      <c r="D684" s="24">
        <f t="shared" si="104"/>
        <v>10</v>
      </c>
      <c r="E684" s="25">
        <f t="shared" si="104"/>
        <v>7.5</v>
      </c>
      <c r="F684" s="24">
        <f t="shared" si="104"/>
        <v>25</v>
      </c>
      <c r="G684" s="25">
        <f t="shared" si="103"/>
        <v>30</v>
      </c>
      <c r="H684" s="1">
        <f t="shared" si="106"/>
        <v>1</v>
      </c>
      <c r="I684">
        <f t="shared" si="107"/>
        <v>1</v>
      </c>
      <c r="J684">
        <f t="shared" si="108"/>
        <v>1</v>
      </c>
      <c r="K684">
        <f t="shared" si="109"/>
        <v>1</v>
      </c>
      <c r="L684">
        <f t="shared" si="105"/>
        <v>0</v>
      </c>
      <c r="M684" s="26">
        <f t="shared" si="110"/>
        <v>814.29162581840671</v>
      </c>
      <c r="N684" s="27">
        <f t="shared" si="111"/>
        <v>821.1238755519903</v>
      </c>
      <c r="O684" s="27">
        <f t="shared" si="111"/>
        <v>1093.3095218918504</v>
      </c>
      <c r="P684" s="27">
        <f t="shared" si="111"/>
        <v>1295.8058324320641</v>
      </c>
      <c r="Q684" s="27">
        <f t="shared" si="111"/>
        <v>1725.3387671483833</v>
      </c>
      <c r="R684" s="27">
        <f t="shared" si="111"/>
        <v>3129.9413206821773</v>
      </c>
      <c r="S684" s="28">
        <f>M684/MAX(M$231:M684)-1</f>
        <v>-0.31662902577062813</v>
      </c>
      <c r="T684" s="11">
        <f>N684/MAX(N$231:N684)-1</f>
        <v>-0.31662902577062813</v>
      </c>
      <c r="U684" s="11">
        <f>O684/MAX(O$231:O684)-1</f>
        <v>-0.31662902577062835</v>
      </c>
      <c r="V684" s="11">
        <f>P684/MAX(P$231:P684)-1</f>
        <v>-0.31662902577062835</v>
      </c>
      <c r="W684" s="11">
        <f>Q684/MAX(Q$231:Q684)-1</f>
        <v>-0.31662902577062813</v>
      </c>
      <c r="X684" s="11">
        <f>R684/MAX(R$231:R684)-1</f>
        <v>-0.10816320335820984</v>
      </c>
      <c r="Y684" s="11">
        <f t="shared" si="101"/>
        <v>-9.7747093023256015E-2</v>
      </c>
      <c r="Z684" s="11">
        <f t="shared" si="101"/>
        <v>-9.7747093023255904E-2</v>
      </c>
      <c r="AA684" s="11">
        <f t="shared" si="101"/>
        <v>-9.7747093023256015E-2</v>
      </c>
      <c r="AB684" s="11">
        <f t="shared" si="100"/>
        <v>-9.7747093023256015E-2</v>
      </c>
      <c r="AC684" s="11">
        <f t="shared" si="100"/>
        <v>-9.7747093023255904E-2</v>
      </c>
      <c r="AD684" s="11">
        <f t="shared" si="100"/>
        <v>0</v>
      </c>
    </row>
    <row r="685" spans="1:30" x14ac:dyDescent="0.25">
      <c r="A685" s="12">
        <v>1937.11</v>
      </c>
      <c r="B685" s="13">
        <v>13.158119166486067</v>
      </c>
      <c r="C685" s="14">
        <v>7630.8503926096973</v>
      </c>
      <c r="D685" s="24">
        <f t="shared" si="104"/>
        <v>10</v>
      </c>
      <c r="E685" s="25">
        <f t="shared" si="104"/>
        <v>7.5</v>
      </c>
      <c r="F685" s="24">
        <f t="shared" si="104"/>
        <v>25</v>
      </c>
      <c r="G685" s="25">
        <f t="shared" si="103"/>
        <v>30</v>
      </c>
      <c r="H685" s="1">
        <f t="shared" si="106"/>
        <v>1</v>
      </c>
      <c r="I685">
        <f t="shared" si="107"/>
        <v>1</v>
      </c>
      <c r="J685">
        <f t="shared" si="108"/>
        <v>1</v>
      </c>
      <c r="K685">
        <f t="shared" si="109"/>
        <v>1</v>
      </c>
      <c r="L685">
        <f t="shared" si="105"/>
        <v>0</v>
      </c>
      <c r="M685" s="26">
        <f t="shared" si="110"/>
        <v>741.95536744483013</v>
      </c>
      <c r="N685" s="27">
        <f t="shared" si="111"/>
        <v>748.18068550144278</v>
      </c>
      <c r="O685" s="27">
        <f t="shared" si="111"/>
        <v>996.18716725830632</v>
      </c>
      <c r="P685" s="27">
        <f t="shared" si="111"/>
        <v>1180.6950508339039</v>
      </c>
      <c r="Q685" s="27">
        <f t="shared" si="111"/>
        <v>1572.0711331886721</v>
      </c>
      <c r="R685" s="27">
        <f t="shared" si="111"/>
        <v>3129.9413206821773</v>
      </c>
      <c r="S685" s="28">
        <f>M685/MAX(M$231:M685)-1</f>
        <v>-0.37733516321515392</v>
      </c>
      <c r="T685" s="11">
        <f>N685/MAX(N$231:N685)-1</f>
        <v>-0.37733516321515403</v>
      </c>
      <c r="U685" s="11">
        <f>O685/MAX(O$231:O685)-1</f>
        <v>-0.37733516321515426</v>
      </c>
      <c r="V685" s="11">
        <f>P685/MAX(P$231:P685)-1</f>
        <v>-0.37733516321515426</v>
      </c>
      <c r="W685" s="11">
        <f>Q685/MAX(Q$231:Q685)-1</f>
        <v>-0.37733516321515403</v>
      </c>
      <c r="X685" s="11">
        <f>R685/MAX(R$231:R685)-1</f>
        <v>-0.10816320335820984</v>
      </c>
      <c r="Y685" s="11">
        <f t="shared" si="101"/>
        <v>-8.8833356601051627E-2</v>
      </c>
      <c r="Z685" s="11">
        <f t="shared" si="101"/>
        <v>-8.8833356601051627E-2</v>
      </c>
      <c r="AA685" s="11">
        <f t="shared" si="101"/>
        <v>-8.8833356601051738E-2</v>
      </c>
      <c r="AB685" s="11">
        <f t="shared" si="100"/>
        <v>-8.8833356601051738E-2</v>
      </c>
      <c r="AC685" s="11">
        <f t="shared" si="100"/>
        <v>-8.8833356601051738E-2</v>
      </c>
      <c r="AD685" s="11">
        <f t="shared" si="100"/>
        <v>0</v>
      </c>
    </row>
    <row r="686" spans="1:30" x14ac:dyDescent="0.25">
      <c r="A686" s="12">
        <v>1937.12</v>
      </c>
      <c r="B686" s="13">
        <v>13.00848303370614</v>
      </c>
      <c r="C686" s="14">
        <v>7342.6456865831869</v>
      </c>
      <c r="D686" s="24">
        <f t="shared" si="104"/>
        <v>10</v>
      </c>
      <c r="E686" s="25">
        <f t="shared" si="104"/>
        <v>7.5</v>
      </c>
      <c r="F686" s="24">
        <f t="shared" si="104"/>
        <v>25</v>
      </c>
      <c r="G686" s="25">
        <f t="shared" si="103"/>
        <v>30</v>
      </c>
      <c r="H686" s="1">
        <f t="shared" si="106"/>
        <v>1</v>
      </c>
      <c r="I686">
        <f t="shared" si="107"/>
        <v>1</v>
      </c>
      <c r="J686">
        <f t="shared" si="108"/>
        <v>1</v>
      </c>
      <c r="K686">
        <f t="shared" si="109"/>
        <v>1</v>
      </c>
      <c r="L686">
        <f t="shared" si="105"/>
        <v>0</v>
      </c>
      <c r="M686" s="26">
        <f t="shared" si="110"/>
        <v>713.93292989759118</v>
      </c>
      <c r="N686" s="27">
        <f t="shared" si="111"/>
        <v>719.92312789967298</v>
      </c>
      <c r="O686" s="27">
        <f t="shared" si="111"/>
        <v>958.56281152920997</v>
      </c>
      <c r="P686" s="27">
        <f t="shared" si="111"/>
        <v>1136.1021349038399</v>
      </c>
      <c r="Q686" s="27">
        <f t="shared" si="111"/>
        <v>1512.6965844185638</v>
      </c>
      <c r="R686" s="27">
        <f t="shared" si="111"/>
        <v>3129.9413206821773</v>
      </c>
      <c r="S686" s="28">
        <f>M686/MAX(M$231:M686)-1</f>
        <v>-0.40085219303563369</v>
      </c>
      <c r="T686" s="11">
        <f>N686/MAX(N$231:N686)-1</f>
        <v>-0.40085219303563369</v>
      </c>
      <c r="U686" s="11">
        <f>O686/MAX(O$231:O686)-1</f>
        <v>-0.40085219303563391</v>
      </c>
      <c r="V686" s="11">
        <f>P686/MAX(P$231:P686)-1</f>
        <v>-0.40085219303563391</v>
      </c>
      <c r="W686" s="11">
        <f>Q686/MAX(Q$231:Q686)-1</f>
        <v>-0.4008521930356338</v>
      </c>
      <c r="X686" s="11">
        <f>R686/MAX(R$231:R686)-1</f>
        <v>-0.10816320335820984</v>
      </c>
      <c r="Y686" s="11">
        <f t="shared" si="101"/>
        <v>-3.7768360169350257E-2</v>
      </c>
      <c r="Z686" s="11">
        <f t="shared" si="101"/>
        <v>-3.7768360169350146E-2</v>
      </c>
      <c r="AA686" s="11">
        <f t="shared" si="101"/>
        <v>-3.7768360169350146E-2</v>
      </c>
      <c r="AB686" s="11">
        <f t="shared" si="100"/>
        <v>-3.7768360169350146E-2</v>
      </c>
      <c r="AC686" s="11">
        <f t="shared" si="100"/>
        <v>-3.7768360169350146E-2</v>
      </c>
      <c r="AD686" s="11">
        <f t="shared" si="100"/>
        <v>0</v>
      </c>
    </row>
    <row r="687" spans="1:30" x14ac:dyDescent="0.25">
      <c r="A687" s="12">
        <v>1938.01</v>
      </c>
      <c r="B687" s="13">
        <v>13.511461918562416</v>
      </c>
      <c r="C687" s="14">
        <v>7591.5339574556983</v>
      </c>
      <c r="D687" s="24">
        <f t="shared" si="104"/>
        <v>10</v>
      </c>
      <c r="E687" s="25">
        <f t="shared" si="104"/>
        <v>7.5</v>
      </c>
      <c r="F687" s="24">
        <f t="shared" si="104"/>
        <v>25</v>
      </c>
      <c r="G687" s="25">
        <f t="shared" si="103"/>
        <v>30</v>
      </c>
      <c r="H687" s="1">
        <f t="shared" si="106"/>
        <v>1</v>
      </c>
      <c r="I687">
        <f t="shared" si="107"/>
        <v>1</v>
      </c>
      <c r="J687">
        <f t="shared" si="108"/>
        <v>1</v>
      </c>
      <c r="K687">
        <f t="shared" si="109"/>
        <v>1</v>
      </c>
      <c r="L687">
        <f t="shared" si="105"/>
        <v>0</v>
      </c>
      <c r="M687" s="26">
        <f t="shared" si="110"/>
        <v>738.13259035047656</v>
      </c>
      <c r="N687" s="27">
        <f t="shared" si="111"/>
        <v>744.32583369705151</v>
      </c>
      <c r="O687" s="27">
        <f t="shared" si="111"/>
        <v>991.05451150598162</v>
      </c>
      <c r="P687" s="27">
        <f t="shared" si="111"/>
        <v>1174.6117549999672</v>
      </c>
      <c r="Q687" s="27">
        <f t="shared" si="111"/>
        <v>1563.9713501257847</v>
      </c>
      <c r="R687" s="27">
        <f t="shared" si="111"/>
        <v>3129.9413206821773</v>
      </c>
      <c r="S687" s="28">
        <f>M687/MAX(M$231:M687)-1</f>
        <v>-0.38054331963528731</v>
      </c>
      <c r="T687" s="11">
        <f>N687/MAX(N$231:N687)-1</f>
        <v>-0.38054331963528709</v>
      </c>
      <c r="U687" s="11">
        <f>O687/MAX(O$231:O687)-1</f>
        <v>-0.38054331963528754</v>
      </c>
      <c r="V687" s="11">
        <f>P687/MAX(P$231:P687)-1</f>
        <v>-0.38054331963528731</v>
      </c>
      <c r="W687" s="11">
        <f>Q687/MAX(Q$231:Q687)-1</f>
        <v>-0.38054331963528731</v>
      </c>
      <c r="X687" s="11">
        <f>R687/MAX(R$231:R687)-1</f>
        <v>-0.10816320335820984</v>
      </c>
      <c r="Y687" s="11">
        <f t="shared" si="101"/>
        <v>3.389626593685291E-2</v>
      </c>
      <c r="Z687" s="11">
        <f t="shared" si="101"/>
        <v>3.3896265936853354E-2</v>
      </c>
      <c r="AA687" s="11">
        <f t="shared" si="101"/>
        <v>3.3896265936853132E-2</v>
      </c>
      <c r="AB687" s="11">
        <f t="shared" si="100"/>
        <v>3.3896265936853132E-2</v>
      </c>
      <c r="AC687" s="11">
        <f t="shared" si="100"/>
        <v>3.3896265936853132E-2</v>
      </c>
      <c r="AD687" s="11">
        <f t="shared" si="100"/>
        <v>0</v>
      </c>
    </row>
    <row r="688" spans="1:30" x14ac:dyDescent="0.25">
      <c r="A688" s="12">
        <v>1938.02</v>
      </c>
      <c r="B688" s="13">
        <v>13.263076236460869</v>
      </c>
      <c r="C688" s="14">
        <v>8157.1323879693546</v>
      </c>
      <c r="D688" s="24">
        <f t="shared" si="104"/>
        <v>10</v>
      </c>
      <c r="E688" s="25">
        <f t="shared" si="104"/>
        <v>7.5</v>
      </c>
      <c r="F688" s="24">
        <f t="shared" si="104"/>
        <v>25</v>
      </c>
      <c r="G688" s="25">
        <f t="shared" si="103"/>
        <v>30</v>
      </c>
      <c r="H688" s="1">
        <f t="shared" si="106"/>
        <v>1</v>
      </c>
      <c r="I688">
        <f t="shared" si="107"/>
        <v>1</v>
      </c>
      <c r="J688">
        <f t="shared" si="108"/>
        <v>1</v>
      </c>
      <c r="K688">
        <f t="shared" si="109"/>
        <v>1</v>
      </c>
      <c r="L688">
        <f t="shared" si="105"/>
        <v>0</v>
      </c>
      <c r="M688" s="26">
        <f t="shared" si="110"/>
        <v>793.12630268225007</v>
      </c>
      <c r="N688" s="27">
        <f t="shared" si="111"/>
        <v>799.78096643954086</v>
      </c>
      <c r="O688" s="27">
        <f t="shared" si="111"/>
        <v>1064.8918781571249</v>
      </c>
      <c r="P688" s="27">
        <f t="shared" si="111"/>
        <v>1262.1248411317101</v>
      </c>
      <c r="Q688" s="27">
        <f t="shared" si="111"/>
        <v>1680.4932211938467</v>
      </c>
      <c r="R688" s="27">
        <f t="shared" si="111"/>
        <v>3129.9413206821773</v>
      </c>
      <c r="S688" s="28">
        <f>M688/MAX(M$231:M688)-1</f>
        <v>-0.33439141830032904</v>
      </c>
      <c r="T688" s="11">
        <f>N688/MAX(N$231:N688)-1</f>
        <v>-0.3343914183003287</v>
      </c>
      <c r="U688" s="11">
        <f>O688/MAX(O$231:O688)-1</f>
        <v>-0.33439141830032926</v>
      </c>
      <c r="V688" s="11">
        <f>P688/MAX(P$231:P688)-1</f>
        <v>-0.33439141830032904</v>
      </c>
      <c r="W688" s="11">
        <f>Q688/MAX(Q$231:Q688)-1</f>
        <v>-0.33439141830032904</v>
      </c>
      <c r="X688" s="11">
        <f>R688/MAX(R$231:R688)-1</f>
        <v>-0.10816320335820984</v>
      </c>
      <c r="Y688" s="11">
        <f t="shared" si="101"/>
        <v>7.4503839893672374E-2</v>
      </c>
      <c r="Z688" s="11">
        <f t="shared" si="101"/>
        <v>7.4503839893672374E-2</v>
      </c>
      <c r="AA688" s="11">
        <f t="shared" si="101"/>
        <v>7.4503839893672374E-2</v>
      </c>
      <c r="AB688" s="11">
        <f t="shared" si="100"/>
        <v>7.4503839893672374E-2</v>
      </c>
      <c r="AC688" s="11">
        <f t="shared" si="100"/>
        <v>7.4503839893672374E-2</v>
      </c>
      <c r="AD688" s="11">
        <f t="shared" si="100"/>
        <v>0</v>
      </c>
    </row>
    <row r="689" spans="1:30" x14ac:dyDescent="0.25">
      <c r="A689" s="12">
        <v>1938.03</v>
      </c>
      <c r="B689" s="13">
        <v>12.377286234697687</v>
      </c>
      <c r="C689" s="14">
        <v>6161.0087216011916</v>
      </c>
      <c r="D689" s="24">
        <f t="shared" si="104"/>
        <v>10</v>
      </c>
      <c r="E689" s="25">
        <f t="shared" si="104"/>
        <v>7.5</v>
      </c>
      <c r="F689" s="24">
        <f t="shared" si="104"/>
        <v>25</v>
      </c>
      <c r="G689" s="25">
        <f t="shared" si="103"/>
        <v>30</v>
      </c>
      <c r="H689" s="1">
        <f t="shared" si="106"/>
        <v>1</v>
      </c>
      <c r="I689">
        <f t="shared" si="107"/>
        <v>1</v>
      </c>
      <c r="J689">
        <f t="shared" si="108"/>
        <v>1</v>
      </c>
      <c r="K689">
        <f t="shared" si="109"/>
        <v>1</v>
      </c>
      <c r="L689">
        <f t="shared" si="105"/>
        <v>0</v>
      </c>
      <c r="M689" s="26">
        <f t="shared" si="110"/>
        <v>599.04116247561478</v>
      </c>
      <c r="N689" s="27">
        <f t="shared" si="111"/>
        <v>604.06737015473254</v>
      </c>
      <c r="O689" s="27">
        <f t="shared" si="111"/>
        <v>804.30325717952144</v>
      </c>
      <c r="P689" s="27">
        <f t="shared" si="111"/>
        <v>953.27154006111959</v>
      </c>
      <c r="Q689" s="27">
        <f t="shared" si="111"/>
        <v>1269.26141442022</v>
      </c>
      <c r="R689" s="27">
        <f t="shared" si="111"/>
        <v>3129.9413206821773</v>
      </c>
      <c r="S689" s="28">
        <f>M689/MAX(M$231:M689)-1</f>
        <v>-0.49727182519773527</v>
      </c>
      <c r="T689" s="11">
        <f>N689/MAX(N$231:N689)-1</f>
        <v>-0.49727182519773505</v>
      </c>
      <c r="U689" s="11">
        <f>O689/MAX(O$231:O689)-1</f>
        <v>-0.4972718251977355</v>
      </c>
      <c r="V689" s="11">
        <f>P689/MAX(P$231:P689)-1</f>
        <v>-0.49727182519773538</v>
      </c>
      <c r="W689" s="11">
        <f>Q689/MAX(Q$231:Q689)-1</f>
        <v>-0.49727182519773538</v>
      </c>
      <c r="X689" s="11">
        <f>R689/MAX(R$231:R689)-1</f>
        <v>-0.10816320335820984</v>
      </c>
      <c r="Y689" s="11">
        <f t="shared" si="101"/>
        <v>-0.24470899470899476</v>
      </c>
      <c r="Z689" s="11">
        <f t="shared" si="101"/>
        <v>-0.24470899470899476</v>
      </c>
      <c r="AA689" s="11">
        <f t="shared" si="101"/>
        <v>-0.24470899470899488</v>
      </c>
      <c r="AB689" s="11">
        <f t="shared" si="100"/>
        <v>-0.24470899470899476</v>
      </c>
      <c r="AC689" s="11">
        <f t="shared" si="100"/>
        <v>-0.24470899470899476</v>
      </c>
      <c r="AD689" s="11">
        <f t="shared" si="100"/>
        <v>0</v>
      </c>
    </row>
    <row r="690" spans="1:30" x14ac:dyDescent="0.25">
      <c r="A690" s="12">
        <v>1938.04</v>
      </c>
      <c r="B690" s="13">
        <v>11.789517720684184</v>
      </c>
      <c r="C690" s="14">
        <v>7084.8452786064499</v>
      </c>
      <c r="D690" s="24">
        <f t="shared" si="104"/>
        <v>10</v>
      </c>
      <c r="E690" s="25">
        <f t="shared" si="104"/>
        <v>7.5</v>
      </c>
      <c r="F690" s="24">
        <f t="shared" si="104"/>
        <v>25</v>
      </c>
      <c r="G690" s="25">
        <f t="shared" si="103"/>
        <v>30</v>
      </c>
      <c r="H690" s="1">
        <f t="shared" si="106"/>
        <v>1</v>
      </c>
      <c r="I690">
        <f t="shared" si="107"/>
        <v>1</v>
      </c>
      <c r="J690">
        <f t="shared" si="108"/>
        <v>1</v>
      </c>
      <c r="K690">
        <f t="shared" si="109"/>
        <v>1</v>
      </c>
      <c r="L690">
        <f t="shared" si="105"/>
        <v>0</v>
      </c>
      <c r="M690" s="26">
        <f t="shared" si="110"/>
        <v>688.86673326332686</v>
      </c>
      <c r="N690" s="27">
        <f t="shared" si="111"/>
        <v>694.64661531735499</v>
      </c>
      <c r="O690" s="27">
        <f t="shared" si="111"/>
        <v>924.90765582217318</v>
      </c>
      <c r="P690" s="27">
        <f t="shared" si="111"/>
        <v>1096.213570701889</v>
      </c>
      <c r="Q690" s="27">
        <f t="shared" si="111"/>
        <v>1459.5857830461507</v>
      </c>
      <c r="R690" s="27">
        <f t="shared" si="111"/>
        <v>3129.9413206821773</v>
      </c>
      <c r="S690" s="28">
        <f>M690/MAX(M$231:M690)-1</f>
        <v>-0.42188828216029606</v>
      </c>
      <c r="T690" s="11">
        <f>N690/MAX(N$231:N690)-1</f>
        <v>-0.42188828216029584</v>
      </c>
      <c r="U690" s="11">
        <f>O690/MAX(O$231:O690)-1</f>
        <v>-0.42188828216029628</v>
      </c>
      <c r="V690" s="11">
        <f>P690/MAX(P$231:P690)-1</f>
        <v>-0.42188828216029606</v>
      </c>
      <c r="W690" s="11">
        <f>Q690/MAX(Q$231:Q690)-1</f>
        <v>-0.42188828216029617</v>
      </c>
      <c r="X690" s="11">
        <f>R690/MAX(R$231:R690)-1</f>
        <v>-0.10816320335820984</v>
      </c>
      <c r="Y690" s="11">
        <f t="shared" si="101"/>
        <v>0.1499489123860811</v>
      </c>
      <c r="Z690" s="11">
        <f t="shared" si="101"/>
        <v>0.1499489123860811</v>
      </c>
      <c r="AA690" s="11">
        <f t="shared" si="101"/>
        <v>0.1499489123860811</v>
      </c>
      <c r="AB690" s="11">
        <f t="shared" si="100"/>
        <v>0.1499489123860811</v>
      </c>
      <c r="AC690" s="11">
        <f t="shared" si="100"/>
        <v>0.14994891238608088</v>
      </c>
      <c r="AD690" s="11">
        <f t="shared" si="100"/>
        <v>0</v>
      </c>
    </row>
    <row r="691" spans="1:30" x14ac:dyDescent="0.25">
      <c r="A691" s="12">
        <v>1938.05</v>
      </c>
      <c r="B691" s="13">
        <v>11.992275930545695</v>
      </c>
      <c r="C691" s="14">
        <v>6808.8171443593519</v>
      </c>
      <c r="D691" s="24">
        <f t="shared" si="104"/>
        <v>10</v>
      </c>
      <c r="E691" s="25">
        <f t="shared" si="104"/>
        <v>7.5</v>
      </c>
      <c r="F691" s="24">
        <f t="shared" si="104"/>
        <v>25</v>
      </c>
      <c r="G691" s="25">
        <f t="shared" si="103"/>
        <v>30</v>
      </c>
      <c r="H691" s="1">
        <f t="shared" si="106"/>
        <v>1</v>
      </c>
      <c r="I691">
        <f t="shared" si="107"/>
        <v>1</v>
      </c>
      <c r="J691">
        <f t="shared" si="108"/>
        <v>1</v>
      </c>
      <c r="K691">
        <f t="shared" si="109"/>
        <v>1</v>
      </c>
      <c r="L691">
        <f t="shared" si="105"/>
        <v>0</v>
      </c>
      <c r="M691" s="26">
        <f t="shared" si="110"/>
        <v>662.02823621078846</v>
      </c>
      <c r="N691" s="27">
        <f t="shared" si="111"/>
        <v>667.58293196973136</v>
      </c>
      <c r="O691" s="27">
        <f t="shared" si="111"/>
        <v>888.87291906393193</v>
      </c>
      <c r="P691" s="27">
        <f t="shared" si="111"/>
        <v>1053.5046935481582</v>
      </c>
      <c r="Q691" s="27">
        <f t="shared" si="111"/>
        <v>1402.7197930880659</v>
      </c>
      <c r="R691" s="27">
        <f t="shared" si="111"/>
        <v>3129.9413206821773</v>
      </c>
      <c r="S691" s="28">
        <f>M691/MAX(M$231:M691)-1</f>
        <v>-0.44441172375803073</v>
      </c>
      <c r="T691" s="11">
        <f>N691/MAX(N$231:N691)-1</f>
        <v>-0.4444117237580304</v>
      </c>
      <c r="U691" s="11">
        <f>O691/MAX(O$231:O691)-1</f>
        <v>-0.44441172375803095</v>
      </c>
      <c r="V691" s="11">
        <f>P691/MAX(P$231:P691)-1</f>
        <v>-0.44441172375803073</v>
      </c>
      <c r="W691" s="11">
        <f>Q691/MAX(Q$231:Q691)-1</f>
        <v>-0.44441172375803084</v>
      </c>
      <c r="X691" s="11">
        <f>R691/MAX(R$231:R691)-1</f>
        <v>-0.10816320335820984</v>
      </c>
      <c r="Y691" s="11">
        <f t="shared" si="101"/>
        <v>-3.896036164411365E-2</v>
      </c>
      <c r="Z691" s="11">
        <f t="shared" si="101"/>
        <v>-3.896036164411365E-2</v>
      </c>
      <c r="AA691" s="11">
        <f t="shared" si="101"/>
        <v>-3.896036164411365E-2</v>
      </c>
      <c r="AB691" s="11">
        <f t="shared" si="100"/>
        <v>-3.896036164411365E-2</v>
      </c>
      <c r="AC691" s="11">
        <f t="shared" si="100"/>
        <v>-3.896036164411365E-2</v>
      </c>
      <c r="AD691" s="11">
        <f t="shared" si="100"/>
        <v>0</v>
      </c>
    </row>
    <row r="692" spans="1:30" x14ac:dyDescent="0.25">
      <c r="A692" s="12">
        <v>1938.06</v>
      </c>
      <c r="B692" s="13">
        <v>12.288966307788128</v>
      </c>
      <c r="C692" s="14">
        <v>8536.1168550193743</v>
      </c>
      <c r="D692" s="24">
        <f t="shared" si="104"/>
        <v>10</v>
      </c>
      <c r="E692" s="25">
        <f t="shared" si="104"/>
        <v>7.5</v>
      </c>
      <c r="F692" s="24">
        <f t="shared" si="104"/>
        <v>25</v>
      </c>
      <c r="G692" s="25">
        <f t="shared" si="103"/>
        <v>30</v>
      </c>
      <c r="H692" s="1">
        <f t="shared" si="106"/>
        <v>1</v>
      </c>
      <c r="I692">
        <f t="shared" si="107"/>
        <v>1</v>
      </c>
      <c r="J692">
        <f t="shared" si="108"/>
        <v>1</v>
      </c>
      <c r="K692">
        <f t="shared" si="109"/>
        <v>1</v>
      </c>
      <c r="L692">
        <f t="shared" si="105"/>
        <v>1</v>
      </c>
      <c r="M692" s="26">
        <f t="shared" si="110"/>
        <v>829.97534899277741</v>
      </c>
      <c r="N692" s="27">
        <f t="shared" si="111"/>
        <v>836.93919177003534</v>
      </c>
      <c r="O692" s="27">
        <f t="shared" si="111"/>
        <v>1114.367289577993</v>
      </c>
      <c r="P692" s="27">
        <f t="shared" si="111"/>
        <v>1320.7637950577682</v>
      </c>
      <c r="Q692" s="27">
        <f t="shared" si="111"/>
        <v>1758.5697801515792</v>
      </c>
      <c r="R692" s="27">
        <f t="shared" si="111"/>
        <v>3129.9413206821773</v>
      </c>
      <c r="S692" s="28">
        <f>M692/MAX(M$231:M692)-1</f>
        <v>-0.30346690934281706</v>
      </c>
      <c r="T692" s="11">
        <f>N692/MAX(N$231:N692)-1</f>
        <v>-0.30346690934281673</v>
      </c>
      <c r="U692" s="11">
        <f>O692/MAX(O$231:O692)-1</f>
        <v>-0.30346690934281728</v>
      </c>
      <c r="V692" s="11">
        <f>P692/MAX(P$231:P692)-1</f>
        <v>-0.30346690934281717</v>
      </c>
      <c r="W692" s="11">
        <f>Q692/MAX(Q$231:Q692)-1</f>
        <v>-0.30346690934281717</v>
      </c>
      <c r="X692" s="11">
        <f>R692/MAX(R$231:R692)-1</f>
        <v>-0.10816320335820984</v>
      </c>
      <c r="Y692" s="11">
        <f t="shared" si="101"/>
        <v>0.25368572455951099</v>
      </c>
      <c r="Z692" s="11">
        <f t="shared" si="101"/>
        <v>0.25368572455951099</v>
      </c>
      <c r="AA692" s="11">
        <f t="shared" si="101"/>
        <v>0.25368572455951099</v>
      </c>
      <c r="AB692" s="11">
        <f t="shared" si="100"/>
        <v>0.25368572455951077</v>
      </c>
      <c r="AC692" s="11">
        <f t="shared" si="100"/>
        <v>0.25368572455951099</v>
      </c>
      <c r="AD692" s="11">
        <f t="shared" si="100"/>
        <v>0</v>
      </c>
    </row>
    <row r="693" spans="1:30" x14ac:dyDescent="0.25">
      <c r="A693" s="12">
        <v>1938.07</v>
      </c>
      <c r="B693" s="13">
        <v>14.770328017492064</v>
      </c>
      <c r="C693" s="14">
        <v>9148.5938848991354</v>
      </c>
      <c r="D693" s="24">
        <f t="shared" si="104"/>
        <v>10</v>
      </c>
      <c r="E693" s="25">
        <f t="shared" si="104"/>
        <v>7.5</v>
      </c>
      <c r="F693" s="24">
        <f t="shared" si="104"/>
        <v>25</v>
      </c>
      <c r="G693" s="25">
        <f t="shared" si="103"/>
        <v>30</v>
      </c>
      <c r="H693" s="1">
        <f t="shared" si="106"/>
        <v>1</v>
      </c>
      <c r="I693">
        <f t="shared" si="107"/>
        <v>1</v>
      </c>
      <c r="J693">
        <f t="shared" si="108"/>
        <v>1</v>
      </c>
      <c r="K693">
        <f t="shared" si="109"/>
        <v>1</v>
      </c>
      <c r="L693">
        <f t="shared" si="105"/>
        <v>1</v>
      </c>
      <c r="M693" s="26">
        <f t="shared" si="110"/>
        <v>889.52711535895617</v>
      </c>
      <c r="N693" s="27">
        <f t="shared" si="111"/>
        <v>896.99062254020555</v>
      </c>
      <c r="O693" s="27">
        <f t="shared" si="111"/>
        <v>1194.3245323510409</v>
      </c>
      <c r="P693" s="27">
        <f t="shared" si="111"/>
        <v>1415.5302444994759</v>
      </c>
      <c r="Q693" s="27">
        <f t="shared" si="111"/>
        <v>1884.7493550188331</v>
      </c>
      <c r="R693" s="27">
        <f t="shared" si="111"/>
        <v>3354.5185138425686</v>
      </c>
      <c r="S693" s="28">
        <f>M693/MAX(M$231:M693)-1</f>
        <v>-0.25348979143025852</v>
      </c>
      <c r="T693" s="11">
        <f>N693/MAX(N$231:N693)-1</f>
        <v>-0.25348979143025807</v>
      </c>
      <c r="U693" s="11">
        <f>O693/MAX(O$231:O693)-1</f>
        <v>-0.25348979143025863</v>
      </c>
      <c r="V693" s="11">
        <f>P693/MAX(P$231:P693)-1</f>
        <v>-0.25348979143025863</v>
      </c>
      <c r="W693" s="11">
        <f>Q693/MAX(Q$231:Q693)-1</f>
        <v>-0.25348979143025852</v>
      </c>
      <c r="X693" s="11">
        <f>R693/MAX(R$231:R693)-1</f>
        <v>-4.4172800974782711E-2</v>
      </c>
      <c r="Y693" s="11">
        <f t="shared" si="101"/>
        <v>7.1751247116493611E-2</v>
      </c>
      <c r="Z693" s="11">
        <f t="shared" si="101"/>
        <v>7.1751247116493611E-2</v>
      </c>
      <c r="AA693" s="11">
        <f t="shared" si="101"/>
        <v>7.1751247116493833E-2</v>
      </c>
      <c r="AB693" s="11">
        <f t="shared" si="100"/>
        <v>7.1751247116493388E-2</v>
      </c>
      <c r="AC693" s="11">
        <f t="shared" si="100"/>
        <v>7.1751247116493611E-2</v>
      </c>
      <c r="AD693" s="11">
        <f t="shared" si="100"/>
        <v>7.1751247116493611E-2</v>
      </c>
    </row>
    <row r="694" spans="1:30" x14ac:dyDescent="0.25">
      <c r="A694" s="12">
        <v>1938.08</v>
      </c>
      <c r="B694" s="13">
        <v>14.903588512604362</v>
      </c>
      <c r="C694" s="14">
        <v>8990.7173867245529</v>
      </c>
      <c r="D694" s="24">
        <f t="shared" si="104"/>
        <v>10</v>
      </c>
      <c r="E694" s="25">
        <f t="shared" si="104"/>
        <v>7.5</v>
      </c>
      <c r="F694" s="24">
        <f t="shared" si="104"/>
        <v>25</v>
      </c>
      <c r="G694" s="25">
        <f t="shared" si="103"/>
        <v>30</v>
      </c>
      <c r="H694" s="1">
        <f t="shared" si="106"/>
        <v>1</v>
      </c>
      <c r="I694">
        <f t="shared" si="107"/>
        <v>1</v>
      </c>
      <c r="J694">
        <f t="shared" si="108"/>
        <v>1</v>
      </c>
      <c r="K694">
        <f t="shared" si="109"/>
        <v>1</v>
      </c>
      <c r="L694">
        <f t="shared" si="105"/>
        <v>1</v>
      </c>
      <c r="M694" s="26">
        <f t="shared" si="110"/>
        <v>874.17662240112406</v>
      </c>
      <c r="N694" s="27">
        <f t="shared" si="111"/>
        <v>881.51133248057818</v>
      </c>
      <c r="O694" s="27">
        <f t="shared" si="111"/>
        <v>1173.7141765713607</v>
      </c>
      <c r="P694" s="27">
        <f t="shared" si="111"/>
        <v>1391.1025607621241</v>
      </c>
      <c r="Q694" s="27">
        <f t="shared" si="111"/>
        <v>1852.2243974296312</v>
      </c>
      <c r="R694" s="27">
        <f t="shared" si="111"/>
        <v>3296.6298762343963</v>
      </c>
      <c r="S694" s="28">
        <f>M694/MAX(M$231:M694)-1</f>
        <v>-0.26637225392267538</v>
      </c>
      <c r="T694" s="11">
        <f>N694/MAX(N$231:N694)-1</f>
        <v>-0.26637225392267505</v>
      </c>
      <c r="U694" s="11">
        <f>O694/MAX(O$231:O694)-1</f>
        <v>-0.26637225392267549</v>
      </c>
      <c r="V694" s="11">
        <f>P694/MAX(P$231:P694)-1</f>
        <v>-0.26637225392267549</v>
      </c>
      <c r="W694" s="11">
        <f>Q694/MAX(Q$231:Q694)-1</f>
        <v>-0.26637225392267549</v>
      </c>
      <c r="X694" s="11">
        <f>R694/MAX(R$231:R694)-1</f>
        <v>-6.0667428776679522E-2</v>
      </c>
      <c r="Y694" s="11">
        <f t="shared" si="101"/>
        <v>-1.7256914030819193E-2</v>
      </c>
      <c r="Z694" s="11">
        <f t="shared" si="101"/>
        <v>-1.7256914030819304E-2</v>
      </c>
      <c r="AA694" s="11">
        <f t="shared" si="101"/>
        <v>-1.7256914030819193E-2</v>
      </c>
      <c r="AB694" s="11">
        <f t="shared" si="100"/>
        <v>-1.7256914030819082E-2</v>
      </c>
      <c r="AC694" s="11">
        <f t="shared" si="100"/>
        <v>-1.7256914030819193E-2</v>
      </c>
      <c r="AD694" s="11">
        <f t="shared" si="100"/>
        <v>-1.7256914030819082E-2</v>
      </c>
    </row>
    <row r="695" spans="1:30" x14ac:dyDescent="0.25">
      <c r="A695" s="12">
        <v>1938.09</v>
      </c>
      <c r="B695" s="13">
        <v>14.282330508639969</v>
      </c>
      <c r="C695" s="14">
        <v>9165.9096409434806</v>
      </c>
      <c r="D695" s="24">
        <f t="shared" si="104"/>
        <v>10</v>
      </c>
      <c r="E695" s="25">
        <f t="shared" si="104"/>
        <v>7.5</v>
      </c>
      <c r="F695" s="24">
        <f t="shared" si="104"/>
        <v>25</v>
      </c>
      <c r="G695" s="25">
        <f t="shared" si="103"/>
        <v>30</v>
      </c>
      <c r="H695" s="1">
        <f t="shared" si="106"/>
        <v>1</v>
      </c>
      <c r="I695">
        <f t="shared" si="107"/>
        <v>1</v>
      </c>
      <c r="J695">
        <f t="shared" si="108"/>
        <v>1</v>
      </c>
      <c r="K695">
        <f t="shared" si="109"/>
        <v>1</v>
      </c>
      <c r="L695">
        <f t="shared" si="105"/>
        <v>1</v>
      </c>
      <c r="M695" s="26">
        <f t="shared" si="110"/>
        <v>891.21074398190888</v>
      </c>
      <c r="N695" s="27">
        <f t="shared" si="111"/>
        <v>898.68837751647663</v>
      </c>
      <c r="O695" s="27">
        <f t="shared" si="111"/>
        <v>1196.5850581214659</v>
      </c>
      <c r="P695" s="27">
        <f t="shared" si="111"/>
        <v>1418.2094514569083</v>
      </c>
      <c r="Q695" s="27">
        <f t="shared" si="111"/>
        <v>1888.3166638803746</v>
      </c>
      <c r="R695" s="27">
        <f t="shared" si="111"/>
        <v>3360.8676889139224</v>
      </c>
      <c r="S695" s="28">
        <f>M695/MAX(M$231:M695)-1</f>
        <v>-0.25207685422713877</v>
      </c>
      <c r="T695" s="11">
        <f>N695/MAX(N$231:N695)-1</f>
        <v>-0.25207685422713855</v>
      </c>
      <c r="U695" s="11">
        <f>O695/MAX(O$231:O695)-1</f>
        <v>-0.25207685422713899</v>
      </c>
      <c r="V695" s="11">
        <f>P695/MAX(P$231:P695)-1</f>
        <v>-0.25207685422713899</v>
      </c>
      <c r="W695" s="11">
        <f>Q695/MAX(Q$231:Q695)-1</f>
        <v>-0.25207685422713877</v>
      </c>
      <c r="X695" s="11">
        <f>R695/MAX(R$231:R695)-1</f>
        <v>-4.2363684644218469E-2</v>
      </c>
      <c r="Y695" s="11">
        <f t="shared" si="101"/>
        <v>1.9485903814262073E-2</v>
      </c>
      <c r="Z695" s="11">
        <f t="shared" si="101"/>
        <v>1.9485903814262073E-2</v>
      </c>
      <c r="AA695" s="11">
        <f t="shared" si="101"/>
        <v>1.9485903814261851E-2</v>
      </c>
      <c r="AB695" s="11">
        <f t="shared" si="100"/>
        <v>1.9485903814261851E-2</v>
      </c>
      <c r="AC695" s="11">
        <f t="shared" si="100"/>
        <v>1.9485903814262073E-2</v>
      </c>
      <c r="AD695" s="11">
        <f t="shared" si="100"/>
        <v>1.9485903814262073E-2</v>
      </c>
    </row>
    <row r="696" spans="1:30" x14ac:dyDescent="0.25">
      <c r="A696" s="12">
        <v>1938.1</v>
      </c>
      <c r="B696" s="13">
        <v>16.061147643333438</v>
      </c>
      <c r="C696" s="14">
        <v>9971.1227143407305</v>
      </c>
      <c r="D696" s="24">
        <f t="shared" si="104"/>
        <v>10</v>
      </c>
      <c r="E696" s="25">
        <f t="shared" si="104"/>
        <v>7.5</v>
      </c>
      <c r="F696" s="24">
        <f t="shared" si="104"/>
        <v>25</v>
      </c>
      <c r="G696" s="25">
        <f t="shared" si="103"/>
        <v>30</v>
      </c>
      <c r="H696" s="1">
        <f t="shared" si="106"/>
        <v>1</v>
      </c>
      <c r="I696">
        <f t="shared" si="107"/>
        <v>1</v>
      </c>
      <c r="J696">
        <f t="shared" si="108"/>
        <v>1</v>
      </c>
      <c r="K696">
        <f t="shared" si="109"/>
        <v>1</v>
      </c>
      <c r="L696">
        <f t="shared" si="105"/>
        <v>1</v>
      </c>
      <c r="M696" s="26">
        <f t="shared" si="110"/>
        <v>969.50243245773538</v>
      </c>
      <c r="N696" s="27">
        <f t="shared" si="111"/>
        <v>977.63696623635656</v>
      </c>
      <c r="O696" s="27">
        <f t="shared" si="111"/>
        <v>1301.7034773482167</v>
      </c>
      <c r="P696" s="27">
        <f t="shared" si="111"/>
        <v>1542.7972813464355</v>
      </c>
      <c r="Q696" s="27">
        <f t="shared" si="111"/>
        <v>2054.2027923752926</v>
      </c>
      <c r="R696" s="27">
        <f t="shared" si="111"/>
        <v>3656.1154828681001</v>
      </c>
      <c r="S696" s="28">
        <f>M696/MAX(M$231:M696)-1</f>
        <v>-0.18637279227756953</v>
      </c>
      <c r="T696" s="11">
        <f>N696/MAX(N$231:N696)-1</f>
        <v>-0.18637279227756931</v>
      </c>
      <c r="U696" s="11">
        <f>O696/MAX(O$231:O696)-1</f>
        <v>-0.18637279227756964</v>
      </c>
      <c r="V696" s="11">
        <f>P696/MAX(P$231:P696)-1</f>
        <v>-0.18637279227756975</v>
      </c>
      <c r="W696" s="11">
        <f>Q696/MAX(Q$231:Q696)-1</f>
        <v>-0.18637279227756953</v>
      </c>
      <c r="X696" s="11">
        <f>R696/MAX(R$231:R696)-1</f>
        <v>0</v>
      </c>
      <c r="Y696" s="11">
        <f t="shared" si="101"/>
        <v>8.7848681139122142E-2</v>
      </c>
      <c r="Z696" s="11">
        <f t="shared" si="101"/>
        <v>8.7848681139122142E-2</v>
      </c>
      <c r="AA696" s="11">
        <f t="shared" si="101"/>
        <v>8.7848681139122364E-2</v>
      </c>
      <c r="AB696" s="11">
        <f t="shared" si="100"/>
        <v>8.7848681139122142E-2</v>
      </c>
      <c r="AC696" s="11">
        <f t="shared" si="100"/>
        <v>8.7848681139122142E-2</v>
      </c>
      <c r="AD696" s="11">
        <f t="shared" si="100"/>
        <v>8.7848681139122142E-2</v>
      </c>
    </row>
    <row r="697" spans="1:30" x14ac:dyDescent="0.25">
      <c r="A697" s="12">
        <v>1938.11</v>
      </c>
      <c r="B697" s="13">
        <v>16.14957180071551</v>
      </c>
      <c r="C697" s="14">
        <v>9673.3265917661411</v>
      </c>
      <c r="D697" s="24">
        <f t="shared" si="104"/>
        <v>10</v>
      </c>
      <c r="E697" s="25">
        <f t="shared" si="104"/>
        <v>7.5</v>
      </c>
      <c r="F697" s="24">
        <f t="shared" si="104"/>
        <v>25</v>
      </c>
      <c r="G697" s="25">
        <f t="shared" si="103"/>
        <v>30</v>
      </c>
      <c r="H697" s="1">
        <f t="shared" si="106"/>
        <v>1</v>
      </c>
      <c r="I697">
        <f t="shared" si="107"/>
        <v>1</v>
      </c>
      <c r="J697">
        <f t="shared" si="108"/>
        <v>1</v>
      </c>
      <c r="K697">
        <f t="shared" si="109"/>
        <v>1</v>
      </c>
      <c r="L697">
        <f t="shared" si="105"/>
        <v>1</v>
      </c>
      <c r="M697" s="26">
        <f t="shared" si="110"/>
        <v>940.54741169589988</v>
      </c>
      <c r="N697" s="27">
        <f t="shared" ref="N697:R712" si="112">IF(H696=1,N696*$C697/$C696,N696)</f>
        <v>948.43900065400021</v>
      </c>
      <c r="O697" s="27">
        <f t="shared" si="112"/>
        <v>1262.8269877691002</v>
      </c>
      <c r="P697" s="27">
        <f t="shared" si="112"/>
        <v>1496.7203187549703</v>
      </c>
      <c r="Q697" s="27">
        <f t="shared" si="112"/>
        <v>1992.8522660527708</v>
      </c>
      <c r="R697" s="27">
        <f t="shared" si="112"/>
        <v>3546.9224616131178</v>
      </c>
      <c r="S697" s="28">
        <f>M697/MAX(M$231:M697)-1</f>
        <v>-0.2106724659073459</v>
      </c>
      <c r="T697" s="11">
        <f>N697/MAX(N$231:N697)-1</f>
        <v>-0.21067246590734579</v>
      </c>
      <c r="U697" s="11">
        <f>O697/MAX(O$231:O697)-1</f>
        <v>-0.21067246590734601</v>
      </c>
      <c r="V697" s="11">
        <f>P697/MAX(P$231:P697)-1</f>
        <v>-0.21067246590734623</v>
      </c>
      <c r="W697" s="11">
        <f>Q697/MAX(Q$231:Q697)-1</f>
        <v>-0.2106724659073459</v>
      </c>
      <c r="X697" s="11">
        <f>R697/MAX(R$231:R697)-1</f>
        <v>-2.9865856745127761E-2</v>
      </c>
      <c r="Y697" s="11">
        <f t="shared" si="101"/>
        <v>-2.986585674512765E-2</v>
      </c>
      <c r="Z697" s="11">
        <f t="shared" si="101"/>
        <v>-2.9865856745127761E-2</v>
      </c>
      <c r="AA697" s="11">
        <f t="shared" si="101"/>
        <v>-2.986585674512765E-2</v>
      </c>
      <c r="AB697" s="11">
        <f t="shared" si="100"/>
        <v>-2.9865856745127761E-2</v>
      </c>
      <c r="AC697" s="11">
        <f t="shared" si="100"/>
        <v>-2.986585674512765E-2</v>
      </c>
      <c r="AD697" s="11">
        <f t="shared" si="100"/>
        <v>-2.9865856745127761E-2</v>
      </c>
    </row>
    <row r="698" spans="1:30" x14ac:dyDescent="0.25">
      <c r="A698" s="12">
        <v>1938.12</v>
      </c>
      <c r="B698" s="13">
        <v>15.756484438993999</v>
      </c>
      <c r="C698" s="14">
        <v>10017.17421806419</v>
      </c>
      <c r="D698" s="24">
        <f t="shared" si="104"/>
        <v>10</v>
      </c>
      <c r="E698" s="25">
        <f t="shared" si="104"/>
        <v>7.5</v>
      </c>
      <c r="F698" s="24">
        <f t="shared" si="104"/>
        <v>25</v>
      </c>
      <c r="G698" s="25">
        <f t="shared" si="103"/>
        <v>30</v>
      </c>
      <c r="H698" s="1">
        <f t="shared" si="106"/>
        <v>1</v>
      </c>
      <c r="I698">
        <f t="shared" si="107"/>
        <v>1</v>
      </c>
      <c r="J698">
        <f t="shared" si="108"/>
        <v>1</v>
      </c>
      <c r="K698">
        <f t="shared" si="109"/>
        <v>1</v>
      </c>
      <c r="L698">
        <f t="shared" si="105"/>
        <v>1</v>
      </c>
      <c r="M698" s="26">
        <f t="shared" si="110"/>
        <v>973.98006713913583</v>
      </c>
      <c r="N698" s="27">
        <f t="shared" si="112"/>
        <v>982.15217015878693</v>
      </c>
      <c r="O698" s="27">
        <f t="shared" si="112"/>
        <v>1307.7153783398398</v>
      </c>
      <c r="P698" s="27">
        <f t="shared" si="112"/>
        <v>1549.9226710123642</v>
      </c>
      <c r="Q698" s="27">
        <f t="shared" si="112"/>
        <v>2063.6901019042143</v>
      </c>
      <c r="R698" s="27">
        <f t="shared" si="112"/>
        <v>3673.001205829923</v>
      </c>
      <c r="S698" s="28">
        <f>M698/MAX(M$231:M698)-1</f>
        <v>-0.18261506534356542</v>
      </c>
      <c r="T698" s="11">
        <f>N698/MAX(N$231:N698)-1</f>
        <v>-0.1826150653435652</v>
      </c>
      <c r="U698" s="11">
        <f>O698/MAX(O$231:O698)-1</f>
        <v>-0.18261506534356564</v>
      </c>
      <c r="V698" s="11">
        <f>P698/MAX(P$231:P698)-1</f>
        <v>-0.18261506534356564</v>
      </c>
      <c r="W698" s="11">
        <f>Q698/MAX(Q$231:Q698)-1</f>
        <v>-0.18261506534356542</v>
      </c>
      <c r="X698" s="11">
        <f>R698/MAX(R$231:R698)-1</f>
        <v>0</v>
      </c>
      <c r="Y698" s="11">
        <f t="shared" si="101"/>
        <v>3.5545954438334526E-2</v>
      </c>
      <c r="Z698" s="11">
        <f t="shared" si="101"/>
        <v>3.5545954438334526E-2</v>
      </c>
      <c r="AA698" s="11">
        <f t="shared" si="101"/>
        <v>3.5545954438334526E-2</v>
      </c>
      <c r="AB698" s="11">
        <f t="shared" si="100"/>
        <v>3.5545954438334526E-2</v>
      </c>
      <c r="AC698" s="11">
        <f t="shared" si="100"/>
        <v>3.5545954438334526E-2</v>
      </c>
      <c r="AD698" s="11">
        <f t="shared" si="100"/>
        <v>3.5545954438334526E-2</v>
      </c>
    </row>
    <row r="699" spans="1:30" x14ac:dyDescent="0.25">
      <c r="A699" s="12">
        <v>1939.01</v>
      </c>
      <c r="B699" s="13">
        <v>15.599634410919279</v>
      </c>
      <c r="C699" s="14">
        <v>9409.4181930438626</v>
      </c>
      <c r="D699" s="24">
        <f t="shared" si="104"/>
        <v>10</v>
      </c>
      <c r="E699" s="25">
        <f t="shared" si="104"/>
        <v>7.5</v>
      </c>
      <c r="F699" s="24">
        <f t="shared" si="104"/>
        <v>25</v>
      </c>
      <c r="G699" s="25">
        <f t="shared" si="103"/>
        <v>30</v>
      </c>
      <c r="H699" s="1">
        <f t="shared" si="106"/>
        <v>1</v>
      </c>
      <c r="I699">
        <f t="shared" si="107"/>
        <v>1</v>
      </c>
      <c r="J699">
        <f t="shared" si="108"/>
        <v>1</v>
      </c>
      <c r="K699">
        <f t="shared" si="109"/>
        <v>1</v>
      </c>
      <c r="L699">
        <f t="shared" si="105"/>
        <v>1</v>
      </c>
      <c r="M699" s="26">
        <f t="shared" si="110"/>
        <v>914.88732889105268</v>
      </c>
      <c r="N699" s="27">
        <f t="shared" si="112"/>
        <v>922.56361894597342</v>
      </c>
      <c r="O699" s="27">
        <f t="shared" si="112"/>
        <v>1228.3744501602594</v>
      </c>
      <c r="P699" s="27">
        <f t="shared" si="112"/>
        <v>1455.8866863007597</v>
      </c>
      <c r="Q699" s="27">
        <f t="shared" si="112"/>
        <v>1938.483125774625</v>
      </c>
      <c r="R699" s="27">
        <f t="shared" si="112"/>
        <v>3450.1550653760082</v>
      </c>
      <c r="S699" s="28">
        <f>M699/MAX(M$231:M699)-1</f>
        <v>-0.23220695702719596</v>
      </c>
      <c r="T699" s="11">
        <f>N699/MAX(N$231:N699)-1</f>
        <v>-0.23220695702719574</v>
      </c>
      <c r="U699" s="11">
        <f>O699/MAX(O$231:O699)-1</f>
        <v>-0.23220695702719618</v>
      </c>
      <c r="V699" s="11">
        <f>P699/MAX(P$231:P699)-1</f>
        <v>-0.23220695702719607</v>
      </c>
      <c r="W699" s="11">
        <f>Q699/MAX(Q$231:Q699)-1</f>
        <v>-0.23220695702719596</v>
      </c>
      <c r="X699" s="11">
        <f>R699/MAX(R$231:R699)-1</f>
        <v>-6.0671404109588933E-2</v>
      </c>
      <c r="Y699" s="11">
        <f t="shared" si="101"/>
        <v>-6.0671404109589044E-2</v>
      </c>
      <c r="Z699" s="11">
        <f t="shared" si="101"/>
        <v>-6.0671404109588933E-2</v>
      </c>
      <c r="AA699" s="11">
        <f t="shared" si="101"/>
        <v>-6.0671404109589044E-2</v>
      </c>
      <c r="AB699" s="11">
        <f t="shared" si="100"/>
        <v>-6.0671404109588822E-2</v>
      </c>
      <c r="AC699" s="11">
        <f t="shared" si="100"/>
        <v>-6.0671404109588933E-2</v>
      </c>
      <c r="AD699" s="11">
        <f t="shared" si="100"/>
        <v>-6.0671404109588933E-2</v>
      </c>
    </row>
    <row r="700" spans="1:30" x14ac:dyDescent="0.25">
      <c r="A700" s="12">
        <v>1939.02</v>
      </c>
      <c r="B700" s="13">
        <v>15.664696928954765</v>
      </c>
      <c r="C700" s="14">
        <v>9818.48480184244</v>
      </c>
      <c r="D700" s="24">
        <f t="shared" si="104"/>
        <v>10</v>
      </c>
      <c r="E700" s="25">
        <f t="shared" si="104"/>
        <v>7.5</v>
      </c>
      <c r="F700" s="24">
        <f t="shared" si="104"/>
        <v>25</v>
      </c>
      <c r="G700" s="25">
        <f t="shared" si="103"/>
        <v>30</v>
      </c>
      <c r="H700" s="1">
        <f t="shared" si="106"/>
        <v>1</v>
      </c>
      <c r="I700">
        <f t="shared" si="107"/>
        <v>1</v>
      </c>
      <c r="J700">
        <f t="shared" si="108"/>
        <v>1</v>
      </c>
      <c r="K700">
        <f t="shared" si="109"/>
        <v>1</v>
      </c>
      <c r="L700">
        <f t="shared" si="105"/>
        <v>1</v>
      </c>
      <c r="M700" s="26">
        <f t="shared" si="110"/>
        <v>954.66129252877522</v>
      </c>
      <c r="N700" s="27">
        <f t="shared" si="112"/>
        <v>962.67130289206125</v>
      </c>
      <c r="O700" s="27">
        <f t="shared" si="112"/>
        <v>1281.7770049572553</v>
      </c>
      <c r="P700" s="27">
        <f t="shared" si="112"/>
        <v>1519.180145826273</v>
      </c>
      <c r="Q700" s="27">
        <f t="shared" si="112"/>
        <v>2022.7570630367729</v>
      </c>
      <c r="R700" s="27">
        <f t="shared" si="112"/>
        <v>3600.147679527855</v>
      </c>
      <c r="S700" s="28">
        <f>M700/MAX(M$231:M700)-1</f>
        <v>-0.19882779479799295</v>
      </c>
      <c r="T700" s="11">
        <f>N700/MAX(N$231:N700)-1</f>
        <v>-0.19882779479799273</v>
      </c>
      <c r="U700" s="11">
        <f>O700/MAX(O$231:O700)-1</f>
        <v>-0.19882779479799317</v>
      </c>
      <c r="V700" s="11">
        <f>P700/MAX(P$231:P700)-1</f>
        <v>-0.19882779479799306</v>
      </c>
      <c r="W700" s="11">
        <f>Q700/MAX(Q$231:Q700)-1</f>
        <v>-0.19882779479799295</v>
      </c>
      <c r="X700" s="11">
        <f>R700/MAX(R$231:R700)-1</f>
        <v>-1.9834876772278798E-2</v>
      </c>
      <c r="Y700" s="11">
        <f t="shared" si="101"/>
        <v>4.3474166033027339E-2</v>
      </c>
      <c r="Z700" s="11">
        <f t="shared" si="101"/>
        <v>4.3474166033027339E-2</v>
      </c>
      <c r="AA700" s="11">
        <f t="shared" si="101"/>
        <v>4.3474166033027339E-2</v>
      </c>
      <c r="AB700" s="11">
        <f t="shared" si="100"/>
        <v>4.3474166033027339E-2</v>
      </c>
      <c r="AC700" s="11">
        <f t="shared" si="100"/>
        <v>4.3474166033027339E-2</v>
      </c>
      <c r="AD700" s="11">
        <f t="shared" si="100"/>
        <v>4.3474166033027339E-2</v>
      </c>
    </row>
    <row r="701" spans="1:30" x14ac:dyDescent="0.25">
      <c r="A701" s="12">
        <v>1939.03</v>
      </c>
      <c r="B701" s="13">
        <v>15.72922374321422</v>
      </c>
      <c r="C701" s="14">
        <v>8522.2386455887008</v>
      </c>
      <c r="D701" s="24">
        <f t="shared" si="104"/>
        <v>10</v>
      </c>
      <c r="E701" s="25">
        <f t="shared" si="104"/>
        <v>7.5</v>
      </c>
      <c r="F701" s="24">
        <f t="shared" si="104"/>
        <v>25</v>
      </c>
      <c r="G701" s="25">
        <f t="shared" si="103"/>
        <v>30</v>
      </c>
      <c r="H701" s="1">
        <f t="shared" si="106"/>
        <v>1</v>
      </c>
      <c r="I701">
        <f t="shared" si="107"/>
        <v>1</v>
      </c>
      <c r="J701">
        <f t="shared" si="108"/>
        <v>1</v>
      </c>
      <c r="K701">
        <f t="shared" si="109"/>
        <v>1</v>
      </c>
      <c r="L701">
        <f t="shared" si="105"/>
        <v>0</v>
      </c>
      <c r="M701" s="26">
        <f t="shared" si="110"/>
        <v>828.6259565335065</v>
      </c>
      <c r="N701" s="27">
        <f t="shared" si="112"/>
        <v>835.57847733964479</v>
      </c>
      <c r="O701" s="27">
        <f t="shared" si="112"/>
        <v>1112.5555263500376</v>
      </c>
      <c r="P701" s="27">
        <f t="shared" si="112"/>
        <v>1318.6164677814922</v>
      </c>
      <c r="Q701" s="27">
        <f t="shared" si="112"/>
        <v>1755.7106581266687</v>
      </c>
      <c r="R701" s="27">
        <f t="shared" si="112"/>
        <v>3124.8525921781147</v>
      </c>
      <c r="S701" s="28">
        <f>M701/MAX(M$231:M701)-1</f>
        <v>-0.30459934839815295</v>
      </c>
      <c r="T701" s="11">
        <f>N701/MAX(N$231:N701)-1</f>
        <v>-0.30459934839815273</v>
      </c>
      <c r="U701" s="11">
        <f>O701/MAX(O$231:O701)-1</f>
        <v>-0.30459934839815306</v>
      </c>
      <c r="V701" s="11">
        <f>P701/MAX(P$231:P701)-1</f>
        <v>-0.30459934839815295</v>
      </c>
      <c r="W701" s="11">
        <f>Q701/MAX(Q$231:Q701)-1</f>
        <v>-0.30459934839815295</v>
      </c>
      <c r="X701" s="11">
        <f>R701/MAX(R$231:R701)-1</f>
        <v>-0.14923725393331388</v>
      </c>
      <c r="Y701" s="11">
        <f t="shared" si="101"/>
        <v>-0.13202099737532802</v>
      </c>
      <c r="Z701" s="11">
        <f t="shared" si="101"/>
        <v>-0.13202099737532802</v>
      </c>
      <c r="AA701" s="11">
        <f t="shared" si="101"/>
        <v>-0.13202099737532813</v>
      </c>
      <c r="AB701" s="11">
        <f t="shared" si="100"/>
        <v>-0.13202099737532802</v>
      </c>
      <c r="AC701" s="11">
        <f t="shared" si="100"/>
        <v>-0.13202099737532813</v>
      </c>
      <c r="AD701" s="11">
        <f t="shared" si="100"/>
        <v>-0.13202099737532802</v>
      </c>
    </row>
    <row r="702" spans="1:30" x14ac:dyDescent="0.25">
      <c r="A702" s="12">
        <v>1939.04</v>
      </c>
      <c r="B702" s="13">
        <v>13.916994579812402</v>
      </c>
      <c r="C702" s="14">
        <v>8578.9992419617301</v>
      </c>
      <c r="D702" s="24">
        <f t="shared" si="104"/>
        <v>10</v>
      </c>
      <c r="E702" s="25">
        <f t="shared" si="104"/>
        <v>7.5</v>
      </c>
      <c r="F702" s="24">
        <f t="shared" si="104"/>
        <v>25</v>
      </c>
      <c r="G702" s="25">
        <f t="shared" si="103"/>
        <v>30</v>
      </c>
      <c r="H702" s="1">
        <f t="shared" si="106"/>
        <v>1</v>
      </c>
      <c r="I702">
        <f t="shared" si="107"/>
        <v>1</v>
      </c>
      <c r="J702">
        <f t="shared" si="108"/>
        <v>1</v>
      </c>
      <c r="K702">
        <f t="shared" si="109"/>
        <v>1</v>
      </c>
      <c r="L702">
        <f t="shared" si="105"/>
        <v>0</v>
      </c>
      <c r="M702" s="26">
        <f t="shared" si="110"/>
        <v>834.14484721692554</v>
      </c>
      <c r="N702" s="27">
        <f t="shared" si="112"/>
        <v>841.14367384054492</v>
      </c>
      <c r="O702" s="27">
        <f t="shared" si="112"/>
        <v>1119.9654708258854</v>
      </c>
      <c r="P702" s="27">
        <f t="shared" si="112"/>
        <v>1327.3988382607929</v>
      </c>
      <c r="Q702" s="27">
        <f t="shared" si="112"/>
        <v>1767.4042034682248</v>
      </c>
      <c r="R702" s="27">
        <f t="shared" si="112"/>
        <v>3124.8525921781147</v>
      </c>
      <c r="S702" s="28">
        <f>M702/MAX(M$231:M702)-1</f>
        <v>-0.29996777712391443</v>
      </c>
      <c r="T702" s="11">
        <f>N702/MAX(N$231:N702)-1</f>
        <v>-0.2999677771239142</v>
      </c>
      <c r="U702" s="11">
        <f>O702/MAX(O$231:O702)-1</f>
        <v>-0.29996777712391465</v>
      </c>
      <c r="V702" s="11">
        <f>P702/MAX(P$231:P702)-1</f>
        <v>-0.29996777712391454</v>
      </c>
      <c r="W702" s="11">
        <f>Q702/MAX(Q$231:Q702)-1</f>
        <v>-0.29996777712391443</v>
      </c>
      <c r="X702" s="11">
        <f>R702/MAX(R$231:R702)-1</f>
        <v>-0.14923725393331388</v>
      </c>
      <c r="Y702" s="11">
        <f t="shared" si="101"/>
        <v>6.6602918239575537E-3</v>
      </c>
      <c r="Z702" s="11">
        <f t="shared" si="101"/>
        <v>6.6602918239575537E-3</v>
      </c>
      <c r="AA702" s="11">
        <f t="shared" si="101"/>
        <v>6.6602918239575537E-3</v>
      </c>
      <c r="AB702" s="11">
        <f t="shared" si="100"/>
        <v>6.6602918239573317E-3</v>
      </c>
      <c r="AC702" s="11">
        <f t="shared" si="100"/>
        <v>6.6602918239575537E-3</v>
      </c>
      <c r="AD702" s="11">
        <f t="shared" si="100"/>
        <v>0</v>
      </c>
    </row>
    <row r="703" spans="1:30" x14ac:dyDescent="0.25">
      <c r="A703" s="12">
        <v>1939.05</v>
      </c>
      <c r="B703" s="13">
        <v>14.502929499657769</v>
      </c>
      <c r="C703" s="14">
        <v>9139.3334116715378</v>
      </c>
      <c r="D703" s="24">
        <f t="shared" si="104"/>
        <v>10</v>
      </c>
      <c r="E703" s="25">
        <f t="shared" si="104"/>
        <v>7.5</v>
      </c>
      <c r="F703" s="24">
        <f t="shared" si="104"/>
        <v>25</v>
      </c>
      <c r="G703" s="25">
        <f t="shared" si="103"/>
        <v>30</v>
      </c>
      <c r="H703" s="1">
        <f t="shared" si="106"/>
        <v>1</v>
      </c>
      <c r="I703">
        <f t="shared" si="107"/>
        <v>1</v>
      </c>
      <c r="J703">
        <f t="shared" si="108"/>
        <v>1</v>
      </c>
      <c r="K703">
        <f t="shared" si="109"/>
        <v>1</v>
      </c>
      <c r="L703">
        <f t="shared" si="105"/>
        <v>1</v>
      </c>
      <c r="M703" s="26">
        <f t="shared" si="110"/>
        <v>888.62671010098518</v>
      </c>
      <c r="N703" s="27">
        <f t="shared" si="112"/>
        <v>896.08266250285465</v>
      </c>
      <c r="O703" s="27">
        <f t="shared" si="112"/>
        <v>1193.1156022688829</v>
      </c>
      <c r="P703" s="27">
        <f t="shared" si="112"/>
        <v>1414.0974035517891</v>
      </c>
      <c r="Q703" s="27">
        <f t="shared" si="112"/>
        <v>1882.8415568191892</v>
      </c>
      <c r="R703" s="27">
        <f t="shared" si="112"/>
        <v>3124.8525921781147</v>
      </c>
      <c r="S703" s="28">
        <f>M703/MAX(M$231:M703)-1</f>
        <v>-0.25424543080911421</v>
      </c>
      <c r="T703" s="11">
        <f>N703/MAX(N$231:N703)-1</f>
        <v>-0.25424543080911399</v>
      </c>
      <c r="U703" s="11">
        <f>O703/MAX(O$231:O703)-1</f>
        <v>-0.25424543080911444</v>
      </c>
      <c r="V703" s="11">
        <f>P703/MAX(P$231:P703)-1</f>
        <v>-0.25424543080911433</v>
      </c>
      <c r="W703" s="11">
        <f>Q703/MAX(Q$231:Q703)-1</f>
        <v>-0.25424543080911421</v>
      </c>
      <c r="X703" s="11">
        <f>R703/MAX(R$231:R703)-1</f>
        <v>-0.14923725393331388</v>
      </c>
      <c r="Y703" s="11">
        <f t="shared" si="101"/>
        <v>6.5314630985056299E-2</v>
      </c>
      <c r="Z703" s="11">
        <f t="shared" si="101"/>
        <v>6.5314630985056299E-2</v>
      </c>
      <c r="AA703" s="11">
        <f t="shared" si="101"/>
        <v>6.5314630985056299E-2</v>
      </c>
      <c r="AB703" s="11">
        <f t="shared" si="100"/>
        <v>6.5314630985056299E-2</v>
      </c>
      <c r="AC703" s="11">
        <f t="shared" si="100"/>
        <v>6.5314630985056299E-2</v>
      </c>
      <c r="AD703" s="11">
        <f t="shared" si="100"/>
        <v>0</v>
      </c>
    </row>
    <row r="704" spans="1:30" x14ac:dyDescent="0.25">
      <c r="A704" s="12">
        <v>1939.06</v>
      </c>
      <c r="B704" s="13">
        <v>14.833828921489783</v>
      </c>
      <c r="C704" s="14">
        <v>8591.1047192329079</v>
      </c>
      <c r="D704" s="24">
        <f t="shared" si="104"/>
        <v>10</v>
      </c>
      <c r="E704" s="25">
        <f t="shared" si="104"/>
        <v>7.5</v>
      </c>
      <c r="F704" s="24">
        <f t="shared" si="104"/>
        <v>25</v>
      </c>
      <c r="G704" s="25">
        <f t="shared" si="103"/>
        <v>30</v>
      </c>
      <c r="H704" s="1">
        <f t="shared" si="106"/>
        <v>1</v>
      </c>
      <c r="I704">
        <f t="shared" si="107"/>
        <v>1</v>
      </c>
      <c r="J704">
        <f t="shared" si="108"/>
        <v>1</v>
      </c>
      <c r="K704">
        <f t="shared" si="109"/>
        <v>1</v>
      </c>
      <c r="L704">
        <f t="shared" si="105"/>
        <v>0</v>
      </c>
      <c r="M704" s="26">
        <f t="shared" si="110"/>
        <v>835.32187512007124</v>
      </c>
      <c r="N704" s="27">
        <f t="shared" si="112"/>
        <v>842.33057750358148</v>
      </c>
      <c r="O704" s="27">
        <f t="shared" si="112"/>
        <v>1121.5458085982998</v>
      </c>
      <c r="P704" s="27">
        <f t="shared" si="112"/>
        <v>1329.2718768301122</v>
      </c>
      <c r="Q704" s="27">
        <f t="shared" si="112"/>
        <v>1769.8981157312567</v>
      </c>
      <c r="R704" s="27">
        <f t="shared" si="112"/>
        <v>2937.406333954787</v>
      </c>
      <c r="S704" s="28">
        <f>M704/MAX(M$231:M704)-1</f>
        <v>-0.29897999009606746</v>
      </c>
      <c r="T704" s="11">
        <f>N704/MAX(N$231:N704)-1</f>
        <v>-0.29897999009606724</v>
      </c>
      <c r="U704" s="11">
        <f>O704/MAX(O$231:O704)-1</f>
        <v>-0.29897999009606768</v>
      </c>
      <c r="V704" s="11">
        <f>P704/MAX(P$231:P704)-1</f>
        <v>-0.29897999009606746</v>
      </c>
      <c r="W704" s="11">
        <f>Q704/MAX(Q$231:Q704)-1</f>
        <v>-0.29897999009606746</v>
      </c>
      <c r="X704" s="11">
        <f>R704/MAX(R$231:R704)-1</f>
        <v>-0.20027079509464163</v>
      </c>
      <c r="Y704" s="11">
        <f t="shared" si="101"/>
        <v>-5.9985632183907955E-2</v>
      </c>
      <c r="Z704" s="11">
        <f t="shared" si="101"/>
        <v>-5.9985632183907955E-2</v>
      </c>
      <c r="AA704" s="11">
        <f t="shared" si="101"/>
        <v>-5.9985632183907955E-2</v>
      </c>
      <c r="AB704" s="11">
        <f t="shared" si="100"/>
        <v>-5.9985632183907955E-2</v>
      </c>
      <c r="AC704" s="11">
        <f t="shared" si="100"/>
        <v>-5.9985632183907955E-2</v>
      </c>
      <c r="AD704" s="11">
        <f t="shared" si="100"/>
        <v>-5.9985632183907955E-2</v>
      </c>
    </row>
    <row r="705" spans="1:30" x14ac:dyDescent="0.25">
      <c r="A705" s="12">
        <v>1939.07</v>
      </c>
      <c r="B705" s="13">
        <v>15.270952598570254</v>
      </c>
      <c r="C705" s="14">
        <v>9560.1750029401173</v>
      </c>
      <c r="D705" s="24">
        <f t="shared" si="104"/>
        <v>10</v>
      </c>
      <c r="E705" s="25">
        <f t="shared" si="104"/>
        <v>7.5</v>
      </c>
      <c r="F705" s="24">
        <f t="shared" si="104"/>
        <v>25</v>
      </c>
      <c r="G705" s="25">
        <f t="shared" si="103"/>
        <v>30</v>
      </c>
      <c r="H705" s="1">
        <f t="shared" si="106"/>
        <v>1</v>
      </c>
      <c r="I705">
        <f t="shared" si="107"/>
        <v>1</v>
      </c>
      <c r="J705">
        <f t="shared" si="108"/>
        <v>1</v>
      </c>
      <c r="K705">
        <f t="shared" si="109"/>
        <v>1</v>
      </c>
      <c r="L705">
        <f t="shared" si="105"/>
        <v>1</v>
      </c>
      <c r="M705" s="26">
        <f t="shared" si="110"/>
        <v>929.54556729521721</v>
      </c>
      <c r="N705" s="27">
        <f t="shared" si="112"/>
        <v>937.34484614463918</v>
      </c>
      <c r="O705" s="27">
        <f t="shared" si="112"/>
        <v>1248.0553496234302</v>
      </c>
      <c r="P705" s="27">
        <f t="shared" si="112"/>
        <v>1479.2127653307462</v>
      </c>
      <c r="Q705" s="27">
        <f t="shared" si="112"/>
        <v>1969.5413193933914</v>
      </c>
      <c r="R705" s="27">
        <f t="shared" si="112"/>
        <v>2937.406333954787</v>
      </c>
      <c r="S705" s="28">
        <f>M705/MAX(M$231:M705)-1</f>
        <v>-0.21990544938406786</v>
      </c>
      <c r="T705" s="11">
        <f>N705/MAX(N$231:N705)-1</f>
        <v>-0.21990544938406742</v>
      </c>
      <c r="U705" s="11">
        <f>O705/MAX(O$231:O705)-1</f>
        <v>-0.21990544938406809</v>
      </c>
      <c r="V705" s="11">
        <f>P705/MAX(P$231:P705)-1</f>
        <v>-0.21990544938406786</v>
      </c>
      <c r="W705" s="11">
        <f>Q705/MAX(Q$231:Q705)-1</f>
        <v>-0.21990544938406797</v>
      </c>
      <c r="X705" s="11">
        <f>R705/MAX(R$231:R705)-1</f>
        <v>-0.20027079509464163</v>
      </c>
      <c r="Y705" s="11">
        <f t="shared" si="101"/>
        <v>0.11279926335174939</v>
      </c>
      <c r="Z705" s="11">
        <f t="shared" si="101"/>
        <v>0.11279926335174939</v>
      </c>
      <c r="AA705" s="11">
        <f t="shared" si="101"/>
        <v>0.11279926335174939</v>
      </c>
      <c r="AB705" s="11">
        <f t="shared" si="100"/>
        <v>0.11279926335174939</v>
      </c>
      <c r="AC705" s="11">
        <f t="shared" si="100"/>
        <v>0.11279926335174917</v>
      </c>
      <c r="AD705" s="11">
        <f t="shared" si="100"/>
        <v>0</v>
      </c>
    </row>
    <row r="706" spans="1:30" x14ac:dyDescent="0.25">
      <c r="A706" s="12">
        <v>1939.08</v>
      </c>
      <c r="B706" s="13">
        <v>15.120082343333982</v>
      </c>
      <c r="C706" s="14">
        <v>8913.6986063542572</v>
      </c>
      <c r="D706" s="24">
        <f t="shared" si="104"/>
        <v>10</v>
      </c>
      <c r="E706" s="25">
        <f t="shared" si="104"/>
        <v>7.5</v>
      </c>
      <c r="F706" s="24">
        <f t="shared" si="104"/>
        <v>25</v>
      </c>
      <c r="G706" s="25">
        <f t="shared" si="103"/>
        <v>30</v>
      </c>
      <c r="H706" s="1">
        <f t="shared" si="106"/>
        <v>1</v>
      </c>
      <c r="I706">
        <f t="shared" si="107"/>
        <v>1</v>
      </c>
      <c r="J706">
        <f t="shared" si="108"/>
        <v>1</v>
      </c>
      <c r="K706">
        <f t="shared" si="109"/>
        <v>1</v>
      </c>
      <c r="L706">
        <f t="shared" si="105"/>
        <v>0</v>
      </c>
      <c r="M706" s="26">
        <f t="shared" si="110"/>
        <v>866.68800782349592</v>
      </c>
      <c r="N706" s="27">
        <f t="shared" si="112"/>
        <v>873.9598852723168</v>
      </c>
      <c r="O706" s="27">
        <f t="shared" si="112"/>
        <v>1163.6595802032964</v>
      </c>
      <c r="P706" s="27">
        <f t="shared" si="112"/>
        <v>1379.1857116397066</v>
      </c>
      <c r="Q706" s="27">
        <f t="shared" si="112"/>
        <v>1836.3573583574457</v>
      </c>
      <c r="R706" s="27">
        <f t="shared" si="112"/>
        <v>2738.7735828284144</v>
      </c>
      <c r="S706" s="28">
        <f>M706/MAX(M$231:M706)-1</f>
        <v>-0.27265685967973285</v>
      </c>
      <c r="T706" s="11">
        <f>N706/MAX(N$231:N706)-1</f>
        <v>-0.27265685967973241</v>
      </c>
      <c r="U706" s="11">
        <f>O706/MAX(O$231:O706)-1</f>
        <v>-0.27265685967973297</v>
      </c>
      <c r="V706" s="11">
        <f>P706/MAX(P$231:P706)-1</f>
        <v>-0.27265685967973274</v>
      </c>
      <c r="W706" s="11">
        <f>Q706/MAX(Q$231:Q706)-1</f>
        <v>-0.27265685967973274</v>
      </c>
      <c r="X706" s="11">
        <f>R706/MAX(R$231:R706)-1</f>
        <v>-0.25434993637319481</v>
      </c>
      <c r="Y706" s="11">
        <f t="shared" si="101"/>
        <v>-6.7621816168327964E-2</v>
      </c>
      <c r="Z706" s="11">
        <f t="shared" si="101"/>
        <v>-6.7621816168327853E-2</v>
      </c>
      <c r="AA706" s="11">
        <f t="shared" si="101"/>
        <v>-6.7621816168327853E-2</v>
      </c>
      <c r="AB706" s="11">
        <f t="shared" si="100"/>
        <v>-6.7621816168327853E-2</v>
      </c>
      <c r="AC706" s="11">
        <f t="shared" si="100"/>
        <v>-6.7621816168327742E-2</v>
      </c>
      <c r="AD706" s="11">
        <f t="shared" si="100"/>
        <v>-6.7621816168327853E-2</v>
      </c>
    </row>
    <row r="707" spans="1:30" x14ac:dyDescent="0.25">
      <c r="A707" s="12">
        <v>1939.09</v>
      </c>
      <c r="B707" s="13">
        <v>16.452835577060959</v>
      </c>
      <c r="C707" s="14">
        <v>10016.785631137362</v>
      </c>
      <c r="D707" s="24">
        <f t="shared" si="104"/>
        <v>10</v>
      </c>
      <c r="E707" s="25">
        <f t="shared" si="104"/>
        <v>7.5</v>
      </c>
      <c r="F707" s="24">
        <f t="shared" si="104"/>
        <v>25</v>
      </c>
      <c r="G707" s="25">
        <f t="shared" si="103"/>
        <v>30</v>
      </c>
      <c r="H707" s="1">
        <f t="shared" si="106"/>
        <v>1</v>
      </c>
      <c r="I707">
        <f t="shared" si="107"/>
        <v>1</v>
      </c>
      <c r="J707">
        <f t="shared" si="108"/>
        <v>1</v>
      </c>
      <c r="K707">
        <f t="shared" si="109"/>
        <v>1</v>
      </c>
      <c r="L707">
        <f t="shared" si="105"/>
        <v>1</v>
      </c>
      <c r="M707" s="26">
        <f t="shared" si="110"/>
        <v>973.94228443586599</v>
      </c>
      <c r="N707" s="27">
        <f t="shared" si="112"/>
        <v>982.11407044272221</v>
      </c>
      <c r="O707" s="27">
        <f t="shared" si="112"/>
        <v>1307.6646493529045</v>
      </c>
      <c r="P707" s="27">
        <f t="shared" si="112"/>
        <v>1549.8625463030965</v>
      </c>
      <c r="Q707" s="27">
        <f t="shared" si="112"/>
        <v>2063.6100470926308</v>
      </c>
      <c r="R707" s="27">
        <f t="shared" si="112"/>
        <v>2738.7735828284144</v>
      </c>
      <c r="S707" s="28">
        <f>M707/MAX(M$231:M707)-1</f>
        <v>-0.18264677339744184</v>
      </c>
      <c r="T707" s="11">
        <f>N707/MAX(N$231:N707)-1</f>
        <v>-0.1826467733974414</v>
      </c>
      <c r="U707" s="11">
        <f>O707/MAX(O$231:O707)-1</f>
        <v>-0.18264677339744206</v>
      </c>
      <c r="V707" s="11">
        <f>P707/MAX(P$231:P707)-1</f>
        <v>-0.18264677339744162</v>
      </c>
      <c r="W707" s="11">
        <f>Q707/MAX(Q$231:Q707)-1</f>
        <v>-0.18264677339744173</v>
      </c>
      <c r="X707" s="11">
        <f>R707/MAX(R$231:R707)-1</f>
        <v>-0.25434993637319481</v>
      </c>
      <c r="Y707" s="11">
        <f t="shared" si="101"/>
        <v>0.12375188723531161</v>
      </c>
      <c r="Z707" s="11">
        <f t="shared" si="101"/>
        <v>0.12375188723531139</v>
      </c>
      <c r="AA707" s="11">
        <f t="shared" si="101"/>
        <v>0.12375188723531139</v>
      </c>
      <c r="AB707" s="11">
        <f t="shared" si="100"/>
        <v>0.12375188723531161</v>
      </c>
      <c r="AC707" s="11">
        <f t="shared" si="100"/>
        <v>0.12375188723531139</v>
      </c>
      <c r="AD707" s="11">
        <f t="shared" si="100"/>
        <v>0</v>
      </c>
    </row>
    <row r="708" spans="1:30" x14ac:dyDescent="0.25">
      <c r="A708" s="12">
        <v>1939.1</v>
      </c>
      <c r="B708" s="13">
        <v>16.821204806265634</v>
      </c>
      <c r="C708" s="14">
        <v>10158.008547063904</v>
      </c>
      <c r="D708" s="24">
        <f t="shared" si="104"/>
        <v>10</v>
      </c>
      <c r="E708" s="25">
        <f t="shared" si="104"/>
        <v>7.5</v>
      </c>
      <c r="F708" s="24">
        <f t="shared" si="104"/>
        <v>25</v>
      </c>
      <c r="G708" s="25">
        <f t="shared" si="103"/>
        <v>30</v>
      </c>
      <c r="H708" s="1">
        <f t="shared" si="106"/>
        <v>1</v>
      </c>
      <c r="I708">
        <f t="shared" si="107"/>
        <v>1</v>
      </c>
      <c r="J708">
        <f t="shared" si="108"/>
        <v>1</v>
      </c>
      <c r="K708">
        <f t="shared" si="109"/>
        <v>1</v>
      </c>
      <c r="L708">
        <f t="shared" si="105"/>
        <v>1</v>
      </c>
      <c r="M708" s="26">
        <f t="shared" si="110"/>
        <v>987.67353260440382</v>
      </c>
      <c r="N708" s="27">
        <f t="shared" si="112"/>
        <v>995.96052956722053</v>
      </c>
      <c r="O708" s="27">
        <f t="shared" si="112"/>
        <v>1326.1009243852482</v>
      </c>
      <c r="P708" s="27">
        <f t="shared" si="112"/>
        <v>1571.7134789409956</v>
      </c>
      <c r="Q708" s="27">
        <f t="shared" si="112"/>
        <v>2092.7041136841945</v>
      </c>
      <c r="R708" s="27">
        <f t="shared" si="112"/>
        <v>2777.386527706391</v>
      </c>
      <c r="S708" s="28">
        <f>M708/MAX(M$231:M708)-1</f>
        <v>-0.1711232158158591</v>
      </c>
      <c r="T708" s="11">
        <f>N708/MAX(N$231:N708)-1</f>
        <v>-0.17112321581585888</v>
      </c>
      <c r="U708" s="11">
        <f>O708/MAX(O$231:O708)-1</f>
        <v>-0.17112321581585932</v>
      </c>
      <c r="V708" s="11">
        <f>P708/MAX(P$231:P708)-1</f>
        <v>-0.17112321581585899</v>
      </c>
      <c r="W708" s="11">
        <f>Q708/MAX(Q$231:Q708)-1</f>
        <v>-0.17112321581585921</v>
      </c>
      <c r="X708" s="11">
        <f>R708/MAX(R$231:R708)-1</f>
        <v>-0.24383729488081285</v>
      </c>
      <c r="Y708" s="11">
        <f t="shared" si="101"/>
        <v>1.4098626158829619E-2</v>
      </c>
      <c r="Z708" s="11">
        <f t="shared" si="101"/>
        <v>1.4098626158829619E-2</v>
      </c>
      <c r="AA708" s="11">
        <f t="shared" si="101"/>
        <v>1.4098626158829619E-2</v>
      </c>
      <c r="AB708" s="11">
        <f t="shared" si="100"/>
        <v>1.4098626158829619E-2</v>
      </c>
      <c r="AC708" s="11">
        <f t="shared" si="100"/>
        <v>1.4098626158829619E-2</v>
      </c>
      <c r="AD708" s="11">
        <f t="shared" si="100"/>
        <v>1.4098626158829841E-2</v>
      </c>
    </row>
    <row r="709" spans="1:30" x14ac:dyDescent="0.25">
      <c r="A709" s="12">
        <v>1939.11</v>
      </c>
      <c r="B709" s="13">
        <v>16.599238509946634</v>
      </c>
      <c r="C709" s="14">
        <v>9698.8000546790954</v>
      </c>
      <c r="D709" s="24">
        <f t="shared" si="104"/>
        <v>10</v>
      </c>
      <c r="E709" s="25">
        <f t="shared" si="104"/>
        <v>7.5</v>
      </c>
      <c r="F709" s="24">
        <f t="shared" si="104"/>
        <v>25</v>
      </c>
      <c r="G709" s="25">
        <f t="shared" si="103"/>
        <v>30</v>
      </c>
      <c r="H709" s="1">
        <f t="shared" si="106"/>
        <v>1</v>
      </c>
      <c r="I709">
        <f t="shared" si="107"/>
        <v>1</v>
      </c>
      <c r="J709">
        <f t="shared" si="108"/>
        <v>1</v>
      </c>
      <c r="K709">
        <f t="shared" si="109"/>
        <v>1</v>
      </c>
      <c r="L709">
        <f t="shared" si="105"/>
        <v>1</v>
      </c>
      <c r="M709" s="26">
        <f t="shared" si="110"/>
        <v>943.02422247887318</v>
      </c>
      <c r="N709" s="27">
        <f t="shared" si="112"/>
        <v>950.93659292271627</v>
      </c>
      <c r="O709" s="27">
        <f t="shared" si="112"/>
        <v>1266.1524804145974</v>
      </c>
      <c r="P709" s="27">
        <f t="shared" si="112"/>
        <v>1500.6617394409348</v>
      </c>
      <c r="Q709" s="27">
        <f t="shared" si="112"/>
        <v>1998.1001864872467</v>
      </c>
      <c r="R709" s="27">
        <f t="shared" si="112"/>
        <v>2651.8304726736774</v>
      </c>
      <c r="S709" s="28">
        <f>M709/MAX(M$231:M709)-1</f>
        <v>-0.20859387324585177</v>
      </c>
      <c r="T709" s="11">
        <f>N709/MAX(N$231:N709)-1</f>
        <v>-0.20859387324585132</v>
      </c>
      <c r="U709" s="11">
        <f>O709/MAX(O$231:O709)-1</f>
        <v>-0.20859387324585188</v>
      </c>
      <c r="V709" s="11">
        <f>P709/MAX(P$231:P709)-1</f>
        <v>-0.20859387324585144</v>
      </c>
      <c r="W709" s="11">
        <f>Q709/MAX(Q$231:Q709)-1</f>
        <v>-0.20859387324585177</v>
      </c>
      <c r="X709" s="11">
        <f>R709/MAX(R$231:R709)-1</f>
        <v>-0.27802079986671546</v>
      </c>
      <c r="Y709" s="11">
        <f t="shared" si="101"/>
        <v>-4.5206547155105525E-2</v>
      </c>
      <c r="Z709" s="11">
        <f t="shared" si="101"/>
        <v>-4.5206547155105414E-2</v>
      </c>
      <c r="AA709" s="11">
        <f t="shared" si="101"/>
        <v>-4.5206547155105525E-2</v>
      </c>
      <c r="AB709" s="11">
        <f t="shared" si="100"/>
        <v>-4.5206547155105414E-2</v>
      </c>
      <c r="AC709" s="11">
        <f t="shared" si="100"/>
        <v>-4.5206547155105525E-2</v>
      </c>
      <c r="AD709" s="11">
        <f t="shared" si="100"/>
        <v>-4.5206547155105525E-2</v>
      </c>
    </row>
    <row r="710" spans="1:30" x14ac:dyDescent="0.25">
      <c r="A710" s="12">
        <v>1939.12</v>
      </c>
      <c r="B710" s="13">
        <v>16.280412901283832</v>
      </c>
      <c r="C710" s="14">
        <v>9946.5699467863378</v>
      </c>
      <c r="D710" s="24">
        <f t="shared" si="104"/>
        <v>10</v>
      </c>
      <c r="E710" s="25">
        <f t="shared" si="104"/>
        <v>7.5</v>
      </c>
      <c r="F710" s="24">
        <f t="shared" si="104"/>
        <v>25</v>
      </c>
      <c r="G710" s="25">
        <f t="shared" si="103"/>
        <v>30</v>
      </c>
      <c r="H710" s="1">
        <f t="shared" si="106"/>
        <v>1</v>
      </c>
      <c r="I710">
        <f t="shared" si="107"/>
        <v>1</v>
      </c>
      <c r="J710">
        <f t="shared" si="108"/>
        <v>1</v>
      </c>
      <c r="K710">
        <f t="shared" si="109"/>
        <v>1</v>
      </c>
      <c r="L710">
        <f t="shared" si="105"/>
        <v>1</v>
      </c>
      <c r="M710" s="26">
        <f t="shared" si="110"/>
        <v>967.11514182362055</v>
      </c>
      <c r="N710" s="27">
        <f t="shared" si="112"/>
        <v>975.22964522825589</v>
      </c>
      <c r="O710" s="27">
        <f t="shared" si="112"/>
        <v>1298.4981790262823</v>
      </c>
      <c r="P710" s="27">
        <f t="shared" si="112"/>
        <v>1538.9983166643581</v>
      </c>
      <c r="Q710" s="27">
        <f t="shared" si="112"/>
        <v>2049.1445491748314</v>
      </c>
      <c r="R710" s="27">
        <f t="shared" si="112"/>
        <v>2719.5753221805057</v>
      </c>
      <c r="S710" s="28">
        <f>M710/MAX(M$231:M710)-1</f>
        <v>-0.18837625771265132</v>
      </c>
      <c r="T710" s="11">
        <f>N710/MAX(N$231:N710)-1</f>
        <v>-0.18837625771265087</v>
      </c>
      <c r="U710" s="11">
        <f>O710/MAX(O$231:O710)-1</f>
        <v>-0.18837625771265143</v>
      </c>
      <c r="V710" s="11">
        <f>P710/MAX(P$231:P710)-1</f>
        <v>-0.18837625771265099</v>
      </c>
      <c r="W710" s="11">
        <f>Q710/MAX(Q$231:Q710)-1</f>
        <v>-0.18837625771265121</v>
      </c>
      <c r="X710" s="11">
        <f>R710/MAX(R$231:R710)-1</f>
        <v>-0.2595767957103049</v>
      </c>
      <c r="Y710" s="11">
        <f t="shared" si="101"/>
        <v>2.5546448087431894E-2</v>
      </c>
      <c r="Z710" s="11">
        <f t="shared" si="101"/>
        <v>2.5546448087431894E-2</v>
      </c>
      <c r="AA710" s="11">
        <f t="shared" si="101"/>
        <v>2.5546448087432116E-2</v>
      </c>
      <c r="AB710" s="11">
        <f t="shared" si="100"/>
        <v>2.5546448087432116E-2</v>
      </c>
      <c r="AC710" s="11">
        <f t="shared" si="100"/>
        <v>2.5546448087432116E-2</v>
      </c>
      <c r="AD710" s="11">
        <f t="shared" si="100"/>
        <v>2.5546448087431894E-2</v>
      </c>
    </row>
    <row r="711" spans="1:30" x14ac:dyDescent="0.25">
      <c r="A711" s="12">
        <v>1940.01</v>
      </c>
      <c r="B711" s="13">
        <v>16.378480342613663</v>
      </c>
      <c r="C711" s="14">
        <v>9730.2430387596287</v>
      </c>
      <c r="D711" s="24">
        <f t="shared" si="104"/>
        <v>10</v>
      </c>
      <c r="E711" s="25">
        <f t="shared" si="104"/>
        <v>7.5</v>
      </c>
      <c r="F711" s="24">
        <f t="shared" si="104"/>
        <v>25</v>
      </c>
      <c r="G711" s="25">
        <f t="shared" si="103"/>
        <v>30</v>
      </c>
      <c r="H711" s="1">
        <f t="shared" si="106"/>
        <v>1</v>
      </c>
      <c r="I711">
        <f t="shared" si="107"/>
        <v>1</v>
      </c>
      <c r="J711">
        <f t="shared" si="108"/>
        <v>1</v>
      </c>
      <c r="K711">
        <f t="shared" si="109"/>
        <v>1</v>
      </c>
      <c r="L711">
        <f t="shared" si="105"/>
        <v>1</v>
      </c>
      <c r="M711" s="26">
        <f t="shared" si="110"/>
        <v>946.08145589411959</v>
      </c>
      <c r="N711" s="27">
        <f t="shared" si="112"/>
        <v>954.01947781407353</v>
      </c>
      <c r="O711" s="27">
        <f t="shared" si="112"/>
        <v>1270.2572781277947</v>
      </c>
      <c r="P711" s="27">
        <f t="shared" si="112"/>
        <v>1505.5268034609671</v>
      </c>
      <c r="Q711" s="27">
        <f t="shared" si="112"/>
        <v>2004.5779189903226</v>
      </c>
      <c r="R711" s="27">
        <f t="shared" si="112"/>
        <v>2660.4275633309203</v>
      </c>
      <c r="S711" s="28">
        <f>M711/MAX(M$231:M711)-1</f>
        <v>-0.20602817747890367</v>
      </c>
      <c r="T711" s="11">
        <f>N711/MAX(N$231:N711)-1</f>
        <v>-0.20602817747890312</v>
      </c>
      <c r="U711" s="11">
        <f>O711/MAX(O$231:O711)-1</f>
        <v>-0.20602817747890367</v>
      </c>
      <c r="V711" s="11">
        <f>P711/MAX(P$231:P711)-1</f>
        <v>-0.20602817747890323</v>
      </c>
      <c r="W711" s="11">
        <f>Q711/MAX(Q$231:Q711)-1</f>
        <v>-0.20602817747890356</v>
      </c>
      <c r="X711" s="11">
        <f>R711/MAX(R$231:R711)-1</f>
        <v>-0.27568018243277692</v>
      </c>
      <c r="Y711" s="11">
        <f t="shared" si="101"/>
        <v>-2.1748895265810031E-2</v>
      </c>
      <c r="Z711" s="11">
        <f t="shared" si="101"/>
        <v>-2.1748895265810031E-2</v>
      </c>
      <c r="AA711" s="11">
        <f t="shared" si="101"/>
        <v>-2.174889526580992E-2</v>
      </c>
      <c r="AB711" s="11">
        <f t="shared" si="100"/>
        <v>-2.174889526580992E-2</v>
      </c>
      <c r="AC711" s="11">
        <f t="shared" si="100"/>
        <v>-2.174889526580992E-2</v>
      </c>
      <c r="AD711" s="11">
        <f t="shared" si="100"/>
        <v>-2.1748895265810031E-2</v>
      </c>
    </row>
    <row r="712" spans="1:30" x14ac:dyDescent="0.25">
      <c r="A712" s="12">
        <v>1940.02</v>
      </c>
      <c r="B712" s="13">
        <v>16.216119847731047</v>
      </c>
      <c r="C712" s="14">
        <v>9766.7466929527181</v>
      </c>
      <c r="D712" s="24">
        <f t="shared" si="104"/>
        <v>10</v>
      </c>
      <c r="E712" s="25">
        <f t="shared" si="104"/>
        <v>7.5</v>
      </c>
      <c r="F712" s="24">
        <f t="shared" si="104"/>
        <v>25</v>
      </c>
      <c r="G712" s="25">
        <f t="shared" si="103"/>
        <v>30</v>
      </c>
      <c r="H712" s="1">
        <f t="shared" si="106"/>
        <v>1</v>
      </c>
      <c r="I712">
        <f t="shared" si="107"/>
        <v>1</v>
      </c>
      <c r="J712">
        <f t="shared" si="108"/>
        <v>1</v>
      </c>
      <c r="K712">
        <f t="shared" si="109"/>
        <v>1</v>
      </c>
      <c r="L712">
        <f t="shared" si="105"/>
        <v>1</v>
      </c>
      <c r="M712" s="26">
        <f t="shared" si="110"/>
        <v>949.63074342649509</v>
      </c>
      <c r="N712" s="27">
        <f t="shared" si="112"/>
        <v>957.59854536386376</v>
      </c>
      <c r="O712" s="27">
        <f t="shared" si="112"/>
        <v>1275.0227328273663</v>
      </c>
      <c r="P712" s="27">
        <f t="shared" si="112"/>
        <v>1511.1748874392449</v>
      </c>
      <c r="Q712" s="27">
        <f t="shared" si="112"/>
        <v>2012.0982264344884</v>
      </c>
      <c r="R712" s="27">
        <f t="shared" si="112"/>
        <v>2670.4083343549064</v>
      </c>
      <c r="S712" s="28">
        <f>M712/MAX(M$231:M712)-1</f>
        <v>-0.20304953935723336</v>
      </c>
      <c r="T712" s="11">
        <f>N712/MAX(N$231:N712)-1</f>
        <v>-0.2030495393572328</v>
      </c>
      <c r="U712" s="11">
        <f>O712/MAX(O$231:O712)-1</f>
        <v>-0.20304953935723336</v>
      </c>
      <c r="V712" s="11">
        <f>P712/MAX(P$231:P712)-1</f>
        <v>-0.2030495393572328</v>
      </c>
      <c r="W712" s="11">
        <f>Q712/MAX(Q$231:Q712)-1</f>
        <v>-0.20304953935723313</v>
      </c>
      <c r="X712" s="11">
        <f>R712/MAX(R$231:R712)-1</f>
        <v>-0.27296284844221241</v>
      </c>
      <c r="Y712" s="11">
        <f t="shared" si="101"/>
        <v>3.7515665382332752E-3</v>
      </c>
      <c r="Z712" s="11">
        <f t="shared" si="101"/>
        <v>3.7515665382334973E-3</v>
      </c>
      <c r="AA712" s="11">
        <f t="shared" si="101"/>
        <v>3.7515665382332752E-3</v>
      </c>
      <c r="AB712" s="11">
        <f t="shared" si="100"/>
        <v>3.7515665382334973E-3</v>
      </c>
      <c r="AC712" s="11">
        <f t="shared" si="100"/>
        <v>3.7515665382334973E-3</v>
      </c>
      <c r="AD712" s="11">
        <f t="shared" si="100"/>
        <v>3.7515665382334973E-3</v>
      </c>
    </row>
    <row r="713" spans="1:30" x14ac:dyDescent="0.25">
      <c r="A713" s="12">
        <v>1940.03</v>
      </c>
      <c r="B713" s="13">
        <v>16.172906305307887</v>
      </c>
      <c r="C713" s="14">
        <v>9849.2769102674465</v>
      </c>
      <c r="D713" s="24">
        <f t="shared" si="104"/>
        <v>10</v>
      </c>
      <c r="E713" s="25">
        <f t="shared" si="104"/>
        <v>7.5</v>
      </c>
      <c r="F713" s="24">
        <f t="shared" si="104"/>
        <v>25</v>
      </c>
      <c r="G713" s="25">
        <f t="shared" si="103"/>
        <v>30</v>
      </c>
      <c r="H713" s="1">
        <f t="shared" si="106"/>
        <v>1</v>
      </c>
      <c r="I713">
        <f t="shared" si="107"/>
        <v>1</v>
      </c>
      <c r="J713">
        <f t="shared" si="108"/>
        <v>1</v>
      </c>
      <c r="K713">
        <f t="shared" si="109"/>
        <v>1</v>
      </c>
      <c r="L713">
        <f t="shared" si="105"/>
        <v>1</v>
      </c>
      <c r="M713" s="26">
        <f t="shared" si="110"/>
        <v>957.65524064011549</v>
      </c>
      <c r="N713" s="27">
        <f t="shared" ref="N713:R728" si="113">IF(H712=1,N712*$C713/$C712,N712)</f>
        <v>965.69037148915618</v>
      </c>
      <c r="O713" s="27">
        <f t="shared" si="113"/>
        <v>1285.7968325895101</v>
      </c>
      <c r="P713" s="27">
        <f t="shared" si="113"/>
        <v>1523.9445021105164</v>
      </c>
      <c r="Q713" s="27">
        <f t="shared" si="113"/>
        <v>2029.1007052646232</v>
      </c>
      <c r="R713" s="27">
        <f t="shared" si="113"/>
        <v>2692.9736150038248</v>
      </c>
      <c r="S713" s="28">
        <f>M713/MAX(M$231:M713)-1</f>
        <v>-0.19631520941363212</v>
      </c>
      <c r="T713" s="11">
        <f>N713/MAX(N$231:N713)-1</f>
        <v>-0.19631520941363134</v>
      </c>
      <c r="U713" s="11">
        <f>O713/MAX(O$231:O713)-1</f>
        <v>-0.19631520941363212</v>
      </c>
      <c r="V713" s="11">
        <f>P713/MAX(P$231:P713)-1</f>
        <v>-0.19631520941363156</v>
      </c>
      <c r="W713" s="11">
        <f>Q713/MAX(Q$231:Q713)-1</f>
        <v>-0.19631520941363179</v>
      </c>
      <c r="X713" s="11">
        <f>R713/MAX(R$231:R713)-1</f>
        <v>-0.26681929460588316</v>
      </c>
      <c r="Y713" s="11">
        <f t="shared" si="101"/>
        <v>8.4501236603462537E-3</v>
      </c>
      <c r="Z713" s="11">
        <f t="shared" si="101"/>
        <v>8.4501236603462537E-3</v>
      </c>
      <c r="AA713" s="11">
        <f t="shared" si="101"/>
        <v>8.4501236603462537E-3</v>
      </c>
      <c r="AB713" s="11">
        <f t="shared" si="100"/>
        <v>8.4501236603462537E-3</v>
      </c>
      <c r="AC713" s="11">
        <f t="shared" si="100"/>
        <v>8.4501236603462537E-3</v>
      </c>
      <c r="AD713" s="11">
        <f t="shared" si="100"/>
        <v>8.4501236603462537E-3</v>
      </c>
    </row>
    <row r="714" spans="1:30" x14ac:dyDescent="0.25">
      <c r="A714" s="12">
        <v>1940.04</v>
      </c>
      <c r="B714" s="13">
        <v>16.370988707128774</v>
      </c>
      <c r="C714" s="14">
        <v>9900.2663931072202</v>
      </c>
      <c r="D714" s="24">
        <f t="shared" si="104"/>
        <v>10</v>
      </c>
      <c r="E714" s="25">
        <f t="shared" si="104"/>
        <v>7.5</v>
      </c>
      <c r="F714" s="24">
        <f t="shared" si="104"/>
        <v>25</v>
      </c>
      <c r="G714" s="25">
        <f t="shared" si="103"/>
        <v>30</v>
      </c>
      <c r="H714" s="1">
        <f t="shared" si="106"/>
        <v>1</v>
      </c>
      <c r="I714">
        <f t="shared" si="107"/>
        <v>1</v>
      </c>
      <c r="J714">
        <f t="shared" si="108"/>
        <v>1</v>
      </c>
      <c r="K714">
        <f t="shared" si="109"/>
        <v>1</v>
      </c>
      <c r="L714">
        <f t="shared" si="105"/>
        <v>1</v>
      </c>
      <c r="M714" s="26">
        <f t="shared" si="110"/>
        <v>962.61300006793044</v>
      </c>
      <c r="N714" s="27">
        <f t="shared" si="113"/>
        <v>970.68972860686006</v>
      </c>
      <c r="O714" s="27">
        <f t="shared" si="113"/>
        <v>1292.4533735851655</v>
      </c>
      <c r="P714" s="27">
        <f t="shared" si="113"/>
        <v>1531.8339281817975</v>
      </c>
      <c r="Q714" s="27">
        <f t="shared" si="113"/>
        <v>2039.6053135250945</v>
      </c>
      <c r="R714" s="27">
        <f t="shared" si="113"/>
        <v>2706.9150782382535</v>
      </c>
      <c r="S714" s="28">
        <f>M714/MAX(M$231:M714)-1</f>
        <v>-0.19215455150833227</v>
      </c>
      <c r="T714" s="11">
        <f>N714/MAX(N$231:N714)-1</f>
        <v>-0.19215455150833149</v>
      </c>
      <c r="U714" s="11">
        <f>O714/MAX(O$231:O714)-1</f>
        <v>-0.19215455150833238</v>
      </c>
      <c r="V714" s="11">
        <f>P714/MAX(P$231:P714)-1</f>
        <v>-0.19215455150833172</v>
      </c>
      <c r="W714" s="11">
        <f>Q714/MAX(Q$231:Q714)-1</f>
        <v>-0.19215455150833194</v>
      </c>
      <c r="X714" s="11">
        <f>R714/MAX(R$231:R714)-1</f>
        <v>-0.26302363474813517</v>
      </c>
      <c r="Y714" s="11">
        <f t="shared" si="101"/>
        <v>5.1769772851668616E-3</v>
      </c>
      <c r="Z714" s="11">
        <f t="shared" si="101"/>
        <v>5.1769772851670837E-3</v>
      </c>
      <c r="AA714" s="11">
        <f t="shared" si="101"/>
        <v>5.1769772851668616E-3</v>
      </c>
      <c r="AB714" s="11">
        <f t="shared" si="100"/>
        <v>5.1769772851668616E-3</v>
      </c>
      <c r="AC714" s="11">
        <f t="shared" si="100"/>
        <v>5.1769772851670837E-3</v>
      </c>
      <c r="AD714" s="11">
        <f t="shared" si="100"/>
        <v>5.1769772851668616E-3</v>
      </c>
    </row>
    <row r="715" spans="1:30" x14ac:dyDescent="0.25">
      <c r="A715" s="12">
        <v>1940.05</v>
      </c>
      <c r="B715" s="13">
        <v>14.138747694800722</v>
      </c>
      <c r="C715" s="14">
        <v>7572.2915070325689</v>
      </c>
      <c r="D715" s="24">
        <f t="shared" si="104"/>
        <v>10</v>
      </c>
      <c r="E715" s="25">
        <f t="shared" si="104"/>
        <v>7.5</v>
      </c>
      <c r="F715" s="24">
        <f t="shared" si="104"/>
        <v>25</v>
      </c>
      <c r="G715" s="25">
        <f t="shared" si="103"/>
        <v>30</v>
      </c>
      <c r="H715" s="1">
        <f t="shared" si="106"/>
        <v>1</v>
      </c>
      <c r="I715">
        <f t="shared" si="107"/>
        <v>1</v>
      </c>
      <c r="J715">
        <f t="shared" si="108"/>
        <v>1</v>
      </c>
      <c r="K715">
        <f t="shared" si="109"/>
        <v>1</v>
      </c>
      <c r="L715">
        <f t="shared" si="105"/>
        <v>0</v>
      </c>
      <c r="M715" s="26">
        <f t="shared" si="110"/>
        <v>736.26162726776931</v>
      </c>
      <c r="N715" s="27">
        <f t="shared" si="113"/>
        <v>742.43917244600061</v>
      </c>
      <c r="O715" s="27">
        <f t="shared" si="113"/>
        <v>988.54246092290464</v>
      </c>
      <c r="P715" s="27">
        <f t="shared" si="113"/>
        <v>1171.6344372946553</v>
      </c>
      <c r="Q715" s="27">
        <f t="shared" si="113"/>
        <v>1560.007112945704</v>
      </c>
      <c r="R715" s="27">
        <f t="shared" si="113"/>
        <v>2070.4038904925596</v>
      </c>
      <c r="S715" s="28">
        <f>M715/MAX(M$231:M715)-1</f>
        <v>-0.38211347192967182</v>
      </c>
      <c r="T715" s="11">
        <f>N715/MAX(N$231:N715)-1</f>
        <v>-0.38211347192967116</v>
      </c>
      <c r="U715" s="11">
        <f>O715/MAX(O$231:O715)-1</f>
        <v>-0.38211347192967182</v>
      </c>
      <c r="V715" s="11">
        <f>P715/MAX(P$231:P715)-1</f>
        <v>-0.38211347192967127</v>
      </c>
      <c r="W715" s="11">
        <f>Q715/MAX(Q$231:Q715)-1</f>
        <v>-0.38211347192967149</v>
      </c>
      <c r="X715" s="11">
        <f>R715/MAX(R$231:R715)-1</f>
        <v>-0.43631821105684954</v>
      </c>
      <c r="Y715" s="11">
        <f t="shared" si="101"/>
        <v>-0.23514265108012022</v>
      </c>
      <c r="Z715" s="11">
        <f t="shared" si="101"/>
        <v>-0.23514265108012022</v>
      </c>
      <c r="AA715" s="11">
        <f t="shared" si="101"/>
        <v>-0.23514265108012022</v>
      </c>
      <c r="AB715" s="11">
        <f t="shared" si="101"/>
        <v>-0.23514265108012011</v>
      </c>
      <c r="AC715" s="11">
        <f t="shared" si="101"/>
        <v>-0.23514265108012022</v>
      </c>
      <c r="AD715" s="11">
        <f t="shared" si="101"/>
        <v>-0.23514265108012022</v>
      </c>
    </row>
    <row r="716" spans="1:30" x14ac:dyDescent="0.25">
      <c r="A716" s="12">
        <v>1940.06</v>
      </c>
      <c r="B716" s="13">
        <v>12.843765598268803</v>
      </c>
      <c r="C716" s="14">
        <v>8138.3773663391421</v>
      </c>
      <c r="D716" s="24">
        <f t="shared" si="104"/>
        <v>10</v>
      </c>
      <c r="E716" s="25">
        <f t="shared" si="104"/>
        <v>7.5</v>
      </c>
      <c r="F716" s="24">
        <f t="shared" si="104"/>
        <v>25</v>
      </c>
      <c r="G716" s="25">
        <f t="shared" si="103"/>
        <v>30</v>
      </c>
      <c r="H716" s="1">
        <f t="shared" si="106"/>
        <v>1</v>
      </c>
      <c r="I716">
        <f t="shared" si="107"/>
        <v>1</v>
      </c>
      <c r="J716">
        <f t="shared" si="108"/>
        <v>1</v>
      </c>
      <c r="K716">
        <f t="shared" si="109"/>
        <v>1</v>
      </c>
      <c r="L716">
        <f t="shared" si="105"/>
        <v>0</v>
      </c>
      <c r="M716" s="26">
        <f t="shared" si="110"/>
        <v>791.30273279827486</v>
      </c>
      <c r="N716" s="27">
        <f t="shared" si="113"/>
        <v>797.94209603612217</v>
      </c>
      <c r="O716" s="27">
        <f t="shared" si="113"/>
        <v>1062.4434601029895</v>
      </c>
      <c r="P716" s="27">
        <f t="shared" si="113"/>
        <v>1259.2229415952552</v>
      </c>
      <c r="Q716" s="27">
        <f t="shared" si="113"/>
        <v>1676.6294017516857</v>
      </c>
      <c r="R716" s="27">
        <f t="shared" si="113"/>
        <v>2070.4038904925596</v>
      </c>
      <c r="S716" s="28">
        <f>M716/MAX(M$231:M716)-1</f>
        <v>-0.33592179720719173</v>
      </c>
      <c r="T716" s="11">
        <f>N716/MAX(N$231:N716)-1</f>
        <v>-0.33592179720719106</v>
      </c>
      <c r="U716" s="11">
        <f>O716/MAX(O$231:O716)-1</f>
        <v>-0.33592179720719173</v>
      </c>
      <c r="V716" s="11">
        <f>P716/MAX(P$231:P716)-1</f>
        <v>-0.33592179720719118</v>
      </c>
      <c r="W716" s="11">
        <f>Q716/MAX(Q$231:Q716)-1</f>
        <v>-0.33592179720719151</v>
      </c>
      <c r="X716" s="11">
        <f>R716/MAX(R$231:R716)-1</f>
        <v>-0.43631821105684954</v>
      </c>
      <c r="Y716" s="11">
        <f t="shared" ref="Y716:AD758" si="114">M716/M715-1</f>
        <v>7.4757536576719907E-2</v>
      </c>
      <c r="Z716" s="11">
        <f t="shared" si="114"/>
        <v>7.4757536576719907E-2</v>
      </c>
      <c r="AA716" s="11">
        <f t="shared" si="114"/>
        <v>7.4757536576720129E-2</v>
      </c>
      <c r="AB716" s="11">
        <f t="shared" si="114"/>
        <v>7.4757536576719907E-2</v>
      </c>
      <c r="AC716" s="11">
        <f t="shared" si="114"/>
        <v>7.4757536576719907E-2</v>
      </c>
      <c r="AD716" s="11">
        <f t="shared" si="114"/>
        <v>0</v>
      </c>
    </row>
    <row r="717" spans="1:30" x14ac:dyDescent="0.25">
      <c r="A717" s="12">
        <v>1940.07</v>
      </c>
      <c r="B717" s="13">
        <v>13.369884763210051</v>
      </c>
      <c r="C717" s="14">
        <v>8496.0526283177442</v>
      </c>
      <c r="D717" s="24">
        <f t="shared" si="104"/>
        <v>10</v>
      </c>
      <c r="E717" s="25">
        <f t="shared" si="104"/>
        <v>7.5</v>
      </c>
      <c r="F717" s="24">
        <f t="shared" si="104"/>
        <v>25</v>
      </c>
      <c r="G717" s="25">
        <f t="shared" si="103"/>
        <v>30</v>
      </c>
      <c r="H717" s="1">
        <f t="shared" si="106"/>
        <v>1</v>
      </c>
      <c r="I717">
        <f t="shared" si="107"/>
        <v>1</v>
      </c>
      <c r="J717">
        <f t="shared" si="108"/>
        <v>1</v>
      </c>
      <c r="K717">
        <f t="shared" si="109"/>
        <v>1</v>
      </c>
      <c r="L717">
        <f t="shared" si="105"/>
        <v>0</v>
      </c>
      <c r="M717" s="26">
        <f t="shared" si="110"/>
        <v>826.07986336347017</v>
      </c>
      <c r="N717" s="27">
        <f t="shared" si="113"/>
        <v>833.01102137545649</v>
      </c>
      <c r="O717" s="27">
        <f t="shared" si="113"/>
        <v>1109.1370116334867</v>
      </c>
      <c r="P717" s="27">
        <f t="shared" si="113"/>
        <v>1314.5647960277374</v>
      </c>
      <c r="Q717" s="27">
        <f t="shared" si="113"/>
        <v>1750.3159406670368</v>
      </c>
      <c r="R717" s="27">
        <f t="shared" si="113"/>
        <v>2070.4038904925596</v>
      </c>
      <c r="S717" s="28">
        <f>M717/MAX(M$231:M717)-1</f>
        <v>-0.30673608432287491</v>
      </c>
      <c r="T717" s="11">
        <f>N717/MAX(N$231:N717)-1</f>
        <v>-0.30673608432287403</v>
      </c>
      <c r="U717" s="11">
        <f>O717/MAX(O$231:O717)-1</f>
        <v>-0.30673608432287491</v>
      </c>
      <c r="V717" s="11">
        <f>P717/MAX(P$231:P717)-1</f>
        <v>-0.30673608432287436</v>
      </c>
      <c r="W717" s="11">
        <f>Q717/MAX(Q$231:Q717)-1</f>
        <v>-0.30673608432287458</v>
      </c>
      <c r="X717" s="11">
        <f>R717/MAX(R$231:R717)-1</f>
        <v>-0.43631821105684954</v>
      </c>
      <c r="Y717" s="11">
        <f t="shared" si="114"/>
        <v>4.3949210742914246E-2</v>
      </c>
      <c r="Z717" s="11">
        <f t="shared" si="114"/>
        <v>4.3949210742914246E-2</v>
      </c>
      <c r="AA717" s="11">
        <f t="shared" si="114"/>
        <v>4.3949210742914246E-2</v>
      </c>
      <c r="AB717" s="11">
        <f t="shared" si="114"/>
        <v>4.3949210742914246E-2</v>
      </c>
      <c r="AC717" s="11">
        <f t="shared" si="114"/>
        <v>4.3949210742914246E-2</v>
      </c>
      <c r="AD717" s="11">
        <f t="shared" si="114"/>
        <v>0</v>
      </c>
    </row>
    <row r="718" spans="1:30" x14ac:dyDescent="0.25">
      <c r="A718" s="12">
        <v>1940.08</v>
      </c>
      <c r="B718" s="13">
        <v>13.649399392391633</v>
      </c>
      <c r="C718" s="14">
        <v>8715.0821448504666</v>
      </c>
      <c r="D718" s="24">
        <f t="shared" si="104"/>
        <v>10</v>
      </c>
      <c r="E718" s="25">
        <f t="shared" si="104"/>
        <v>7.5</v>
      </c>
      <c r="F718" s="24">
        <f t="shared" si="104"/>
        <v>25</v>
      </c>
      <c r="G718" s="25">
        <f t="shared" si="103"/>
        <v>30</v>
      </c>
      <c r="H718" s="1">
        <f t="shared" si="106"/>
        <v>1</v>
      </c>
      <c r="I718">
        <f t="shared" si="107"/>
        <v>1</v>
      </c>
      <c r="J718">
        <f t="shared" si="108"/>
        <v>1</v>
      </c>
      <c r="K718">
        <f t="shared" si="109"/>
        <v>1</v>
      </c>
      <c r="L718">
        <f t="shared" si="105"/>
        <v>0</v>
      </c>
      <c r="M718" s="26">
        <f t="shared" si="110"/>
        <v>847.37632667477908</v>
      </c>
      <c r="N718" s="27">
        <f t="shared" si="113"/>
        <v>854.48617098436637</v>
      </c>
      <c r="O718" s="27">
        <f t="shared" si="113"/>
        <v>1137.7307308645707</v>
      </c>
      <c r="P718" s="27">
        <f t="shared" si="113"/>
        <v>1348.4544744844377</v>
      </c>
      <c r="Q718" s="27">
        <f t="shared" si="113"/>
        <v>1795.4393492704658</v>
      </c>
      <c r="R718" s="27">
        <f t="shared" si="113"/>
        <v>2070.4038904925596</v>
      </c>
      <c r="S718" s="28">
        <f>M718/MAX(M$231:M718)-1</f>
        <v>-0.28886363614920951</v>
      </c>
      <c r="T718" s="11">
        <f>N718/MAX(N$231:N718)-1</f>
        <v>-0.28886363614920862</v>
      </c>
      <c r="U718" s="11">
        <f>O718/MAX(O$231:O718)-1</f>
        <v>-0.28886363614920962</v>
      </c>
      <c r="V718" s="11">
        <f>P718/MAX(P$231:P718)-1</f>
        <v>-0.28886363614920896</v>
      </c>
      <c r="W718" s="11">
        <f>Q718/MAX(Q$231:Q718)-1</f>
        <v>-0.28886363614920918</v>
      </c>
      <c r="X718" s="11">
        <f>R718/MAX(R$231:R718)-1</f>
        <v>-0.43631821105684954</v>
      </c>
      <c r="Y718" s="11">
        <f t="shared" si="114"/>
        <v>2.5780150631681265E-2</v>
      </c>
      <c r="Z718" s="11">
        <f t="shared" si="114"/>
        <v>2.5780150631681265E-2</v>
      </c>
      <c r="AA718" s="11">
        <f t="shared" si="114"/>
        <v>2.5780150631681042E-2</v>
      </c>
      <c r="AB718" s="11">
        <f t="shared" si="114"/>
        <v>2.5780150631681042E-2</v>
      </c>
      <c r="AC718" s="11">
        <f t="shared" si="114"/>
        <v>2.5780150631681265E-2</v>
      </c>
      <c r="AD718" s="11">
        <f t="shared" si="114"/>
        <v>0</v>
      </c>
    </row>
    <row r="719" spans="1:30" x14ac:dyDescent="0.25">
      <c r="A719" s="12">
        <v>1940.09</v>
      </c>
      <c r="B719" s="13">
        <v>14.214842598620637</v>
      </c>
      <c r="C719" s="14">
        <v>8894.22550005017</v>
      </c>
      <c r="D719" s="24">
        <f t="shared" si="104"/>
        <v>10</v>
      </c>
      <c r="E719" s="25">
        <f t="shared" si="104"/>
        <v>7.5</v>
      </c>
      <c r="F719" s="24">
        <f t="shared" si="104"/>
        <v>25</v>
      </c>
      <c r="G719" s="25">
        <f t="shared" si="103"/>
        <v>30</v>
      </c>
      <c r="H719" s="1">
        <f t="shared" si="106"/>
        <v>1</v>
      </c>
      <c r="I719">
        <f t="shared" si="107"/>
        <v>1</v>
      </c>
      <c r="J719">
        <f t="shared" si="108"/>
        <v>1</v>
      </c>
      <c r="K719">
        <f t="shared" si="109"/>
        <v>1</v>
      </c>
      <c r="L719">
        <f t="shared" si="105"/>
        <v>0</v>
      </c>
      <c r="M719" s="26">
        <f t="shared" si="110"/>
        <v>864.79461783420504</v>
      </c>
      <c r="N719" s="27">
        <f t="shared" si="113"/>
        <v>872.05060894348935</v>
      </c>
      <c r="O719" s="27">
        <f t="shared" si="113"/>
        <v>1161.1174181101201</v>
      </c>
      <c r="P719" s="27">
        <f t="shared" si="113"/>
        <v>1376.1727053488401</v>
      </c>
      <c r="Q719" s="27">
        <f t="shared" si="113"/>
        <v>1832.3456025610251</v>
      </c>
      <c r="R719" s="27">
        <f t="shared" si="113"/>
        <v>2070.4038904925596</v>
      </c>
      <c r="S719" s="28">
        <f>M719/MAX(M$231:M719)-1</f>
        <v>-0.27424583311449879</v>
      </c>
      <c r="T719" s="11">
        <f>N719/MAX(N$231:N719)-1</f>
        <v>-0.27424583311449802</v>
      </c>
      <c r="U719" s="11">
        <f>O719/MAX(O$231:O719)-1</f>
        <v>-0.2742458331144989</v>
      </c>
      <c r="V719" s="11">
        <f>P719/MAX(P$231:P719)-1</f>
        <v>-0.27424583311449824</v>
      </c>
      <c r="W719" s="11">
        <f>Q719/MAX(Q$231:Q719)-1</f>
        <v>-0.27424583311449857</v>
      </c>
      <c r="X719" s="11">
        <f>R719/MAX(R$231:R719)-1</f>
        <v>-0.43631821105684954</v>
      </c>
      <c r="Y719" s="11">
        <f t="shared" si="114"/>
        <v>2.0555555555555438E-2</v>
      </c>
      <c r="Z719" s="11">
        <f t="shared" si="114"/>
        <v>2.0555555555555438E-2</v>
      </c>
      <c r="AA719" s="11">
        <f t="shared" si="114"/>
        <v>2.0555555555555438E-2</v>
      </c>
      <c r="AB719" s="11">
        <f t="shared" si="114"/>
        <v>2.055555555555566E-2</v>
      </c>
      <c r="AC719" s="11">
        <f t="shared" si="114"/>
        <v>2.0555555555555438E-2</v>
      </c>
      <c r="AD719" s="11">
        <f t="shared" si="114"/>
        <v>0</v>
      </c>
    </row>
    <row r="720" spans="1:30" x14ac:dyDescent="0.25">
      <c r="A720" s="12">
        <v>1940.1</v>
      </c>
      <c r="B720" s="13">
        <v>14.328290323104952</v>
      </c>
      <c r="C720" s="14">
        <v>9291.2394744504709</v>
      </c>
      <c r="D720" s="24">
        <f t="shared" si="104"/>
        <v>10</v>
      </c>
      <c r="E720" s="25">
        <f t="shared" si="104"/>
        <v>7.5</v>
      </c>
      <c r="F720" s="24">
        <f t="shared" si="104"/>
        <v>25</v>
      </c>
      <c r="G720" s="25">
        <f t="shared" si="103"/>
        <v>30</v>
      </c>
      <c r="H720" s="1">
        <f t="shared" si="106"/>
        <v>1</v>
      </c>
      <c r="I720">
        <f t="shared" si="107"/>
        <v>1</v>
      </c>
      <c r="J720">
        <f t="shared" si="108"/>
        <v>1</v>
      </c>
      <c r="K720">
        <f t="shared" si="109"/>
        <v>1</v>
      </c>
      <c r="L720">
        <f t="shared" si="105"/>
        <v>1</v>
      </c>
      <c r="M720" s="26">
        <f t="shared" si="110"/>
        <v>903.39669153521595</v>
      </c>
      <c r="N720" s="27">
        <f t="shared" si="113"/>
        <v>910.97657030267737</v>
      </c>
      <c r="O720" s="27">
        <f t="shared" si="113"/>
        <v>1212.9465336308267</v>
      </c>
      <c r="P720" s="27">
        <f t="shared" si="113"/>
        <v>1437.6013024997303</v>
      </c>
      <c r="Q720" s="27">
        <f t="shared" si="113"/>
        <v>1914.1365139949171</v>
      </c>
      <c r="R720" s="27">
        <f t="shared" si="113"/>
        <v>2070.4038904925596</v>
      </c>
      <c r="S720" s="28">
        <f>M720/MAX(M$231:M720)-1</f>
        <v>-0.24185014602165789</v>
      </c>
      <c r="T720" s="11">
        <f>N720/MAX(N$231:N720)-1</f>
        <v>-0.241850146021657</v>
      </c>
      <c r="U720" s="11">
        <f>O720/MAX(O$231:O720)-1</f>
        <v>-0.241850146021658</v>
      </c>
      <c r="V720" s="11">
        <f>P720/MAX(P$231:P720)-1</f>
        <v>-0.24185014602165722</v>
      </c>
      <c r="W720" s="11">
        <f>Q720/MAX(Q$231:Q720)-1</f>
        <v>-0.24185014602165755</v>
      </c>
      <c r="X720" s="11">
        <f>R720/MAX(R$231:R720)-1</f>
        <v>-0.43631821105684954</v>
      </c>
      <c r="Y720" s="11">
        <f t="shared" si="114"/>
        <v>4.463727329581002E-2</v>
      </c>
      <c r="Z720" s="11">
        <f t="shared" si="114"/>
        <v>4.463727329581002E-2</v>
      </c>
      <c r="AA720" s="11">
        <f t="shared" si="114"/>
        <v>4.463727329581002E-2</v>
      </c>
      <c r="AB720" s="11">
        <f t="shared" si="114"/>
        <v>4.4637273295809798E-2</v>
      </c>
      <c r="AC720" s="11">
        <f t="shared" si="114"/>
        <v>4.463727329581002E-2</v>
      </c>
      <c r="AD720" s="11">
        <f t="shared" si="114"/>
        <v>0</v>
      </c>
    </row>
    <row r="721" spans="1:30" x14ac:dyDescent="0.25">
      <c r="A721" s="12">
        <v>1940.11</v>
      </c>
      <c r="B721" s="13">
        <v>14.636689248763602</v>
      </c>
      <c r="C721" s="14">
        <v>8910.3936927435298</v>
      </c>
      <c r="D721" s="24">
        <f t="shared" si="104"/>
        <v>10</v>
      </c>
      <c r="E721" s="25">
        <f t="shared" si="104"/>
        <v>7.5</v>
      </c>
      <c r="F721" s="24">
        <f t="shared" si="104"/>
        <v>25</v>
      </c>
      <c r="G721" s="25">
        <f t="shared" si="103"/>
        <v>30</v>
      </c>
      <c r="H721" s="1">
        <f t="shared" si="106"/>
        <v>1</v>
      </c>
      <c r="I721">
        <f t="shared" si="107"/>
        <v>1</v>
      </c>
      <c r="J721">
        <f t="shared" si="108"/>
        <v>1</v>
      </c>
      <c r="K721">
        <f t="shared" si="109"/>
        <v>1</v>
      </c>
      <c r="L721">
        <f t="shared" si="105"/>
        <v>0</v>
      </c>
      <c r="M721" s="26">
        <f t="shared" si="110"/>
        <v>866.3666677019811</v>
      </c>
      <c r="N721" s="27">
        <f t="shared" si="113"/>
        <v>873.6358489718292</v>
      </c>
      <c r="O721" s="27">
        <f t="shared" si="113"/>
        <v>1163.2281325456283</v>
      </c>
      <c r="P721" s="27">
        <f t="shared" si="113"/>
        <v>1378.6743538037051</v>
      </c>
      <c r="Q721" s="27">
        <f t="shared" si="113"/>
        <v>1835.676495934807</v>
      </c>
      <c r="R721" s="27">
        <f t="shared" si="113"/>
        <v>1985.5385083988142</v>
      </c>
      <c r="S721" s="28">
        <f>M721/MAX(M$231:M721)-1</f>
        <v>-0.27292653519270138</v>
      </c>
      <c r="T721" s="11">
        <f>N721/MAX(N$231:N721)-1</f>
        <v>-0.2729265351927006</v>
      </c>
      <c r="U721" s="11">
        <f>O721/MAX(O$231:O721)-1</f>
        <v>-0.27292653519270149</v>
      </c>
      <c r="V721" s="11">
        <f>P721/MAX(P$231:P721)-1</f>
        <v>-0.27292653519270083</v>
      </c>
      <c r="W721" s="11">
        <f>Q721/MAX(Q$231:Q721)-1</f>
        <v>-0.27292653519270105</v>
      </c>
      <c r="X721" s="11">
        <f>R721/MAX(R$231:R721)-1</f>
        <v>-0.45942339870531645</v>
      </c>
      <c r="Y721" s="11">
        <f t="shared" si="114"/>
        <v>-4.0989771359807303E-2</v>
      </c>
      <c r="Z721" s="11">
        <f t="shared" si="114"/>
        <v>-4.0989771359807303E-2</v>
      </c>
      <c r="AA721" s="11">
        <f t="shared" si="114"/>
        <v>-4.0989771359807303E-2</v>
      </c>
      <c r="AB721" s="11">
        <f t="shared" si="114"/>
        <v>-4.0989771359807303E-2</v>
      </c>
      <c r="AC721" s="11">
        <f t="shared" si="114"/>
        <v>-4.0989771359807192E-2</v>
      </c>
      <c r="AD721" s="11">
        <f t="shared" si="114"/>
        <v>-4.0989771359807303E-2</v>
      </c>
    </row>
    <row r="722" spans="1:30" x14ac:dyDescent="0.25">
      <c r="A722" s="12">
        <v>1940.12</v>
      </c>
      <c r="B722" s="13">
        <v>13.908426122353834</v>
      </c>
      <c r="C722" s="14">
        <v>8902.3025926827977</v>
      </c>
      <c r="D722" s="24">
        <f t="shared" si="104"/>
        <v>10</v>
      </c>
      <c r="E722" s="25">
        <f t="shared" si="104"/>
        <v>7.5</v>
      </c>
      <c r="F722" s="24">
        <f t="shared" si="104"/>
        <v>25</v>
      </c>
      <c r="G722" s="25">
        <f t="shared" si="103"/>
        <v>30</v>
      </c>
      <c r="H722" s="1">
        <f t="shared" si="106"/>
        <v>1</v>
      </c>
      <c r="I722">
        <f t="shared" si="107"/>
        <v>1</v>
      </c>
      <c r="J722">
        <f t="shared" si="108"/>
        <v>1</v>
      </c>
      <c r="K722">
        <f t="shared" si="109"/>
        <v>1</v>
      </c>
      <c r="L722">
        <f t="shared" si="105"/>
        <v>0</v>
      </c>
      <c r="M722" s="26">
        <f t="shared" si="110"/>
        <v>865.57996178983183</v>
      </c>
      <c r="N722" s="27">
        <f t="shared" si="113"/>
        <v>872.84254226570351</v>
      </c>
      <c r="O722" s="27">
        <f t="shared" si="113"/>
        <v>1162.1718610116836</v>
      </c>
      <c r="P722" s="27">
        <f t="shared" si="113"/>
        <v>1377.4224459158556</v>
      </c>
      <c r="Q722" s="27">
        <f t="shared" si="113"/>
        <v>1834.0096063763986</v>
      </c>
      <c r="R722" s="27">
        <f t="shared" si="113"/>
        <v>1985.5385083988142</v>
      </c>
      <c r="S722" s="28">
        <f>M722/MAX(M$231:M722)-1</f>
        <v>-0.27358675564514323</v>
      </c>
      <c r="T722" s="11">
        <f>N722/MAX(N$231:N722)-1</f>
        <v>-0.27358675564514245</v>
      </c>
      <c r="U722" s="11">
        <f>O722/MAX(O$231:O722)-1</f>
        <v>-0.27358675564514345</v>
      </c>
      <c r="V722" s="11">
        <f>P722/MAX(P$231:P722)-1</f>
        <v>-0.27358675564514268</v>
      </c>
      <c r="W722" s="11">
        <f>Q722/MAX(Q$231:Q722)-1</f>
        <v>-0.27358675564514301</v>
      </c>
      <c r="X722" s="11">
        <f>R722/MAX(R$231:R722)-1</f>
        <v>-0.45942339870531645</v>
      </c>
      <c r="Y722" s="11">
        <f t="shared" si="114"/>
        <v>-9.0805191551979192E-4</v>
      </c>
      <c r="Z722" s="11">
        <f t="shared" si="114"/>
        <v>-9.0805191551990294E-4</v>
      </c>
      <c r="AA722" s="11">
        <f t="shared" si="114"/>
        <v>-9.0805191551990294E-4</v>
      </c>
      <c r="AB722" s="11">
        <f t="shared" si="114"/>
        <v>-9.0805191551979192E-4</v>
      </c>
      <c r="AC722" s="11">
        <f t="shared" si="114"/>
        <v>-9.0805191551990294E-4</v>
      </c>
      <c r="AD722" s="11">
        <f t="shared" si="114"/>
        <v>0</v>
      </c>
    </row>
    <row r="723" spans="1:30" x14ac:dyDescent="0.25">
      <c r="A723" s="12">
        <v>1941.01</v>
      </c>
      <c r="B723" s="13">
        <v>13.904158267950827</v>
      </c>
      <c r="C723" s="14">
        <v>8520.3879915833968</v>
      </c>
      <c r="D723" s="24">
        <f t="shared" si="104"/>
        <v>10</v>
      </c>
      <c r="E723" s="25">
        <f t="shared" si="104"/>
        <v>7.5</v>
      </c>
      <c r="F723" s="24">
        <f t="shared" si="104"/>
        <v>25</v>
      </c>
      <c r="G723" s="25">
        <f t="shared" si="103"/>
        <v>30</v>
      </c>
      <c r="H723" s="1">
        <f t="shared" si="106"/>
        <v>1</v>
      </c>
      <c r="I723">
        <f t="shared" si="107"/>
        <v>1</v>
      </c>
      <c r="J723">
        <f t="shared" si="108"/>
        <v>1</v>
      </c>
      <c r="K723">
        <f t="shared" si="109"/>
        <v>1</v>
      </c>
      <c r="L723">
        <f t="shared" si="105"/>
        <v>0</v>
      </c>
      <c r="M723" s="26">
        <f t="shared" si="110"/>
        <v>828.44601555682971</v>
      </c>
      <c r="N723" s="27">
        <f t="shared" si="113"/>
        <v>835.39702658238025</v>
      </c>
      <c r="O723" s="27">
        <f t="shared" si="113"/>
        <v>1112.3139284053436</v>
      </c>
      <c r="P723" s="27">
        <f t="shared" si="113"/>
        <v>1318.3301224972263</v>
      </c>
      <c r="Q723" s="27">
        <f t="shared" si="113"/>
        <v>1755.3293952805152</v>
      </c>
      <c r="R723" s="27">
        <f t="shared" si="113"/>
        <v>1985.5385083988142</v>
      </c>
      <c r="S723" s="28">
        <f>M723/MAX(M$231:M723)-1</f>
        <v>-0.30475035872005307</v>
      </c>
      <c r="T723" s="11">
        <f>N723/MAX(N$231:N723)-1</f>
        <v>-0.30475035872005229</v>
      </c>
      <c r="U723" s="11">
        <f>O723/MAX(O$231:O723)-1</f>
        <v>-0.30475035872005318</v>
      </c>
      <c r="V723" s="11">
        <f>P723/MAX(P$231:P723)-1</f>
        <v>-0.30475035872005241</v>
      </c>
      <c r="W723" s="11">
        <f>Q723/MAX(Q$231:Q723)-1</f>
        <v>-0.30475035872005285</v>
      </c>
      <c r="X723" s="11">
        <f>R723/MAX(R$231:R723)-1</f>
        <v>-0.45942339870531645</v>
      </c>
      <c r="Y723" s="11">
        <f t="shared" si="114"/>
        <v>-4.2900653749212481E-2</v>
      </c>
      <c r="Z723" s="11">
        <f t="shared" si="114"/>
        <v>-4.2900653749212481E-2</v>
      </c>
      <c r="AA723" s="11">
        <f t="shared" si="114"/>
        <v>-4.290065374921237E-2</v>
      </c>
      <c r="AB723" s="11">
        <f t="shared" si="114"/>
        <v>-4.290065374921237E-2</v>
      </c>
      <c r="AC723" s="11">
        <f t="shared" si="114"/>
        <v>-4.2900653749212481E-2</v>
      </c>
      <c r="AD723" s="11">
        <f t="shared" si="114"/>
        <v>0</v>
      </c>
    </row>
    <row r="724" spans="1:30" x14ac:dyDescent="0.25">
      <c r="A724" s="12">
        <v>1941.02</v>
      </c>
      <c r="B724" s="13">
        <v>13.002943303402446</v>
      </c>
      <c r="C724" s="14">
        <v>8441.1821573914967</v>
      </c>
      <c r="D724" s="24">
        <f t="shared" si="104"/>
        <v>10</v>
      </c>
      <c r="E724" s="25">
        <f t="shared" si="104"/>
        <v>7.5</v>
      </c>
      <c r="F724" s="24">
        <f t="shared" si="104"/>
        <v>25</v>
      </c>
      <c r="G724" s="25">
        <f t="shared" si="103"/>
        <v>30</v>
      </c>
      <c r="H724" s="1">
        <f t="shared" si="106"/>
        <v>1</v>
      </c>
      <c r="I724">
        <f t="shared" si="107"/>
        <v>1</v>
      </c>
      <c r="J724">
        <f t="shared" si="108"/>
        <v>1</v>
      </c>
      <c r="K724">
        <f t="shared" si="109"/>
        <v>1</v>
      </c>
      <c r="L724">
        <f t="shared" si="105"/>
        <v>0</v>
      </c>
      <c r="M724" s="26">
        <f t="shared" si="110"/>
        <v>820.74475150524506</v>
      </c>
      <c r="N724" s="27">
        <f t="shared" si="113"/>
        <v>827.63114568150422</v>
      </c>
      <c r="O724" s="27">
        <f t="shared" si="113"/>
        <v>1101.9738179937469</v>
      </c>
      <c r="P724" s="27">
        <f t="shared" si="113"/>
        <v>1306.074878112129</v>
      </c>
      <c r="Q724" s="27">
        <f t="shared" si="113"/>
        <v>1739.0117898883552</v>
      </c>
      <c r="R724" s="27">
        <f t="shared" si="113"/>
        <v>1985.5385083988142</v>
      </c>
      <c r="S724" s="28">
        <f>M724/MAX(M$231:M724)-1</f>
        <v>-0.31121342447053235</v>
      </c>
      <c r="T724" s="11">
        <f>N724/MAX(N$231:N724)-1</f>
        <v>-0.31121342447053157</v>
      </c>
      <c r="U724" s="11">
        <f>O724/MAX(O$231:O724)-1</f>
        <v>-0.31121342447053246</v>
      </c>
      <c r="V724" s="11">
        <f>P724/MAX(P$231:P724)-1</f>
        <v>-0.31121342447053169</v>
      </c>
      <c r="W724" s="11">
        <f>Q724/MAX(Q$231:Q724)-1</f>
        <v>-0.31121342447053202</v>
      </c>
      <c r="X724" s="11">
        <f>R724/MAX(R$231:R724)-1</f>
        <v>-0.45942339870531645</v>
      </c>
      <c r="Y724" s="11">
        <f t="shared" si="114"/>
        <v>-9.2960360807677889E-3</v>
      </c>
      <c r="Z724" s="11">
        <f t="shared" si="114"/>
        <v>-9.2960360807678999E-3</v>
      </c>
      <c r="AA724" s="11">
        <f t="shared" si="114"/>
        <v>-9.2960360807678999E-3</v>
      </c>
      <c r="AB724" s="11">
        <f t="shared" si="114"/>
        <v>-9.2960360807677889E-3</v>
      </c>
      <c r="AC724" s="11">
        <f t="shared" si="114"/>
        <v>-9.2960360807677889E-3</v>
      </c>
      <c r="AD724" s="11">
        <f t="shared" si="114"/>
        <v>0</v>
      </c>
    </row>
    <row r="725" spans="1:30" x14ac:dyDescent="0.25">
      <c r="A725" s="12">
        <v>1941.03</v>
      </c>
      <c r="B725" s="13">
        <v>12.955719822063324</v>
      </c>
      <c r="C725" s="14">
        <v>8463.414087340896</v>
      </c>
      <c r="D725" s="24">
        <f t="shared" si="104"/>
        <v>10</v>
      </c>
      <c r="E725" s="25">
        <f t="shared" si="104"/>
        <v>7.5</v>
      </c>
      <c r="F725" s="24">
        <f t="shared" si="104"/>
        <v>25</v>
      </c>
      <c r="G725" s="25">
        <f t="shared" si="103"/>
        <v>30</v>
      </c>
      <c r="H725" s="1">
        <f t="shared" si="106"/>
        <v>1</v>
      </c>
      <c r="I725">
        <f t="shared" si="107"/>
        <v>1</v>
      </c>
      <c r="J725">
        <f t="shared" si="108"/>
        <v>1</v>
      </c>
      <c r="K725">
        <f t="shared" si="109"/>
        <v>1</v>
      </c>
      <c r="L725">
        <f t="shared" si="105"/>
        <v>0</v>
      </c>
      <c r="M725" s="26">
        <f t="shared" si="110"/>
        <v>822.90638473167928</v>
      </c>
      <c r="N725" s="27">
        <f t="shared" si="113"/>
        <v>829.81091592122357</v>
      </c>
      <c r="O725" s="27">
        <f t="shared" si="113"/>
        <v>1104.8761371560288</v>
      </c>
      <c r="P725" s="27">
        <f t="shared" si="113"/>
        <v>1309.5147476301008</v>
      </c>
      <c r="Q725" s="27">
        <f t="shared" si="113"/>
        <v>1743.5919052765917</v>
      </c>
      <c r="R725" s="27">
        <f t="shared" si="113"/>
        <v>1985.5385083988142</v>
      </c>
      <c r="S725" s="28">
        <f>M725/MAX(M$231:M725)-1</f>
        <v>-0.30939933556547905</v>
      </c>
      <c r="T725" s="11">
        <f>N725/MAX(N$231:N725)-1</f>
        <v>-0.30939933556547838</v>
      </c>
      <c r="U725" s="11">
        <f>O725/MAX(O$231:O725)-1</f>
        <v>-0.30939933556547916</v>
      </c>
      <c r="V725" s="11">
        <f>P725/MAX(P$231:P725)-1</f>
        <v>-0.30939933556547849</v>
      </c>
      <c r="W725" s="11">
        <f>Q725/MAX(Q$231:Q725)-1</f>
        <v>-0.30939933556547883</v>
      </c>
      <c r="X725" s="11">
        <f>R725/MAX(R$231:R725)-1</f>
        <v>-0.45942339870531645</v>
      </c>
      <c r="Y725" s="11">
        <f t="shared" si="114"/>
        <v>2.6337460245342559E-3</v>
      </c>
      <c r="Z725" s="11">
        <f t="shared" si="114"/>
        <v>2.6337460245342559E-3</v>
      </c>
      <c r="AA725" s="11">
        <f t="shared" si="114"/>
        <v>2.6337460245342559E-3</v>
      </c>
      <c r="AB725" s="11">
        <f t="shared" si="114"/>
        <v>2.6337460245342559E-3</v>
      </c>
      <c r="AC725" s="11">
        <f t="shared" si="114"/>
        <v>2.6337460245340338E-3</v>
      </c>
      <c r="AD725" s="11">
        <f t="shared" si="114"/>
        <v>0</v>
      </c>
    </row>
    <row r="726" spans="1:30" x14ac:dyDescent="0.25">
      <c r="A726" s="12">
        <v>1941.04</v>
      </c>
      <c r="B726" s="13">
        <v>12.429370389220775</v>
      </c>
      <c r="C726" s="14">
        <v>7903.810181321458</v>
      </c>
      <c r="D726" s="24">
        <f t="shared" si="104"/>
        <v>10</v>
      </c>
      <c r="E726" s="25">
        <f t="shared" si="104"/>
        <v>7.5</v>
      </c>
      <c r="F726" s="24">
        <f t="shared" si="104"/>
        <v>25</v>
      </c>
      <c r="G726" s="25">
        <f t="shared" si="103"/>
        <v>30</v>
      </c>
      <c r="H726" s="1">
        <f t="shared" si="106"/>
        <v>1</v>
      </c>
      <c r="I726">
        <f t="shared" si="107"/>
        <v>1</v>
      </c>
      <c r="J726">
        <f t="shared" si="108"/>
        <v>1</v>
      </c>
      <c r="K726">
        <f t="shared" si="109"/>
        <v>1</v>
      </c>
      <c r="L726">
        <f t="shared" si="105"/>
        <v>0</v>
      </c>
      <c r="M726" s="26">
        <f t="shared" si="110"/>
        <v>768.49552613113246</v>
      </c>
      <c r="N726" s="27">
        <f t="shared" si="113"/>
        <v>774.94352729827335</v>
      </c>
      <c r="O726" s="27">
        <f t="shared" si="113"/>
        <v>1031.821339690194</v>
      </c>
      <c r="P726" s="27">
        <f t="shared" si="113"/>
        <v>1222.9291735105551</v>
      </c>
      <c r="Q726" s="27">
        <f t="shared" si="113"/>
        <v>1628.3049973423476</v>
      </c>
      <c r="R726" s="27">
        <f t="shared" si="113"/>
        <v>1985.5385083988142</v>
      </c>
      <c r="S726" s="28">
        <f>M726/MAX(M$231:M726)-1</f>
        <v>-0.35506209356466834</v>
      </c>
      <c r="T726" s="11">
        <f>N726/MAX(N$231:N726)-1</f>
        <v>-0.35506209356466778</v>
      </c>
      <c r="U726" s="11">
        <f>O726/MAX(O$231:O726)-1</f>
        <v>-0.35506209356466845</v>
      </c>
      <c r="V726" s="11">
        <f>P726/MAX(P$231:P726)-1</f>
        <v>-0.35506209356466778</v>
      </c>
      <c r="W726" s="11">
        <f>Q726/MAX(Q$231:Q726)-1</f>
        <v>-0.35506209356466811</v>
      </c>
      <c r="X726" s="11">
        <f>R726/MAX(R$231:R726)-1</f>
        <v>-0.45942339870531645</v>
      </c>
      <c r="Y726" s="11">
        <f t="shared" si="114"/>
        <v>-6.6120350516284176E-2</v>
      </c>
      <c r="Z726" s="11">
        <f t="shared" si="114"/>
        <v>-6.6120350516284288E-2</v>
      </c>
      <c r="AA726" s="11">
        <f t="shared" si="114"/>
        <v>-6.6120350516284288E-2</v>
      </c>
      <c r="AB726" s="11">
        <f t="shared" si="114"/>
        <v>-6.6120350516284288E-2</v>
      </c>
      <c r="AC726" s="11">
        <f t="shared" si="114"/>
        <v>-6.6120350516284176E-2</v>
      </c>
      <c r="AD726" s="11">
        <f t="shared" si="114"/>
        <v>0</v>
      </c>
    </row>
    <row r="727" spans="1:30" x14ac:dyDescent="0.25">
      <c r="A727" s="12">
        <v>1941.05</v>
      </c>
      <c r="B727" s="13">
        <v>12.037206512481571</v>
      </c>
      <c r="C727" s="14">
        <v>7956.1790654619472</v>
      </c>
      <c r="D727" s="24">
        <f t="shared" si="104"/>
        <v>10</v>
      </c>
      <c r="E727" s="25">
        <f t="shared" si="104"/>
        <v>7.5</v>
      </c>
      <c r="F727" s="24">
        <f t="shared" si="104"/>
        <v>25</v>
      </c>
      <c r="G727" s="25">
        <f t="shared" si="103"/>
        <v>30</v>
      </c>
      <c r="H727" s="1">
        <f t="shared" si="106"/>
        <v>1</v>
      </c>
      <c r="I727">
        <f t="shared" si="107"/>
        <v>1</v>
      </c>
      <c r="J727">
        <f t="shared" si="108"/>
        <v>1</v>
      </c>
      <c r="K727">
        <f t="shared" si="109"/>
        <v>1</v>
      </c>
      <c r="L727">
        <f t="shared" si="105"/>
        <v>0</v>
      </c>
      <c r="M727" s="26">
        <f t="shared" si="110"/>
        <v>773.58740615446027</v>
      </c>
      <c r="N727" s="27">
        <f t="shared" si="113"/>
        <v>780.07813033978005</v>
      </c>
      <c r="O727" s="27">
        <f t="shared" si="113"/>
        <v>1038.6579578467911</v>
      </c>
      <c r="P727" s="27">
        <f t="shared" si="113"/>
        <v>1231.0320295673653</v>
      </c>
      <c r="Q727" s="27">
        <f t="shared" si="113"/>
        <v>1639.0937832310472</v>
      </c>
      <c r="R727" s="27">
        <f t="shared" si="113"/>
        <v>1985.5385083988142</v>
      </c>
      <c r="S727" s="28">
        <f>M727/MAX(M$231:M727)-1</f>
        <v>-0.35078887878279785</v>
      </c>
      <c r="T727" s="11">
        <f>N727/MAX(N$231:N727)-1</f>
        <v>-0.3507888787827973</v>
      </c>
      <c r="U727" s="11">
        <f>O727/MAX(O$231:O727)-1</f>
        <v>-0.35078887878279807</v>
      </c>
      <c r="V727" s="11">
        <f>P727/MAX(P$231:P727)-1</f>
        <v>-0.3507888787827973</v>
      </c>
      <c r="W727" s="11">
        <f>Q727/MAX(Q$231:Q727)-1</f>
        <v>-0.35078887878279763</v>
      </c>
      <c r="X727" s="11">
        <f>R727/MAX(R$231:R727)-1</f>
        <v>-0.45942339870531645</v>
      </c>
      <c r="Y727" s="11">
        <f t="shared" si="114"/>
        <v>6.6257770542426098E-3</v>
      </c>
      <c r="Z727" s="11">
        <f t="shared" si="114"/>
        <v>6.6257770542426098E-3</v>
      </c>
      <c r="AA727" s="11">
        <f t="shared" si="114"/>
        <v>6.6257770542426098E-3</v>
      </c>
      <c r="AB727" s="11">
        <f t="shared" si="114"/>
        <v>6.6257770542426098E-3</v>
      </c>
      <c r="AC727" s="11">
        <f t="shared" si="114"/>
        <v>6.6257770542426098E-3</v>
      </c>
      <c r="AD727" s="11">
        <f t="shared" si="114"/>
        <v>0</v>
      </c>
    </row>
    <row r="728" spans="1:30" x14ac:dyDescent="0.25">
      <c r="A728" s="12">
        <v>1941.06</v>
      </c>
      <c r="B728" s="13">
        <v>12.164306590628435</v>
      </c>
      <c r="C728" s="14">
        <v>8232.1059056853137</v>
      </c>
      <c r="D728" s="24">
        <f t="shared" si="104"/>
        <v>10</v>
      </c>
      <c r="E728" s="25">
        <f t="shared" si="104"/>
        <v>7.5</v>
      </c>
      <c r="F728" s="24">
        <f t="shared" si="104"/>
        <v>25</v>
      </c>
      <c r="G728" s="25">
        <f t="shared" si="103"/>
        <v>30</v>
      </c>
      <c r="H728" s="1">
        <f t="shared" si="106"/>
        <v>1</v>
      </c>
      <c r="I728">
        <f t="shared" si="107"/>
        <v>1</v>
      </c>
      <c r="J728">
        <f t="shared" si="108"/>
        <v>1</v>
      </c>
      <c r="K728">
        <f t="shared" si="109"/>
        <v>1</v>
      </c>
      <c r="L728">
        <f t="shared" si="105"/>
        <v>0</v>
      </c>
      <c r="M728" s="26">
        <f t="shared" si="110"/>
        <v>800.41605428574724</v>
      </c>
      <c r="N728" s="27">
        <f t="shared" si="113"/>
        <v>807.13188212955447</v>
      </c>
      <c r="O728" s="27">
        <f t="shared" si="113"/>
        <v>1074.6794709403857</v>
      </c>
      <c r="P728" s="27">
        <f t="shared" si="113"/>
        <v>1273.7252338476487</v>
      </c>
      <c r="Q728" s="27">
        <f t="shared" si="113"/>
        <v>1695.9389050810603</v>
      </c>
      <c r="R728" s="27">
        <f t="shared" si="113"/>
        <v>1985.5385083988142</v>
      </c>
      <c r="S728" s="28">
        <f>M728/MAX(M$231:M728)-1</f>
        <v>-0.32827370261073785</v>
      </c>
      <c r="T728" s="11">
        <f>N728/MAX(N$231:N728)-1</f>
        <v>-0.32827370261073729</v>
      </c>
      <c r="U728" s="11">
        <f>O728/MAX(O$231:O728)-1</f>
        <v>-0.32827370261073796</v>
      </c>
      <c r="V728" s="11">
        <f>P728/MAX(P$231:P728)-1</f>
        <v>-0.32827370261073718</v>
      </c>
      <c r="W728" s="11">
        <f>Q728/MAX(Q$231:Q728)-1</f>
        <v>-0.32827370261073752</v>
      </c>
      <c r="X728" s="11">
        <f>R728/MAX(R$231:R728)-1</f>
        <v>-0.45942339870531645</v>
      </c>
      <c r="Y728" s="11">
        <f t="shared" si="114"/>
        <v>3.4680823288803841E-2</v>
      </c>
      <c r="Z728" s="11">
        <f t="shared" si="114"/>
        <v>3.4680823288803841E-2</v>
      </c>
      <c r="AA728" s="11">
        <f t="shared" si="114"/>
        <v>3.4680823288804064E-2</v>
      </c>
      <c r="AB728" s="11">
        <f t="shared" si="114"/>
        <v>3.4680823288803841E-2</v>
      </c>
      <c r="AC728" s="11">
        <f t="shared" si="114"/>
        <v>3.4680823288804064E-2</v>
      </c>
      <c r="AD728" s="11">
        <f t="shared" si="114"/>
        <v>0</v>
      </c>
    </row>
    <row r="729" spans="1:30" x14ac:dyDescent="0.25">
      <c r="A729" s="12">
        <v>1941.07</v>
      </c>
      <c r="B729" s="13">
        <v>12.744996277919572</v>
      </c>
      <c r="C729" s="14">
        <v>8731.6967428489988</v>
      </c>
      <c r="D729" s="24">
        <f t="shared" si="104"/>
        <v>10</v>
      </c>
      <c r="E729" s="25">
        <f t="shared" si="104"/>
        <v>7.5</v>
      </c>
      <c r="F729" s="24">
        <f t="shared" si="104"/>
        <v>25</v>
      </c>
      <c r="G729" s="25">
        <f t="shared" si="103"/>
        <v>30</v>
      </c>
      <c r="H729" s="1">
        <f t="shared" si="106"/>
        <v>1</v>
      </c>
      <c r="I729">
        <f t="shared" si="107"/>
        <v>1</v>
      </c>
      <c r="J729">
        <f t="shared" si="108"/>
        <v>1</v>
      </c>
      <c r="K729">
        <f t="shared" si="109"/>
        <v>1</v>
      </c>
      <c r="L729">
        <f t="shared" si="105"/>
        <v>1</v>
      </c>
      <c r="M729" s="26">
        <f t="shared" si="110"/>
        <v>848.99178098572827</v>
      </c>
      <c r="N729" s="27">
        <f t="shared" ref="N729:R744" si="115">IF(H728=1,N728*$C729/$C728,N728)</f>
        <v>856.11517963743995</v>
      </c>
      <c r="O729" s="27">
        <f t="shared" si="115"/>
        <v>1139.8997223221052</v>
      </c>
      <c r="P729" s="27">
        <f t="shared" si="115"/>
        <v>1351.0251936859913</v>
      </c>
      <c r="Q729" s="27">
        <f t="shared" si="115"/>
        <v>1798.8622089203318</v>
      </c>
      <c r="R729" s="27">
        <f t="shared" si="115"/>
        <v>1985.5385083988142</v>
      </c>
      <c r="S729" s="28">
        <f>M729/MAX(M$231:M729)-1</f>
        <v>-0.28750791228899308</v>
      </c>
      <c r="T729" s="11">
        <f>N729/MAX(N$231:N729)-1</f>
        <v>-0.28750791228899253</v>
      </c>
      <c r="U729" s="11">
        <f>O729/MAX(O$231:O729)-1</f>
        <v>-0.28750791228899319</v>
      </c>
      <c r="V729" s="11">
        <f>P729/MAX(P$231:P729)-1</f>
        <v>-0.28750791228899242</v>
      </c>
      <c r="W729" s="11">
        <f>Q729/MAX(Q$231:Q729)-1</f>
        <v>-0.28750791228899275</v>
      </c>
      <c r="X729" s="11">
        <f>R729/MAX(R$231:R729)-1</f>
        <v>-0.45942339870531645</v>
      </c>
      <c r="Y729" s="11">
        <f t="shared" si="114"/>
        <v>6.0688096446700701E-2</v>
      </c>
      <c r="Z729" s="11">
        <f t="shared" si="114"/>
        <v>6.0688096446700701E-2</v>
      </c>
      <c r="AA729" s="11">
        <f t="shared" si="114"/>
        <v>6.0688096446700701E-2</v>
      </c>
      <c r="AB729" s="11">
        <f t="shared" si="114"/>
        <v>6.0688096446700701E-2</v>
      </c>
      <c r="AC729" s="11">
        <f t="shared" si="114"/>
        <v>6.0688096446700701E-2</v>
      </c>
      <c r="AD729" s="11">
        <f t="shared" si="114"/>
        <v>0</v>
      </c>
    </row>
    <row r="730" spans="1:30" x14ac:dyDescent="0.25">
      <c r="A730" s="12">
        <v>1941.08</v>
      </c>
      <c r="B730" s="13">
        <v>12.4631737203878</v>
      </c>
      <c r="C730" s="14">
        <v>8571.4249251438087</v>
      </c>
      <c r="D730" s="24">
        <f t="shared" si="104"/>
        <v>10</v>
      </c>
      <c r="E730" s="25">
        <f t="shared" si="104"/>
        <v>7.5</v>
      </c>
      <c r="F730" s="24">
        <f t="shared" si="104"/>
        <v>25</v>
      </c>
      <c r="G730" s="25">
        <f t="shared" si="103"/>
        <v>30</v>
      </c>
      <c r="H730" s="1">
        <f t="shared" si="106"/>
        <v>1</v>
      </c>
      <c r="I730">
        <f t="shared" si="107"/>
        <v>1</v>
      </c>
      <c r="J730">
        <f t="shared" si="108"/>
        <v>1</v>
      </c>
      <c r="K730">
        <f t="shared" si="109"/>
        <v>1</v>
      </c>
      <c r="L730">
        <f t="shared" si="105"/>
        <v>0</v>
      </c>
      <c r="M730" s="26">
        <f t="shared" si="110"/>
        <v>833.40838866661386</v>
      </c>
      <c r="N730" s="27">
        <f t="shared" si="115"/>
        <v>840.4010360927881</v>
      </c>
      <c r="O730" s="27">
        <f t="shared" si="115"/>
        <v>1118.9766639660272</v>
      </c>
      <c r="P730" s="27">
        <f t="shared" si="115"/>
        <v>1326.2268904541602</v>
      </c>
      <c r="Q730" s="27">
        <f t="shared" si="115"/>
        <v>1765.8437791104611</v>
      </c>
      <c r="R730" s="27">
        <f t="shared" si="115"/>
        <v>1949.0936025303931</v>
      </c>
      <c r="S730" s="28">
        <f>M730/MAX(M$231:M730)-1</f>
        <v>-0.3005858289140213</v>
      </c>
      <c r="T730" s="11">
        <f>N730/MAX(N$231:N730)-1</f>
        <v>-0.30058582891402064</v>
      </c>
      <c r="U730" s="11">
        <f>O730/MAX(O$231:O730)-1</f>
        <v>-0.3005858289140213</v>
      </c>
      <c r="V730" s="11">
        <f>P730/MAX(P$231:P730)-1</f>
        <v>-0.30058582891402064</v>
      </c>
      <c r="W730" s="11">
        <f>Q730/MAX(Q$231:Q730)-1</f>
        <v>-0.30058582891402097</v>
      </c>
      <c r="X730" s="11">
        <f>R730/MAX(R$231:R730)-1</f>
        <v>-0.46934577657183452</v>
      </c>
      <c r="Y730" s="11">
        <f t="shared" si="114"/>
        <v>-1.8355174535401475E-2</v>
      </c>
      <c r="Z730" s="11">
        <f t="shared" si="114"/>
        <v>-1.8355174535401586E-2</v>
      </c>
      <c r="AA730" s="11">
        <f t="shared" si="114"/>
        <v>-1.8355174535401475E-2</v>
      </c>
      <c r="AB730" s="11">
        <f t="shared" si="114"/>
        <v>-1.8355174535401586E-2</v>
      </c>
      <c r="AC730" s="11">
        <f t="shared" si="114"/>
        <v>-1.8355174535401586E-2</v>
      </c>
      <c r="AD730" s="11">
        <f t="shared" si="114"/>
        <v>-1.8355174535401586E-2</v>
      </c>
    </row>
    <row r="731" spans="1:30" x14ac:dyDescent="0.25">
      <c r="A731" s="12">
        <v>1941.09</v>
      </c>
      <c r="B731" s="13">
        <v>12.279729272093071</v>
      </c>
      <c r="C731" s="14">
        <v>8440.0698131402005</v>
      </c>
      <c r="D731" s="24">
        <f t="shared" si="104"/>
        <v>10</v>
      </c>
      <c r="E731" s="25">
        <f t="shared" si="104"/>
        <v>7.5</v>
      </c>
      <c r="F731" s="24">
        <f t="shared" si="104"/>
        <v>25</v>
      </c>
      <c r="G731" s="25">
        <f t="shared" si="103"/>
        <v>30</v>
      </c>
      <c r="H731" s="1">
        <f t="shared" si="106"/>
        <v>1</v>
      </c>
      <c r="I731">
        <f t="shared" si="107"/>
        <v>1</v>
      </c>
      <c r="J731">
        <f t="shared" si="108"/>
        <v>1</v>
      </c>
      <c r="K731">
        <f t="shared" si="109"/>
        <v>1</v>
      </c>
      <c r="L731">
        <f t="shared" si="105"/>
        <v>0</v>
      </c>
      <c r="M731" s="26">
        <f t="shared" si="110"/>
        <v>820.63659713905611</v>
      </c>
      <c r="N731" s="27">
        <f t="shared" si="115"/>
        <v>827.52208385462632</v>
      </c>
      <c r="O731" s="27">
        <f t="shared" si="115"/>
        <v>1101.8286044183651</v>
      </c>
      <c r="P731" s="27">
        <f t="shared" si="115"/>
        <v>1305.9027689388708</v>
      </c>
      <c r="Q731" s="27">
        <f t="shared" si="115"/>
        <v>1738.782630070293</v>
      </c>
      <c r="R731" s="27">
        <f t="shared" si="115"/>
        <v>1949.0936025303931</v>
      </c>
      <c r="S731" s="28">
        <f>M731/MAX(M$231:M731)-1</f>
        <v>-0.31130418993126685</v>
      </c>
      <c r="T731" s="11">
        <f>N731/MAX(N$231:N731)-1</f>
        <v>-0.31130418993126641</v>
      </c>
      <c r="U731" s="11">
        <f>O731/MAX(O$231:O731)-1</f>
        <v>-0.31130418993126707</v>
      </c>
      <c r="V731" s="11">
        <f>P731/MAX(P$231:P731)-1</f>
        <v>-0.3113041899312663</v>
      </c>
      <c r="W731" s="11">
        <f>Q731/MAX(Q$231:Q731)-1</f>
        <v>-0.31130418993126663</v>
      </c>
      <c r="X731" s="11">
        <f>R731/MAX(R$231:R731)-1</f>
        <v>-0.46934577657183452</v>
      </c>
      <c r="Y731" s="11">
        <f t="shared" si="114"/>
        <v>-1.5324769586242848E-2</v>
      </c>
      <c r="Z731" s="11">
        <f t="shared" si="114"/>
        <v>-1.5324769586242959E-2</v>
      </c>
      <c r="AA731" s="11">
        <f t="shared" si="114"/>
        <v>-1.5324769586242848E-2</v>
      </c>
      <c r="AB731" s="11">
        <f t="shared" si="114"/>
        <v>-1.5324769586242848E-2</v>
      </c>
      <c r="AC731" s="11">
        <f t="shared" si="114"/>
        <v>-1.5324769586242848E-2</v>
      </c>
      <c r="AD731" s="11">
        <f t="shared" si="114"/>
        <v>0</v>
      </c>
    </row>
    <row r="732" spans="1:30" x14ac:dyDescent="0.25">
      <c r="A732" s="12">
        <v>1941.1</v>
      </c>
      <c r="B732" s="13">
        <v>11.57781495657407</v>
      </c>
      <c r="C732" s="14">
        <v>7805.9573714330008</v>
      </c>
      <c r="D732" s="24">
        <f t="shared" si="104"/>
        <v>10</v>
      </c>
      <c r="E732" s="25">
        <f t="shared" si="104"/>
        <v>7.5</v>
      </c>
      <c r="F732" s="24">
        <f t="shared" si="104"/>
        <v>25</v>
      </c>
      <c r="G732" s="25">
        <f t="shared" si="103"/>
        <v>30</v>
      </c>
      <c r="H732" s="1">
        <f t="shared" si="106"/>
        <v>1</v>
      </c>
      <c r="I732">
        <f t="shared" si="107"/>
        <v>1</v>
      </c>
      <c r="J732">
        <f t="shared" si="108"/>
        <v>1</v>
      </c>
      <c r="K732">
        <f t="shared" si="109"/>
        <v>1</v>
      </c>
      <c r="L732">
        <f t="shared" si="105"/>
        <v>0</v>
      </c>
      <c r="M732" s="26">
        <f t="shared" si="110"/>
        <v>758.98119761191356</v>
      </c>
      <c r="N732" s="27">
        <f t="shared" si="115"/>
        <v>765.34936955518708</v>
      </c>
      <c r="O732" s="27">
        <f t="shared" si="115"/>
        <v>1019.0469163329421</v>
      </c>
      <c r="P732" s="27">
        <f t="shared" si="115"/>
        <v>1207.7887471620861</v>
      </c>
      <c r="Q732" s="27">
        <f t="shared" si="115"/>
        <v>1608.1458316121395</v>
      </c>
      <c r="R732" s="27">
        <f t="shared" si="115"/>
        <v>1949.0936025303931</v>
      </c>
      <c r="S732" s="28">
        <f>M732/MAX(M$231:M732)-1</f>
        <v>-0.3630467218515947</v>
      </c>
      <c r="T732" s="11">
        <f>N732/MAX(N$231:N732)-1</f>
        <v>-0.36304672185159426</v>
      </c>
      <c r="U732" s="11">
        <f>O732/MAX(O$231:O732)-1</f>
        <v>-0.36304672185159492</v>
      </c>
      <c r="V732" s="11">
        <f>P732/MAX(P$231:P732)-1</f>
        <v>-0.36304672185159426</v>
      </c>
      <c r="W732" s="11">
        <f>Q732/MAX(Q$231:Q732)-1</f>
        <v>-0.36304672185159448</v>
      </c>
      <c r="X732" s="11">
        <f>R732/MAX(R$231:R732)-1</f>
        <v>-0.46934577657183452</v>
      </c>
      <c r="Y732" s="11">
        <f t="shared" si="114"/>
        <v>-7.5131184426929787E-2</v>
      </c>
      <c r="Z732" s="11">
        <f t="shared" si="114"/>
        <v>-7.5131184426929898E-2</v>
      </c>
      <c r="AA732" s="11">
        <f t="shared" si="114"/>
        <v>-7.5131184426929898E-2</v>
      </c>
      <c r="AB732" s="11">
        <f t="shared" si="114"/>
        <v>-7.5131184426929898E-2</v>
      </c>
      <c r="AC732" s="11">
        <f t="shared" si="114"/>
        <v>-7.5131184426929898E-2</v>
      </c>
      <c r="AD732" s="11">
        <f t="shared" si="114"/>
        <v>0</v>
      </c>
    </row>
    <row r="733" spans="1:30" x14ac:dyDescent="0.25">
      <c r="A733" s="12">
        <v>1941.11</v>
      </c>
      <c r="B733" s="13">
        <v>10.911668685916958</v>
      </c>
      <c r="C733" s="14">
        <v>7493.1321851638286</v>
      </c>
      <c r="D733" s="24">
        <f t="shared" si="104"/>
        <v>10</v>
      </c>
      <c r="E733" s="25">
        <f t="shared" si="104"/>
        <v>7.5</v>
      </c>
      <c r="F733" s="24">
        <f t="shared" si="104"/>
        <v>25</v>
      </c>
      <c r="G733" s="25">
        <f t="shared" si="103"/>
        <v>30</v>
      </c>
      <c r="H733" s="1">
        <f t="shared" si="106"/>
        <v>1</v>
      </c>
      <c r="I733">
        <f t="shared" si="107"/>
        <v>1</v>
      </c>
      <c r="J733">
        <f t="shared" si="108"/>
        <v>1</v>
      </c>
      <c r="K733">
        <f t="shared" si="109"/>
        <v>1</v>
      </c>
      <c r="L733">
        <f t="shared" si="105"/>
        <v>0</v>
      </c>
      <c r="M733" s="26">
        <f t="shared" si="110"/>
        <v>728.56488565681002</v>
      </c>
      <c r="N733" s="27">
        <f t="shared" si="115"/>
        <v>734.67785193093152</v>
      </c>
      <c r="O733" s="27">
        <f t="shared" si="115"/>
        <v>978.208422571048</v>
      </c>
      <c r="P733" s="27">
        <f t="shared" si="115"/>
        <v>1159.3863896002192</v>
      </c>
      <c r="Q733" s="27">
        <f t="shared" si="115"/>
        <v>1543.699089798879</v>
      </c>
      <c r="R733" s="27">
        <f t="shared" si="115"/>
        <v>1949.0936025303931</v>
      </c>
      <c r="S733" s="28">
        <f>M733/MAX(M$231:M733)-1</f>
        <v>-0.38857274235110917</v>
      </c>
      <c r="T733" s="11">
        <f>N733/MAX(N$231:N733)-1</f>
        <v>-0.38857274235110872</v>
      </c>
      <c r="U733" s="11">
        <f>O733/MAX(O$231:O733)-1</f>
        <v>-0.38857274235110928</v>
      </c>
      <c r="V733" s="11">
        <f>P733/MAX(P$231:P733)-1</f>
        <v>-0.38857274235110872</v>
      </c>
      <c r="W733" s="11">
        <f>Q733/MAX(Q$231:Q733)-1</f>
        <v>-0.38857274235110906</v>
      </c>
      <c r="X733" s="11">
        <f>R733/MAX(R$231:R733)-1</f>
        <v>-0.46934577657183452</v>
      </c>
      <c r="Y733" s="11">
        <f t="shared" si="114"/>
        <v>-4.0075185064935126E-2</v>
      </c>
      <c r="Z733" s="11">
        <f t="shared" si="114"/>
        <v>-4.0075185064935126E-2</v>
      </c>
      <c r="AA733" s="11">
        <f t="shared" si="114"/>
        <v>-4.0075185064935126E-2</v>
      </c>
      <c r="AB733" s="11">
        <f t="shared" si="114"/>
        <v>-4.0075185064935237E-2</v>
      </c>
      <c r="AC733" s="11">
        <f t="shared" si="114"/>
        <v>-4.0075185064935237E-2</v>
      </c>
      <c r="AD733" s="11">
        <f t="shared" si="114"/>
        <v>0</v>
      </c>
    </row>
    <row r="734" spans="1:30" x14ac:dyDescent="0.25">
      <c r="A734" s="12">
        <v>1941.12</v>
      </c>
      <c r="B734" s="13">
        <v>10.086593309917898</v>
      </c>
      <c r="C734" s="14">
        <v>7142.0727227488896</v>
      </c>
      <c r="D734" s="24">
        <f t="shared" si="104"/>
        <v>10</v>
      </c>
      <c r="E734" s="25">
        <f t="shared" si="104"/>
        <v>7.5</v>
      </c>
      <c r="F734" s="24">
        <f t="shared" si="104"/>
        <v>25</v>
      </c>
      <c r="G734" s="25">
        <f t="shared" si="103"/>
        <v>30</v>
      </c>
      <c r="H734" s="1">
        <f t="shared" si="106"/>
        <v>1</v>
      </c>
      <c r="I734">
        <f t="shared" si="107"/>
        <v>1</v>
      </c>
      <c r="J734">
        <f t="shared" si="108"/>
        <v>1</v>
      </c>
      <c r="K734">
        <f t="shared" si="109"/>
        <v>1</v>
      </c>
      <c r="L734">
        <f t="shared" si="105"/>
        <v>0</v>
      </c>
      <c r="M734" s="26">
        <f t="shared" si="110"/>
        <v>694.43101603156879</v>
      </c>
      <c r="N734" s="27">
        <f t="shared" si="115"/>
        <v>700.25758476178964</v>
      </c>
      <c r="O734" s="27">
        <f t="shared" si="115"/>
        <v>932.37854602923312</v>
      </c>
      <c r="P734" s="27">
        <f t="shared" si="115"/>
        <v>1105.0681749195649</v>
      </c>
      <c r="Q734" s="27">
        <f t="shared" si="115"/>
        <v>1471.3755061220515</v>
      </c>
      <c r="R734" s="27">
        <f t="shared" si="115"/>
        <v>1949.0936025303931</v>
      </c>
      <c r="S734" s="28">
        <f>M734/MAX(M$231:M734)-1</f>
        <v>-0.41721861687619166</v>
      </c>
      <c r="T734" s="11">
        <f>N734/MAX(N$231:N734)-1</f>
        <v>-0.41721861687619122</v>
      </c>
      <c r="U734" s="11">
        <f>O734/MAX(O$231:O734)-1</f>
        <v>-0.41721861687619177</v>
      </c>
      <c r="V734" s="11">
        <f>P734/MAX(P$231:P734)-1</f>
        <v>-0.41721861687619122</v>
      </c>
      <c r="W734" s="11">
        <f>Q734/MAX(Q$231:Q734)-1</f>
        <v>-0.41721861687619144</v>
      </c>
      <c r="X734" s="11">
        <f>R734/MAX(R$231:R734)-1</f>
        <v>-0.46934577657183452</v>
      </c>
      <c r="Y734" s="11">
        <f t="shared" si="114"/>
        <v>-4.6850830032069357E-2</v>
      </c>
      <c r="Z734" s="11">
        <f t="shared" si="114"/>
        <v>-4.6850830032069357E-2</v>
      </c>
      <c r="AA734" s="11">
        <f t="shared" si="114"/>
        <v>-4.6850830032069357E-2</v>
      </c>
      <c r="AB734" s="11">
        <f t="shared" si="114"/>
        <v>-4.6850830032069357E-2</v>
      </c>
      <c r="AC734" s="11">
        <f t="shared" si="114"/>
        <v>-4.6850830032069357E-2</v>
      </c>
      <c r="AD734" s="11">
        <f t="shared" si="114"/>
        <v>0</v>
      </c>
    </row>
    <row r="735" spans="1:30" x14ac:dyDescent="0.25">
      <c r="A735" s="12">
        <v>1942.01</v>
      </c>
      <c r="B735" s="13">
        <v>10.101686431929249</v>
      </c>
      <c r="C735" s="14">
        <v>7228.472564157707</v>
      </c>
      <c r="D735" s="24">
        <f t="shared" si="104"/>
        <v>10</v>
      </c>
      <c r="E735" s="25">
        <f t="shared" si="104"/>
        <v>7.5</v>
      </c>
      <c r="F735" s="24">
        <f t="shared" si="104"/>
        <v>25</v>
      </c>
      <c r="G735" s="25">
        <f t="shared" si="103"/>
        <v>30</v>
      </c>
      <c r="H735" s="1">
        <f t="shared" si="106"/>
        <v>1</v>
      </c>
      <c r="I735">
        <f t="shared" si="107"/>
        <v>1</v>
      </c>
      <c r="J735">
        <f t="shared" si="108"/>
        <v>1</v>
      </c>
      <c r="K735">
        <f t="shared" si="109"/>
        <v>1</v>
      </c>
      <c r="L735">
        <f t="shared" si="105"/>
        <v>0</v>
      </c>
      <c r="M735" s="26">
        <f t="shared" si="110"/>
        <v>702.83176074302821</v>
      </c>
      <c r="N735" s="27">
        <f t="shared" si="115"/>
        <v>708.72881525990954</v>
      </c>
      <c r="O735" s="27">
        <f t="shared" si="115"/>
        <v>943.65781489656331</v>
      </c>
      <c r="P735" s="27">
        <f t="shared" si="115"/>
        <v>1118.4365231239826</v>
      </c>
      <c r="Q735" s="27">
        <f t="shared" si="115"/>
        <v>1489.1751863152874</v>
      </c>
      <c r="R735" s="27">
        <f t="shared" si="115"/>
        <v>1949.0936025303931</v>
      </c>
      <c r="S735" s="28">
        <f>M735/MAX(M$231:M735)-1</f>
        <v>-0.41016853197331371</v>
      </c>
      <c r="T735" s="11">
        <f>N735/MAX(N$231:N735)-1</f>
        <v>-0.41016853197331316</v>
      </c>
      <c r="U735" s="11">
        <f>O735/MAX(O$231:O735)-1</f>
        <v>-0.41016853197331382</v>
      </c>
      <c r="V735" s="11">
        <f>P735/MAX(P$231:P735)-1</f>
        <v>-0.41016853197331327</v>
      </c>
      <c r="W735" s="11">
        <f>Q735/MAX(Q$231:Q735)-1</f>
        <v>-0.41016853197331349</v>
      </c>
      <c r="X735" s="11">
        <f>R735/MAX(R$231:R735)-1</f>
        <v>-0.46934577657183452</v>
      </c>
      <c r="Y735" s="11">
        <f t="shared" si="114"/>
        <v>1.2097306309079903E-2</v>
      </c>
      <c r="Z735" s="11">
        <f t="shared" si="114"/>
        <v>1.2097306309079903E-2</v>
      </c>
      <c r="AA735" s="11">
        <f t="shared" si="114"/>
        <v>1.2097306309079903E-2</v>
      </c>
      <c r="AB735" s="11">
        <f t="shared" si="114"/>
        <v>1.2097306309079903E-2</v>
      </c>
      <c r="AC735" s="11">
        <f t="shared" si="114"/>
        <v>1.2097306309079903E-2</v>
      </c>
      <c r="AD735" s="11">
        <f t="shared" si="114"/>
        <v>0</v>
      </c>
    </row>
    <row r="736" spans="1:30" x14ac:dyDescent="0.25">
      <c r="A736" s="12">
        <v>1942.02</v>
      </c>
      <c r="B736" s="13">
        <v>9.6802555917493596</v>
      </c>
      <c r="C736" s="14">
        <v>7018.8232176481661</v>
      </c>
      <c r="D736" s="24">
        <f t="shared" si="104"/>
        <v>10</v>
      </c>
      <c r="E736" s="25">
        <f t="shared" si="104"/>
        <v>7.5</v>
      </c>
      <c r="F736" s="24">
        <f t="shared" si="104"/>
        <v>25</v>
      </c>
      <c r="G736" s="25">
        <f t="shared" si="103"/>
        <v>30</v>
      </c>
      <c r="H736" s="1">
        <f t="shared" si="106"/>
        <v>1</v>
      </c>
      <c r="I736">
        <f t="shared" si="107"/>
        <v>1</v>
      </c>
      <c r="J736">
        <f t="shared" si="108"/>
        <v>1</v>
      </c>
      <c r="K736">
        <f t="shared" si="109"/>
        <v>1</v>
      </c>
      <c r="L736">
        <f t="shared" si="105"/>
        <v>0</v>
      </c>
      <c r="M736" s="26">
        <f t="shared" si="110"/>
        <v>682.44734093122042</v>
      </c>
      <c r="N736" s="27">
        <f t="shared" si="115"/>
        <v>688.17336157962916</v>
      </c>
      <c r="O736" s="27">
        <f t="shared" si="115"/>
        <v>916.2886518450689</v>
      </c>
      <c r="P736" s="27">
        <f t="shared" si="115"/>
        <v>1085.9982058855649</v>
      </c>
      <c r="Q736" s="27">
        <f t="shared" si="115"/>
        <v>1445.9842352702094</v>
      </c>
      <c r="R736" s="27">
        <f t="shared" si="115"/>
        <v>1949.0936025303931</v>
      </c>
      <c r="S736" s="28">
        <f>M736/MAX(M$231:M736)-1</f>
        <v>-0.42727557370654423</v>
      </c>
      <c r="T736" s="11">
        <f>N736/MAX(N$231:N736)-1</f>
        <v>-0.42727557370654379</v>
      </c>
      <c r="U736" s="11">
        <f>O736/MAX(O$231:O736)-1</f>
        <v>-0.42727557370654445</v>
      </c>
      <c r="V736" s="11">
        <f>P736/MAX(P$231:P736)-1</f>
        <v>-0.4272755737065439</v>
      </c>
      <c r="W736" s="11">
        <f>Q736/MAX(Q$231:Q736)-1</f>
        <v>-0.42727557370654412</v>
      </c>
      <c r="X736" s="11">
        <f>R736/MAX(R$231:R736)-1</f>
        <v>-0.46934577657183452</v>
      </c>
      <c r="Y736" s="11">
        <f t="shared" si="114"/>
        <v>-2.9003270697752104E-2</v>
      </c>
      <c r="Z736" s="11">
        <f t="shared" si="114"/>
        <v>-2.9003270697752215E-2</v>
      </c>
      <c r="AA736" s="11">
        <f t="shared" si="114"/>
        <v>-2.9003270697752215E-2</v>
      </c>
      <c r="AB736" s="11">
        <f t="shared" si="114"/>
        <v>-2.9003270697752326E-2</v>
      </c>
      <c r="AC736" s="11">
        <f t="shared" si="114"/>
        <v>-2.9003270697752326E-2</v>
      </c>
      <c r="AD736" s="11">
        <f t="shared" si="114"/>
        <v>0</v>
      </c>
    </row>
    <row r="737" spans="1:30" x14ac:dyDescent="0.25">
      <c r="A737" s="12">
        <v>1942.03</v>
      </c>
      <c r="B737" s="13">
        <v>9.0034266177609652</v>
      </c>
      <c r="C737" s="14">
        <v>6509.4938130991704</v>
      </c>
      <c r="D737" s="24">
        <f t="shared" si="104"/>
        <v>10</v>
      </c>
      <c r="E737" s="25">
        <f t="shared" si="104"/>
        <v>7.5</v>
      </c>
      <c r="F737" s="24">
        <f t="shared" si="104"/>
        <v>25</v>
      </c>
      <c r="G737" s="25">
        <f t="shared" si="103"/>
        <v>30</v>
      </c>
      <c r="H737" s="1">
        <f t="shared" si="106"/>
        <v>1</v>
      </c>
      <c r="I737">
        <f t="shared" si="107"/>
        <v>1</v>
      </c>
      <c r="J737">
        <f t="shared" si="108"/>
        <v>1</v>
      </c>
      <c r="K737">
        <f t="shared" si="109"/>
        <v>1</v>
      </c>
      <c r="L737">
        <f t="shared" si="105"/>
        <v>0</v>
      </c>
      <c r="M737" s="26">
        <f t="shared" si="110"/>
        <v>632.92472339063886</v>
      </c>
      <c r="N737" s="27">
        <f t="shared" si="115"/>
        <v>638.23522841814463</v>
      </c>
      <c r="O737" s="27">
        <f t="shared" si="115"/>
        <v>849.79705646398054</v>
      </c>
      <c r="P737" s="27">
        <f t="shared" si="115"/>
        <v>1007.191431246452</v>
      </c>
      <c r="Q737" s="27">
        <f t="shared" si="115"/>
        <v>1341.0546385700679</v>
      </c>
      <c r="R737" s="27">
        <f t="shared" si="115"/>
        <v>1949.0936025303931</v>
      </c>
      <c r="S737" s="28">
        <f>M737/MAX(M$231:M737)-1</f>
        <v>-0.46883601510379236</v>
      </c>
      <c r="T737" s="11">
        <f>N737/MAX(N$231:N737)-1</f>
        <v>-0.46883601510379191</v>
      </c>
      <c r="U737" s="11">
        <f>O737/MAX(O$231:O737)-1</f>
        <v>-0.46883601510379247</v>
      </c>
      <c r="V737" s="11">
        <f>P737/MAX(P$231:P737)-1</f>
        <v>-0.46883601510379203</v>
      </c>
      <c r="W737" s="11">
        <f>Q737/MAX(Q$231:Q737)-1</f>
        <v>-0.46883601510379225</v>
      </c>
      <c r="X737" s="11">
        <f>R737/MAX(R$231:R737)-1</f>
        <v>-0.46934577657183452</v>
      </c>
      <c r="Y737" s="11">
        <f t="shared" si="114"/>
        <v>-7.2566210710128143E-2</v>
      </c>
      <c r="Z737" s="11">
        <f t="shared" si="114"/>
        <v>-7.2566210710128032E-2</v>
      </c>
      <c r="AA737" s="11">
        <f t="shared" si="114"/>
        <v>-7.2566210710127921E-2</v>
      </c>
      <c r="AB737" s="11">
        <f t="shared" si="114"/>
        <v>-7.2566210710128032E-2</v>
      </c>
      <c r="AC737" s="11">
        <f t="shared" si="114"/>
        <v>-7.2566210710128143E-2</v>
      </c>
      <c r="AD737" s="11">
        <f t="shared" si="114"/>
        <v>0</v>
      </c>
    </row>
    <row r="738" spans="1:30" x14ac:dyDescent="0.25">
      <c r="A738" s="12">
        <v>1942.04</v>
      </c>
      <c r="B738" s="13">
        <v>8.5442557075882579</v>
      </c>
      <c r="C738" s="14">
        <v>6232.1593566321935</v>
      </c>
      <c r="D738" s="24">
        <f t="shared" si="104"/>
        <v>10</v>
      </c>
      <c r="E738" s="25">
        <f t="shared" si="104"/>
        <v>7.5</v>
      </c>
      <c r="F738" s="24">
        <f t="shared" si="104"/>
        <v>25</v>
      </c>
      <c r="G738" s="25">
        <f t="shared" si="103"/>
        <v>30</v>
      </c>
      <c r="H738" s="1">
        <f t="shared" si="106"/>
        <v>1</v>
      </c>
      <c r="I738">
        <f t="shared" si="107"/>
        <v>1</v>
      </c>
      <c r="J738">
        <f t="shared" si="108"/>
        <v>1</v>
      </c>
      <c r="K738">
        <f t="shared" si="109"/>
        <v>1</v>
      </c>
      <c r="L738">
        <f t="shared" si="105"/>
        <v>0</v>
      </c>
      <c r="M738" s="26">
        <f t="shared" si="110"/>
        <v>605.95921129616102</v>
      </c>
      <c r="N738" s="27">
        <f t="shared" si="115"/>
        <v>611.04346431887882</v>
      </c>
      <c r="O738" s="27">
        <f t="shared" si="115"/>
        <v>813.59178282389882</v>
      </c>
      <c r="P738" s="27">
        <f t="shared" si="115"/>
        <v>964.28043138025157</v>
      </c>
      <c r="Q738" s="27">
        <f t="shared" si="115"/>
        <v>1283.9195263848585</v>
      </c>
      <c r="R738" s="27">
        <f t="shared" si="115"/>
        <v>1949.0936025303931</v>
      </c>
      <c r="S738" s="28">
        <f>M738/MAX(M$231:M738)-1</f>
        <v>-0.49146605044534042</v>
      </c>
      <c r="T738" s="11">
        <f>N738/MAX(N$231:N738)-1</f>
        <v>-0.49146605044534009</v>
      </c>
      <c r="U738" s="11">
        <f>O738/MAX(O$231:O738)-1</f>
        <v>-0.49146605044534053</v>
      </c>
      <c r="V738" s="11">
        <f>P738/MAX(P$231:P738)-1</f>
        <v>-0.4914660504453402</v>
      </c>
      <c r="W738" s="11">
        <f>Q738/MAX(Q$231:Q738)-1</f>
        <v>-0.49146605044534042</v>
      </c>
      <c r="X738" s="11">
        <f>R738/MAX(R$231:R738)-1</f>
        <v>-0.46934577657183452</v>
      </c>
      <c r="Y738" s="11">
        <f t="shared" si="114"/>
        <v>-4.2604611730161168E-2</v>
      </c>
      <c r="Z738" s="11">
        <f t="shared" si="114"/>
        <v>-4.2604611730161168E-2</v>
      </c>
      <c r="AA738" s="11">
        <f t="shared" si="114"/>
        <v>-4.2604611730161168E-2</v>
      </c>
      <c r="AB738" s="11">
        <f t="shared" si="114"/>
        <v>-4.2604611730161168E-2</v>
      </c>
      <c r="AC738" s="11">
        <f t="shared" si="114"/>
        <v>-4.2604611730161168E-2</v>
      </c>
      <c r="AD738" s="11">
        <f t="shared" si="114"/>
        <v>0</v>
      </c>
    </row>
    <row r="739" spans="1:30" x14ac:dyDescent="0.25">
      <c r="A739" s="12">
        <v>1942.05</v>
      </c>
      <c r="B739" s="13">
        <v>8.50611625969605</v>
      </c>
      <c r="C739" s="14">
        <v>6594.3310151972055</v>
      </c>
      <c r="D739" s="24">
        <f t="shared" si="104"/>
        <v>10</v>
      </c>
      <c r="E739" s="25">
        <f t="shared" si="104"/>
        <v>7.5</v>
      </c>
      <c r="F739" s="24">
        <f t="shared" si="104"/>
        <v>25</v>
      </c>
      <c r="G739" s="25">
        <f t="shared" si="103"/>
        <v>30</v>
      </c>
      <c r="H739" s="1">
        <f t="shared" si="106"/>
        <v>1</v>
      </c>
      <c r="I739">
        <f t="shared" si="107"/>
        <v>1</v>
      </c>
      <c r="J739">
        <f t="shared" si="108"/>
        <v>1</v>
      </c>
      <c r="K739">
        <f t="shared" si="109"/>
        <v>1</v>
      </c>
      <c r="L739">
        <f t="shared" si="105"/>
        <v>0</v>
      </c>
      <c r="M739" s="26">
        <f t="shared" si="110"/>
        <v>641.17353108795658</v>
      </c>
      <c r="N739" s="27">
        <f t="shared" si="115"/>
        <v>646.55324708657577</v>
      </c>
      <c r="O739" s="27">
        <f t="shared" si="115"/>
        <v>860.87232693685098</v>
      </c>
      <c r="P739" s="27">
        <f t="shared" si="115"/>
        <v>1020.3179976827113</v>
      </c>
      <c r="Q739" s="27">
        <f t="shared" si="115"/>
        <v>1358.532391320663</v>
      </c>
      <c r="R739" s="27">
        <f t="shared" si="115"/>
        <v>1949.0936025303931</v>
      </c>
      <c r="S739" s="28">
        <f>M739/MAX(M$231:M739)-1</f>
        <v>-0.46191343899761994</v>
      </c>
      <c r="T739" s="11">
        <f>N739/MAX(N$231:N739)-1</f>
        <v>-0.4619134389976195</v>
      </c>
      <c r="U739" s="11">
        <f>O739/MAX(O$231:O739)-1</f>
        <v>-0.46191343899762005</v>
      </c>
      <c r="V739" s="11">
        <f>P739/MAX(P$231:P739)-1</f>
        <v>-0.46191343899761961</v>
      </c>
      <c r="W739" s="11">
        <f>Q739/MAX(Q$231:Q739)-1</f>
        <v>-0.46191343899761994</v>
      </c>
      <c r="X739" s="11">
        <f>R739/MAX(R$231:R739)-1</f>
        <v>-0.46934577657183452</v>
      </c>
      <c r="Y739" s="11">
        <f t="shared" si="114"/>
        <v>5.8113350099045835E-2</v>
      </c>
      <c r="Z739" s="11">
        <f t="shared" si="114"/>
        <v>5.8113350099046057E-2</v>
      </c>
      <c r="AA739" s="11">
        <f t="shared" si="114"/>
        <v>5.8113350099045835E-2</v>
      </c>
      <c r="AB739" s="11">
        <f t="shared" si="114"/>
        <v>5.8113350099046057E-2</v>
      </c>
      <c r="AC739" s="11">
        <f t="shared" si="114"/>
        <v>5.8113350099045835E-2</v>
      </c>
      <c r="AD739" s="11">
        <f t="shared" si="114"/>
        <v>0</v>
      </c>
    </row>
    <row r="740" spans="1:30" x14ac:dyDescent="0.25">
      <c r="A740" s="12">
        <v>1942.06</v>
      </c>
      <c r="B740" s="13">
        <v>8.9054569285180492</v>
      </c>
      <c r="C740" s="14">
        <v>6760.2006910395885</v>
      </c>
      <c r="D740" s="24">
        <f t="shared" si="104"/>
        <v>10</v>
      </c>
      <c r="E740" s="25">
        <f t="shared" si="104"/>
        <v>7.5</v>
      </c>
      <c r="F740" s="24">
        <f t="shared" si="104"/>
        <v>25</v>
      </c>
      <c r="G740" s="25">
        <f t="shared" si="103"/>
        <v>30</v>
      </c>
      <c r="H740" s="1">
        <f t="shared" si="106"/>
        <v>1</v>
      </c>
      <c r="I740">
        <f t="shared" si="107"/>
        <v>1</v>
      </c>
      <c r="J740">
        <f t="shared" si="108"/>
        <v>1</v>
      </c>
      <c r="K740">
        <f t="shared" si="109"/>
        <v>1</v>
      </c>
      <c r="L740">
        <f t="shared" si="105"/>
        <v>0</v>
      </c>
      <c r="M740" s="26">
        <f t="shared" si="110"/>
        <v>657.30120886378859</v>
      </c>
      <c r="N740" s="27">
        <f t="shared" si="115"/>
        <v>662.81624287218892</v>
      </c>
      <c r="O740" s="27">
        <f t="shared" si="115"/>
        <v>882.52617074323803</v>
      </c>
      <c r="P740" s="27">
        <f t="shared" si="115"/>
        <v>1045.9824381152212</v>
      </c>
      <c r="Q740" s="27">
        <f t="shared" si="115"/>
        <v>1392.7040649673788</v>
      </c>
      <c r="R740" s="27">
        <f t="shared" si="115"/>
        <v>1949.0936025303931</v>
      </c>
      <c r="S740" s="28">
        <f>M740/MAX(M$231:M740)-1</f>
        <v>-0.44837874635890984</v>
      </c>
      <c r="T740" s="11">
        <f>N740/MAX(N$231:N740)-1</f>
        <v>-0.4483787463589094</v>
      </c>
      <c r="U740" s="11">
        <f>O740/MAX(O$231:O740)-1</f>
        <v>-0.44837874635890995</v>
      </c>
      <c r="V740" s="11">
        <f>P740/MAX(P$231:P740)-1</f>
        <v>-0.4483787463589094</v>
      </c>
      <c r="W740" s="11">
        <f>Q740/MAX(Q$231:Q740)-1</f>
        <v>-0.44837874635890984</v>
      </c>
      <c r="X740" s="11">
        <f>R740/MAX(R$231:R740)-1</f>
        <v>-0.46934577657183452</v>
      </c>
      <c r="Y740" s="11">
        <f t="shared" si="114"/>
        <v>2.5153374233128689E-2</v>
      </c>
      <c r="Z740" s="11">
        <f t="shared" si="114"/>
        <v>2.5153374233128689E-2</v>
      </c>
      <c r="AA740" s="11">
        <f t="shared" si="114"/>
        <v>2.5153374233128911E-2</v>
      </c>
      <c r="AB740" s="11">
        <f t="shared" si="114"/>
        <v>2.5153374233128689E-2</v>
      </c>
      <c r="AC740" s="11">
        <f t="shared" si="114"/>
        <v>2.5153374233128689E-2</v>
      </c>
      <c r="AD740" s="11">
        <f t="shared" si="114"/>
        <v>0</v>
      </c>
    </row>
    <row r="741" spans="1:30" x14ac:dyDescent="0.25">
      <c r="A741" s="12">
        <v>1942.07</v>
      </c>
      <c r="B741" s="13">
        <v>9.1504889009947394</v>
      </c>
      <c r="C741" s="14">
        <v>6973.077947795392</v>
      </c>
      <c r="D741" s="24">
        <f t="shared" si="104"/>
        <v>10</v>
      </c>
      <c r="E741" s="25">
        <f t="shared" si="104"/>
        <v>7.5</v>
      </c>
      <c r="F741" s="24">
        <f t="shared" si="104"/>
        <v>25</v>
      </c>
      <c r="G741" s="25">
        <f t="shared" si="103"/>
        <v>30</v>
      </c>
      <c r="H741" s="1">
        <f t="shared" si="106"/>
        <v>1</v>
      </c>
      <c r="I741">
        <f t="shared" si="107"/>
        <v>1</v>
      </c>
      <c r="J741">
        <f t="shared" si="108"/>
        <v>1</v>
      </c>
      <c r="K741">
        <f t="shared" si="109"/>
        <v>1</v>
      </c>
      <c r="L741">
        <f t="shared" si="105"/>
        <v>0</v>
      </c>
      <c r="M741" s="26">
        <f t="shared" si="110"/>
        <v>677.9994816814376</v>
      </c>
      <c r="N741" s="27">
        <f t="shared" si="115"/>
        <v>683.68818291722948</v>
      </c>
      <c r="O741" s="27">
        <f t="shared" si="115"/>
        <v>910.31672886853744</v>
      </c>
      <c r="P741" s="27">
        <f t="shared" si="115"/>
        <v>1078.9201987257679</v>
      </c>
      <c r="Q741" s="27">
        <f t="shared" si="115"/>
        <v>1436.5600145719341</v>
      </c>
      <c r="R741" s="27">
        <f t="shared" si="115"/>
        <v>1949.0936025303931</v>
      </c>
      <c r="S741" s="28">
        <f>M741/MAX(M$231:M741)-1</f>
        <v>-0.43100831246055549</v>
      </c>
      <c r="T741" s="11">
        <f>N741/MAX(N$231:N741)-1</f>
        <v>-0.43100831246055504</v>
      </c>
      <c r="U741" s="11">
        <f>O741/MAX(O$231:O741)-1</f>
        <v>-0.43100831246055549</v>
      </c>
      <c r="V741" s="11">
        <f>P741/MAX(P$231:P741)-1</f>
        <v>-0.43100831246055515</v>
      </c>
      <c r="W741" s="11">
        <f>Q741/MAX(Q$231:Q741)-1</f>
        <v>-0.4310083124605556</v>
      </c>
      <c r="X741" s="11">
        <f>R741/MAX(R$231:R741)-1</f>
        <v>-0.46934577657183452</v>
      </c>
      <c r="Y741" s="11">
        <f t="shared" si="114"/>
        <v>3.1489783585562092E-2</v>
      </c>
      <c r="Z741" s="11">
        <f t="shared" si="114"/>
        <v>3.1489783585562092E-2</v>
      </c>
      <c r="AA741" s="11">
        <f t="shared" si="114"/>
        <v>3.1489783585562092E-2</v>
      </c>
      <c r="AB741" s="11">
        <f t="shared" si="114"/>
        <v>3.148978358556187E-2</v>
      </c>
      <c r="AC741" s="11">
        <f t="shared" si="114"/>
        <v>3.1489783585562092E-2</v>
      </c>
      <c r="AD741" s="11">
        <f t="shared" si="114"/>
        <v>0</v>
      </c>
    </row>
    <row r="742" spans="1:30" x14ac:dyDescent="0.25">
      <c r="A742" s="12">
        <v>1942.08</v>
      </c>
      <c r="B742" s="13">
        <v>9.0128230475642894</v>
      </c>
      <c r="C742" s="14">
        <v>7022.1301791585283</v>
      </c>
      <c r="D742" s="24">
        <f t="shared" si="104"/>
        <v>10</v>
      </c>
      <c r="E742" s="25">
        <f t="shared" si="104"/>
        <v>7.5</v>
      </c>
      <c r="F742" s="24">
        <f t="shared" si="104"/>
        <v>25</v>
      </c>
      <c r="G742" s="25">
        <f t="shared" si="103"/>
        <v>30</v>
      </c>
      <c r="H742" s="1">
        <f t="shared" si="106"/>
        <v>1</v>
      </c>
      <c r="I742">
        <f t="shared" si="107"/>
        <v>1</v>
      </c>
      <c r="J742">
        <f t="shared" si="108"/>
        <v>1</v>
      </c>
      <c r="K742">
        <f t="shared" si="109"/>
        <v>1</v>
      </c>
      <c r="L742">
        <f t="shared" si="105"/>
        <v>0</v>
      </c>
      <c r="M742" s="26">
        <f t="shared" si="110"/>
        <v>682.76888017210547</v>
      </c>
      <c r="N742" s="27">
        <f t="shared" si="115"/>
        <v>688.4975986701827</v>
      </c>
      <c r="O742" s="27">
        <f t="shared" si="115"/>
        <v>916.7203668505723</v>
      </c>
      <c r="P742" s="27">
        <f t="shared" si="115"/>
        <v>1086.5098805859843</v>
      </c>
      <c r="Q742" s="27">
        <f t="shared" si="115"/>
        <v>1446.6655195912908</v>
      </c>
      <c r="R742" s="27">
        <f t="shared" si="115"/>
        <v>1949.0936025303931</v>
      </c>
      <c r="S742" s="28">
        <f>M742/MAX(M$231:M742)-1</f>
        <v>-0.42700573108833506</v>
      </c>
      <c r="T742" s="11">
        <f>N742/MAX(N$231:N742)-1</f>
        <v>-0.42700573108833473</v>
      </c>
      <c r="U742" s="11">
        <f>O742/MAX(O$231:O742)-1</f>
        <v>-0.42700573108833528</v>
      </c>
      <c r="V742" s="11">
        <f>P742/MAX(P$231:P742)-1</f>
        <v>-0.42700573108833473</v>
      </c>
      <c r="W742" s="11">
        <f>Q742/MAX(Q$231:Q742)-1</f>
        <v>-0.42700573108833528</v>
      </c>
      <c r="X742" s="11">
        <f>R742/MAX(R$231:R742)-1</f>
        <v>-0.46934577657183452</v>
      </c>
      <c r="Y742" s="11">
        <f t="shared" si="114"/>
        <v>7.0345164259415505E-3</v>
      </c>
      <c r="Z742" s="11">
        <f t="shared" si="114"/>
        <v>7.0345164259413284E-3</v>
      </c>
      <c r="AA742" s="11">
        <f t="shared" si="114"/>
        <v>7.0345164259413284E-3</v>
      </c>
      <c r="AB742" s="11">
        <f t="shared" si="114"/>
        <v>7.0345164259413284E-3</v>
      </c>
      <c r="AC742" s="11">
        <f t="shared" si="114"/>
        <v>7.0345164259413284E-3</v>
      </c>
      <c r="AD742" s="11">
        <f t="shared" si="114"/>
        <v>0</v>
      </c>
    </row>
    <row r="743" spans="1:30" x14ac:dyDescent="0.25">
      <c r="A743" s="12">
        <v>1942.09</v>
      </c>
      <c r="B743" s="13">
        <v>9.077829839371498</v>
      </c>
      <c r="C743" s="14">
        <v>7251.5849355927494</v>
      </c>
      <c r="D743" s="24">
        <f t="shared" si="104"/>
        <v>10</v>
      </c>
      <c r="E743" s="25">
        <f t="shared" si="104"/>
        <v>7.5</v>
      </c>
      <c r="F743" s="24">
        <f t="shared" si="104"/>
        <v>25</v>
      </c>
      <c r="G743" s="25">
        <f t="shared" si="104"/>
        <v>30</v>
      </c>
      <c r="H743" s="1">
        <f t="shared" si="106"/>
        <v>1</v>
      </c>
      <c r="I743">
        <f t="shared" si="107"/>
        <v>1</v>
      </c>
      <c r="J743">
        <f t="shared" si="108"/>
        <v>1</v>
      </c>
      <c r="K743">
        <f t="shared" si="109"/>
        <v>1</v>
      </c>
      <c r="L743">
        <f t="shared" si="105"/>
        <v>1</v>
      </c>
      <c r="M743" s="26">
        <f t="shared" si="110"/>
        <v>705.07900019319709</v>
      </c>
      <c r="N743" s="27">
        <f t="shared" si="115"/>
        <v>710.9949099956392</v>
      </c>
      <c r="O743" s="27">
        <f t="shared" si="115"/>
        <v>946.6750733466564</v>
      </c>
      <c r="P743" s="27">
        <f t="shared" si="115"/>
        <v>1122.0126203035079</v>
      </c>
      <c r="Q743" s="27">
        <f t="shared" si="115"/>
        <v>1493.936686028052</v>
      </c>
      <c r="R743" s="27">
        <f t="shared" si="115"/>
        <v>1949.0936025303931</v>
      </c>
      <c r="S743" s="28">
        <f>M743/MAX(M$231:M743)-1</f>
        <v>-0.40828260049164689</v>
      </c>
      <c r="T743" s="11">
        <f>N743/MAX(N$231:N743)-1</f>
        <v>-0.40828260049164655</v>
      </c>
      <c r="U743" s="11">
        <f>O743/MAX(O$231:O743)-1</f>
        <v>-0.408282600491647</v>
      </c>
      <c r="V743" s="11">
        <f>P743/MAX(P$231:P743)-1</f>
        <v>-0.40828260049164644</v>
      </c>
      <c r="W743" s="11">
        <f>Q743/MAX(Q$231:Q743)-1</f>
        <v>-0.408282600491647</v>
      </c>
      <c r="X743" s="11">
        <f>R743/MAX(R$231:R743)-1</f>
        <v>-0.46934577657183452</v>
      </c>
      <c r="Y743" s="11">
        <f t="shared" si="114"/>
        <v>3.2675947409126049E-2</v>
      </c>
      <c r="Z743" s="11">
        <f t="shared" si="114"/>
        <v>3.2675947409126049E-2</v>
      </c>
      <c r="AA743" s="11">
        <f t="shared" si="114"/>
        <v>3.2675947409126049E-2</v>
      </c>
      <c r="AB743" s="11">
        <f t="shared" si="114"/>
        <v>3.2675947409126271E-2</v>
      </c>
      <c r="AC743" s="11">
        <f t="shared" si="114"/>
        <v>3.2675947409126049E-2</v>
      </c>
      <c r="AD743" s="11">
        <f t="shared" si="114"/>
        <v>0</v>
      </c>
    </row>
    <row r="744" spans="1:30" x14ac:dyDescent="0.25">
      <c r="A744" s="12">
        <v>1942.1</v>
      </c>
      <c r="B744" s="13">
        <v>9.5991767493529796</v>
      </c>
      <c r="C744" s="14">
        <v>7618.7763071664976</v>
      </c>
      <c r="D744" s="24">
        <f t="shared" ref="D744:G807" si="116">D$2</f>
        <v>10</v>
      </c>
      <c r="E744" s="25">
        <f t="shared" si="116"/>
        <v>7.5</v>
      </c>
      <c r="F744" s="24">
        <f t="shared" si="116"/>
        <v>25</v>
      </c>
      <c r="G744" s="25">
        <f t="shared" si="116"/>
        <v>30</v>
      </c>
      <c r="H744" s="1">
        <f t="shared" si="106"/>
        <v>1</v>
      </c>
      <c r="I744">
        <f t="shared" si="107"/>
        <v>1</v>
      </c>
      <c r="J744">
        <f t="shared" si="108"/>
        <v>1</v>
      </c>
      <c r="K744">
        <f t="shared" si="109"/>
        <v>1</v>
      </c>
      <c r="L744">
        <f t="shared" ref="L744:L807" si="117">IF(C744&gt;=AVERAGE(C732:C743),1,0)</f>
        <v>1</v>
      </c>
      <c r="M744" s="26">
        <f t="shared" si="110"/>
        <v>740.78139180113942</v>
      </c>
      <c r="N744" s="27">
        <f t="shared" si="115"/>
        <v>746.99685970760402</v>
      </c>
      <c r="O744" s="27">
        <f t="shared" si="115"/>
        <v>994.61092760531221</v>
      </c>
      <c r="P744" s="27">
        <f t="shared" si="115"/>
        <v>1178.8268694133992</v>
      </c>
      <c r="Q744" s="27">
        <f t="shared" si="115"/>
        <v>1569.5836881192081</v>
      </c>
      <c r="R744" s="27">
        <f t="shared" si="115"/>
        <v>2047.7879375751293</v>
      </c>
      <c r="S744" s="28">
        <f>M744/MAX(M$231:M744)-1</f>
        <v>-0.37832038872148799</v>
      </c>
      <c r="T744" s="11">
        <f>N744/MAX(N$231:N744)-1</f>
        <v>-0.37832038872148777</v>
      </c>
      <c r="U744" s="11">
        <f>O744/MAX(O$231:O744)-1</f>
        <v>-0.3783203887214881</v>
      </c>
      <c r="V744" s="11">
        <f>P744/MAX(P$231:P744)-1</f>
        <v>-0.37832038872148754</v>
      </c>
      <c r="W744" s="11">
        <f>Q744/MAX(Q$231:Q744)-1</f>
        <v>-0.37832038872148821</v>
      </c>
      <c r="X744" s="11">
        <f>R744/MAX(R$231:R744)-1</f>
        <v>-0.44247556076899597</v>
      </c>
      <c r="Y744" s="11">
        <f t="shared" si="114"/>
        <v>5.0636016103386527E-2</v>
      </c>
      <c r="Z744" s="11">
        <f t="shared" si="114"/>
        <v>5.0636016103386305E-2</v>
      </c>
      <c r="AA744" s="11">
        <f t="shared" si="114"/>
        <v>5.0636016103386305E-2</v>
      </c>
      <c r="AB744" s="11">
        <f t="shared" si="114"/>
        <v>5.0636016103386527E-2</v>
      </c>
      <c r="AC744" s="11">
        <f t="shared" si="114"/>
        <v>5.0636016103386305E-2</v>
      </c>
      <c r="AD744" s="11">
        <f t="shared" si="114"/>
        <v>5.0636016103386305E-2</v>
      </c>
    </row>
    <row r="745" spans="1:30" x14ac:dyDescent="0.25">
      <c r="A745" s="12">
        <v>1942.11</v>
      </c>
      <c r="B745" s="13">
        <v>9.6613341521716531</v>
      </c>
      <c r="C745" s="14">
        <v>7557.2439130495513</v>
      </c>
      <c r="D745" s="24">
        <f t="shared" si="116"/>
        <v>10</v>
      </c>
      <c r="E745" s="25">
        <f t="shared" si="116"/>
        <v>7.5</v>
      </c>
      <c r="F745" s="24">
        <f t="shared" si="116"/>
        <v>25</v>
      </c>
      <c r="G745" s="25">
        <f t="shared" si="116"/>
        <v>30</v>
      </c>
      <c r="H745" s="1">
        <f t="shared" ref="H745:H808" si="118">IF(H744=1,IF($B745&gt;=F745,0,H744),IF($B745&lt;=D745,1,H744))</f>
        <v>1</v>
      </c>
      <c r="I745">
        <f t="shared" ref="I745:I808" si="119">IF(I744=1,IF($B745&gt;=G745,0,I744),IF($B745&lt;=D745,1,I744))</f>
        <v>1</v>
      </c>
      <c r="J745">
        <f t="shared" ref="J745:J808" si="120">IF(J744=1,IF($B745&gt;=F745,0,J744),IF($B745&lt;=E745,1,J744))</f>
        <v>1</v>
      </c>
      <c r="K745">
        <f t="shared" ref="K745:K808" si="121">IF(K744=1,IF($B745&gt;=G745,0,K744),IF($B745&lt;=E745,1,K744))</f>
        <v>1</v>
      </c>
      <c r="L745">
        <f t="shared" si="117"/>
        <v>1</v>
      </c>
      <c r="M745" s="26">
        <f t="shared" ref="M745:M808" si="122">M744*C745/C744</f>
        <v>734.79853435565542</v>
      </c>
      <c r="N745" s="27">
        <f t="shared" ref="N745:R760" si="123">IF(H744=1,N744*$C745/$C744,N744)</f>
        <v>740.96380356807492</v>
      </c>
      <c r="O745" s="27">
        <f t="shared" si="123"/>
        <v>986.5780376603924</v>
      </c>
      <c r="P745" s="27">
        <f t="shared" si="123"/>
        <v>1169.3061751969065</v>
      </c>
      <c r="Q745" s="27">
        <f t="shared" si="123"/>
        <v>1556.9070799339756</v>
      </c>
      <c r="R745" s="27">
        <f t="shared" si="123"/>
        <v>2031.2491537386391</v>
      </c>
      <c r="S745" s="28">
        <f>M745/MAX(M$231:M745)-1</f>
        <v>-0.38334133084045752</v>
      </c>
      <c r="T745" s="11">
        <f>N745/MAX(N$231:N745)-1</f>
        <v>-0.3833413308404573</v>
      </c>
      <c r="U745" s="11">
        <f>O745/MAX(O$231:O745)-1</f>
        <v>-0.38334133084045763</v>
      </c>
      <c r="V745" s="11">
        <f>P745/MAX(P$231:P745)-1</f>
        <v>-0.38334133084045707</v>
      </c>
      <c r="W745" s="11">
        <f>Q745/MAX(Q$231:Q745)-1</f>
        <v>-0.38334133084045774</v>
      </c>
      <c r="X745" s="11">
        <f>R745/MAX(R$231:R745)-1</f>
        <v>-0.44697835913732742</v>
      </c>
      <c r="Y745" s="11">
        <f t="shared" si="114"/>
        <v>-8.0764143264144828E-3</v>
      </c>
      <c r="Z745" s="11">
        <f t="shared" si="114"/>
        <v>-8.0764143264144828E-3</v>
      </c>
      <c r="AA745" s="11">
        <f t="shared" si="114"/>
        <v>-8.0764143264143717E-3</v>
      </c>
      <c r="AB745" s="11">
        <f t="shared" si="114"/>
        <v>-8.0764143264144828E-3</v>
      </c>
      <c r="AC745" s="11">
        <f t="shared" si="114"/>
        <v>-8.0764143264144828E-3</v>
      </c>
      <c r="AD745" s="11">
        <f t="shared" si="114"/>
        <v>-8.0764143264143717E-3</v>
      </c>
    </row>
    <row r="746" spans="1:30" x14ac:dyDescent="0.25">
      <c r="A746" s="12">
        <v>1942.12</v>
      </c>
      <c r="B746" s="13">
        <v>9.6175141032831721</v>
      </c>
      <c r="C746" s="14">
        <v>7940.4466875018661</v>
      </c>
      <c r="D746" s="24">
        <f t="shared" si="116"/>
        <v>10</v>
      </c>
      <c r="E746" s="25">
        <f t="shared" si="116"/>
        <v>7.5</v>
      </c>
      <c r="F746" s="24">
        <f t="shared" si="116"/>
        <v>25</v>
      </c>
      <c r="G746" s="25">
        <f t="shared" si="116"/>
        <v>30</v>
      </c>
      <c r="H746" s="1">
        <f t="shared" si="118"/>
        <v>1</v>
      </c>
      <c r="I746">
        <f t="shared" si="119"/>
        <v>1</v>
      </c>
      <c r="J746">
        <f t="shared" si="120"/>
        <v>1</v>
      </c>
      <c r="K746">
        <f t="shared" si="121"/>
        <v>1</v>
      </c>
      <c r="L746">
        <f t="shared" si="117"/>
        <v>1</v>
      </c>
      <c r="M746" s="26">
        <f t="shared" si="122"/>
        <v>772.05773099774945</v>
      </c>
      <c r="N746" s="27">
        <f t="shared" si="123"/>
        <v>778.53562056417991</v>
      </c>
      <c r="O746" s="27">
        <f t="shared" si="123"/>
        <v>1036.6041378623938</v>
      </c>
      <c r="P746" s="27">
        <f t="shared" si="123"/>
        <v>1228.5978132166811</v>
      </c>
      <c r="Q746" s="27">
        <f t="shared" si="123"/>
        <v>1635.8526743146131</v>
      </c>
      <c r="R746" s="27">
        <f t="shared" si="123"/>
        <v>2134.2470614775284</v>
      </c>
      <c r="S746" s="28">
        <f>M746/MAX(M$231:M746)-1</f>
        <v>-0.35207261493941777</v>
      </c>
      <c r="T746" s="11">
        <f>N746/MAX(N$231:N746)-1</f>
        <v>-0.35207261493941755</v>
      </c>
      <c r="U746" s="11">
        <f>O746/MAX(O$231:O746)-1</f>
        <v>-0.35207261493941788</v>
      </c>
      <c r="V746" s="11">
        <f>P746/MAX(P$231:P746)-1</f>
        <v>-0.35207261493941733</v>
      </c>
      <c r="W746" s="11">
        <f>Q746/MAX(Q$231:Q746)-1</f>
        <v>-0.35207261493941799</v>
      </c>
      <c r="X746" s="11">
        <f>R746/MAX(R$231:R746)-1</f>
        <v>-0.41893646588245803</v>
      </c>
      <c r="Y746" s="11">
        <f t="shared" si="114"/>
        <v>5.0706683396921415E-2</v>
      </c>
      <c r="Z746" s="11">
        <f t="shared" si="114"/>
        <v>5.0706683396921415E-2</v>
      </c>
      <c r="AA746" s="11">
        <f t="shared" si="114"/>
        <v>5.0706683396921415E-2</v>
      </c>
      <c r="AB746" s="11">
        <f t="shared" si="114"/>
        <v>5.0706683396921415E-2</v>
      </c>
      <c r="AC746" s="11">
        <f t="shared" si="114"/>
        <v>5.0706683396921415E-2</v>
      </c>
      <c r="AD746" s="11">
        <f t="shared" si="114"/>
        <v>5.0706683396921193E-2</v>
      </c>
    </row>
    <row r="747" spans="1:30" x14ac:dyDescent="0.25">
      <c r="A747" s="12">
        <v>1943.01</v>
      </c>
      <c r="B747" s="13">
        <v>10.150534220432078</v>
      </c>
      <c r="C747" s="14">
        <v>8524.9405028647216</v>
      </c>
      <c r="D747" s="24">
        <f t="shared" si="116"/>
        <v>10</v>
      </c>
      <c r="E747" s="25">
        <f t="shared" si="116"/>
        <v>7.5</v>
      </c>
      <c r="F747" s="24">
        <f t="shared" si="116"/>
        <v>25</v>
      </c>
      <c r="G747" s="25">
        <f t="shared" si="116"/>
        <v>30</v>
      </c>
      <c r="H747" s="1">
        <f t="shared" si="118"/>
        <v>1</v>
      </c>
      <c r="I747">
        <f t="shared" si="119"/>
        <v>1</v>
      </c>
      <c r="J747">
        <f t="shared" si="120"/>
        <v>1</v>
      </c>
      <c r="K747">
        <f t="shared" si="121"/>
        <v>1</v>
      </c>
      <c r="L747">
        <f t="shared" si="117"/>
        <v>1</v>
      </c>
      <c r="M747" s="26">
        <f t="shared" si="122"/>
        <v>828.88866087245583</v>
      </c>
      <c r="N747" s="27">
        <f t="shared" si="123"/>
        <v>835.84338587865341</v>
      </c>
      <c r="O747" s="27">
        <f t="shared" si="123"/>
        <v>1112.9082466115617</v>
      </c>
      <c r="P747" s="27">
        <f t="shared" si="123"/>
        <v>1319.0345167995877</v>
      </c>
      <c r="Q747" s="27">
        <f t="shared" si="123"/>
        <v>1756.2672817807945</v>
      </c>
      <c r="R747" s="27">
        <f t="shared" si="123"/>
        <v>2291.3483250441532</v>
      </c>
      <c r="S747" s="28">
        <f>M747/MAX(M$231:M747)-1</f>
        <v>-0.30437888128987134</v>
      </c>
      <c r="T747" s="11">
        <f>N747/MAX(N$231:N747)-1</f>
        <v>-0.30437888128987101</v>
      </c>
      <c r="U747" s="11">
        <f>O747/MAX(O$231:O747)-1</f>
        <v>-0.30437888128987156</v>
      </c>
      <c r="V747" s="11">
        <f>P747/MAX(P$231:P747)-1</f>
        <v>-0.30437888128987078</v>
      </c>
      <c r="W747" s="11">
        <f>Q747/MAX(Q$231:Q747)-1</f>
        <v>-0.30437888128987145</v>
      </c>
      <c r="X747" s="11">
        <f>R747/MAX(R$231:R747)-1</f>
        <v>-0.37616455954132533</v>
      </c>
      <c r="Y747" s="11">
        <f t="shared" si="114"/>
        <v>7.3609689525759192E-2</v>
      </c>
      <c r="Z747" s="11">
        <f t="shared" si="114"/>
        <v>7.3609689525759192E-2</v>
      </c>
      <c r="AA747" s="11">
        <f t="shared" si="114"/>
        <v>7.360968952575897E-2</v>
      </c>
      <c r="AB747" s="11">
        <f t="shared" si="114"/>
        <v>7.3609689525759192E-2</v>
      </c>
      <c r="AC747" s="11">
        <f t="shared" si="114"/>
        <v>7.3609689525759192E-2</v>
      </c>
      <c r="AD747" s="11">
        <f t="shared" si="114"/>
        <v>7.3609689525759192E-2</v>
      </c>
    </row>
    <row r="748" spans="1:30" x14ac:dyDescent="0.25">
      <c r="A748" s="12">
        <v>1943.02</v>
      </c>
      <c r="B748" s="13">
        <v>10.708982995221263</v>
      </c>
      <c r="C748" s="14">
        <v>8997.8678375942054</v>
      </c>
      <c r="D748" s="24">
        <f t="shared" si="116"/>
        <v>10</v>
      </c>
      <c r="E748" s="25">
        <f t="shared" si="116"/>
        <v>7.5</v>
      </c>
      <c r="F748" s="24">
        <f t="shared" si="116"/>
        <v>25</v>
      </c>
      <c r="G748" s="25">
        <f t="shared" si="116"/>
        <v>30</v>
      </c>
      <c r="H748" s="1">
        <f t="shared" si="118"/>
        <v>1</v>
      </c>
      <c r="I748">
        <f t="shared" si="119"/>
        <v>1</v>
      </c>
      <c r="J748">
        <f t="shared" si="120"/>
        <v>1</v>
      </c>
      <c r="K748">
        <f t="shared" si="121"/>
        <v>1</v>
      </c>
      <c r="L748">
        <f t="shared" si="117"/>
        <v>1</v>
      </c>
      <c r="M748" s="26">
        <f t="shared" si="122"/>
        <v>874.87186803292491</v>
      </c>
      <c r="N748" s="27">
        <f t="shared" si="123"/>
        <v>882.21241151607865</v>
      </c>
      <c r="O748" s="27">
        <f t="shared" si="123"/>
        <v>1174.6476488621231</v>
      </c>
      <c r="P748" s="27">
        <f t="shared" si="123"/>
        <v>1392.2089252586961</v>
      </c>
      <c r="Q748" s="27">
        <f t="shared" si="123"/>
        <v>1853.6974989613223</v>
      </c>
      <c r="R748" s="27">
        <f t="shared" si="123"/>
        <v>2418.4625560391787</v>
      </c>
      <c r="S748" s="28">
        <f>M748/MAX(M$231:M748)-1</f>
        <v>-0.26578878889654922</v>
      </c>
      <c r="T748" s="11">
        <f>N748/MAX(N$231:N748)-1</f>
        <v>-0.265788788896549</v>
      </c>
      <c r="U748" s="11">
        <f>O748/MAX(O$231:O748)-1</f>
        <v>-0.26578878889654955</v>
      </c>
      <c r="V748" s="11">
        <f>P748/MAX(P$231:P748)-1</f>
        <v>-0.26578878889654867</v>
      </c>
      <c r="W748" s="11">
        <f>Q748/MAX(Q$231:Q748)-1</f>
        <v>-0.26578878889654944</v>
      </c>
      <c r="X748" s="11">
        <f>R748/MAX(R$231:R748)-1</f>
        <v>-0.3415568303651777</v>
      </c>
      <c r="Y748" s="11">
        <f t="shared" si="114"/>
        <v>5.5475734355044715E-2</v>
      </c>
      <c r="Z748" s="11">
        <f t="shared" si="114"/>
        <v>5.5475734355044715E-2</v>
      </c>
      <c r="AA748" s="11">
        <f t="shared" si="114"/>
        <v>5.5475734355044493E-2</v>
      </c>
      <c r="AB748" s="11">
        <f t="shared" si="114"/>
        <v>5.5475734355044493E-2</v>
      </c>
      <c r="AC748" s="11">
        <f t="shared" si="114"/>
        <v>5.5475734355044715E-2</v>
      </c>
      <c r="AD748" s="11">
        <f t="shared" si="114"/>
        <v>5.5475734355044493E-2</v>
      </c>
    </row>
    <row r="749" spans="1:30" x14ac:dyDescent="0.25">
      <c r="A749" s="12">
        <v>1943.03</v>
      </c>
      <c r="B749" s="13">
        <v>10.8505417440368</v>
      </c>
      <c r="C749" s="14">
        <v>9372.1630339805306</v>
      </c>
      <c r="D749" s="24">
        <f t="shared" si="116"/>
        <v>10</v>
      </c>
      <c r="E749" s="25">
        <f t="shared" si="116"/>
        <v>7.5</v>
      </c>
      <c r="F749" s="24">
        <f t="shared" si="116"/>
        <v>25</v>
      </c>
      <c r="G749" s="25">
        <f t="shared" si="116"/>
        <v>30</v>
      </c>
      <c r="H749" s="1">
        <f t="shared" si="118"/>
        <v>1</v>
      </c>
      <c r="I749">
        <f t="shared" si="119"/>
        <v>1</v>
      </c>
      <c r="J749">
        <f t="shared" si="120"/>
        <v>1</v>
      </c>
      <c r="K749">
        <f t="shared" si="121"/>
        <v>1</v>
      </c>
      <c r="L749">
        <f t="shared" si="117"/>
        <v>1</v>
      </c>
      <c r="M749" s="26">
        <f t="shared" si="122"/>
        <v>911.2649717735784</v>
      </c>
      <c r="N749" s="27">
        <f t="shared" si="123"/>
        <v>918.91086872648737</v>
      </c>
      <c r="O749" s="27">
        <f t="shared" si="123"/>
        <v>1223.5108885041425</v>
      </c>
      <c r="P749" s="27">
        <f t="shared" si="123"/>
        <v>1450.1223245768424</v>
      </c>
      <c r="Q749" s="27">
        <f t="shared" si="123"/>
        <v>1930.8079969079204</v>
      </c>
      <c r="R749" s="27">
        <f t="shared" si="123"/>
        <v>2519.0662694637681</v>
      </c>
      <c r="S749" s="28">
        <f>M749/MAX(M$231:M749)-1</f>
        <v>-0.23524691670980624</v>
      </c>
      <c r="T749" s="11">
        <f>N749/MAX(N$231:N749)-1</f>
        <v>-0.23524691670980602</v>
      </c>
      <c r="U749" s="11">
        <f>O749/MAX(O$231:O749)-1</f>
        <v>-0.23524691670980646</v>
      </c>
      <c r="V749" s="11">
        <f>P749/MAX(P$231:P749)-1</f>
        <v>-0.23524691670980569</v>
      </c>
      <c r="W749" s="11">
        <f>Q749/MAX(Q$231:Q749)-1</f>
        <v>-0.23524691670980635</v>
      </c>
      <c r="X749" s="11">
        <f>R749/MAX(R$231:R749)-1</f>
        <v>-0.31416677308316343</v>
      </c>
      <c r="Y749" s="11">
        <f t="shared" si="114"/>
        <v>4.1598210058439999E-2</v>
      </c>
      <c r="Z749" s="11">
        <f t="shared" si="114"/>
        <v>4.1598210058439999E-2</v>
      </c>
      <c r="AA749" s="11">
        <f t="shared" si="114"/>
        <v>4.1598210058439999E-2</v>
      </c>
      <c r="AB749" s="11">
        <f t="shared" si="114"/>
        <v>4.1598210058439999E-2</v>
      </c>
      <c r="AC749" s="11">
        <f t="shared" si="114"/>
        <v>4.1598210058439999E-2</v>
      </c>
      <c r="AD749" s="11">
        <f t="shared" si="114"/>
        <v>4.1598210058439999E-2</v>
      </c>
    </row>
    <row r="750" spans="1:30" x14ac:dyDescent="0.25">
      <c r="A750" s="12">
        <v>1943.04</v>
      </c>
      <c r="B750" s="13">
        <v>11.039227142939685</v>
      </c>
      <c r="C750" s="14">
        <v>9311.7725883427302</v>
      </c>
      <c r="D750" s="24">
        <f t="shared" si="116"/>
        <v>10</v>
      </c>
      <c r="E750" s="25">
        <f t="shared" si="116"/>
        <v>7.5</v>
      </c>
      <c r="F750" s="24">
        <f t="shared" si="116"/>
        <v>25</v>
      </c>
      <c r="G750" s="25">
        <f t="shared" si="116"/>
        <v>30</v>
      </c>
      <c r="H750" s="1">
        <f t="shared" si="118"/>
        <v>1</v>
      </c>
      <c r="I750">
        <f t="shared" si="119"/>
        <v>1</v>
      </c>
      <c r="J750">
        <f t="shared" si="120"/>
        <v>1</v>
      </c>
      <c r="K750">
        <f t="shared" si="121"/>
        <v>1</v>
      </c>
      <c r="L750">
        <f t="shared" si="117"/>
        <v>1</v>
      </c>
      <c r="M750" s="26">
        <f t="shared" si="122"/>
        <v>905.39314714355464</v>
      </c>
      <c r="N750" s="27">
        <f t="shared" si="123"/>
        <v>912.98977701450906</v>
      </c>
      <c r="O750" s="27">
        <f t="shared" si="123"/>
        <v>1215.6270768875956</v>
      </c>
      <c r="P750" s="27">
        <f t="shared" si="123"/>
        <v>1440.7783200932452</v>
      </c>
      <c r="Q750" s="27">
        <f t="shared" si="123"/>
        <v>1918.3666474615295</v>
      </c>
      <c r="R750" s="27">
        <f t="shared" si="123"/>
        <v>2502.8344205242543</v>
      </c>
      <c r="S750" s="28">
        <f>M750/MAX(M$231:M750)-1</f>
        <v>-0.24017467771175738</v>
      </c>
      <c r="T750" s="11">
        <f>N750/MAX(N$231:N750)-1</f>
        <v>-0.24017467771175716</v>
      </c>
      <c r="U750" s="11">
        <f>O750/MAX(O$231:O750)-1</f>
        <v>-0.2401746777117576</v>
      </c>
      <c r="V750" s="11">
        <f>P750/MAX(P$231:P750)-1</f>
        <v>-0.24017467771175671</v>
      </c>
      <c r="W750" s="11">
        <f>Q750/MAX(Q$231:Q750)-1</f>
        <v>-0.24017467771175749</v>
      </c>
      <c r="X750" s="11">
        <f>R750/MAX(R$231:R750)-1</f>
        <v>-0.31858600630142375</v>
      </c>
      <c r="Y750" s="11">
        <f t="shared" si="114"/>
        <v>-6.4435974298403531E-3</v>
      </c>
      <c r="Z750" s="11">
        <f t="shared" si="114"/>
        <v>-6.4435974298402421E-3</v>
      </c>
      <c r="AA750" s="11">
        <f t="shared" si="114"/>
        <v>-6.4435974298402421E-3</v>
      </c>
      <c r="AB750" s="11">
        <f t="shared" si="114"/>
        <v>-6.4435974298402421E-3</v>
      </c>
      <c r="AC750" s="11">
        <f t="shared" si="114"/>
        <v>-6.4435974298402421E-3</v>
      </c>
      <c r="AD750" s="11">
        <f t="shared" si="114"/>
        <v>-6.4435974298401311E-3</v>
      </c>
    </row>
    <row r="751" spans="1:30" x14ac:dyDescent="0.25">
      <c r="A751" s="12">
        <v>1943.05</v>
      </c>
      <c r="B751" s="13">
        <v>11.362215800613688</v>
      </c>
      <c r="C751" s="14">
        <v>9665.3054606046971</v>
      </c>
      <c r="D751" s="24">
        <f t="shared" si="116"/>
        <v>10</v>
      </c>
      <c r="E751" s="25">
        <f t="shared" si="116"/>
        <v>7.5</v>
      </c>
      <c r="F751" s="24">
        <f t="shared" si="116"/>
        <v>25</v>
      </c>
      <c r="G751" s="25">
        <f t="shared" si="116"/>
        <v>30</v>
      </c>
      <c r="H751" s="1">
        <f t="shared" si="118"/>
        <v>1</v>
      </c>
      <c r="I751">
        <f t="shared" si="119"/>
        <v>1</v>
      </c>
      <c r="J751">
        <f t="shared" si="120"/>
        <v>1</v>
      </c>
      <c r="K751">
        <f t="shared" si="121"/>
        <v>1</v>
      </c>
      <c r="L751">
        <f t="shared" si="117"/>
        <v>1</v>
      </c>
      <c r="M751" s="26">
        <f t="shared" si="122"/>
        <v>939.76750893119902</v>
      </c>
      <c r="N751" s="27">
        <f t="shared" si="123"/>
        <v>947.6525541765958</v>
      </c>
      <c r="O751" s="27">
        <f t="shared" si="123"/>
        <v>1261.7798504883499</v>
      </c>
      <c r="P751" s="27">
        <f t="shared" si="123"/>
        <v>1495.4792369125628</v>
      </c>
      <c r="Q751" s="27">
        <f t="shared" si="123"/>
        <v>1991.1997911508063</v>
      </c>
      <c r="R751" s="27">
        <f t="shared" si="123"/>
        <v>2597.8576003849575</v>
      </c>
      <c r="S751" s="28">
        <f>M751/MAX(M$231:M751)-1</f>
        <v>-0.21132697701272796</v>
      </c>
      <c r="T751" s="11">
        <f>N751/MAX(N$231:N751)-1</f>
        <v>-0.21132697701272773</v>
      </c>
      <c r="U751" s="11">
        <f>O751/MAX(O$231:O751)-1</f>
        <v>-0.21132697701272818</v>
      </c>
      <c r="V751" s="11">
        <f>P751/MAX(P$231:P751)-1</f>
        <v>-0.21132697701272729</v>
      </c>
      <c r="W751" s="11">
        <f>Q751/MAX(Q$231:Q751)-1</f>
        <v>-0.21132697701272807</v>
      </c>
      <c r="X751" s="11">
        <f>R751/MAX(R$231:R751)-1</f>
        <v>-0.29271528790637424</v>
      </c>
      <c r="Y751" s="11">
        <f t="shared" si="114"/>
        <v>3.7966227043017442E-2</v>
      </c>
      <c r="Z751" s="11">
        <f t="shared" si="114"/>
        <v>3.7966227043017442E-2</v>
      </c>
      <c r="AA751" s="11">
        <f t="shared" si="114"/>
        <v>3.7966227043017664E-2</v>
      </c>
      <c r="AB751" s="11">
        <f t="shared" si="114"/>
        <v>3.7966227043017664E-2</v>
      </c>
      <c r="AC751" s="11">
        <f t="shared" si="114"/>
        <v>3.7966227043017442E-2</v>
      </c>
      <c r="AD751" s="11">
        <f t="shared" si="114"/>
        <v>3.7966227043017664E-2</v>
      </c>
    </row>
    <row r="752" spans="1:30" x14ac:dyDescent="0.25">
      <c r="A752" s="12">
        <v>1943.06</v>
      </c>
      <c r="B752" s="13">
        <v>11.516744786451225</v>
      </c>
      <c r="C752" s="14">
        <v>9945.372057284736</v>
      </c>
      <c r="D752" s="24">
        <f t="shared" si="116"/>
        <v>10</v>
      </c>
      <c r="E752" s="25">
        <f t="shared" si="116"/>
        <v>7.5</v>
      </c>
      <c r="F752" s="24">
        <f t="shared" si="116"/>
        <v>25</v>
      </c>
      <c r="G752" s="25">
        <f t="shared" si="116"/>
        <v>30</v>
      </c>
      <c r="H752" s="1">
        <f t="shared" si="118"/>
        <v>1</v>
      </c>
      <c r="I752">
        <f t="shared" si="119"/>
        <v>1</v>
      </c>
      <c r="J752">
        <f t="shared" si="120"/>
        <v>1</v>
      </c>
      <c r="K752">
        <f t="shared" si="121"/>
        <v>1</v>
      </c>
      <c r="L752">
        <f t="shared" si="117"/>
        <v>1</v>
      </c>
      <c r="M752" s="26">
        <f t="shared" si="122"/>
        <v>966.99866980548484</v>
      </c>
      <c r="N752" s="27">
        <f t="shared" si="123"/>
        <v>975.11219596082765</v>
      </c>
      <c r="O752" s="27">
        <f t="shared" si="123"/>
        <v>1298.3417977466222</v>
      </c>
      <c r="P752" s="27">
        <f t="shared" si="123"/>
        <v>1538.8129713708174</v>
      </c>
      <c r="Q752" s="27">
        <f t="shared" si="123"/>
        <v>2048.897765735328</v>
      </c>
      <c r="R752" s="27">
        <f t="shared" si="123"/>
        <v>2673.1343870074538</v>
      </c>
      <c r="S752" s="28">
        <f>M752/MAX(M$231:M752)-1</f>
        <v>-0.18847400352506083</v>
      </c>
      <c r="T752" s="11">
        <f>N752/MAX(N$231:N752)-1</f>
        <v>-0.18847400352506072</v>
      </c>
      <c r="U752" s="11">
        <f>O752/MAX(O$231:O752)-1</f>
        <v>-0.18847400352506105</v>
      </c>
      <c r="V752" s="11">
        <f>P752/MAX(P$231:P752)-1</f>
        <v>-0.18847400352506016</v>
      </c>
      <c r="W752" s="11">
        <f>Q752/MAX(Q$231:Q752)-1</f>
        <v>-0.18847400352506105</v>
      </c>
      <c r="X752" s="11">
        <f>R752/MAX(R$231:R752)-1</f>
        <v>-0.27222066173989912</v>
      </c>
      <c r="Y752" s="11">
        <f t="shared" si="114"/>
        <v>2.8976486860304407E-2</v>
      </c>
      <c r="Z752" s="11">
        <f t="shared" si="114"/>
        <v>2.8976486860304185E-2</v>
      </c>
      <c r="AA752" s="11">
        <f t="shared" si="114"/>
        <v>2.8976486860304185E-2</v>
      </c>
      <c r="AB752" s="11">
        <f t="shared" si="114"/>
        <v>2.8976486860304185E-2</v>
      </c>
      <c r="AC752" s="11">
        <f t="shared" si="114"/>
        <v>2.8976486860304185E-2</v>
      </c>
      <c r="AD752" s="11">
        <f t="shared" si="114"/>
        <v>2.8976486860304185E-2</v>
      </c>
    </row>
    <row r="753" spans="1:30" x14ac:dyDescent="0.25">
      <c r="A753" s="12">
        <v>1943.07</v>
      </c>
      <c r="B753" s="13">
        <v>11.774213341781655</v>
      </c>
      <c r="C753" s="14">
        <v>9637.6147562835249</v>
      </c>
      <c r="D753" s="24">
        <f t="shared" si="116"/>
        <v>10</v>
      </c>
      <c r="E753" s="25">
        <f t="shared" si="116"/>
        <v>7.5</v>
      </c>
      <c r="F753" s="24">
        <f t="shared" si="116"/>
        <v>25</v>
      </c>
      <c r="G753" s="25">
        <f t="shared" si="116"/>
        <v>30</v>
      </c>
      <c r="H753" s="1">
        <f t="shared" si="118"/>
        <v>1</v>
      </c>
      <c r="I753">
        <f t="shared" si="119"/>
        <v>1</v>
      </c>
      <c r="J753">
        <f t="shared" si="120"/>
        <v>1</v>
      </c>
      <c r="K753">
        <f t="shared" si="121"/>
        <v>1</v>
      </c>
      <c r="L753">
        <f t="shared" si="117"/>
        <v>1</v>
      </c>
      <c r="M753" s="26">
        <f t="shared" si="122"/>
        <v>937.07511350442996</v>
      </c>
      <c r="N753" s="27">
        <f t="shared" si="123"/>
        <v>944.93756841811501</v>
      </c>
      <c r="O753" s="27">
        <f t="shared" si="123"/>
        <v>1258.1649028903978</v>
      </c>
      <c r="P753" s="27">
        <f t="shared" si="123"/>
        <v>1491.1947501432012</v>
      </c>
      <c r="Q753" s="27">
        <f t="shared" si="123"/>
        <v>1985.4950852948064</v>
      </c>
      <c r="R753" s="27">
        <f t="shared" si="123"/>
        <v>2590.4148447499724</v>
      </c>
      <c r="S753" s="28">
        <f>M753/MAX(M$231:M753)-1</f>
        <v>-0.21358649292504339</v>
      </c>
      <c r="T753" s="11">
        <f>N753/MAX(N$231:N753)-1</f>
        <v>-0.21358649292504328</v>
      </c>
      <c r="U753" s="11">
        <f>O753/MAX(O$231:O753)-1</f>
        <v>-0.21358649292504361</v>
      </c>
      <c r="V753" s="11">
        <f>P753/MAX(P$231:P753)-1</f>
        <v>-0.21358649292504284</v>
      </c>
      <c r="W753" s="11">
        <f>Q753/MAX(Q$231:Q753)-1</f>
        <v>-0.21358649292504361</v>
      </c>
      <c r="X753" s="11">
        <f>R753/MAX(R$231:R753)-1</f>
        <v>-0.29474162964107653</v>
      </c>
      <c r="Y753" s="11">
        <f t="shared" si="114"/>
        <v>-3.0944775039942973E-2</v>
      </c>
      <c r="Z753" s="11">
        <f t="shared" si="114"/>
        <v>-3.0944775039942973E-2</v>
      </c>
      <c r="AA753" s="11">
        <f t="shared" si="114"/>
        <v>-3.0944775039942973E-2</v>
      </c>
      <c r="AB753" s="11">
        <f t="shared" si="114"/>
        <v>-3.0944775039942973E-2</v>
      </c>
      <c r="AC753" s="11">
        <f t="shared" si="114"/>
        <v>-3.0944775039943084E-2</v>
      </c>
      <c r="AD753" s="11">
        <f t="shared" si="114"/>
        <v>-3.0944775039942973E-2</v>
      </c>
    </row>
    <row r="754" spans="1:30" x14ac:dyDescent="0.25">
      <c r="A754" s="12">
        <v>1943.08</v>
      </c>
      <c r="B754" s="13">
        <v>11.210545904158963</v>
      </c>
      <c r="C754" s="14">
        <v>9693.096312049096</v>
      </c>
      <c r="D754" s="24">
        <f t="shared" si="116"/>
        <v>10</v>
      </c>
      <c r="E754" s="25">
        <f t="shared" si="116"/>
        <v>7.5</v>
      </c>
      <c r="F754" s="24">
        <f t="shared" si="116"/>
        <v>25</v>
      </c>
      <c r="G754" s="25">
        <f t="shared" si="116"/>
        <v>30</v>
      </c>
      <c r="H754" s="1">
        <f t="shared" si="118"/>
        <v>1</v>
      </c>
      <c r="I754">
        <f t="shared" si="119"/>
        <v>1</v>
      </c>
      <c r="J754">
        <f t="shared" si="120"/>
        <v>1</v>
      </c>
      <c r="K754">
        <f t="shared" si="121"/>
        <v>1</v>
      </c>
      <c r="L754">
        <f t="shared" si="117"/>
        <v>1</v>
      </c>
      <c r="M754" s="26">
        <f t="shared" si="122"/>
        <v>942.46964176491349</v>
      </c>
      <c r="N754" s="27">
        <f t="shared" si="123"/>
        <v>950.37735904296767</v>
      </c>
      <c r="O754" s="27">
        <f t="shared" si="123"/>
        <v>1265.4078720261466</v>
      </c>
      <c r="P754" s="27">
        <f t="shared" si="123"/>
        <v>1499.7792190994289</v>
      </c>
      <c r="Q754" s="27">
        <f t="shared" si="123"/>
        <v>1996.9251288359458</v>
      </c>
      <c r="R754" s="27">
        <f t="shared" si="123"/>
        <v>2605.3272737377833</v>
      </c>
      <c r="S754" s="28">
        <f>M754/MAX(M$231:M754)-1</f>
        <v>-0.20905928925993211</v>
      </c>
      <c r="T754" s="11">
        <f>N754/MAX(N$231:N754)-1</f>
        <v>-0.209059289259932</v>
      </c>
      <c r="U754" s="11">
        <f>O754/MAX(O$231:O754)-1</f>
        <v>-0.20905928925993222</v>
      </c>
      <c r="V754" s="11">
        <f>P754/MAX(P$231:P754)-1</f>
        <v>-0.20905928925993145</v>
      </c>
      <c r="W754" s="11">
        <f>Q754/MAX(Q$231:Q754)-1</f>
        <v>-0.20905928925993245</v>
      </c>
      <c r="X754" s="11">
        <f>R754/MAX(R$231:R754)-1</f>
        <v>-0.29068161763668587</v>
      </c>
      <c r="Y754" s="11">
        <f t="shared" si="114"/>
        <v>5.7567725177434248E-3</v>
      </c>
      <c r="Z754" s="11">
        <f t="shared" si="114"/>
        <v>5.7567725177434248E-3</v>
      </c>
      <c r="AA754" s="11">
        <f t="shared" si="114"/>
        <v>5.7567725177434248E-3</v>
      </c>
      <c r="AB754" s="11">
        <f t="shared" si="114"/>
        <v>5.7567725177434248E-3</v>
      </c>
      <c r="AC754" s="11">
        <f t="shared" si="114"/>
        <v>5.7567725177432028E-3</v>
      </c>
      <c r="AD754" s="11">
        <f t="shared" si="114"/>
        <v>5.7567725177432028E-3</v>
      </c>
    </row>
    <row r="755" spans="1:30" x14ac:dyDescent="0.25">
      <c r="A755" s="12">
        <v>1943.09</v>
      </c>
      <c r="B755" s="13">
        <v>11.336281939610283</v>
      </c>
      <c r="C755" s="14">
        <v>9906.9090589674215</v>
      </c>
      <c r="D755" s="24">
        <f t="shared" si="116"/>
        <v>10</v>
      </c>
      <c r="E755" s="25">
        <f t="shared" si="116"/>
        <v>7.5</v>
      </c>
      <c r="F755" s="24">
        <f t="shared" si="116"/>
        <v>25</v>
      </c>
      <c r="G755" s="25">
        <f t="shared" si="116"/>
        <v>30</v>
      </c>
      <c r="H755" s="1">
        <f t="shared" si="118"/>
        <v>1</v>
      </c>
      <c r="I755">
        <f t="shared" si="119"/>
        <v>1</v>
      </c>
      <c r="J755">
        <f t="shared" si="120"/>
        <v>1</v>
      </c>
      <c r="K755">
        <f t="shared" si="121"/>
        <v>1</v>
      </c>
      <c r="L755">
        <f t="shared" si="117"/>
        <v>1</v>
      </c>
      <c r="M755" s="26">
        <f t="shared" si="122"/>
        <v>963.25887324530174</v>
      </c>
      <c r="N755" s="27">
        <f t="shared" si="123"/>
        <v>971.34102093224112</v>
      </c>
      <c r="O755" s="27">
        <f t="shared" si="123"/>
        <v>1293.3205558972086</v>
      </c>
      <c r="P755" s="27">
        <f t="shared" si="123"/>
        <v>1532.8617248626344</v>
      </c>
      <c r="Q755" s="27">
        <f t="shared" si="123"/>
        <v>2040.9738036289423</v>
      </c>
      <c r="R755" s="27">
        <f t="shared" si="123"/>
        <v>2662.7962354695119</v>
      </c>
      <c r="S755" s="28">
        <f>M755/MAX(M$231:M755)-1</f>
        <v>-0.19161252090350422</v>
      </c>
      <c r="T755" s="11">
        <f>N755/MAX(N$231:N755)-1</f>
        <v>-0.191612520903504</v>
      </c>
      <c r="U755" s="11">
        <f>O755/MAX(O$231:O755)-1</f>
        <v>-0.19161252090350434</v>
      </c>
      <c r="V755" s="11">
        <f>P755/MAX(P$231:P755)-1</f>
        <v>-0.19161252090350345</v>
      </c>
      <c r="W755" s="11">
        <f>Q755/MAX(Q$231:Q755)-1</f>
        <v>-0.19161252090350456</v>
      </c>
      <c r="X755" s="11">
        <f>R755/MAX(R$231:R755)-1</f>
        <v>-0.27503529504890345</v>
      </c>
      <c r="Y755" s="11">
        <f t="shared" si="114"/>
        <v>2.2058250535749169E-2</v>
      </c>
      <c r="Z755" s="11">
        <f t="shared" si="114"/>
        <v>2.2058250535749169E-2</v>
      </c>
      <c r="AA755" s="11">
        <f t="shared" si="114"/>
        <v>2.2058250535749169E-2</v>
      </c>
      <c r="AB755" s="11">
        <f t="shared" si="114"/>
        <v>2.2058250535749169E-2</v>
      </c>
      <c r="AC755" s="11">
        <f t="shared" si="114"/>
        <v>2.2058250535749169E-2</v>
      </c>
      <c r="AD755" s="11">
        <f t="shared" si="114"/>
        <v>2.2058250535749169E-2</v>
      </c>
    </row>
    <row r="756" spans="1:30" x14ac:dyDescent="0.25">
      <c r="A756" s="12">
        <v>1943.1</v>
      </c>
      <c r="B756" s="13">
        <v>11.187335503326027</v>
      </c>
      <c r="C756" s="14">
        <v>9808.7238401689992</v>
      </c>
      <c r="D756" s="24">
        <f t="shared" si="116"/>
        <v>10</v>
      </c>
      <c r="E756" s="25">
        <f t="shared" si="116"/>
        <v>7.5</v>
      </c>
      <c r="F756" s="24">
        <f t="shared" si="116"/>
        <v>25</v>
      </c>
      <c r="G756" s="25">
        <f t="shared" si="116"/>
        <v>30</v>
      </c>
      <c r="H756" s="1">
        <f t="shared" si="118"/>
        <v>1</v>
      </c>
      <c r="I756">
        <f t="shared" si="119"/>
        <v>1</v>
      </c>
      <c r="J756">
        <f t="shared" si="120"/>
        <v>1</v>
      </c>
      <c r="K756">
        <f t="shared" si="121"/>
        <v>1</v>
      </c>
      <c r="L756">
        <f t="shared" si="117"/>
        <v>1</v>
      </c>
      <c r="M756" s="26">
        <f t="shared" si="122"/>
        <v>953.71222426869667</v>
      </c>
      <c r="N756" s="27">
        <f t="shared" si="123"/>
        <v>961.71427154951743</v>
      </c>
      <c r="O756" s="27">
        <f t="shared" si="123"/>
        <v>1280.5027374432962</v>
      </c>
      <c r="P756" s="27">
        <f t="shared" si="123"/>
        <v>1517.6698660348668</v>
      </c>
      <c r="Q756" s="27">
        <f t="shared" si="123"/>
        <v>2020.7461566122608</v>
      </c>
      <c r="R756" s="27">
        <f t="shared" si="123"/>
        <v>2636.4058417110737</v>
      </c>
      <c r="S756" s="28">
        <f>M756/MAX(M$231:M756)-1</f>
        <v>-0.19962427321056198</v>
      </c>
      <c r="T756" s="11">
        <f>N756/MAX(N$231:N756)-1</f>
        <v>-0.19962427321056175</v>
      </c>
      <c r="U756" s="11">
        <f>O756/MAX(O$231:O756)-1</f>
        <v>-0.1996242732105622</v>
      </c>
      <c r="V756" s="11">
        <f>P756/MAX(P$231:P756)-1</f>
        <v>-0.19962427321056131</v>
      </c>
      <c r="W756" s="11">
        <f>Q756/MAX(Q$231:Q756)-1</f>
        <v>-0.19962427321056242</v>
      </c>
      <c r="X756" s="11">
        <f>R756/MAX(R$231:R756)-1</f>
        <v>-0.28222026240381493</v>
      </c>
      <c r="Y756" s="11">
        <f t="shared" si="114"/>
        <v>-9.9107822847679383E-3</v>
      </c>
      <c r="Z756" s="11">
        <f t="shared" si="114"/>
        <v>-9.9107822847679383E-3</v>
      </c>
      <c r="AA756" s="11">
        <f t="shared" si="114"/>
        <v>-9.9107822847680493E-3</v>
      </c>
      <c r="AB756" s="11">
        <f t="shared" si="114"/>
        <v>-9.9107822847680493E-3</v>
      </c>
      <c r="AC756" s="11">
        <f t="shared" si="114"/>
        <v>-9.9107822847680493E-3</v>
      </c>
      <c r="AD756" s="11">
        <f t="shared" si="114"/>
        <v>-9.9107822847680493E-3</v>
      </c>
    </row>
    <row r="757" spans="1:30" x14ac:dyDescent="0.25">
      <c r="A757" s="12">
        <v>1943.11</v>
      </c>
      <c r="B757" s="13">
        <v>10.631033673001417</v>
      </c>
      <c r="C757" s="14">
        <v>9117.3822396438027</v>
      </c>
      <c r="D757" s="24">
        <f t="shared" si="116"/>
        <v>10</v>
      </c>
      <c r="E757" s="25">
        <f t="shared" si="116"/>
        <v>7.5</v>
      </c>
      <c r="F757" s="24">
        <f t="shared" si="116"/>
        <v>25</v>
      </c>
      <c r="G757" s="25">
        <f t="shared" si="116"/>
        <v>30</v>
      </c>
      <c r="H757" s="1">
        <f t="shared" si="118"/>
        <v>1</v>
      </c>
      <c r="I757">
        <f t="shared" si="119"/>
        <v>1</v>
      </c>
      <c r="J757">
        <f t="shared" si="120"/>
        <v>1</v>
      </c>
      <c r="K757">
        <f t="shared" si="121"/>
        <v>1</v>
      </c>
      <c r="L757">
        <f t="shared" si="117"/>
        <v>0</v>
      </c>
      <c r="M757" s="26">
        <f t="shared" si="122"/>
        <v>886.49237525365857</v>
      </c>
      <c r="N757" s="27">
        <f t="shared" si="123"/>
        <v>893.93041968714192</v>
      </c>
      <c r="O757" s="27">
        <f t="shared" si="123"/>
        <v>1190.2499353044921</v>
      </c>
      <c r="P757" s="27">
        <f t="shared" si="123"/>
        <v>1410.7009747345967</v>
      </c>
      <c r="Q757" s="27">
        <f t="shared" si="123"/>
        <v>1878.3192818289874</v>
      </c>
      <c r="R757" s="27">
        <f t="shared" si="123"/>
        <v>2450.5858447428332</v>
      </c>
      <c r="S757" s="28">
        <f>M757/MAX(M$231:M757)-1</f>
        <v>-0.2560366103296986</v>
      </c>
      <c r="T757" s="11">
        <f>N757/MAX(N$231:N757)-1</f>
        <v>-0.2560366103296986</v>
      </c>
      <c r="U757" s="11">
        <f>O757/MAX(O$231:O757)-1</f>
        <v>-0.25603661032969893</v>
      </c>
      <c r="V757" s="11">
        <f>P757/MAX(P$231:P757)-1</f>
        <v>-0.25603661032969816</v>
      </c>
      <c r="W757" s="11">
        <f>Q757/MAX(Q$231:Q757)-1</f>
        <v>-0.25603661032969915</v>
      </c>
      <c r="X757" s="11">
        <f>R757/MAX(R$231:R757)-1</f>
        <v>-0.33281104268270512</v>
      </c>
      <c r="Y757" s="11">
        <f t="shared" si="114"/>
        <v>-7.0482318779736763E-2</v>
      </c>
      <c r="Z757" s="11">
        <f t="shared" si="114"/>
        <v>-7.0482318779736874E-2</v>
      </c>
      <c r="AA757" s="11">
        <f t="shared" si="114"/>
        <v>-7.0482318779736874E-2</v>
      </c>
      <c r="AB757" s="11">
        <f t="shared" si="114"/>
        <v>-7.0482318779736874E-2</v>
      </c>
      <c r="AC757" s="11">
        <f t="shared" si="114"/>
        <v>-7.0482318779736874E-2</v>
      </c>
      <c r="AD757" s="11">
        <f t="shared" si="114"/>
        <v>-7.0482318779736874E-2</v>
      </c>
    </row>
    <row r="758" spans="1:30" x14ac:dyDescent="0.25">
      <c r="A758" s="12">
        <v>1943.12</v>
      </c>
      <c r="B758" s="13">
        <v>10.737360316041071</v>
      </c>
      <c r="C758" s="14">
        <v>9697.2157592702733</v>
      </c>
      <c r="D758" s="24">
        <f t="shared" si="116"/>
        <v>10</v>
      </c>
      <c r="E758" s="25">
        <f t="shared" si="116"/>
        <v>7.5</v>
      </c>
      <c r="F758" s="24">
        <f t="shared" si="116"/>
        <v>25</v>
      </c>
      <c r="G758" s="25">
        <f t="shared" si="116"/>
        <v>30</v>
      </c>
      <c r="H758" s="1">
        <f t="shared" si="118"/>
        <v>1</v>
      </c>
      <c r="I758">
        <f t="shared" si="119"/>
        <v>1</v>
      </c>
      <c r="J758">
        <f t="shared" si="120"/>
        <v>1</v>
      </c>
      <c r="K758">
        <f t="shared" si="121"/>
        <v>1</v>
      </c>
      <c r="L758">
        <f t="shared" si="117"/>
        <v>1</v>
      </c>
      <c r="M758" s="26">
        <f t="shared" si="122"/>
        <v>942.87017982022905</v>
      </c>
      <c r="N758" s="27">
        <f t="shared" si="123"/>
        <v>950.78125778128037</v>
      </c>
      <c r="O758" s="27">
        <f t="shared" si="123"/>
        <v>1265.9456548742955</v>
      </c>
      <c r="P758" s="27">
        <f t="shared" si="123"/>
        <v>1500.4166068997356</v>
      </c>
      <c r="Q758" s="27">
        <f t="shared" si="123"/>
        <v>1997.77379755934</v>
      </c>
      <c r="R758" s="27">
        <f t="shared" si="123"/>
        <v>2450.5858447428332</v>
      </c>
      <c r="S758" s="28">
        <f>M758/MAX(M$231:M758)-1</f>
        <v>-0.20872314914452583</v>
      </c>
      <c r="T758" s="11">
        <f>N758/MAX(N$231:N758)-1</f>
        <v>-0.20872314914452583</v>
      </c>
      <c r="U758" s="11">
        <f>O758/MAX(O$231:O758)-1</f>
        <v>-0.20872314914452605</v>
      </c>
      <c r="V758" s="11">
        <f>P758/MAX(P$231:P758)-1</f>
        <v>-0.20872314914452539</v>
      </c>
      <c r="W758" s="11">
        <f>Q758/MAX(Q$231:Q758)-1</f>
        <v>-0.20872314914452639</v>
      </c>
      <c r="X758" s="11">
        <f>R758/MAX(R$231:R758)-1</f>
        <v>-0.33281104268270512</v>
      </c>
      <c r="Y758" s="11">
        <f t="shared" si="114"/>
        <v>6.3596491228070207E-2</v>
      </c>
      <c r="Z758" s="11">
        <f t="shared" si="114"/>
        <v>6.3596491228070207E-2</v>
      </c>
      <c r="AA758" s="11">
        <f t="shared" si="114"/>
        <v>6.3596491228070429E-2</v>
      </c>
      <c r="AB758" s="11">
        <f t="shared" ref="AB758:AD821" si="124">P758/P757-1</f>
        <v>6.3596491228070207E-2</v>
      </c>
      <c r="AC758" s="11">
        <f t="shared" si="124"/>
        <v>6.3596491228070429E-2</v>
      </c>
      <c r="AD758" s="11">
        <f t="shared" si="124"/>
        <v>0</v>
      </c>
    </row>
    <row r="759" spans="1:30" x14ac:dyDescent="0.25">
      <c r="A759" s="12">
        <v>1944.01</v>
      </c>
      <c r="B759" s="13">
        <v>11.052412763977467</v>
      </c>
      <c r="C759" s="14">
        <v>9889.2580934126909</v>
      </c>
      <c r="D759" s="24">
        <f t="shared" si="116"/>
        <v>10</v>
      </c>
      <c r="E759" s="25">
        <f t="shared" si="116"/>
        <v>7.5</v>
      </c>
      <c r="F759" s="24">
        <f t="shared" si="116"/>
        <v>25</v>
      </c>
      <c r="G759" s="25">
        <f t="shared" si="116"/>
        <v>30</v>
      </c>
      <c r="H759" s="1">
        <f t="shared" si="118"/>
        <v>1</v>
      </c>
      <c r="I759">
        <f t="shared" si="119"/>
        <v>1</v>
      </c>
      <c r="J759">
        <f t="shared" si="120"/>
        <v>1</v>
      </c>
      <c r="K759">
        <f t="shared" si="121"/>
        <v>1</v>
      </c>
      <c r="L759">
        <f t="shared" si="117"/>
        <v>1</v>
      </c>
      <c r="M759" s="26">
        <f t="shared" si="122"/>
        <v>961.54265185972736</v>
      </c>
      <c r="N759" s="27">
        <f t="shared" si="123"/>
        <v>969.61039972634114</v>
      </c>
      <c r="O759" s="27">
        <f t="shared" si="123"/>
        <v>1291.0162694192074</v>
      </c>
      <c r="P759" s="27">
        <f t="shared" si="123"/>
        <v>1530.1306520987005</v>
      </c>
      <c r="Q759" s="27">
        <f t="shared" si="123"/>
        <v>2037.3374365146856</v>
      </c>
      <c r="R759" s="27">
        <f t="shared" si="123"/>
        <v>2499.1169115277385</v>
      </c>
      <c r="S759" s="28">
        <f>M759/MAX(M$231:M759)-1</f>
        <v>-0.19305281065114155</v>
      </c>
      <c r="T759" s="11">
        <f>N759/MAX(N$231:N759)-1</f>
        <v>-0.19305281065114144</v>
      </c>
      <c r="U759" s="11">
        <f>O759/MAX(O$231:O759)-1</f>
        <v>-0.19305281065114177</v>
      </c>
      <c r="V759" s="11">
        <f>P759/MAX(P$231:P759)-1</f>
        <v>-0.19305281065114099</v>
      </c>
      <c r="W759" s="11">
        <f>Q759/MAX(Q$231:Q759)-1</f>
        <v>-0.19305281065114199</v>
      </c>
      <c r="X759" s="11">
        <f>R759/MAX(R$231:R759)-1</f>
        <v>-0.31959812385548692</v>
      </c>
      <c r="Y759" s="11">
        <f t="shared" ref="Y759:AD822" si="125">M759/M758-1</f>
        <v>1.9803863181947712E-2</v>
      </c>
      <c r="Z759" s="11">
        <f t="shared" si="125"/>
        <v>1.9803863181947934E-2</v>
      </c>
      <c r="AA759" s="11">
        <f t="shared" si="125"/>
        <v>1.9803863181947934E-2</v>
      </c>
      <c r="AB759" s="11">
        <f t="shared" si="124"/>
        <v>1.9803863181947934E-2</v>
      </c>
      <c r="AC759" s="11">
        <f t="shared" si="124"/>
        <v>1.9803863181947934E-2</v>
      </c>
      <c r="AD759" s="11">
        <f t="shared" si="124"/>
        <v>1.9803863181947934E-2</v>
      </c>
    </row>
    <row r="760" spans="1:30" x14ac:dyDescent="0.25">
      <c r="A760" s="12">
        <v>1944.02</v>
      </c>
      <c r="B760" s="13">
        <v>10.94791888772472</v>
      </c>
      <c r="C760" s="14">
        <v>9907.1079260924507</v>
      </c>
      <c r="D760" s="24">
        <f t="shared" si="116"/>
        <v>10</v>
      </c>
      <c r="E760" s="25">
        <f t="shared" si="116"/>
        <v>7.5</v>
      </c>
      <c r="F760" s="24">
        <f t="shared" si="116"/>
        <v>25</v>
      </c>
      <c r="G760" s="25">
        <f t="shared" si="116"/>
        <v>30</v>
      </c>
      <c r="H760" s="1">
        <f t="shared" si="118"/>
        <v>1</v>
      </c>
      <c r="I760">
        <f t="shared" si="119"/>
        <v>1</v>
      </c>
      <c r="J760">
        <f t="shared" si="120"/>
        <v>1</v>
      </c>
      <c r="K760">
        <f t="shared" si="121"/>
        <v>1</v>
      </c>
      <c r="L760">
        <f t="shared" si="117"/>
        <v>1</v>
      </c>
      <c r="M760" s="26">
        <f t="shared" si="122"/>
        <v>963.27820929872075</v>
      </c>
      <c r="N760" s="27">
        <f t="shared" si="123"/>
        <v>971.36051922329295</v>
      </c>
      <c r="O760" s="27">
        <f t="shared" si="123"/>
        <v>1293.3465174700023</v>
      </c>
      <c r="P760" s="27">
        <f t="shared" si="123"/>
        <v>1532.8924948840888</v>
      </c>
      <c r="Q760" s="27">
        <f t="shared" si="123"/>
        <v>2041.0147732785247</v>
      </c>
      <c r="R760" s="27">
        <f t="shared" si="123"/>
        <v>2503.6277472543989</v>
      </c>
      <c r="S760" s="28">
        <f>M760/MAX(M$231:M760)-1</f>
        <v>-0.19159629367330344</v>
      </c>
      <c r="T760" s="11">
        <f>N760/MAX(N$231:N760)-1</f>
        <v>-0.19159629367330333</v>
      </c>
      <c r="U760" s="11">
        <f>O760/MAX(O$231:O760)-1</f>
        <v>-0.19159629367330344</v>
      </c>
      <c r="V760" s="11">
        <f>P760/MAX(P$231:P760)-1</f>
        <v>-0.19159629367330266</v>
      </c>
      <c r="W760" s="11">
        <f>Q760/MAX(Q$231:Q760)-1</f>
        <v>-0.19159629367330366</v>
      </c>
      <c r="X760" s="11">
        <f>R760/MAX(R$231:R760)-1</f>
        <v>-0.31837001760833927</v>
      </c>
      <c r="Y760" s="11">
        <f t="shared" si="125"/>
        <v>1.804971870604577E-3</v>
      </c>
      <c r="Z760" s="11">
        <f t="shared" si="125"/>
        <v>1.804971870604577E-3</v>
      </c>
      <c r="AA760" s="11">
        <f t="shared" si="125"/>
        <v>1.804971870604799E-3</v>
      </c>
      <c r="AB760" s="11">
        <f t="shared" si="124"/>
        <v>1.804971870604799E-3</v>
      </c>
      <c r="AC760" s="11">
        <f t="shared" si="124"/>
        <v>1.804971870604799E-3</v>
      </c>
      <c r="AD760" s="11">
        <f t="shared" si="124"/>
        <v>1.804971870604799E-3</v>
      </c>
    </row>
    <row r="761" spans="1:30" x14ac:dyDescent="0.25">
      <c r="A761" s="12">
        <v>1944.03</v>
      </c>
      <c r="B761" s="13">
        <v>11.224693196180679</v>
      </c>
      <c r="C761" s="14">
        <v>10118.046067214835</v>
      </c>
      <c r="D761" s="24">
        <f t="shared" si="116"/>
        <v>10</v>
      </c>
      <c r="E761" s="25">
        <f t="shared" si="116"/>
        <v>7.5</v>
      </c>
      <c r="F761" s="24">
        <f t="shared" si="116"/>
        <v>25</v>
      </c>
      <c r="G761" s="25">
        <f t="shared" si="116"/>
        <v>30</v>
      </c>
      <c r="H761" s="1">
        <f t="shared" si="118"/>
        <v>1</v>
      </c>
      <c r="I761">
        <f t="shared" si="119"/>
        <v>1</v>
      </c>
      <c r="J761">
        <f t="shared" si="120"/>
        <v>1</v>
      </c>
      <c r="K761">
        <f t="shared" si="121"/>
        <v>1</v>
      </c>
      <c r="L761">
        <f t="shared" si="117"/>
        <v>1</v>
      </c>
      <c r="M761" s="26">
        <f t="shared" si="122"/>
        <v>983.78793992535714</v>
      </c>
      <c r="N761" s="27">
        <f t="shared" ref="N761:R776" si="126">IF(H760=1,N760*$C761/$C760,N760)</f>
        <v>992.04233512892131</v>
      </c>
      <c r="O761" s="27">
        <f t="shared" si="126"/>
        <v>1320.8839292209848</v>
      </c>
      <c r="P761" s="27">
        <f t="shared" si="126"/>
        <v>1565.5302228490489</v>
      </c>
      <c r="Q761" s="27">
        <f t="shared" si="126"/>
        <v>2084.4712355973425</v>
      </c>
      <c r="R761" s="27">
        <f t="shared" si="126"/>
        <v>2556.9339781956583</v>
      </c>
      <c r="S761" s="28">
        <f>M761/MAX(M$231:M761)-1</f>
        <v>-0.17438408842015485</v>
      </c>
      <c r="T761" s="11">
        <f>N761/MAX(N$231:N761)-1</f>
        <v>-0.17438408842015463</v>
      </c>
      <c r="U761" s="11">
        <f>O761/MAX(O$231:O761)-1</f>
        <v>-0.17438408842015485</v>
      </c>
      <c r="V761" s="11">
        <f>P761/MAX(P$231:P761)-1</f>
        <v>-0.17438408842015396</v>
      </c>
      <c r="W761" s="11">
        <f>Q761/MAX(Q$231:Q761)-1</f>
        <v>-0.17438408842015496</v>
      </c>
      <c r="X761" s="11">
        <f>R761/MAX(R$231:R761)-1</f>
        <v>-0.3038570272895097</v>
      </c>
      <c r="Y761" s="11">
        <f t="shared" si="125"/>
        <v>2.129159616469245E-2</v>
      </c>
      <c r="Z761" s="11">
        <f t="shared" si="125"/>
        <v>2.129159616469245E-2</v>
      </c>
      <c r="AA761" s="11">
        <f t="shared" si="125"/>
        <v>2.129159616469245E-2</v>
      </c>
      <c r="AB761" s="11">
        <f t="shared" si="124"/>
        <v>2.129159616469245E-2</v>
      </c>
      <c r="AC761" s="11">
        <f t="shared" si="124"/>
        <v>2.129159616469245E-2</v>
      </c>
      <c r="AD761" s="11">
        <f t="shared" si="124"/>
        <v>2.129159616469245E-2</v>
      </c>
    </row>
    <row r="762" spans="1:30" x14ac:dyDescent="0.25">
      <c r="A762" s="12">
        <v>1944.04</v>
      </c>
      <c r="B762" s="13">
        <v>10.9382751882394</v>
      </c>
      <c r="C762" s="14">
        <v>9978.1603092169225</v>
      </c>
      <c r="D762" s="24">
        <f t="shared" si="116"/>
        <v>10</v>
      </c>
      <c r="E762" s="25">
        <f t="shared" si="116"/>
        <v>7.5</v>
      </c>
      <c r="F762" s="24">
        <f t="shared" si="116"/>
        <v>25</v>
      </c>
      <c r="G762" s="25">
        <f t="shared" si="116"/>
        <v>30</v>
      </c>
      <c r="H762" s="1">
        <f t="shared" si="118"/>
        <v>1</v>
      </c>
      <c r="I762">
        <f t="shared" si="119"/>
        <v>1</v>
      </c>
      <c r="J762">
        <f t="shared" si="120"/>
        <v>1</v>
      </c>
      <c r="K762">
        <f t="shared" si="121"/>
        <v>1</v>
      </c>
      <c r="L762">
        <f t="shared" si="117"/>
        <v>1</v>
      </c>
      <c r="M762" s="26">
        <f t="shared" si="122"/>
        <v>970.18670498617428</v>
      </c>
      <c r="N762" s="27">
        <f t="shared" si="126"/>
        <v>978.32698009953583</v>
      </c>
      <c r="O762" s="27">
        <f t="shared" si="126"/>
        <v>1302.6222165900201</v>
      </c>
      <c r="P762" s="27">
        <f t="shared" si="126"/>
        <v>1543.8861840260311</v>
      </c>
      <c r="Q762" s="27">
        <f t="shared" si="126"/>
        <v>2055.652643857461</v>
      </c>
      <c r="R762" s="27">
        <f t="shared" si="126"/>
        <v>2521.5834129467521</v>
      </c>
      <c r="S762" s="28">
        <f>M762/MAX(M$231:M762)-1</f>
        <v>-0.18579853611482477</v>
      </c>
      <c r="T762" s="11">
        <f>N762/MAX(N$231:N762)-1</f>
        <v>-0.18579853611482455</v>
      </c>
      <c r="U762" s="11">
        <f>O762/MAX(O$231:O762)-1</f>
        <v>-0.18579853611482489</v>
      </c>
      <c r="V762" s="11">
        <f>P762/MAX(P$231:P762)-1</f>
        <v>-0.18579853611482389</v>
      </c>
      <c r="W762" s="11">
        <f>Q762/MAX(Q$231:Q762)-1</f>
        <v>-0.18579853611482477</v>
      </c>
      <c r="X762" s="11">
        <f>R762/MAX(R$231:R762)-1</f>
        <v>-0.31348146334817373</v>
      </c>
      <c r="Y762" s="11">
        <f t="shared" si="125"/>
        <v>-1.3825372712146455E-2</v>
      </c>
      <c r="Z762" s="11">
        <f t="shared" si="125"/>
        <v>-1.3825372712146455E-2</v>
      </c>
      <c r="AA762" s="11">
        <f t="shared" si="125"/>
        <v>-1.3825372712146566E-2</v>
      </c>
      <c r="AB762" s="11">
        <f t="shared" si="124"/>
        <v>-1.3825372712146455E-2</v>
      </c>
      <c r="AC762" s="11">
        <f t="shared" si="124"/>
        <v>-1.3825372712146344E-2</v>
      </c>
      <c r="AD762" s="11">
        <f t="shared" si="124"/>
        <v>-1.3825372712146344E-2</v>
      </c>
    </row>
    <row r="763" spans="1:30" x14ac:dyDescent="0.25">
      <c r="A763" s="12">
        <v>1944.05</v>
      </c>
      <c r="B763" s="13">
        <v>11.103736936792616</v>
      </c>
      <c r="C763" s="14">
        <v>10425.557017779023</v>
      </c>
      <c r="D763" s="24">
        <f t="shared" si="116"/>
        <v>10</v>
      </c>
      <c r="E763" s="25">
        <f t="shared" si="116"/>
        <v>7.5</v>
      </c>
      <c r="F763" s="24">
        <f t="shared" si="116"/>
        <v>25</v>
      </c>
      <c r="G763" s="25">
        <f t="shared" si="116"/>
        <v>30</v>
      </c>
      <c r="H763" s="1">
        <f t="shared" si="118"/>
        <v>1</v>
      </c>
      <c r="I763">
        <f t="shared" si="119"/>
        <v>1</v>
      </c>
      <c r="J763">
        <f t="shared" si="120"/>
        <v>1</v>
      </c>
      <c r="K763">
        <f t="shared" si="121"/>
        <v>1</v>
      </c>
      <c r="L763">
        <f t="shared" si="117"/>
        <v>1</v>
      </c>
      <c r="M763" s="26">
        <f t="shared" si="122"/>
        <v>1013.6875433221328</v>
      </c>
      <c r="N763" s="27">
        <f t="shared" si="126"/>
        <v>1022.1928087923986</v>
      </c>
      <c r="O763" s="27">
        <f t="shared" si="126"/>
        <v>1361.0286636846729</v>
      </c>
      <c r="P763" s="27">
        <f t="shared" si="126"/>
        <v>1613.1103271268103</v>
      </c>
      <c r="Q763" s="27">
        <f t="shared" si="126"/>
        <v>2147.8231641044931</v>
      </c>
      <c r="R763" s="27">
        <f t="shared" si="126"/>
        <v>2634.6451482122284</v>
      </c>
      <c r="S763" s="28">
        <f>M763/MAX(M$231:M763)-1</f>
        <v>-0.14929170081050624</v>
      </c>
      <c r="T763" s="11">
        <f>N763/MAX(N$231:N763)-1</f>
        <v>-0.1492917008105058</v>
      </c>
      <c r="U763" s="11">
        <f>O763/MAX(O$231:O763)-1</f>
        <v>-0.14929170081050624</v>
      </c>
      <c r="V763" s="11">
        <f>P763/MAX(P$231:P763)-1</f>
        <v>-0.14929170081050525</v>
      </c>
      <c r="W763" s="11">
        <f>Q763/MAX(Q$231:Q763)-1</f>
        <v>-0.14929170081050602</v>
      </c>
      <c r="X763" s="11">
        <f>R763/MAX(R$231:R763)-1</f>
        <v>-0.28269962339505295</v>
      </c>
      <c r="Y763" s="11">
        <f t="shared" si="125"/>
        <v>4.4837594776748091E-2</v>
      </c>
      <c r="Z763" s="11">
        <f t="shared" si="125"/>
        <v>4.4837594776748313E-2</v>
      </c>
      <c r="AA763" s="11">
        <f t="shared" si="125"/>
        <v>4.4837594776748091E-2</v>
      </c>
      <c r="AB763" s="11">
        <f t="shared" si="124"/>
        <v>4.4837594776748091E-2</v>
      </c>
      <c r="AC763" s="11">
        <f t="shared" si="124"/>
        <v>4.4837594776748313E-2</v>
      </c>
      <c r="AD763" s="11">
        <f t="shared" si="124"/>
        <v>4.4837594776748313E-2</v>
      </c>
    </row>
    <row r="764" spans="1:30" x14ac:dyDescent="0.25">
      <c r="A764" s="12">
        <v>1944.06</v>
      </c>
      <c r="B764" s="13">
        <v>11.532785272532502</v>
      </c>
      <c r="C764" s="14">
        <v>10939.196526953392</v>
      </c>
      <c r="D764" s="24">
        <f t="shared" si="116"/>
        <v>10</v>
      </c>
      <c r="E764" s="25">
        <f t="shared" si="116"/>
        <v>7.5</v>
      </c>
      <c r="F764" s="24">
        <f t="shared" si="116"/>
        <v>25</v>
      </c>
      <c r="G764" s="25">
        <f t="shared" si="116"/>
        <v>30</v>
      </c>
      <c r="H764" s="1">
        <f t="shared" si="118"/>
        <v>1</v>
      </c>
      <c r="I764">
        <f t="shared" si="119"/>
        <v>1</v>
      </c>
      <c r="J764">
        <f t="shared" si="120"/>
        <v>1</v>
      </c>
      <c r="K764">
        <f t="shared" si="121"/>
        <v>1</v>
      </c>
      <c r="L764">
        <f t="shared" si="117"/>
        <v>1</v>
      </c>
      <c r="M764" s="26">
        <f t="shared" si="122"/>
        <v>1063.6292367319179</v>
      </c>
      <c r="N764" s="27">
        <f t="shared" si="126"/>
        <v>1072.5535340461508</v>
      </c>
      <c r="O764" s="27">
        <f t="shared" si="126"/>
        <v>1428.082931729544</v>
      </c>
      <c r="P764" s="27">
        <f t="shared" si="126"/>
        <v>1692.5839893260154</v>
      </c>
      <c r="Q764" s="27">
        <f t="shared" si="126"/>
        <v>2253.6407078503703</v>
      </c>
      <c r="R764" s="27">
        <f t="shared" si="126"/>
        <v>2764.4471183581504</v>
      </c>
      <c r="S764" s="28">
        <f>M764/MAX(M$231:M764)-1</f>
        <v>-0.10737956196736353</v>
      </c>
      <c r="T764" s="11">
        <f>N764/MAX(N$231:N764)-1</f>
        <v>-0.1073795619673632</v>
      </c>
      <c r="U764" s="11">
        <f>O764/MAX(O$231:O764)-1</f>
        <v>-0.10737956196736365</v>
      </c>
      <c r="V764" s="11">
        <f>P764/MAX(P$231:P764)-1</f>
        <v>-0.10737956196736254</v>
      </c>
      <c r="W764" s="11">
        <f>Q764/MAX(Q$231:Q764)-1</f>
        <v>-0.10737956196736365</v>
      </c>
      <c r="X764" s="11">
        <f>R764/MAX(R$231:R764)-1</f>
        <v>-0.24736013863259343</v>
      </c>
      <c r="Y764" s="11">
        <f t="shared" si="125"/>
        <v>4.9267344497607723E-2</v>
      </c>
      <c r="Z764" s="11">
        <f t="shared" si="125"/>
        <v>4.9267344497607501E-2</v>
      </c>
      <c r="AA764" s="11">
        <f t="shared" si="125"/>
        <v>4.9267344497607501E-2</v>
      </c>
      <c r="AB764" s="11">
        <f t="shared" si="124"/>
        <v>4.9267344497607723E-2</v>
      </c>
      <c r="AC764" s="11">
        <f t="shared" si="124"/>
        <v>4.9267344497607279E-2</v>
      </c>
      <c r="AD764" s="11">
        <f t="shared" si="124"/>
        <v>4.9267344497607501E-2</v>
      </c>
    </row>
    <row r="765" spans="1:30" x14ac:dyDescent="0.25">
      <c r="A765" s="12">
        <v>1944.07</v>
      </c>
      <c r="B765" s="13">
        <v>11.738774750180713</v>
      </c>
      <c r="C765" s="14">
        <v>10695.358348143487</v>
      </c>
      <c r="D765" s="24">
        <f t="shared" si="116"/>
        <v>10</v>
      </c>
      <c r="E765" s="25">
        <f t="shared" si="116"/>
        <v>7.5</v>
      </c>
      <c r="F765" s="24">
        <f t="shared" si="116"/>
        <v>25</v>
      </c>
      <c r="G765" s="25">
        <f t="shared" si="116"/>
        <v>30</v>
      </c>
      <c r="H765" s="1">
        <f t="shared" si="118"/>
        <v>1</v>
      </c>
      <c r="I765">
        <f t="shared" si="119"/>
        <v>1</v>
      </c>
      <c r="J765">
        <f t="shared" si="120"/>
        <v>1</v>
      </c>
      <c r="K765">
        <f t="shared" si="121"/>
        <v>1</v>
      </c>
      <c r="L765">
        <f t="shared" si="117"/>
        <v>1</v>
      </c>
      <c r="M765" s="26">
        <f t="shared" si="122"/>
        <v>1039.9206018815748</v>
      </c>
      <c r="N765" s="27">
        <f t="shared" si="126"/>
        <v>1048.645973762948</v>
      </c>
      <c r="O765" s="27">
        <f t="shared" si="126"/>
        <v>1396.2505078029376</v>
      </c>
      <c r="P765" s="27">
        <f t="shared" si="126"/>
        <v>1654.8557524831033</v>
      </c>
      <c r="Q765" s="27">
        <f t="shared" si="126"/>
        <v>2203.4063378452138</v>
      </c>
      <c r="R765" s="27">
        <f t="shared" si="126"/>
        <v>2702.82671057995</v>
      </c>
      <c r="S765" s="28">
        <f>M765/MAX(M$231:M765)-1</f>
        <v>-0.12727635616445931</v>
      </c>
      <c r="T765" s="11">
        <f>N765/MAX(N$231:N765)-1</f>
        <v>-0.1272763561644592</v>
      </c>
      <c r="U765" s="11">
        <f>O765/MAX(O$231:O765)-1</f>
        <v>-0.12727635616445954</v>
      </c>
      <c r="V765" s="11">
        <f>P765/MAX(P$231:P765)-1</f>
        <v>-0.12727635616445843</v>
      </c>
      <c r="W765" s="11">
        <f>Q765/MAX(Q$231:Q765)-1</f>
        <v>-0.12727635616445954</v>
      </c>
      <c r="X765" s="11">
        <f>R765/MAX(R$231:R765)-1</f>
        <v>-0.26413672113967079</v>
      </c>
      <c r="Y765" s="11">
        <f t="shared" si="125"/>
        <v>-2.229031887388655E-2</v>
      </c>
      <c r="Z765" s="11">
        <f t="shared" si="125"/>
        <v>-2.2290318873886772E-2</v>
      </c>
      <c r="AA765" s="11">
        <f t="shared" si="125"/>
        <v>-2.2290318873886661E-2</v>
      </c>
      <c r="AB765" s="11">
        <f t="shared" si="124"/>
        <v>-2.2290318873886661E-2</v>
      </c>
      <c r="AC765" s="11">
        <f t="shared" si="124"/>
        <v>-2.2290318873886661E-2</v>
      </c>
      <c r="AD765" s="11">
        <f t="shared" si="124"/>
        <v>-2.2290318873886661E-2</v>
      </c>
    </row>
    <row r="766" spans="1:30" x14ac:dyDescent="0.25">
      <c r="A766" s="12">
        <v>1944.08</v>
      </c>
      <c r="B766" s="13">
        <v>11.541711674209219</v>
      </c>
      <c r="C766" s="14">
        <v>10832.568253290267</v>
      </c>
      <c r="D766" s="24">
        <f t="shared" si="116"/>
        <v>10</v>
      </c>
      <c r="E766" s="25">
        <f t="shared" si="116"/>
        <v>7.5</v>
      </c>
      <c r="F766" s="24">
        <f t="shared" si="116"/>
        <v>25</v>
      </c>
      <c r="G766" s="25">
        <f t="shared" si="116"/>
        <v>30</v>
      </c>
      <c r="H766" s="1">
        <f t="shared" si="118"/>
        <v>1</v>
      </c>
      <c r="I766">
        <f t="shared" si="119"/>
        <v>1</v>
      </c>
      <c r="J766">
        <f t="shared" si="120"/>
        <v>1</v>
      </c>
      <c r="K766">
        <f t="shared" si="121"/>
        <v>1</v>
      </c>
      <c r="L766">
        <f t="shared" si="117"/>
        <v>1</v>
      </c>
      <c r="M766" s="26">
        <f t="shared" si="122"/>
        <v>1053.2616609185654</v>
      </c>
      <c r="N766" s="27">
        <f t="shared" si="126"/>
        <v>1062.0989699047316</v>
      </c>
      <c r="O766" s="27">
        <f t="shared" si="126"/>
        <v>1414.162894980693</v>
      </c>
      <c r="P766" s="27">
        <f t="shared" si="126"/>
        <v>1676.0857658626198</v>
      </c>
      <c r="Q766" s="27">
        <f t="shared" si="126"/>
        <v>2231.6736632376383</v>
      </c>
      <c r="R766" s="27">
        <f t="shared" si="126"/>
        <v>2737.5010603787323</v>
      </c>
      <c r="S766" s="28">
        <f>M766/MAX(M$231:M766)-1</f>
        <v>-0.11608025365978614</v>
      </c>
      <c r="T766" s="11">
        <f>N766/MAX(N$231:N766)-1</f>
        <v>-0.11608025365978591</v>
      </c>
      <c r="U766" s="11">
        <f>O766/MAX(O$231:O766)-1</f>
        <v>-0.11608025365978636</v>
      </c>
      <c r="V766" s="11">
        <f>P766/MAX(P$231:P766)-1</f>
        <v>-0.11608025365978514</v>
      </c>
      <c r="W766" s="11">
        <f>Q766/MAX(Q$231:Q766)-1</f>
        <v>-0.11608025365978636</v>
      </c>
      <c r="X766" s="11">
        <f>R766/MAX(R$231:R766)-1</f>
        <v>-0.25469638941755057</v>
      </c>
      <c r="Y766" s="11">
        <f t="shared" si="125"/>
        <v>1.2828920797272492E-2</v>
      </c>
      <c r="Z766" s="11">
        <f t="shared" si="125"/>
        <v>1.2828920797272492E-2</v>
      </c>
      <c r="AA766" s="11">
        <f t="shared" si="125"/>
        <v>1.2828920797272492E-2</v>
      </c>
      <c r="AB766" s="11">
        <f t="shared" si="124"/>
        <v>1.2828920797272492E-2</v>
      </c>
      <c r="AC766" s="11">
        <f t="shared" si="124"/>
        <v>1.2828920797272492E-2</v>
      </c>
      <c r="AD766" s="11">
        <f t="shared" si="124"/>
        <v>1.282892079727227E-2</v>
      </c>
    </row>
    <row r="767" spans="1:30" x14ac:dyDescent="0.25">
      <c r="A767" s="12">
        <v>1944.09</v>
      </c>
      <c r="B767" s="13">
        <v>11.328560584696472</v>
      </c>
      <c r="C767" s="14">
        <v>10810.03561001769</v>
      </c>
      <c r="D767" s="24">
        <f t="shared" si="116"/>
        <v>10</v>
      </c>
      <c r="E767" s="25">
        <f t="shared" si="116"/>
        <v>7.5</v>
      </c>
      <c r="F767" s="24">
        <f t="shared" si="116"/>
        <v>25</v>
      </c>
      <c r="G767" s="25">
        <f t="shared" si="116"/>
        <v>30</v>
      </c>
      <c r="H767" s="1">
        <f t="shared" si="118"/>
        <v>1</v>
      </c>
      <c r="I767">
        <f t="shared" si="119"/>
        <v>1</v>
      </c>
      <c r="J767">
        <f t="shared" si="120"/>
        <v>1</v>
      </c>
      <c r="K767">
        <f t="shared" si="121"/>
        <v>1</v>
      </c>
      <c r="L767">
        <f t="shared" si="117"/>
        <v>1</v>
      </c>
      <c r="M767" s="26">
        <f t="shared" si="122"/>
        <v>1051.0707890289791</v>
      </c>
      <c r="N767" s="27">
        <f t="shared" si="126"/>
        <v>1059.8897156771607</v>
      </c>
      <c r="O767" s="27">
        <f t="shared" si="126"/>
        <v>1411.2213184960735</v>
      </c>
      <c r="P767" s="27">
        <f t="shared" si="126"/>
        <v>1672.5993680137112</v>
      </c>
      <c r="Q767" s="27">
        <f t="shared" si="126"/>
        <v>2227.0315963354278</v>
      </c>
      <c r="R767" s="27">
        <f t="shared" si="126"/>
        <v>2731.8068304039452</v>
      </c>
      <c r="S767" s="28">
        <f>M767/MAX(M$231:M767)-1</f>
        <v>-0.11791888027723862</v>
      </c>
      <c r="T767" s="11">
        <f>N767/MAX(N$231:N767)-1</f>
        <v>-0.11791888027723829</v>
      </c>
      <c r="U767" s="11">
        <f>O767/MAX(O$231:O767)-1</f>
        <v>-0.11791888027723885</v>
      </c>
      <c r="V767" s="11">
        <f>P767/MAX(P$231:P767)-1</f>
        <v>-0.11791888027723774</v>
      </c>
      <c r="W767" s="11">
        <f>Q767/MAX(Q$231:Q767)-1</f>
        <v>-0.11791888027723862</v>
      </c>
      <c r="X767" s="11">
        <f>R767/MAX(R$231:R767)-1</f>
        <v>-0.25624668293930297</v>
      </c>
      <c r="Y767" s="11">
        <f t="shared" si="125"/>
        <v>-2.080083203328309E-3</v>
      </c>
      <c r="Z767" s="11">
        <f t="shared" si="125"/>
        <v>-2.0800832033280869E-3</v>
      </c>
      <c r="AA767" s="11">
        <f t="shared" si="125"/>
        <v>-2.080083203328309E-3</v>
      </c>
      <c r="AB767" s="11">
        <f t="shared" si="124"/>
        <v>-2.08008320332842E-3</v>
      </c>
      <c r="AC767" s="11">
        <f t="shared" si="124"/>
        <v>-2.080083203328198E-3</v>
      </c>
      <c r="AD767" s="11">
        <f t="shared" si="124"/>
        <v>-2.080083203328198E-3</v>
      </c>
    </row>
    <row r="768" spans="1:30" x14ac:dyDescent="0.25">
      <c r="A768" s="12">
        <v>1944.1</v>
      </c>
      <c r="B768" s="13">
        <v>11.583105186279122</v>
      </c>
      <c r="C768" s="14">
        <v>10889.23001009108</v>
      </c>
      <c r="D768" s="24">
        <f t="shared" si="116"/>
        <v>10</v>
      </c>
      <c r="E768" s="25">
        <f t="shared" si="116"/>
        <v>7.5</v>
      </c>
      <c r="F768" s="24">
        <f t="shared" si="116"/>
        <v>25</v>
      </c>
      <c r="G768" s="25">
        <f t="shared" si="116"/>
        <v>30</v>
      </c>
      <c r="H768" s="1">
        <f t="shared" si="118"/>
        <v>1</v>
      </c>
      <c r="I768">
        <f t="shared" si="119"/>
        <v>1</v>
      </c>
      <c r="J768">
        <f t="shared" si="120"/>
        <v>1</v>
      </c>
      <c r="K768">
        <f t="shared" si="121"/>
        <v>1</v>
      </c>
      <c r="L768">
        <f t="shared" si="117"/>
        <v>1</v>
      </c>
      <c r="M768" s="26">
        <f t="shared" si="122"/>
        <v>1058.7709413295577</v>
      </c>
      <c r="N768" s="27">
        <f t="shared" si="126"/>
        <v>1067.6544754989714</v>
      </c>
      <c r="O768" s="27">
        <f t="shared" si="126"/>
        <v>1421.5599362139935</v>
      </c>
      <c r="P768" s="27">
        <f t="shared" si="126"/>
        <v>1684.852843237255</v>
      </c>
      <c r="Q768" s="27">
        <f t="shared" si="126"/>
        <v>2243.3468461254306</v>
      </c>
      <c r="R768" s="27">
        <f t="shared" si="126"/>
        <v>2751.8200672567214</v>
      </c>
      <c r="S768" s="28">
        <f>M768/MAX(M$231:M768)-1</f>
        <v>-0.11145674753201695</v>
      </c>
      <c r="T768" s="11">
        <f>N768/MAX(N$231:N768)-1</f>
        <v>-0.11145674753201662</v>
      </c>
      <c r="U768" s="11">
        <f>O768/MAX(O$231:O768)-1</f>
        <v>-0.11145674753201706</v>
      </c>
      <c r="V768" s="11">
        <f>P768/MAX(P$231:P768)-1</f>
        <v>-0.11145674753201595</v>
      </c>
      <c r="W768" s="11">
        <f>Q768/MAX(Q$231:Q768)-1</f>
        <v>-0.11145674753201718</v>
      </c>
      <c r="X768" s="11">
        <f>R768/MAX(R$231:R768)-1</f>
        <v>-0.25079794068977412</v>
      </c>
      <c r="Y768" s="11">
        <f t="shared" si="125"/>
        <v>7.3260073260073E-3</v>
      </c>
      <c r="Z768" s="11">
        <f t="shared" si="125"/>
        <v>7.3260073260073E-3</v>
      </c>
      <c r="AA768" s="11">
        <f t="shared" si="125"/>
        <v>7.3260073260073E-3</v>
      </c>
      <c r="AB768" s="11">
        <f t="shared" si="124"/>
        <v>7.3260073260073E-3</v>
      </c>
      <c r="AC768" s="11">
        <f t="shared" si="124"/>
        <v>7.3260073260070779E-3</v>
      </c>
      <c r="AD768" s="11">
        <f t="shared" si="124"/>
        <v>7.3260073260073E-3</v>
      </c>
    </row>
    <row r="769" spans="1:30" x14ac:dyDescent="0.25">
      <c r="A769" s="12">
        <v>1944.11</v>
      </c>
      <c r="B769" s="13">
        <v>11.478459198055482</v>
      </c>
      <c r="C769" s="14">
        <v>10977.2754274914</v>
      </c>
      <c r="D769" s="24">
        <f t="shared" si="116"/>
        <v>10</v>
      </c>
      <c r="E769" s="25">
        <f t="shared" si="116"/>
        <v>7.5</v>
      </c>
      <c r="F769" s="24">
        <f t="shared" si="116"/>
        <v>25</v>
      </c>
      <c r="G769" s="25">
        <f t="shared" si="116"/>
        <v>30</v>
      </c>
      <c r="H769" s="1">
        <f t="shared" si="118"/>
        <v>1</v>
      </c>
      <c r="I769">
        <f t="shared" si="119"/>
        <v>1</v>
      </c>
      <c r="J769">
        <f t="shared" si="120"/>
        <v>1</v>
      </c>
      <c r="K769">
        <f t="shared" si="121"/>
        <v>1</v>
      </c>
      <c r="L769">
        <f t="shared" si="117"/>
        <v>1</v>
      </c>
      <c r="M769" s="26">
        <f t="shared" si="122"/>
        <v>1067.331687073224</v>
      </c>
      <c r="N769" s="27">
        <f t="shared" si="126"/>
        <v>1076.2870495053535</v>
      </c>
      <c r="O769" s="27">
        <f t="shared" si="126"/>
        <v>1433.0540306382591</v>
      </c>
      <c r="P769" s="27">
        <f t="shared" si="126"/>
        <v>1698.4758057151776</v>
      </c>
      <c r="Q769" s="27">
        <f t="shared" si="126"/>
        <v>2261.4855399777753</v>
      </c>
      <c r="R769" s="27">
        <f t="shared" si="126"/>
        <v>2774.0700469345929</v>
      </c>
      <c r="S769" s="28">
        <f>M769/MAX(M$231:M769)-1</f>
        <v>-0.10427238633574476</v>
      </c>
      <c r="T769" s="11">
        <f>N769/MAX(N$231:N769)-1</f>
        <v>-0.1042723863357442</v>
      </c>
      <c r="U769" s="11">
        <f>O769/MAX(O$231:O769)-1</f>
        <v>-0.10427238633574487</v>
      </c>
      <c r="V769" s="11">
        <f>P769/MAX(P$231:P769)-1</f>
        <v>-0.10427238633574376</v>
      </c>
      <c r="W769" s="11">
        <f>Q769/MAX(Q$231:Q769)-1</f>
        <v>-0.10427238633574487</v>
      </c>
      <c r="X769" s="11">
        <f>R769/MAX(R$231:R769)-1</f>
        <v>-0.24474022972508513</v>
      </c>
      <c r="Y769" s="11">
        <f t="shared" si="125"/>
        <v>8.0855503390715455E-3</v>
      </c>
      <c r="Z769" s="11">
        <f t="shared" si="125"/>
        <v>8.0855503390717676E-3</v>
      </c>
      <c r="AA769" s="11">
        <f t="shared" si="125"/>
        <v>8.0855503390715455E-3</v>
      </c>
      <c r="AB769" s="11">
        <f t="shared" si="124"/>
        <v>8.0855503390715455E-3</v>
      </c>
      <c r="AC769" s="11">
        <f t="shared" si="124"/>
        <v>8.0855503390715455E-3</v>
      </c>
      <c r="AD769" s="11">
        <f t="shared" si="124"/>
        <v>8.0855503390715455E-3</v>
      </c>
    </row>
    <row r="770" spans="1:30" x14ac:dyDescent="0.25">
      <c r="A770" s="12">
        <v>1944.12</v>
      </c>
      <c r="B770" s="13">
        <v>11.638683593355132</v>
      </c>
      <c r="C770" s="14">
        <v>11343.835116466716</v>
      </c>
      <c r="D770" s="24">
        <f t="shared" si="116"/>
        <v>10</v>
      </c>
      <c r="E770" s="25">
        <f t="shared" si="116"/>
        <v>7.5</v>
      </c>
      <c r="F770" s="24">
        <f t="shared" si="116"/>
        <v>25</v>
      </c>
      <c r="G770" s="25">
        <f t="shared" si="116"/>
        <v>30</v>
      </c>
      <c r="H770" s="1">
        <f t="shared" si="118"/>
        <v>1</v>
      </c>
      <c r="I770">
        <f t="shared" si="119"/>
        <v>1</v>
      </c>
      <c r="J770">
        <f t="shared" si="120"/>
        <v>1</v>
      </c>
      <c r="K770">
        <f t="shared" si="121"/>
        <v>1</v>
      </c>
      <c r="L770">
        <f t="shared" si="117"/>
        <v>1</v>
      </c>
      <c r="M770" s="26">
        <f t="shared" si="122"/>
        <v>1102.9726595377792</v>
      </c>
      <c r="N770" s="27">
        <f t="shared" si="126"/>
        <v>1112.2270647414475</v>
      </c>
      <c r="O770" s="27">
        <f t="shared" si="126"/>
        <v>1480.9074204183887</v>
      </c>
      <c r="P770" s="27">
        <f t="shared" si="126"/>
        <v>1755.1923167645257</v>
      </c>
      <c r="Q770" s="27">
        <f t="shared" si="126"/>
        <v>2337.0024058551098</v>
      </c>
      <c r="R770" s="27">
        <f t="shared" si="126"/>
        <v>2866.7034385550187</v>
      </c>
      <c r="S770" s="28">
        <f>M770/MAX(M$231:M770)-1</f>
        <v>-7.4361718826292833E-2</v>
      </c>
      <c r="T770" s="11">
        <f>N770/MAX(N$231:N770)-1</f>
        <v>-7.4361718826292389E-2</v>
      </c>
      <c r="U770" s="11">
        <f>O770/MAX(O$231:O770)-1</f>
        <v>-7.4361718826292944E-2</v>
      </c>
      <c r="V770" s="11">
        <f>P770/MAX(P$231:P770)-1</f>
        <v>-7.4361718826291945E-2</v>
      </c>
      <c r="W770" s="11">
        <f>Q770/MAX(Q$231:Q770)-1</f>
        <v>-7.4361718826292944E-2</v>
      </c>
      <c r="X770" s="11">
        <f>R770/MAX(R$231:R770)-1</f>
        <v>-0.21952014771874262</v>
      </c>
      <c r="Y770" s="11">
        <f t="shared" si="125"/>
        <v>3.3392592852075742E-2</v>
      </c>
      <c r="Z770" s="11">
        <f t="shared" si="125"/>
        <v>3.3392592852075742E-2</v>
      </c>
      <c r="AA770" s="11">
        <f t="shared" si="125"/>
        <v>3.3392592852075964E-2</v>
      </c>
      <c r="AB770" s="11">
        <f t="shared" si="124"/>
        <v>3.3392592852075742E-2</v>
      </c>
      <c r="AC770" s="11">
        <f t="shared" si="124"/>
        <v>3.3392592852075742E-2</v>
      </c>
      <c r="AD770" s="11">
        <f t="shared" si="124"/>
        <v>3.3392592852075742E-2</v>
      </c>
    </row>
    <row r="771" spans="1:30" x14ac:dyDescent="0.25">
      <c r="A771" s="12">
        <v>1945.01</v>
      </c>
      <c r="B771" s="13">
        <v>11.960463439806995</v>
      </c>
      <c r="C771" s="14">
        <v>11551.928788294819</v>
      </c>
      <c r="D771" s="24">
        <f t="shared" si="116"/>
        <v>10</v>
      </c>
      <c r="E771" s="25">
        <f t="shared" si="116"/>
        <v>7.5</v>
      </c>
      <c r="F771" s="24">
        <f t="shared" si="116"/>
        <v>25</v>
      </c>
      <c r="G771" s="25">
        <f t="shared" si="116"/>
        <v>30</v>
      </c>
      <c r="H771" s="1">
        <f t="shared" si="118"/>
        <v>1</v>
      </c>
      <c r="I771">
        <f t="shared" si="119"/>
        <v>1</v>
      </c>
      <c r="J771">
        <f t="shared" si="120"/>
        <v>1</v>
      </c>
      <c r="K771">
        <f t="shared" si="121"/>
        <v>1</v>
      </c>
      <c r="L771">
        <f t="shared" si="117"/>
        <v>1</v>
      </c>
      <c r="M771" s="26">
        <f t="shared" si="122"/>
        <v>1123.2058195134607</v>
      </c>
      <c r="N771" s="27">
        <f t="shared" si="126"/>
        <v>1132.6299894518631</v>
      </c>
      <c r="O771" s="27">
        <f t="shared" si="126"/>
        <v>1508.0734942892095</v>
      </c>
      <c r="P771" s="27">
        <f t="shared" si="126"/>
        <v>1787.3899298477602</v>
      </c>
      <c r="Q771" s="27">
        <f t="shared" si="126"/>
        <v>2379.8728642770207</v>
      </c>
      <c r="R771" s="27">
        <f t="shared" si="126"/>
        <v>2919.2908429422014</v>
      </c>
      <c r="S771" s="28">
        <f>M771/MAX(M$231:M771)-1</f>
        <v>-5.7381617587472511E-2</v>
      </c>
      <c r="T771" s="11">
        <f>N771/MAX(N$231:N771)-1</f>
        <v>-5.7381617587472178E-2</v>
      </c>
      <c r="U771" s="11">
        <f>O771/MAX(O$231:O771)-1</f>
        <v>-5.7381617587472511E-2</v>
      </c>
      <c r="V771" s="11">
        <f>P771/MAX(P$231:P771)-1</f>
        <v>-5.7381617587471623E-2</v>
      </c>
      <c r="W771" s="11">
        <f>Q771/MAX(Q$231:Q771)-1</f>
        <v>-5.7381617587472622E-2</v>
      </c>
      <c r="X771" s="11">
        <f>R771/MAX(R$231:R771)-1</f>
        <v>-0.20520286290442946</v>
      </c>
      <c r="Y771" s="11">
        <f t="shared" si="125"/>
        <v>1.8344208082329505E-2</v>
      </c>
      <c r="Z771" s="11">
        <f t="shared" si="125"/>
        <v>1.8344208082329505E-2</v>
      </c>
      <c r="AA771" s="11">
        <f t="shared" si="125"/>
        <v>1.8344208082329505E-2</v>
      </c>
      <c r="AB771" s="11">
        <f t="shared" si="124"/>
        <v>1.8344208082329505E-2</v>
      </c>
      <c r="AC771" s="11">
        <f t="shared" si="124"/>
        <v>1.8344208082329505E-2</v>
      </c>
      <c r="AD771" s="11">
        <f t="shared" si="124"/>
        <v>1.8344208082329505E-2</v>
      </c>
    </row>
    <row r="772" spans="1:30" x14ac:dyDescent="0.25">
      <c r="A772" s="12">
        <v>1945.02</v>
      </c>
      <c r="B772" s="13">
        <v>12.341753548186317</v>
      </c>
      <c r="C772" s="14">
        <v>12309.955649623429</v>
      </c>
      <c r="D772" s="24">
        <f t="shared" si="116"/>
        <v>10</v>
      </c>
      <c r="E772" s="25">
        <f t="shared" si="116"/>
        <v>7.5</v>
      </c>
      <c r="F772" s="24">
        <f t="shared" si="116"/>
        <v>25</v>
      </c>
      <c r="G772" s="25">
        <f t="shared" si="116"/>
        <v>30</v>
      </c>
      <c r="H772" s="1">
        <f t="shared" si="118"/>
        <v>1</v>
      </c>
      <c r="I772">
        <f t="shared" si="119"/>
        <v>1</v>
      </c>
      <c r="J772">
        <f t="shared" si="120"/>
        <v>1</v>
      </c>
      <c r="K772">
        <f t="shared" si="121"/>
        <v>1</v>
      </c>
      <c r="L772">
        <f t="shared" si="117"/>
        <v>1</v>
      </c>
      <c r="M772" s="26">
        <f t="shared" si="122"/>
        <v>1196.9095444580373</v>
      </c>
      <c r="N772" s="27">
        <f t="shared" si="126"/>
        <v>1206.9521196939406</v>
      </c>
      <c r="O772" s="27">
        <f t="shared" si="126"/>
        <v>1607.0318793761435</v>
      </c>
      <c r="P772" s="27">
        <f t="shared" si="126"/>
        <v>1904.6768005793149</v>
      </c>
      <c r="Q772" s="27">
        <f t="shared" si="126"/>
        <v>2536.0379160817874</v>
      </c>
      <c r="R772" s="27">
        <f t="shared" si="126"/>
        <v>3110.8520026009319</v>
      </c>
      <c r="S772" s="28">
        <f>M772/MAX(M$231:M772)-1</f>
        <v>0</v>
      </c>
      <c r="T772" s="11">
        <f>N772/MAX(N$231:N772)-1</f>
        <v>0</v>
      </c>
      <c r="U772" s="11">
        <f>O772/MAX(O$231:O772)-1</f>
        <v>0</v>
      </c>
      <c r="V772" s="11">
        <f>P772/MAX(P$231:P772)-1</f>
        <v>0</v>
      </c>
      <c r="W772" s="11">
        <f>Q772/MAX(Q$231:Q772)-1</f>
        <v>0</v>
      </c>
      <c r="X772" s="11">
        <f>R772/MAX(R$231:R772)-1</f>
        <v>-0.15304901134710414</v>
      </c>
      <c r="Y772" s="11">
        <f t="shared" si="125"/>
        <v>6.5619073249195692E-2</v>
      </c>
      <c r="Z772" s="11">
        <f t="shared" si="125"/>
        <v>6.5619073249195692E-2</v>
      </c>
      <c r="AA772" s="11">
        <f t="shared" si="125"/>
        <v>6.561907324919547E-2</v>
      </c>
      <c r="AB772" s="11">
        <f t="shared" si="124"/>
        <v>6.561907324919547E-2</v>
      </c>
      <c r="AC772" s="11">
        <f t="shared" si="124"/>
        <v>6.5619073249195692E-2</v>
      </c>
      <c r="AD772" s="11">
        <f t="shared" si="124"/>
        <v>6.5619073249195692E-2</v>
      </c>
    </row>
    <row r="773" spans="1:30" x14ac:dyDescent="0.25">
      <c r="A773" s="12">
        <v>1945.03</v>
      </c>
      <c r="B773" s="13">
        <v>12.32331031138933</v>
      </c>
      <c r="C773" s="14">
        <v>11762.60738851255</v>
      </c>
      <c r="D773" s="24">
        <f t="shared" si="116"/>
        <v>10</v>
      </c>
      <c r="E773" s="25">
        <f t="shared" si="116"/>
        <v>7.5</v>
      </c>
      <c r="F773" s="24">
        <f t="shared" si="116"/>
        <v>25</v>
      </c>
      <c r="G773" s="25">
        <f t="shared" si="116"/>
        <v>30</v>
      </c>
      <c r="H773" s="1">
        <f t="shared" si="118"/>
        <v>1</v>
      </c>
      <c r="I773">
        <f t="shared" si="119"/>
        <v>1</v>
      </c>
      <c r="J773">
        <f t="shared" si="120"/>
        <v>1</v>
      </c>
      <c r="K773">
        <f t="shared" si="121"/>
        <v>1</v>
      </c>
      <c r="L773">
        <f t="shared" si="117"/>
        <v>1</v>
      </c>
      <c r="M773" s="26">
        <f t="shared" si="122"/>
        <v>1143.6903147131957</v>
      </c>
      <c r="N773" s="27">
        <f t="shared" si="126"/>
        <v>1153.2863581947286</v>
      </c>
      <c r="O773" s="27">
        <f t="shared" si="126"/>
        <v>1535.5770236672859</v>
      </c>
      <c r="P773" s="27">
        <f t="shared" si="126"/>
        <v>1819.9874999474955</v>
      </c>
      <c r="Q773" s="27">
        <f t="shared" si="126"/>
        <v>2423.275857225703</v>
      </c>
      <c r="R773" s="27">
        <f t="shared" si="126"/>
        <v>2972.531485235867</v>
      </c>
      <c r="S773" s="28">
        <f>M773/MAX(M$231:M773)-1</f>
        <v>-4.4463869463869488E-2</v>
      </c>
      <c r="T773" s="11">
        <f>N773/MAX(N$231:N773)-1</f>
        <v>-4.4463869463869599E-2</v>
      </c>
      <c r="U773" s="11">
        <f>O773/MAX(O$231:O773)-1</f>
        <v>-4.4463869463869488E-2</v>
      </c>
      <c r="V773" s="11">
        <f>P773/MAX(P$231:P773)-1</f>
        <v>-4.4463869463869599E-2</v>
      </c>
      <c r="W773" s="11">
        <f>Q773/MAX(Q$231:Q773)-1</f>
        <v>-4.4463869463869599E-2</v>
      </c>
      <c r="X773" s="11">
        <f>R773/MAX(R$231:R773)-1</f>
        <v>-0.19070772954886173</v>
      </c>
      <c r="Y773" s="11">
        <f t="shared" si="125"/>
        <v>-4.4463869463869488E-2</v>
      </c>
      <c r="Z773" s="11">
        <f t="shared" si="125"/>
        <v>-4.4463869463869599E-2</v>
      </c>
      <c r="AA773" s="11">
        <f t="shared" si="125"/>
        <v>-4.4463869463869488E-2</v>
      </c>
      <c r="AB773" s="11">
        <f t="shared" si="124"/>
        <v>-4.4463869463869599E-2</v>
      </c>
      <c r="AC773" s="11">
        <f t="shared" si="124"/>
        <v>-4.4463869463869599E-2</v>
      </c>
      <c r="AD773" s="11">
        <f t="shared" si="124"/>
        <v>-4.4463869463869488E-2</v>
      </c>
    </row>
    <row r="774" spans="1:30" x14ac:dyDescent="0.25">
      <c r="A774" s="12">
        <v>1945.04</v>
      </c>
      <c r="B774" s="13">
        <v>12.631867236563078</v>
      </c>
      <c r="C774" s="14">
        <v>12872.463988175656</v>
      </c>
      <c r="D774" s="24">
        <f t="shared" si="116"/>
        <v>10</v>
      </c>
      <c r="E774" s="25">
        <f t="shared" si="116"/>
        <v>7.5</v>
      </c>
      <c r="F774" s="24">
        <f t="shared" si="116"/>
        <v>25</v>
      </c>
      <c r="G774" s="25">
        <f t="shared" si="116"/>
        <v>30</v>
      </c>
      <c r="H774" s="1">
        <f t="shared" si="118"/>
        <v>1</v>
      </c>
      <c r="I774">
        <f t="shared" si="119"/>
        <v>1</v>
      </c>
      <c r="J774">
        <f t="shared" si="120"/>
        <v>1</v>
      </c>
      <c r="K774">
        <f t="shared" si="121"/>
        <v>1</v>
      </c>
      <c r="L774">
        <f t="shared" si="117"/>
        <v>1</v>
      </c>
      <c r="M774" s="26">
        <f t="shared" si="122"/>
        <v>1251.6028039963842</v>
      </c>
      <c r="N774" s="27">
        <f t="shared" si="126"/>
        <v>1262.1042787175106</v>
      </c>
      <c r="O774" s="27">
        <f t="shared" si="126"/>
        <v>1680.4658427630052</v>
      </c>
      <c r="P774" s="27">
        <f t="shared" si="126"/>
        <v>1991.71176748479</v>
      </c>
      <c r="Q774" s="27">
        <f t="shared" si="126"/>
        <v>2651.9231812512239</v>
      </c>
      <c r="R774" s="27">
        <f t="shared" si="126"/>
        <v>3253.0036269667312</v>
      </c>
      <c r="S774" s="28">
        <f>M774/MAX(M$231:M774)-1</f>
        <v>0</v>
      </c>
      <c r="T774" s="11">
        <f>N774/MAX(N$231:N774)-1</f>
        <v>0</v>
      </c>
      <c r="U774" s="11">
        <f>O774/MAX(O$231:O774)-1</f>
        <v>0</v>
      </c>
      <c r="V774" s="11">
        <f>P774/MAX(P$231:P774)-1</f>
        <v>0</v>
      </c>
      <c r="W774" s="11">
        <f>Q774/MAX(Q$231:Q774)-1</f>
        <v>0</v>
      </c>
      <c r="X774" s="11">
        <f>R774/MAX(R$231:R774)-1</f>
        <v>-0.11434724774839611</v>
      </c>
      <c r="Y774" s="11">
        <f t="shared" si="125"/>
        <v>9.4354641195199651E-2</v>
      </c>
      <c r="Z774" s="11">
        <f t="shared" si="125"/>
        <v>9.4354641195199651E-2</v>
      </c>
      <c r="AA774" s="11">
        <f t="shared" si="125"/>
        <v>9.4354641195199651E-2</v>
      </c>
      <c r="AB774" s="11">
        <f t="shared" si="124"/>
        <v>9.4354641195199651E-2</v>
      </c>
      <c r="AC774" s="11">
        <f t="shared" si="124"/>
        <v>9.4354641195199651E-2</v>
      </c>
      <c r="AD774" s="11">
        <f t="shared" si="124"/>
        <v>9.4354641195199651E-2</v>
      </c>
    </row>
    <row r="775" spans="1:30" x14ac:dyDescent="0.25">
      <c r="A775" s="12">
        <v>1945.05</v>
      </c>
      <c r="B775" s="13">
        <v>13.036560628785351</v>
      </c>
      <c r="C775" s="14">
        <v>12993.910404192435</v>
      </c>
      <c r="D775" s="24">
        <f t="shared" si="116"/>
        <v>10</v>
      </c>
      <c r="E775" s="25">
        <f t="shared" si="116"/>
        <v>7.5</v>
      </c>
      <c r="F775" s="24">
        <f t="shared" si="116"/>
        <v>25</v>
      </c>
      <c r="G775" s="25">
        <f t="shared" si="116"/>
        <v>30</v>
      </c>
      <c r="H775" s="1">
        <f t="shared" si="118"/>
        <v>1</v>
      </c>
      <c r="I775">
        <f t="shared" si="119"/>
        <v>1</v>
      </c>
      <c r="J775">
        <f t="shared" si="120"/>
        <v>1</v>
      </c>
      <c r="K775">
        <f t="shared" si="121"/>
        <v>1</v>
      </c>
      <c r="L775">
        <f t="shared" si="117"/>
        <v>1</v>
      </c>
      <c r="M775" s="26">
        <f t="shared" si="122"/>
        <v>1263.411162905878</v>
      </c>
      <c r="N775" s="27">
        <f t="shared" si="126"/>
        <v>1274.0117147321291</v>
      </c>
      <c r="O775" s="27">
        <f t="shared" si="126"/>
        <v>1696.3203484761034</v>
      </c>
      <c r="P775" s="27">
        <f t="shared" si="126"/>
        <v>2010.5027507900581</v>
      </c>
      <c r="Q775" s="27">
        <f t="shared" si="126"/>
        <v>2676.9429883534708</v>
      </c>
      <c r="R775" s="27">
        <f t="shared" si="126"/>
        <v>3283.6943814444749</v>
      </c>
      <c r="S775" s="28">
        <f>M775/MAX(M$231:M775)-1</f>
        <v>0</v>
      </c>
      <c r="T775" s="11">
        <f>N775/MAX(N$231:N775)-1</f>
        <v>0</v>
      </c>
      <c r="U775" s="11">
        <f>O775/MAX(O$231:O775)-1</f>
        <v>0</v>
      </c>
      <c r="V775" s="11">
        <f>P775/MAX(P$231:P775)-1</f>
        <v>0</v>
      </c>
      <c r="W775" s="11">
        <f>Q775/MAX(Q$231:Q775)-1</f>
        <v>0</v>
      </c>
      <c r="X775" s="11">
        <f>R775/MAX(R$231:R775)-1</f>
        <v>-0.10599147742383697</v>
      </c>
      <c r="Y775" s="11">
        <f t="shared" si="125"/>
        <v>9.4345896891485648E-3</v>
      </c>
      <c r="Z775" s="11">
        <f t="shared" si="125"/>
        <v>9.4345896891485648E-3</v>
      </c>
      <c r="AA775" s="11">
        <f t="shared" si="125"/>
        <v>9.4345896891485648E-3</v>
      </c>
      <c r="AB775" s="11">
        <f t="shared" si="124"/>
        <v>9.4345896891487868E-3</v>
      </c>
      <c r="AC775" s="11">
        <f t="shared" si="124"/>
        <v>9.4345896891485648E-3</v>
      </c>
      <c r="AD775" s="11">
        <f t="shared" si="124"/>
        <v>9.4345896891487868E-3</v>
      </c>
    </row>
    <row r="776" spans="1:30" x14ac:dyDescent="0.25">
      <c r="A776" s="12">
        <v>1945.06</v>
      </c>
      <c r="B776" s="13">
        <v>13.130223361406051</v>
      </c>
      <c r="C776" s="14">
        <v>12776.847821444429</v>
      </c>
      <c r="D776" s="24">
        <f t="shared" si="116"/>
        <v>10</v>
      </c>
      <c r="E776" s="25">
        <f t="shared" si="116"/>
        <v>7.5</v>
      </c>
      <c r="F776" s="24">
        <f t="shared" si="116"/>
        <v>25</v>
      </c>
      <c r="G776" s="25">
        <f t="shared" si="116"/>
        <v>30</v>
      </c>
      <c r="H776" s="1">
        <f t="shared" si="118"/>
        <v>1</v>
      </c>
      <c r="I776">
        <f t="shared" si="119"/>
        <v>1</v>
      </c>
      <c r="J776">
        <f t="shared" si="120"/>
        <v>1</v>
      </c>
      <c r="K776">
        <f t="shared" si="121"/>
        <v>1</v>
      </c>
      <c r="L776">
        <f t="shared" si="117"/>
        <v>1</v>
      </c>
      <c r="M776" s="26">
        <f t="shared" si="122"/>
        <v>1242.3059465728079</v>
      </c>
      <c r="N776" s="27">
        <f t="shared" si="126"/>
        <v>1252.7294167441619</v>
      </c>
      <c r="O776" s="27">
        <f t="shared" si="126"/>
        <v>1667.983407204797</v>
      </c>
      <c r="P776" s="27">
        <f t="shared" si="126"/>
        <v>1976.9174091851432</v>
      </c>
      <c r="Q776" s="27">
        <f t="shared" si="126"/>
        <v>2632.2247979976491</v>
      </c>
      <c r="R776" s="27">
        <f t="shared" si="126"/>
        <v>3228.8404413125281</v>
      </c>
      <c r="S776" s="28">
        <f>M776/MAX(M$231:M776)-1</f>
        <v>-1.6704946855564895E-2</v>
      </c>
      <c r="T776" s="11">
        <f>N776/MAX(N$231:N776)-1</f>
        <v>-1.6704946855564784E-2</v>
      </c>
      <c r="U776" s="11">
        <f>O776/MAX(O$231:O776)-1</f>
        <v>-1.6704946855564784E-2</v>
      </c>
      <c r="V776" s="11">
        <f>P776/MAX(P$231:P776)-1</f>
        <v>-1.6704946855564895E-2</v>
      </c>
      <c r="W776" s="11">
        <f>Q776/MAX(Q$231:Q776)-1</f>
        <v>-1.6704946855564895E-2</v>
      </c>
      <c r="X776" s="11">
        <f>R776/MAX(R$231:R776)-1</f>
        <v>-0.12092584228189374</v>
      </c>
      <c r="Y776" s="11">
        <f t="shared" si="125"/>
        <v>-1.6704946855564895E-2</v>
      </c>
      <c r="Z776" s="11">
        <f t="shared" si="125"/>
        <v>-1.6704946855564784E-2</v>
      </c>
      <c r="AA776" s="11">
        <f t="shared" si="125"/>
        <v>-1.6704946855564784E-2</v>
      </c>
      <c r="AB776" s="11">
        <f t="shared" si="124"/>
        <v>-1.6704946855564895E-2</v>
      </c>
      <c r="AC776" s="11">
        <f t="shared" si="124"/>
        <v>-1.6704946855564895E-2</v>
      </c>
      <c r="AD776" s="11">
        <f t="shared" si="124"/>
        <v>-1.6704946855564784E-2</v>
      </c>
    </row>
    <row r="777" spans="1:30" x14ac:dyDescent="0.25">
      <c r="A777" s="12">
        <v>1945.07</v>
      </c>
      <c r="B777" s="13">
        <v>12.867028443009161</v>
      </c>
      <c r="C777" s="14">
        <v>12643.188775309525</v>
      </c>
      <c r="D777" s="24">
        <f t="shared" si="116"/>
        <v>10</v>
      </c>
      <c r="E777" s="25">
        <f t="shared" si="116"/>
        <v>7.5</v>
      </c>
      <c r="F777" s="24">
        <f t="shared" si="116"/>
        <v>25</v>
      </c>
      <c r="G777" s="25">
        <f t="shared" si="116"/>
        <v>30</v>
      </c>
      <c r="H777" s="1">
        <f t="shared" si="118"/>
        <v>1</v>
      </c>
      <c r="I777">
        <f t="shared" si="119"/>
        <v>1</v>
      </c>
      <c r="J777">
        <f t="shared" si="120"/>
        <v>1</v>
      </c>
      <c r="K777">
        <f t="shared" si="121"/>
        <v>1</v>
      </c>
      <c r="L777">
        <f t="shared" si="117"/>
        <v>1</v>
      </c>
      <c r="M777" s="26">
        <f t="shared" si="122"/>
        <v>1229.3101411795594</v>
      </c>
      <c r="N777" s="27">
        <f t="shared" ref="N777:R792" si="127">IF(H776=1,N776*$C777/$C776,N776)</f>
        <v>1239.6245710696182</v>
      </c>
      <c r="O777" s="27">
        <f t="shared" si="127"/>
        <v>1650.5345752008923</v>
      </c>
      <c r="P777" s="27">
        <f t="shared" si="127"/>
        <v>1956.2368079216853</v>
      </c>
      <c r="Q777" s="27">
        <f t="shared" si="127"/>
        <v>2604.6890035176903</v>
      </c>
      <c r="R777" s="27">
        <f t="shared" si="127"/>
        <v>3195.0634299918402</v>
      </c>
      <c r="S777" s="28">
        <f>M777/MAX(M$231:M777)-1</f>
        <v>-2.6991230351238404E-2</v>
      </c>
      <c r="T777" s="11">
        <f>N777/MAX(N$231:N777)-1</f>
        <v>-2.6991230351238182E-2</v>
      </c>
      <c r="U777" s="11">
        <f>O777/MAX(O$231:O777)-1</f>
        <v>-2.6991230351238182E-2</v>
      </c>
      <c r="V777" s="11">
        <f>P777/MAX(P$231:P777)-1</f>
        <v>-2.6991230351238293E-2</v>
      </c>
      <c r="W777" s="11">
        <f>Q777/MAX(Q$231:Q777)-1</f>
        <v>-2.6991230351238182E-2</v>
      </c>
      <c r="X777" s="11">
        <f>R777/MAX(R$231:R777)-1</f>
        <v>-0.13012186739266041</v>
      </c>
      <c r="Y777" s="11">
        <f t="shared" si="125"/>
        <v>-1.0461034521407897E-2</v>
      </c>
      <c r="Z777" s="11">
        <f t="shared" si="125"/>
        <v>-1.0461034521407675E-2</v>
      </c>
      <c r="AA777" s="11">
        <f t="shared" si="125"/>
        <v>-1.0461034521407786E-2</v>
      </c>
      <c r="AB777" s="11">
        <f t="shared" si="124"/>
        <v>-1.0461034521407786E-2</v>
      </c>
      <c r="AC777" s="11">
        <f t="shared" si="124"/>
        <v>-1.0461034521407675E-2</v>
      </c>
      <c r="AD777" s="11">
        <f t="shared" si="124"/>
        <v>-1.0461034521407786E-2</v>
      </c>
    </row>
    <row r="778" spans="1:30" x14ac:dyDescent="0.25">
      <c r="A778" s="12">
        <v>1945.08</v>
      </c>
      <c r="B778" s="13">
        <v>12.915378562256743</v>
      </c>
      <c r="C778" s="14">
        <v>13423.446223875198</v>
      </c>
      <c r="D778" s="24">
        <f t="shared" si="116"/>
        <v>10</v>
      </c>
      <c r="E778" s="25">
        <f t="shared" si="116"/>
        <v>7.5</v>
      </c>
      <c r="F778" s="24">
        <f t="shared" si="116"/>
        <v>25</v>
      </c>
      <c r="G778" s="25">
        <f t="shared" si="116"/>
        <v>30</v>
      </c>
      <c r="H778" s="1">
        <f t="shared" si="118"/>
        <v>1</v>
      </c>
      <c r="I778">
        <f t="shared" si="119"/>
        <v>1</v>
      </c>
      <c r="J778">
        <f t="shared" si="120"/>
        <v>1</v>
      </c>
      <c r="K778">
        <f t="shared" si="121"/>
        <v>1</v>
      </c>
      <c r="L778">
        <f t="shared" si="117"/>
        <v>1</v>
      </c>
      <c r="M778" s="26">
        <f t="shared" si="122"/>
        <v>1305.1753687972803</v>
      </c>
      <c r="N778" s="27">
        <f t="shared" si="127"/>
        <v>1316.126339902728</v>
      </c>
      <c r="O778" s="27">
        <f t="shared" si="127"/>
        <v>1752.395104162594</v>
      </c>
      <c r="P778" s="27">
        <f t="shared" si="127"/>
        <v>2076.9633404179831</v>
      </c>
      <c r="Q778" s="27">
        <f t="shared" si="127"/>
        <v>2765.4338940915495</v>
      </c>
      <c r="R778" s="27">
        <f t="shared" si="127"/>
        <v>3392.2424869683023</v>
      </c>
      <c r="S778" s="28">
        <f>M778/MAX(M$231:M778)-1</f>
        <v>0</v>
      </c>
      <c r="T778" s="11">
        <f>N778/MAX(N$231:N778)-1</f>
        <v>0</v>
      </c>
      <c r="U778" s="11">
        <f>O778/MAX(O$231:O778)-1</f>
        <v>0</v>
      </c>
      <c r="V778" s="11">
        <f>P778/MAX(P$231:P778)-1</f>
        <v>0</v>
      </c>
      <c r="W778" s="11">
        <f>Q778/MAX(Q$231:Q778)-1</f>
        <v>0</v>
      </c>
      <c r="X778" s="11">
        <f>R778/MAX(R$231:R778)-1</f>
        <v>-7.6438504407782437E-2</v>
      </c>
      <c r="Y778" s="11">
        <f t="shared" si="125"/>
        <v>6.1713659618008121E-2</v>
      </c>
      <c r="Z778" s="11">
        <f t="shared" si="125"/>
        <v>6.1713659618008121E-2</v>
      </c>
      <c r="AA778" s="11">
        <f t="shared" si="125"/>
        <v>6.1713659618008121E-2</v>
      </c>
      <c r="AB778" s="11">
        <f t="shared" si="124"/>
        <v>6.1713659618008121E-2</v>
      </c>
      <c r="AC778" s="11">
        <f t="shared" si="124"/>
        <v>6.1713659618008121E-2</v>
      </c>
      <c r="AD778" s="11">
        <f t="shared" si="124"/>
        <v>6.1713659618008121E-2</v>
      </c>
    </row>
    <row r="779" spans="1:30" x14ac:dyDescent="0.25">
      <c r="A779" s="12">
        <v>1945.09</v>
      </c>
      <c r="B779" s="13">
        <v>13.798264951719785</v>
      </c>
      <c r="C779" s="14">
        <v>13938.401124146363</v>
      </c>
      <c r="D779" s="24">
        <f t="shared" si="116"/>
        <v>10</v>
      </c>
      <c r="E779" s="25">
        <f t="shared" si="116"/>
        <v>7.5</v>
      </c>
      <c r="F779" s="24">
        <f t="shared" si="116"/>
        <v>25</v>
      </c>
      <c r="G779" s="25">
        <f t="shared" si="116"/>
        <v>30</v>
      </c>
      <c r="H779" s="1">
        <f t="shared" si="118"/>
        <v>1</v>
      </c>
      <c r="I779">
        <f t="shared" si="119"/>
        <v>1</v>
      </c>
      <c r="J779">
        <f t="shared" si="120"/>
        <v>1</v>
      </c>
      <c r="K779">
        <f t="shared" si="121"/>
        <v>1</v>
      </c>
      <c r="L779">
        <f t="shared" si="117"/>
        <v>1</v>
      </c>
      <c r="M779" s="26">
        <f t="shared" si="122"/>
        <v>1355.2449590251581</v>
      </c>
      <c r="N779" s="27">
        <f t="shared" si="127"/>
        <v>1366.616035082749</v>
      </c>
      <c r="O779" s="27">
        <f t="shared" si="127"/>
        <v>1819.6210930070006</v>
      </c>
      <c r="P779" s="27">
        <f t="shared" si="127"/>
        <v>2156.6405285255719</v>
      </c>
      <c r="Q779" s="27">
        <f t="shared" si="127"/>
        <v>2871.5224283910002</v>
      </c>
      <c r="R779" s="27">
        <f t="shared" si="127"/>
        <v>3522.3768699306584</v>
      </c>
      <c r="S779" s="28">
        <f>M779/MAX(M$231:M779)-1</f>
        <v>0</v>
      </c>
      <c r="T779" s="11">
        <f>N779/MAX(N$231:N779)-1</f>
        <v>0</v>
      </c>
      <c r="U779" s="11">
        <f>O779/MAX(O$231:O779)-1</f>
        <v>0</v>
      </c>
      <c r="V779" s="11">
        <f>P779/MAX(P$231:P779)-1</f>
        <v>0</v>
      </c>
      <c r="W779" s="11">
        <f>Q779/MAX(Q$231:Q779)-1</f>
        <v>0</v>
      </c>
      <c r="X779" s="11">
        <f>R779/MAX(R$231:R779)-1</f>
        <v>-4.1008517955340773E-2</v>
      </c>
      <c r="Y779" s="11">
        <f t="shared" si="125"/>
        <v>3.8362346872985231E-2</v>
      </c>
      <c r="Z779" s="11">
        <f t="shared" si="125"/>
        <v>3.8362346872985231E-2</v>
      </c>
      <c r="AA779" s="11">
        <f t="shared" si="125"/>
        <v>3.8362346872985231E-2</v>
      </c>
      <c r="AB779" s="11">
        <f t="shared" si="124"/>
        <v>3.8362346872985231E-2</v>
      </c>
      <c r="AC779" s="11">
        <f t="shared" si="124"/>
        <v>3.8362346872985453E-2</v>
      </c>
      <c r="AD779" s="11">
        <f t="shared" si="124"/>
        <v>3.8362346872985231E-2</v>
      </c>
    </row>
    <row r="780" spans="1:30" x14ac:dyDescent="0.25">
      <c r="A780" s="12">
        <v>1945.1</v>
      </c>
      <c r="B780" s="13">
        <v>14.37466267539134</v>
      </c>
      <c r="C780" s="14">
        <v>14507.226839804669</v>
      </c>
      <c r="D780" s="24">
        <f t="shared" si="116"/>
        <v>10</v>
      </c>
      <c r="E780" s="25">
        <f t="shared" si="116"/>
        <v>7.5</v>
      </c>
      <c r="F780" s="24">
        <f t="shared" si="116"/>
        <v>25</v>
      </c>
      <c r="G780" s="25">
        <f t="shared" si="116"/>
        <v>30</v>
      </c>
      <c r="H780" s="1">
        <f t="shared" si="118"/>
        <v>1</v>
      </c>
      <c r="I780">
        <f t="shared" si="119"/>
        <v>1</v>
      </c>
      <c r="J780">
        <f t="shared" si="120"/>
        <v>1</v>
      </c>
      <c r="K780">
        <f t="shared" si="121"/>
        <v>1</v>
      </c>
      <c r="L780">
        <f t="shared" si="117"/>
        <v>1</v>
      </c>
      <c r="M780" s="26">
        <f t="shared" si="122"/>
        <v>1410.5524635835052</v>
      </c>
      <c r="N780" s="27">
        <f t="shared" si="127"/>
        <v>1422.3875929007675</v>
      </c>
      <c r="O780" s="27">
        <f t="shared" si="127"/>
        <v>1893.8797731266004</v>
      </c>
      <c r="P780" s="27">
        <f t="shared" si="127"/>
        <v>2244.6529613096368</v>
      </c>
      <c r="Q780" s="27">
        <f t="shared" si="127"/>
        <v>2988.7091692381086</v>
      </c>
      <c r="R780" s="27">
        <f t="shared" si="127"/>
        <v>3666.124960261161</v>
      </c>
      <c r="S780" s="28">
        <f>M780/MAX(M$231:M780)-1</f>
        <v>0</v>
      </c>
      <c r="T780" s="11">
        <f>N780/MAX(N$231:N780)-1</f>
        <v>0</v>
      </c>
      <c r="U780" s="11">
        <f>O780/MAX(O$231:O780)-1</f>
        <v>0</v>
      </c>
      <c r="V780" s="11">
        <f>P780/MAX(P$231:P780)-1</f>
        <v>0</v>
      </c>
      <c r="W780" s="11">
        <f>Q780/MAX(Q$231:Q780)-1</f>
        <v>0</v>
      </c>
      <c r="X780" s="11">
        <f>R780/MAX(R$231:R780)-1</f>
        <v>-1.8721054482224719E-3</v>
      </c>
      <c r="Y780" s="11">
        <f t="shared" si="125"/>
        <v>4.0809968847351774E-2</v>
      </c>
      <c r="Z780" s="11">
        <f t="shared" si="125"/>
        <v>4.0809968847351774E-2</v>
      </c>
      <c r="AA780" s="11">
        <f t="shared" si="125"/>
        <v>4.0809968847351774E-2</v>
      </c>
      <c r="AB780" s="11">
        <f t="shared" si="124"/>
        <v>4.0809968847351774E-2</v>
      </c>
      <c r="AC780" s="11">
        <f t="shared" si="124"/>
        <v>4.0809968847351774E-2</v>
      </c>
      <c r="AD780" s="11">
        <f t="shared" si="124"/>
        <v>4.0809968847351774E-2</v>
      </c>
    </row>
    <row r="781" spans="1:30" x14ac:dyDescent="0.25">
      <c r="A781" s="12">
        <v>1945.11</v>
      </c>
      <c r="B781" s="13">
        <v>14.847702661876783</v>
      </c>
      <c r="C781" s="14">
        <v>15025.653264410304</v>
      </c>
      <c r="D781" s="24">
        <f t="shared" si="116"/>
        <v>10</v>
      </c>
      <c r="E781" s="25">
        <f t="shared" si="116"/>
        <v>7.5</v>
      </c>
      <c r="F781" s="24">
        <f t="shared" si="116"/>
        <v>25</v>
      </c>
      <c r="G781" s="25">
        <f t="shared" si="116"/>
        <v>30</v>
      </c>
      <c r="H781" s="1">
        <f t="shared" si="118"/>
        <v>1</v>
      </c>
      <c r="I781">
        <f t="shared" si="119"/>
        <v>1</v>
      </c>
      <c r="J781">
        <f t="shared" si="120"/>
        <v>1</v>
      </c>
      <c r="K781">
        <f t="shared" si="121"/>
        <v>1</v>
      </c>
      <c r="L781">
        <f t="shared" si="117"/>
        <v>1</v>
      </c>
      <c r="M781" s="26">
        <f t="shared" si="122"/>
        <v>1460.9595936635167</v>
      </c>
      <c r="N781" s="27">
        <f t="shared" si="127"/>
        <v>1473.2176600344587</v>
      </c>
      <c r="O781" s="27">
        <f t="shared" si="127"/>
        <v>1961.5589602143082</v>
      </c>
      <c r="P781" s="27">
        <f t="shared" si="127"/>
        <v>2324.8672863534352</v>
      </c>
      <c r="Q781" s="27">
        <f t="shared" si="127"/>
        <v>3095.5128903009727</v>
      </c>
      <c r="R781" s="27">
        <f t="shared" si="127"/>
        <v>3797.1366330152391</v>
      </c>
      <c r="S781" s="28">
        <f>M781/MAX(M$231:M781)-1</f>
        <v>0</v>
      </c>
      <c r="T781" s="11">
        <f>N781/MAX(N$231:N781)-1</f>
        <v>0</v>
      </c>
      <c r="U781" s="11">
        <f>O781/MAX(O$231:O781)-1</f>
        <v>0</v>
      </c>
      <c r="V781" s="11">
        <f>P781/MAX(P$231:P781)-1</f>
        <v>0</v>
      </c>
      <c r="W781" s="11">
        <f>Q781/MAX(Q$231:Q781)-1</f>
        <v>0</v>
      </c>
      <c r="X781" s="11">
        <f>R781/MAX(R$231:R781)-1</f>
        <v>0</v>
      </c>
      <c r="Y781" s="11">
        <f t="shared" si="125"/>
        <v>3.5735735735735963E-2</v>
      </c>
      <c r="Z781" s="11">
        <f t="shared" si="125"/>
        <v>3.5735735735735963E-2</v>
      </c>
      <c r="AA781" s="11">
        <f t="shared" si="125"/>
        <v>3.5735735735735963E-2</v>
      </c>
      <c r="AB781" s="11">
        <f t="shared" si="124"/>
        <v>3.5735735735735963E-2</v>
      </c>
      <c r="AC781" s="11">
        <f t="shared" si="124"/>
        <v>3.5735735735735963E-2</v>
      </c>
      <c r="AD781" s="11">
        <f t="shared" si="124"/>
        <v>3.5735735735735963E-2</v>
      </c>
    </row>
    <row r="782" spans="1:30" x14ac:dyDescent="0.25">
      <c r="A782" s="12">
        <v>1945.12</v>
      </c>
      <c r="B782" s="13">
        <v>15.020347474739959</v>
      </c>
      <c r="C782" s="14">
        <v>15138.684975147413</v>
      </c>
      <c r="D782" s="24">
        <f t="shared" si="116"/>
        <v>10</v>
      </c>
      <c r="E782" s="25">
        <f t="shared" si="116"/>
        <v>7.5</v>
      </c>
      <c r="F782" s="24">
        <f t="shared" si="116"/>
        <v>25</v>
      </c>
      <c r="G782" s="25">
        <f t="shared" si="116"/>
        <v>30</v>
      </c>
      <c r="H782" s="1">
        <f t="shared" si="118"/>
        <v>1</v>
      </c>
      <c r="I782">
        <f t="shared" si="119"/>
        <v>1</v>
      </c>
      <c r="J782">
        <f t="shared" si="120"/>
        <v>1</v>
      </c>
      <c r="K782">
        <f t="shared" si="121"/>
        <v>1</v>
      </c>
      <c r="L782">
        <f t="shared" si="117"/>
        <v>1</v>
      </c>
      <c r="M782" s="26">
        <f t="shared" si="122"/>
        <v>1471.9497821953335</v>
      </c>
      <c r="N782" s="27">
        <f t="shared" si="127"/>
        <v>1484.300060877305</v>
      </c>
      <c r="O782" s="27">
        <f t="shared" si="127"/>
        <v>1976.3149485951853</v>
      </c>
      <c r="P782" s="27">
        <f t="shared" si="127"/>
        <v>2342.3562914561749</v>
      </c>
      <c r="Q782" s="27">
        <f t="shared" si="127"/>
        <v>3118.7991402524631</v>
      </c>
      <c r="R782" s="27">
        <f t="shared" si="127"/>
        <v>3825.7009051955943</v>
      </c>
      <c r="S782" s="28">
        <f>M782/MAX(M$231:M782)-1</f>
        <v>0</v>
      </c>
      <c r="T782" s="11">
        <f>N782/MAX(N$231:N782)-1</f>
        <v>0</v>
      </c>
      <c r="U782" s="11">
        <f>O782/MAX(O$231:O782)-1</f>
        <v>0</v>
      </c>
      <c r="V782" s="11">
        <f>P782/MAX(P$231:P782)-1</f>
        <v>0</v>
      </c>
      <c r="W782" s="11">
        <f>Q782/MAX(Q$231:Q782)-1</f>
        <v>0</v>
      </c>
      <c r="X782" s="11">
        <f>R782/MAX(R$231:R782)-1</f>
        <v>0</v>
      </c>
      <c r="Y782" s="11">
        <f t="shared" si="125"/>
        <v>7.522582129912081E-3</v>
      </c>
      <c r="Z782" s="11">
        <f t="shared" si="125"/>
        <v>7.522582129912081E-3</v>
      </c>
      <c r="AA782" s="11">
        <f t="shared" si="125"/>
        <v>7.522582129912081E-3</v>
      </c>
      <c r="AB782" s="11">
        <f t="shared" si="124"/>
        <v>7.522582129912081E-3</v>
      </c>
      <c r="AC782" s="11">
        <f t="shared" si="124"/>
        <v>7.522582129912081E-3</v>
      </c>
      <c r="AD782" s="11">
        <f t="shared" si="124"/>
        <v>7.522582129912081E-3</v>
      </c>
    </row>
    <row r="783" spans="1:30" x14ac:dyDescent="0.25">
      <c r="A783" s="12">
        <v>1946.01</v>
      </c>
      <c r="B783" s="13">
        <v>15.623163177761665</v>
      </c>
      <c r="C783" s="14">
        <v>16242.30521101275</v>
      </c>
      <c r="D783" s="24">
        <f t="shared" si="116"/>
        <v>10</v>
      </c>
      <c r="E783" s="25">
        <f t="shared" si="116"/>
        <v>7.5</v>
      </c>
      <c r="F783" s="24">
        <f t="shared" si="116"/>
        <v>25</v>
      </c>
      <c r="G783" s="25">
        <f t="shared" si="116"/>
        <v>30</v>
      </c>
      <c r="H783" s="1">
        <f t="shared" si="118"/>
        <v>1</v>
      </c>
      <c r="I783">
        <f t="shared" si="119"/>
        <v>1</v>
      </c>
      <c r="J783">
        <f t="shared" si="120"/>
        <v>1</v>
      </c>
      <c r="K783">
        <f t="shared" si="121"/>
        <v>1</v>
      </c>
      <c r="L783">
        <f t="shared" si="117"/>
        <v>1</v>
      </c>
      <c r="M783" s="26">
        <f t="shared" si="122"/>
        <v>1579.2559034651254</v>
      </c>
      <c r="N783" s="27">
        <f t="shared" si="127"/>
        <v>1592.506525703646</v>
      </c>
      <c r="O783" s="27">
        <f t="shared" si="127"/>
        <v>2120.3896270295036</v>
      </c>
      <c r="P783" s="27">
        <f t="shared" si="127"/>
        <v>2513.1156280234745</v>
      </c>
      <c r="Q783" s="27">
        <f t="shared" si="127"/>
        <v>3346.1616785728374</v>
      </c>
      <c r="R783" s="27">
        <f t="shared" si="127"/>
        <v>4104.5970538553674</v>
      </c>
      <c r="S783" s="28">
        <f>M783/MAX(M$231:M783)-1</f>
        <v>0</v>
      </c>
      <c r="T783" s="11">
        <f>N783/MAX(N$231:N783)-1</f>
        <v>0</v>
      </c>
      <c r="U783" s="11">
        <f>O783/MAX(O$231:O783)-1</f>
        <v>0</v>
      </c>
      <c r="V783" s="11">
        <f>P783/MAX(P$231:P783)-1</f>
        <v>0</v>
      </c>
      <c r="W783" s="11">
        <f>Q783/MAX(Q$231:Q783)-1</f>
        <v>0</v>
      </c>
      <c r="X783" s="11">
        <f>R783/MAX(R$231:R783)-1</f>
        <v>0</v>
      </c>
      <c r="Y783" s="11">
        <f t="shared" si="125"/>
        <v>7.2900667242703499E-2</v>
      </c>
      <c r="Z783" s="11">
        <f t="shared" si="125"/>
        <v>7.2900667242703499E-2</v>
      </c>
      <c r="AA783" s="11">
        <f t="shared" si="125"/>
        <v>7.2900667242703499E-2</v>
      </c>
      <c r="AB783" s="11">
        <f t="shared" si="124"/>
        <v>7.2900667242703499E-2</v>
      </c>
      <c r="AC783" s="11">
        <f t="shared" si="124"/>
        <v>7.2900667242703499E-2</v>
      </c>
      <c r="AD783" s="11">
        <f t="shared" si="124"/>
        <v>7.2900667242703499E-2</v>
      </c>
    </row>
    <row r="784" spans="1:30" x14ac:dyDescent="0.25">
      <c r="A784" s="12">
        <v>1946.02</v>
      </c>
      <c r="B784" s="13">
        <v>15.761666525801905</v>
      </c>
      <c r="C784" s="14">
        <v>15246.854560920394</v>
      </c>
      <c r="D784" s="24">
        <f t="shared" si="116"/>
        <v>10</v>
      </c>
      <c r="E784" s="25">
        <f t="shared" si="116"/>
        <v>7.5</v>
      </c>
      <c r="F784" s="24">
        <f t="shared" si="116"/>
        <v>25</v>
      </c>
      <c r="G784" s="25">
        <f t="shared" si="116"/>
        <v>30</v>
      </c>
      <c r="H784" s="1">
        <f t="shared" si="118"/>
        <v>1</v>
      </c>
      <c r="I784">
        <f t="shared" si="119"/>
        <v>1</v>
      </c>
      <c r="J784">
        <f t="shared" si="120"/>
        <v>1</v>
      </c>
      <c r="K784">
        <f t="shared" si="121"/>
        <v>1</v>
      </c>
      <c r="L784">
        <f t="shared" si="117"/>
        <v>1</v>
      </c>
      <c r="M784" s="26">
        <f t="shared" si="122"/>
        <v>1482.4672213573269</v>
      </c>
      <c r="N784" s="27">
        <f t="shared" si="127"/>
        <v>1494.9057457839854</v>
      </c>
      <c r="O784" s="27">
        <f t="shared" si="127"/>
        <v>1990.4361995292948</v>
      </c>
      <c r="P784" s="27">
        <f t="shared" si="127"/>
        <v>2359.0929968037995</v>
      </c>
      <c r="Q784" s="27">
        <f t="shared" si="127"/>
        <v>3141.0837185803734</v>
      </c>
      <c r="R784" s="27">
        <f t="shared" si="127"/>
        <v>3853.0364685477398</v>
      </c>
      <c r="S784" s="28">
        <f>M784/MAX(M$231:M784)-1</f>
        <v>-6.128752274753535E-2</v>
      </c>
      <c r="T784" s="11">
        <f>N784/MAX(N$231:N784)-1</f>
        <v>-6.128752274753535E-2</v>
      </c>
      <c r="U784" s="11">
        <f>O784/MAX(O$231:O784)-1</f>
        <v>-6.1287522747535461E-2</v>
      </c>
      <c r="V784" s="11">
        <f>P784/MAX(P$231:P784)-1</f>
        <v>-6.1287522747535239E-2</v>
      </c>
      <c r="W784" s="11">
        <f>Q784/MAX(Q$231:Q784)-1</f>
        <v>-6.128752274753535E-2</v>
      </c>
      <c r="X784" s="11">
        <f>R784/MAX(R$231:R784)-1</f>
        <v>-6.1287522747535461E-2</v>
      </c>
      <c r="Y784" s="11">
        <f t="shared" si="125"/>
        <v>-6.128752274753535E-2</v>
      </c>
      <c r="Z784" s="11">
        <f t="shared" si="125"/>
        <v>-6.128752274753535E-2</v>
      </c>
      <c r="AA784" s="11">
        <f t="shared" si="125"/>
        <v>-6.1287522747535461E-2</v>
      </c>
      <c r="AB784" s="11">
        <f t="shared" si="124"/>
        <v>-6.1287522747535239E-2</v>
      </c>
      <c r="AC784" s="11">
        <f t="shared" si="124"/>
        <v>-6.128752274753535E-2</v>
      </c>
      <c r="AD784" s="11">
        <f t="shared" si="124"/>
        <v>-6.1287522747535461E-2</v>
      </c>
    </row>
    <row r="785" spans="1:30" x14ac:dyDescent="0.25">
      <c r="A785" s="12">
        <v>1946.03</v>
      </c>
      <c r="B785" s="13">
        <v>15.134873415142529</v>
      </c>
      <c r="C785" s="14">
        <v>15792.925676560357</v>
      </c>
      <c r="D785" s="24">
        <f t="shared" si="116"/>
        <v>10</v>
      </c>
      <c r="E785" s="25">
        <f t="shared" si="116"/>
        <v>7.5</v>
      </c>
      <c r="F785" s="24">
        <f t="shared" si="116"/>
        <v>25</v>
      </c>
      <c r="G785" s="25">
        <f t="shared" si="116"/>
        <v>30</v>
      </c>
      <c r="H785" s="1">
        <f t="shared" si="118"/>
        <v>1</v>
      </c>
      <c r="I785">
        <f t="shared" si="119"/>
        <v>1</v>
      </c>
      <c r="J785">
        <f t="shared" si="120"/>
        <v>1</v>
      </c>
      <c r="K785">
        <f t="shared" si="121"/>
        <v>1</v>
      </c>
      <c r="L785">
        <f t="shared" si="117"/>
        <v>1</v>
      </c>
      <c r="M785" s="26">
        <f t="shared" si="122"/>
        <v>1535.5622729452921</v>
      </c>
      <c r="N785" s="27">
        <f t="shared" si="127"/>
        <v>1548.4462872192789</v>
      </c>
      <c r="O785" s="27">
        <f t="shared" si="127"/>
        <v>2061.7243273030745</v>
      </c>
      <c r="P785" s="27">
        <f t="shared" si="127"/>
        <v>2443.5846891404585</v>
      </c>
      <c r="Q785" s="27">
        <f t="shared" si="127"/>
        <v>3253.5826660629659</v>
      </c>
      <c r="R785" s="27">
        <f t="shared" si="127"/>
        <v>3991.0342381581499</v>
      </c>
      <c r="S785" s="28">
        <f>M785/MAX(M$231:M785)-1</f>
        <v>-2.7667226333593531E-2</v>
      </c>
      <c r="T785" s="11">
        <f>N785/MAX(N$231:N785)-1</f>
        <v>-2.7667226333593309E-2</v>
      </c>
      <c r="U785" s="11">
        <f>O785/MAX(O$231:O785)-1</f>
        <v>-2.766722633359342E-2</v>
      </c>
      <c r="V785" s="11">
        <f>P785/MAX(P$231:P785)-1</f>
        <v>-2.7667226333593309E-2</v>
      </c>
      <c r="W785" s="11">
        <f>Q785/MAX(Q$231:Q785)-1</f>
        <v>-2.766722633359342E-2</v>
      </c>
      <c r="X785" s="11">
        <f>R785/MAX(R$231:R785)-1</f>
        <v>-2.7667226333593531E-2</v>
      </c>
      <c r="Y785" s="11">
        <f t="shared" si="125"/>
        <v>3.581532921810715E-2</v>
      </c>
      <c r="Z785" s="11">
        <f t="shared" si="125"/>
        <v>3.581532921810715E-2</v>
      </c>
      <c r="AA785" s="11">
        <f t="shared" si="125"/>
        <v>3.581532921810715E-2</v>
      </c>
      <c r="AB785" s="11">
        <f t="shared" si="124"/>
        <v>3.581532921810715E-2</v>
      </c>
      <c r="AC785" s="11">
        <f t="shared" si="124"/>
        <v>3.581532921810715E-2</v>
      </c>
      <c r="AD785" s="11">
        <f t="shared" si="124"/>
        <v>3.581532921810715E-2</v>
      </c>
    </row>
    <row r="786" spans="1:30" x14ac:dyDescent="0.25">
      <c r="A786" s="12">
        <v>1946.04</v>
      </c>
      <c r="B786" s="13">
        <v>16.040842386215914</v>
      </c>
      <c r="C786" s="14">
        <v>16383.323869948352</v>
      </c>
      <c r="D786" s="24">
        <f t="shared" si="116"/>
        <v>10</v>
      </c>
      <c r="E786" s="25">
        <f t="shared" si="116"/>
        <v>7.5</v>
      </c>
      <c r="F786" s="24">
        <f t="shared" si="116"/>
        <v>25</v>
      </c>
      <c r="G786" s="25">
        <f t="shared" si="116"/>
        <v>30</v>
      </c>
      <c r="H786" s="1">
        <f t="shared" si="118"/>
        <v>1</v>
      </c>
      <c r="I786">
        <f t="shared" si="119"/>
        <v>1</v>
      </c>
      <c r="J786">
        <f t="shared" si="120"/>
        <v>1</v>
      </c>
      <c r="K786">
        <f t="shared" si="121"/>
        <v>1</v>
      </c>
      <c r="L786">
        <f t="shared" si="117"/>
        <v>1</v>
      </c>
      <c r="M786" s="26">
        <f t="shared" si="122"/>
        <v>1592.9672915180836</v>
      </c>
      <c r="N786" s="27">
        <f t="shared" si="127"/>
        <v>1606.3329580778302</v>
      </c>
      <c r="O786" s="27">
        <f t="shared" si="127"/>
        <v>2138.7992368564337</v>
      </c>
      <c r="P786" s="27">
        <f t="shared" si="127"/>
        <v>2534.9349566846354</v>
      </c>
      <c r="Q786" s="27">
        <f t="shared" si="127"/>
        <v>3375.2136651205415</v>
      </c>
      <c r="R786" s="27">
        <f t="shared" si="127"/>
        <v>4140.2339147864895</v>
      </c>
      <c r="S786" s="28">
        <f>M786/MAX(M$231:M786)-1</f>
        <v>0</v>
      </c>
      <c r="T786" s="11">
        <f>N786/MAX(N$231:N786)-1</f>
        <v>0</v>
      </c>
      <c r="U786" s="11">
        <f>O786/MAX(O$231:O786)-1</f>
        <v>0</v>
      </c>
      <c r="V786" s="11">
        <f>P786/MAX(P$231:P786)-1</f>
        <v>0</v>
      </c>
      <c r="W786" s="11">
        <f>Q786/MAX(Q$231:Q786)-1</f>
        <v>0</v>
      </c>
      <c r="X786" s="11">
        <f>R786/MAX(R$231:R786)-1</f>
        <v>0</v>
      </c>
      <c r="Y786" s="11">
        <f t="shared" si="125"/>
        <v>3.7383712522895962E-2</v>
      </c>
      <c r="Z786" s="11">
        <f t="shared" si="125"/>
        <v>3.7383712522895962E-2</v>
      </c>
      <c r="AA786" s="11">
        <f t="shared" si="125"/>
        <v>3.7383712522895962E-2</v>
      </c>
      <c r="AB786" s="11">
        <f t="shared" si="124"/>
        <v>3.7383712522895962E-2</v>
      </c>
      <c r="AC786" s="11">
        <f t="shared" si="124"/>
        <v>3.7383712522895962E-2</v>
      </c>
      <c r="AD786" s="11">
        <f t="shared" si="124"/>
        <v>3.7383712522895962E-2</v>
      </c>
    </row>
    <row r="787" spans="1:30" x14ac:dyDescent="0.25">
      <c r="A787" s="12">
        <v>1946.05</v>
      </c>
      <c r="B787" s="13">
        <v>16.013723170832176</v>
      </c>
      <c r="C787" s="14">
        <v>16708.793693538901</v>
      </c>
      <c r="D787" s="24">
        <f t="shared" si="116"/>
        <v>10</v>
      </c>
      <c r="E787" s="25">
        <f t="shared" si="116"/>
        <v>7.5</v>
      </c>
      <c r="F787" s="24">
        <f t="shared" si="116"/>
        <v>25</v>
      </c>
      <c r="G787" s="25">
        <f t="shared" si="116"/>
        <v>30</v>
      </c>
      <c r="H787" s="1">
        <f t="shared" si="118"/>
        <v>1</v>
      </c>
      <c r="I787">
        <f t="shared" si="119"/>
        <v>1</v>
      </c>
      <c r="J787">
        <f t="shared" si="120"/>
        <v>1</v>
      </c>
      <c r="K787">
        <f t="shared" si="121"/>
        <v>1</v>
      </c>
      <c r="L787">
        <f t="shared" si="117"/>
        <v>1</v>
      </c>
      <c r="M787" s="26">
        <f t="shared" si="122"/>
        <v>1624.6130544579785</v>
      </c>
      <c r="N787" s="27">
        <f t="shared" si="127"/>
        <v>1638.2442422985041</v>
      </c>
      <c r="O787" s="27">
        <f t="shared" si="127"/>
        <v>2181.2884542973547</v>
      </c>
      <c r="P787" s="27">
        <f t="shared" si="127"/>
        <v>2585.2937751829395</v>
      </c>
      <c r="Q787" s="27">
        <f t="shared" si="127"/>
        <v>3442.2653943598207</v>
      </c>
      <c r="R787" s="27">
        <f t="shared" si="127"/>
        <v>4222.4834761432603</v>
      </c>
      <c r="S787" s="28">
        <f>M787/MAX(M$231:M787)-1</f>
        <v>0</v>
      </c>
      <c r="T787" s="11">
        <f>N787/MAX(N$231:N787)-1</f>
        <v>0</v>
      </c>
      <c r="U787" s="11">
        <f>O787/MAX(O$231:O787)-1</f>
        <v>0</v>
      </c>
      <c r="V787" s="11">
        <f>P787/MAX(P$231:P787)-1</f>
        <v>0</v>
      </c>
      <c r="W787" s="11">
        <f>Q787/MAX(Q$231:Q787)-1</f>
        <v>0</v>
      </c>
      <c r="X787" s="11">
        <f>R787/MAX(R$231:R787)-1</f>
        <v>0</v>
      </c>
      <c r="Y787" s="11">
        <f t="shared" si="125"/>
        <v>1.9865921358458438E-2</v>
      </c>
      <c r="Z787" s="11">
        <f t="shared" si="125"/>
        <v>1.9865921358458216E-2</v>
      </c>
      <c r="AA787" s="11">
        <f t="shared" si="125"/>
        <v>1.9865921358458438E-2</v>
      </c>
      <c r="AB787" s="11">
        <f t="shared" si="124"/>
        <v>1.9865921358458438E-2</v>
      </c>
      <c r="AC787" s="11">
        <f t="shared" si="124"/>
        <v>1.9865921358458438E-2</v>
      </c>
      <c r="AD787" s="11">
        <f t="shared" si="124"/>
        <v>1.9865921358458438E-2</v>
      </c>
    </row>
    <row r="788" spans="1:30" x14ac:dyDescent="0.25">
      <c r="A788" s="12">
        <v>1946.06</v>
      </c>
      <c r="B788" s="13">
        <v>15.773186880128739</v>
      </c>
      <c r="C788" s="14">
        <v>15932.547660411868</v>
      </c>
      <c r="D788" s="24">
        <f t="shared" si="116"/>
        <v>10</v>
      </c>
      <c r="E788" s="25">
        <f t="shared" si="116"/>
        <v>7.5</v>
      </c>
      <c r="F788" s="24">
        <f t="shared" si="116"/>
        <v>25</v>
      </c>
      <c r="G788" s="25">
        <f t="shared" si="116"/>
        <v>30</v>
      </c>
      <c r="H788" s="1">
        <f t="shared" si="118"/>
        <v>1</v>
      </c>
      <c r="I788">
        <f t="shared" si="119"/>
        <v>1</v>
      </c>
      <c r="J788">
        <f t="shared" si="120"/>
        <v>1</v>
      </c>
      <c r="K788">
        <f t="shared" si="121"/>
        <v>1</v>
      </c>
      <c r="L788">
        <f t="shared" si="117"/>
        <v>1</v>
      </c>
      <c r="M788" s="26">
        <f t="shared" si="122"/>
        <v>1549.1378608551604</v>
      </c>
      <c r="N788" s="27">
        <f t="shared" si="127"/>
        <v>1562.1357800299706</v>
      </c>
      <c r="O788" s="27">
        <f t="shared" si="127"/>
        <v>2079.9516049227127</v>
      </c>
      <c r="P788" s="27">
        <f t="shared" si="127"/>
        <v>2465.1879151034182</v>
      </c>
      <c r="Q788" s="27">
        <f t="shared" si="127"/>
        <v>3282.3469163205882</v>
      </c>
      <c r="R788" s="27">
        <f t="shared" si="127"/>
        <v>4026.3181449758708</v>
      </c>
      <c r="S788" s="28">
        <f>M788/MAX(M$231:M788)-1</f>
        <v>-4.6457335422556367E-2</v>
      </c>
      <c r="T788" s="11">
        <f>N788/MAX(N$231:N788)-1</f>
        <v>-4.6457335422556478E-2</v>
      </c>
      <c r="U788" s="11">
        <f>O788/MAX(O$231:O788)-1</f>
        <v>-4.6457335422556478E-2</v>
      </c>
      <c r="V788" s="11">
        <f>P788/MAX(P$231:P788)-1</f>
        <v>-4.6457335422556589E-2</v>
      </c>
      <c r="W788" s="11">
        <f>Q788/MAX(Q$231:Q788)-1</f>
        <v>-4.6457335422556367E-2</v>
      </c>
      <c r="X788" s="11">
        <f>R788/MAX(R$231:R788)-1</f>
        <v>-4.6457335422556478E-2</v>
      </c>
      <c r="Y788" s="11">
        <f t="shared" si="125"/>
        <v>-4.6457335422556367E-2</v>
      </c>
      <c r="Z788" s="11">
        <f t="shared" si="125"/>
        <v>-4.6457335422556478E-2</v>
      </c>
      <c r="AA788" s="11">
        <f t="shared" si="125"/>
        <v>-4.6457335422556478E-2</v>
      </c>
      <c r="AB788" s="11">
        <f t="shared" si="124"/>
        <v>-4.6457335422556589E-2</v>
      </c>
      <c r="AC788" s="11">
        <f t="shared" si="124"/>
        <v>-4.6457335422556367E-2</v>
      </c>
      <c r="AD788" s="11">
        <f t="shared" si="124"/>
        <v>-4.6457335422556478E-2</v>
      </c>
    </row>
    <row r="789" spans="1:30" x14ac:dyDescent="0.25">
      <c r="A789" s="12">
        <v>1946.07</v>
      </c>
      <c r="B789" s="13">
        <v>14.508136111909067</v>
      </c>
      <c r="C789" s="14">
        <v>14710.161679116371</v>
      </c>
      <c r="D789" s="24">
        <f t="shared" si="116"/>
        <v>10</v>
      </c>
      <c r="E789" s="25">
        <f t="shared" si="116"/>
        <v>7.5</v>
      </c>
      <c r="F789" s="24">
        <f t="shared" si="116"/>
        <v>25</v>
      </c>
      <c r="G789" s="25">
        <f t="shared" si="116"/>
        <v>30</v>
      </c>
      <c r="H789" s="1">
        <f t="shared" si="118"/>
        <v>1</v>
      </c>
      <c r="I789">
        <f t="shared" si="119"/>
        <v>1</v>
      </c>
      <c r="J789">
        <f t="shared" si="120"/>
        <v>1</v>
      </c>
      <c r="K789">
        <f t="shared" si="121"/>
        <v>1</v>
      </c>
      <c r="L789">
        <f t="shared" si="117"/>
        <v>0</v>
      </c>
      <c r="M789" s="26">
        <f t="shared" si="122"/>
        <v>1430.2840250114025</v>
      </c>
      <c r="N789" s="27">
        <f t="shared" si="127"/>
        <v>1442.2847104403015</v>
      </c>
      <c r="O789" s="27">
        <f t="shared" si="127"/>
        <v>1920.3723751710238</v>
      </c>
      <c r="P789" s="27">
        <f t="shared" si="127"/>
        <v>2276.0523661058769</v>
      </c>
      <c r="Q789" s="27">
        <f t="shared" si="127"/>
        <v>3030.5168297721402</v>
      </c>
      <c r="R789" s="27">
        <f t="shared" si="127"/>
        <v>3717.4086747796296</v>
      </c>
      <c r="S789" s="28">
        <f>M789/MAX(M$231:M789)-1</f>
        <v>-0.11961557794536504</v>
      </c>
      <c r="T789" s="11">
        <f>N789/MAX(N$231:N789)-1</f>
        <v>-0.11961557794536526</v>
      </c>
      <c r="U789" s="11">
        <f>O789/MAX(O$231:O789)-1</f>
        <v>-0.11961557794536548</v>
      </c>
      <c r="V789" s="11">
        <f>P789/MAX(P$231:P789)-1</f>
        <v>-0.11961557794536526</v>
      </c>
      <c r="W789" s="11">
        <f>Q789/MAX(Q$231:Q789)-1</f>
        <v>-0.11961557794536526</v>
      </c>
      <c r="X789" s="11">
        <f>R789/MAX(R$231:R789)-1</f>
        <v>-0.11961557794536515</v>
      </c>
      <c r="Y789" s="11">
        <f t="shared" si="125"/>
        <v>-7.6722568628041832E-2</v>
      </c>
      <c r="Z789" s="11">
        <f t="shared" si="125"/>
        <v>-7.6722568628041832E-2</v>
      </c>
      <c r="AA789" s="11">
        <f t="shared" si="125"/>
        <v>-7.6722568628041943E-2</v>
      </c>
      <c r="AB789" s="11">
        <f t="shared" si="124"/>
        <v>-7.6722568628041832E-2</v>
      </c>
      <c r="AC789" s="11">
        <f t="shared" si="124"/>
        <v>-7.6722568628041832E-2</v>
      </c>
      <c r="AD789" s="11">
        <f t="shared" si="124"/>
        <v>-7.6722568628041832E-2</v>
      </c>
    </row>
    <row r="790" spans="1:30" x14ac:dyDescent="0.25">
      <c r="A790" s="12">
        <v>1946.08</v>
      </c>
      <c r="B790" s="13">
        <v>13.98493930994276</v>
      </c>
      <c r="C790" s="14">
        <v>13413.100680354917</v>
      </c>
      <c r="D790" s="24">
        <f t="shared" si="116"/>
        <v>10</v>
      </c>
      <c r="E790" s="25">
        <f t="shared" si="116"/>
        <v>7.5</v>
      </c>
      <c r="F790" s="24">
        <f t="shared" si="116"/>
        <v>25</v>
      </c>
      <c r="G790" s="25">
        <f t="shared" si="116"/>
        <v>30</v>
      </c>
      <c r="H790" s="1">
        <f t="shared" si="118"/>
        <v>1</v>
      </c>
      <c r="I790">
        <f t="shared" si="119"/>
        <v>1</v>
      </c>
      <c r="J790">
        <f t="shared" si="120"/>
        <v>1</v>
      </c>
      <c r="K790">
        <f t="shared" si="121"/>
        <v>1</v>
      </c>
      <c r="L790">
        <f t="shared" si="117"/>
        <v>0</v>
      </c>
      <c r="M790" s="26">
        <f t="shared" si="122"/>
        <v>1304.1694610479369</v>
      </c>
      <c r="N790" s="27">
        <f t="shared" si="127"/>
        <v>1315.111992163663</v>
      </c>
      <c r="O790" s="27">
        <f t="shared" si="127"/>
        <v>1751.0445210476109</v>
      </c>
      <c r="P790" s="27">
        <f t="shared" si="127"/>
        <v>2075.362610302187</v>
      </c>
      <c r="Q790" s="27">
        <f t="shared" si="127"/>
        <v>2763.3025549237509</v>
      </c>
      <c r="R790" s="27">
        <f t="shared" si="127"/>
        <v>3717.4086747796296</v>
      </c>
      <c r="S790" s="28">
        <f>M790/MAX(M$231:M790)-1</f>
        <v>-0.19724302505802005</v>
      </c>
      <c r="T790" s="11">
        <f>N790/MAX(N$231:N790)-1</f>
        <v>-0.19724302505802016</v>
      </c>
      <c r="U790" s="11">
        <f>O790/MAX(O$231:O790)-1</f>
        <v>-0.19724302505802038</v>
      </c>
      <c r="V790" s="11">
        <f>P790/MAX(P$231:P790)-1</f>
        <v>-0.19724302505802027</v>
      </c>
      <c r="W790" s="11">
        <f>Q790/MAX(Q$231:Q790)-1</f>
        <v>-0.19724302505802016</v>
      </c>
      <c r="X790" s="11">
        <f>R790/MAX(R$231:R790)-1</f>
        <v>-0.11961557794536515</v>
      </c>
      <c r="Y790" s="11">
        <f t="shared" si="125"/>
        <v>-8.8174489652473209E-2</v>
      </c>
      <c r="Z790" s="11">
        <f t="shared" si="125"/>
        <v>-8.8174489652473098E-2</v>
      </c>
      <c r="AA790" s="11">
        <f t="shared" si="125"/>
        <v>-8.8174489652473209E-2</v>
      </c>
      <c r="AB790" s="11">
        <f t="shared" si="124"/>
        <v>-8.8174489652473209E-2</v>
      </c>
      <c r="AC790" s="11">
        <f t="shared" si="124"/>
        <v>-8.8174489652473098E-2</v>
      </c>
      <c r="AD790" s="11">
        <f t="shared" si="124"/>
        <v>0</v>
      </c>
    </row>
    <row r="791" spans="1:30" x14ac:dyDescent="0.25">
      <c r="A791" s="12">
        <v>1946.09</v>
      </c>
      <c r="B791" s="13">
        <v>11.841267540149635</v>
      </c>
      <c r="C791" s="14">
        <v>11979.364768409723</v>
      </c>
      <c r="D791" s="24">
        <f t="shared" si="116"/>
        <v>10</v>
      </c>
      <c r="E791" s="25">
        <f t="shared" si="116"/>
        <v>7.5</v>
      </c>
      <c r="F791" s="24">
        <f t="shared" si="116"/>
        <v>25</v>
      </c>
      <c r="G791" s="25">
        <f t="shared" si="116"/>
        <v>30</v>
      </c>
      <c r="H791" s="1">
        <f t="shared" si="118"/>
        <v>1</v>
      </c>
      <c r="I791">
        <f t="shared" si="119"/>
        <v>1</v>
      </c>
      <c r="J791">
        <f t="shared" si="120"/>
        <v>1</v>
      </c>
      <c r="K791">
        <f t="shared" si="121"/>
        <v>1</v>
      </c>
      <c r="L791">
        <f t="shared" si="117"/>
        <v>0</v>
      </c>
      <c r="M791" s="26">
        <f t="shared" si="122"/>
        <v>1164.7658558617602</v>
      </c>
      <c r="N791" s="27">
        <f t="shared" si="127"/>
        <v>1174.5387320108928</v>
      </c>
      <c r="O791" s="27">
        <f t="shared" si="127"/>
        <v>1563.8741215203927</v>
      </c>
      <c r="P791" s="27">
        <f t="shared" si="127"/>
        <v>1853.5256185724097</v>
      </c>
      <c r="Q791" s="27">
        <f t="shared" si="127"/>
        <v>2467.9311711566338</v>
      </c>
      <c r="R791" s="27">
        <f t="shared" si="127"/>
        <v>3717.4086747796296</v>
      </c>
      <c r="S791" s="28">
        <f>M791/MAX(M$231:M791)-1</f>
        <v>-0.28305029147364424</v>
      </c>
      <c r="T791" s="11">
        <f>N791/MAX(N$231:N791)-1</f>
        <v>-0.28305029147364447</v>
      </c>
      <c r="U791" s="11">
        <f>O791/MAX(O$231:O791)-1</f>
        <v>-0.28305029147364469</v>
      </c>
      <c r="V791" s="11">
        <f>P791/MAX(P$231:P791)-1</f>
        <v>-0.28305029147364447</v>
      </c>
      <c r="W791" s="11">
        <f>Q791/MAX(Q$231:Q791)-1</f>
        <v>-0.28305029147364447</v>
      </c>
      <c r="X791" s="11">
        <f>R791/MAX(R$231:R791)-1</f>
        <v>-0.11961557794536515</v>
      </c>
      <c r="Y791" s="11">
        <f t="shared" si="125"/>
        <v>-0.10689071424365515</v>
      </c>
      <c r="Z791" s="11">
        <f t="shared" si="125"/>
        <v>-0.10689071424365515</v>
      </c>
      <c r="AA791" s="11">
        <f t="shared" si="125"/>
        <v>-0.10689071424365515</v>
      </c>
      <c r="AB791" s="11">
        <f t="shared" si="124"/>
        <v>-0.10689071424365515</v>
      </c>
      <c r="AC791" s="11">
        <f t="shared" si="124"/>
        <v>-0.10689071424365526</v>
      </c>
      <c r="AD791" s="11">
        <f t="shared" si="124"/>
        <v>0</v>
      </c>
    </row>
    <row r="792" spans="1:30" x14ac:dyDescent="0.25">
      <c r="A792" s="12">
        <v>1946.1</v>
      </c>
      <c r="B792" s="13">
        <v>11.387602961765049</v>
      </c>
      <c r="C792" s="14">
        <v>11700.343673915628</v>
      </c>
      <c r="D792" s="24">
        <f t="shared" si="116"/>
        <v>10</v>
      </c>
      <c r="E792" s="25">
        <f t="shared" si="116"/>
        <v>7.5</v>
      </c>
      <c r="F792" s="24">
        <f t="shared" si="116"/>
        <v>25</v>
      </c>
      <c r="G792" s="25">
        <f t="shared" si="116"/>
        <v>30</v>
      </c>
      <c r="H792" s="1">
        <f t="shared" si="118"/>
        <v>1</v>
      </c>
      <c r="I792">
        <f t="shared" si="119"/>
        <v>1</v>
      </c>
      <c r="J792">
        <f t="shared" si="120"/>
        <v>1</v>
      </c>
      <c r="K792">
        <f t="shared" si="121"/>
        <v>1</v>
      </c>
      <c r="L792">
        <f t="shared" si="117"/>
        <v>0</v>
      </c>
      <c r="M792" s="26">
        <f t="shared" si="122"/>
        <v>1137.6363502314678</v>
      </c>
      <c r="N792" s="27">
        <f t="shared" si="127"/>
        <v>1147.18159840097</v>
      </c>
      <c r="O792" s="27">
        <f t="shared" si="127"/>
        <v>1527.4486617841385</v>
      </c>
      <c r="P792" s="27">
        <f t="shared" si="127"/>
        <v>1810.3536510461572</v>
      </c>
      <c r="Q792" s="27">
        <f t="shared" si="127"/>
        <v>2410.4485859090332</v>
      </c>
      <c r="R792" s="27">
        <f t="shared" si="127"/>
        <v>3717.4086747796296</v>
      </c>
      <c r="S792" s="28">
        <f>M792/MAX(M$231:M792)-1</f>
        <v>-0.29974934824648525</v>
      </c>
      <c r="T792" s="11">
        <f>N792/MAX(N$231:N792)-1</f>
        <v>-0.29974934824648558</v>
      </c>
      <c r="U792" s="11">
        <f>O792/MAX(O$231:O792)-1</f>
        <v>-0.29974934824648569</v>
      </c>
      <c r="V792" s="11">
        <f>P792/MAX(P$231:P792)-1</f>
        <v>-0.29974934824648558</v>
      </c>
      <c r="W792" s="11">
        <f>Q792/MAX(Q$231:Q792)-1</f>
        <v>-0.29974934824648547</v>
      </c>
      <c r="X792" s="11">
        <f>R792/MAX(R$231:R792)-1</f>
        <v>-0.11961557794536515</v>
      </c>
      <c r="Y792" s="11">
        <f t="shared" si="125"/>
        <v>-2.3291810533216939E-2</v>
      </c>
      <c r="Z792" s="11">
        <f t="shared" si="125"/>
        <v>-2.3291810533217161E-2</v>
      </c>
      <c r="AA792" s="11">
        <f t="shared" si="125"/>
        <v>-2.329181053321705E-2</v>
      </c>
      <c r="AB792" s="11">
        <f t="shared" si="124"/>
        <v>-2.329181053321705E-2</v>
      </c>
      <c r="AC792" s="11">
        <f t="shared" si="124"/>
        <v>-2.3291810533216939E-2</v>
      </c>
      <c r="AD792" s="11">
        <f t="shared" si="124"/>
        <v>0</v>
      </c>
    </row>
    <row r="793" spans="1:30" x14ac:dyDescent="0.25">
      <c r="A793" s="12">
        <v>1946.11</v>
      </c>
      <c r="B793" s="13">
        <v>11.110043656743292</v>
      </c>
      <c r="C793" s="14">
        <v>11347.625852551106</v>
      </c>
      <c r="D793" s="24">
        <f t="shared" si="116"/>
        <v>10</v>
      </c>
      <c r="E793" s="25">
        <f t="shared" si="116"/>
        <v>7.5</v>
      </c>
      <c r="F793" s="24">
        <f t="shared" si="116"/>
        <v>25</v>
      </c>
      <c r="G793" s="25">
        <f t="shared" si="116"/>
        <v>30</v>
      </c>
      <c r="H793" s="1">
        <f t="shared" si="118"/>
        <v>1</v>
      </c>
      <c r="I793">
        <f t="shared" si="119"/>
        <v>1</v>
      </c>
      <c r="J793">
        <f t="shared" si="120"/>
        <v>1</v>
      </c>
      <c r="K793">
        <f t="shared" si="121"/>
        <v>1</v>
      </c>
      <c r="L793">
        <f t="shared" si="117"/>
        <v>0</v>
      </c>
      <c r="M793" s="26">
        <f t="shared" si="122"/>
        <v>1103.3412366739663</v>
      </c>
      <c r="N793" s="27">
        <f t="shared" ref="N793:R808" si="128">IF(H792=1,N792*$C793/$C792,N792)</f>
        <v>1112.5987343950576</v>
      </c>
      <c r="O793" s="27">
        <f t="shared" si="128"/>
        <v>1481.4022909043028</v>
      </c>
      <c r="P793" s="27">
        <f t="shared" si="128"/>
        <v>1755.7788442291694</v>
      </c>
      <c r="Q793" s="27">
        <f t="shared" si="128"/>
        <v>2337.7833550894929</v>
      </c>
      <c r="R793" s="27">
        <f t="shared" si="128"/>
        <v>3717.4086747796296</v>
      </c>
      <c r="S793" s="28">
        <f>M793/MAX(M$231:M793)-1</f>
        <v>-0.32085906016428312</v>
      </c>
      <c r="T793" s="11">
        <f>N793/MAX(N$231:N793)-1</f>
        <v>-0.32085906016428334</v>
      </c>
      <c r="U793" s="11">
        <f>O793/MAX(O$231:O793)-1</f>
        <v>-0.32085906016428345</v>
      </c>
      <c r="V793" s="11">
        <f>P793/MAX(P$231:P793)-1</f>
        <v>-0.32085906016428334</v>
      </c>
      <c r="W793" s="11">
        <f>Q793/MAX(Q$231:Q793)-1</f>
        <v>-0.32085906016428323</v>
      </c>
      <c r="X793" s="11">
        <f>R793/MAX(R$231:R793)-1</f>
        <v>-0.11961557794536515</v>
      </c>
      <c r="Y793" s="11">
        <f t="shared" si="125"/>
        <v>-3.0145936836954657E-2</v>
      </c>
      <c r="Z793" s="11">
        <f t="shared" si="125"/>
        <v>-3.0145936836954657E-2</v>
      </c>
      <c r="AA793" s="11">
        <f t="shared" si="125"/>
        <v>-3.0145936836954768E-2</v>
      </c>
      <c r="AB793" s="11">
        <f t="shared" si="124"/>
        <v>-3.0145936836954657E-2</v>
      </c>
      <c r="AC793" s="11">
        <f t="shared" si="124"/>
        <v>-3.0145936836954657E-2</v>
      </c>
      <c r="AD793" s="11">
        <f t="shared" si="124"/>
        <v>0</v>
      </c>
    </row>
    <row r="794" spans="1:30" x14ac:dyDescent="0.25">
      <c r="A794" s="12">
        <v>1946.12</v>
      </c>
      <c r="B794" s="13">
        <v>11.372779425862706</v>
      </c>
      <c r="C794" s="14">
        <v>11762.178045017925</v>
      </c>
      <c r="D794" s="24">
        <f t="shared" si="116"/>
        <v>10</v>
      </c>
      <c r="E794" s="25">
        <f t="shared" si="116"/>
        <v>7.5</v>
      </c>
      <c r="F794" s="24">
        <f t="shared" si="116"/>
        <v>25</v>
      </c>
      <c r="G794" s="25">
        <f t="shared" si="116"/>
        <v>30</v>
      </c>
      <c r="H794" s="1">
        <f t="shared" si="118"/>
        <v>1</v>
      </c>
      <c r="I794">
        <f t="shared" si="119"/>
        <v>1</v>
      </c>
      <c r="J794">
        <f t="shared" si="120"/>
        <v>1</v>
      </c>
      <c r="K794">
        <f t="shared" si="121"/>
        <v>1</v>
      </c>
      <c r="L794">
        <f t="shared" si="117"/>
        <v>0</v>
      </c>
      <c r="M794" s="26">
        <f t="shared" si="122"/>
        <v>1143.6485692072658</v>
      </c>
      <c r="N794" s="27">
        <f t="shared" si="128"/>
        <v>1153.2442624264202</v>
      </c>
      <c r="O794" s="27">
        <f t="shared" si="128"/>
        <v>1535.5209740191226</v>
      </c>
      <c r="P794" s="27">
        <f t="shared" si="128"/>
        <v>1819.9210691156575</v>
      </c>
      <c r="Q794" s="27">
        <f t="shared" si="128"/>
        <v>2423.1874059418487</v>
      </c>
      <c r="R794" s="27">
        <f t="shared" si="128"/>
        <v>3717.4086747796296</v>
      </c>
      <c r="S794" s="28">
        <f>M794/MAX(M$231:M794)-1</f>
        <v>-0.29604863997056663</v>
      </c>
      <c r="T794" s="11">
        <f>N794/MAX(N$231:N794)-1</f>
        <v>-0.29604863997056685</v>
      </c>
      <c r="U794" s="11">
        <f>O794/MAX(O$231:O794)-1</f>
        <v>-0.29604863997056696</v>
      </c>
      <c r="V794" s="11">
        <f>P794/MAX(P$231:P794)-1</f>
        <v>-0.29604863997056696</v>
      </c>
      <c r="W794" s="11">
        <f>Q794/MAX(Q$231:Q794)-1</f>
        <v>-0.29604863997056685</v>
      </c>
      <c r="X794" s="11">
        <f>R794/MAX(R$231:R794)-1</f>
        <v>-0.11961557794536515</v>
      </c>
      <c r="Y794" s="11">
        <f t="shared" si="125"/>
        <v>3.6532063874279208E-2</v>
      </c>
      <c r="Z794" s="11">
        <f t="shared" si="125"/>
        <v>3.6532063874279208E-2</v>
      </c>
      <c r="AA794" s="11">
        <f t="shared" si="125"/>
        <v>3.653206387427943E-2</v>
      </c>
      <c r="AB794" s="11">
        <f t="shared" si="124"/>
        <v>3.6532063874279208E-2</v>
      </c>
      <c r="AC794" s="11">
        <f t="shared" si="124"/>
        <v>3.6532063874278986E-2</v>
      </c>
      <c r="AD794" s="11">
        <f t="shared" si="124"/>
        <v>0</v>
      </c>
    </row>
    <row r="795" spans="1:30" x14ac:dyDescent="0.25">
      <c r="A795" s="12">
        <v>1947.01</v>
      </c>
      <c r="B795" s="13">
        <v>11.469296334735576</v>
      </c>
      <c r="C795" s="14">
        <v>12084.634248208906</v>
      </c>
      <c r="D795" s="24">
        <f t="shared" si="116"/>
        <v>10</v>
      </c>
      <c r="E795" s="25">
        <f t="shared" si="116"/>
        <v>7.5</v>
      </c>
      <c r="F795" s="24">
        <f t="shared" si="116"/>
        <v>25</v>
      </c>
      <c r="G795" s="25">
        <f t="shared" si="116"/>
        <v>30</v>
      </c>
      <c r="H795" s="1">
        <f t="shared" si="118"/>
        <v>1</v>
      </c>
      <c r="I795">
        <f t="shared" si="119"/>
        <v>1</v>
      </c>
      <c r="J795">
        <f t="shared" si="120"/>
        <v>1</v>
      </c>
      <c r="K795">
        <f t="shared" si="121"/>
        <v>1</v>
      </c>
      <c r="L795">
        <f t="shared" si="117"/>
        <v>0</v>
      </c>
      <c r="M795" s="26">
        <f t="shared" si="122"/>
        <v>1175.0013147616978</v>
      </c>
      <c r="N795" s="27">
        <f t="shared" si="128"/>
        <v>1184.8600707223436</v>
      </c>
      <c r="O795" s="27">
        <f t="shared" si="128"/>
        <v>1577.6167713542129</v>
      </c>
      <c r="P795" s="27">
        <f t="shared" si="128"/>
        <v>1869.8136005675917</v>
      </c>
      <c r="Q795" s="27">
        <f t="shared" si="128"/>
        <v>2489.6182835862469</v>
      </c>
      <c r="R795" s="27">
        <f t="shared" si="128"/>
        <v>3717.4086747796296</v>
      </c>
      <c r="S795" s="28">
        <f>M795/MAX(M$231:M795)-1</f>
        <v>-0.27675004731898156</v>
      </c>
      <c r="T795" s="11">
        <f>N795/MAX(N$231:N795)-1</f>
        <v>-0.27675004731898178</v>
      </c>
      <c r="U795" s="11">
        <f>O795/MAX(O$231:O795)-1</f>
        <v>-0.2767500473189819</v>
      </c>
      <c r="V795" s="11">
        <f>P795/MAX(P$231:P795)-1</f>
        <v>-0.2767500473189819</v>
      </c>
      <c r="W795" s="11">
        <f>Q795/MAX(Q$231:Q795)-1</f>
        <v>-0.27675004731898178</v>
      </c>
      <c r="X795" s="11">
        <f>R795/MAX(R$231:R795)-1</f>
        <v>-0.11961557794536515</v>
      </c>
      <c r="Y795" s="11">
        <f t="shared" si="125"/>
        <v>2.7414667755991218E-2</v>
      </c>
      <c r="Z795" s="11">
        <f t="shared" si="125"/>
        <v>2.7414667755991218E-2</v>
      </c>
      <c r="AA795" s="11">
        <f t="shared" si="125"/>
        <v>2.7414667755991218E-2</v>
      </c>
      <c r="AB795" s="11">
        <f t="shared" si="124"/>
        <v>2.7414667755991218E-2</v>
      </c>
      <c r="AC795" s="11">
        <f t="shared" si="124"/>
        <v>2.7414667755991218E-2</v>
      </c>
      <c r="AD795" s="11">
        <f t="shared" si="124"/>
        <v>0</v>
      </c>
    </row>
    <row r="796" spans="1:30" x14ac:dyDescent="0.25">
      <c r="A796" s="12">
        <v>1947.02</v>
      </c>
      <c r="B796" s="13">
        <v>11.949565314209439</v>
      </c>
      <c r="C796" s="14">
        <v>11953.2329500379</v>
      </c>
      <c r="D796" s="24">
        <f t="shared" si="116"/>
        <v>10</v>
      </c>
      <c r="E796" s="25">
        <f t="shared" si="116"/>
        <v>7.5</v>
      </c>
      <c r="F796" s="24">
        <f t="shared" si="116"/>
        <v>25</v>
      </c>
      <c r="G796" s="25">
        <f t="shared" si="116"/>
        <v>30</v>
      </c>
      <c r="H796" s="1">
        <f t="shared" si="118"/>
        <v>1</v>
      </c>
      <c r="I796">
        <f t="shared" si="119"/>
        <v>1</v>
      </c>
      <c r="J796">
        <f t="shared" si="120"/>
        <v>1</v>
      </c>
      <c r="K796">
        <f t="shared" si="121"/>
        <v>1</v>
      </c>
      <c r="L796">
        <f t="shared" si="117"/>
        <v>0</v>
      </c>
      <c r="M796" s="26">
        <f t="shared" si="122"/>
        <v>1162.2250325059722</v>
      </c>
      <c r="N796" s="27">
        <f t="shared" si="128"/>
        <v>1171.9765900769132</v>
      </c>
      <c r="O796" s="27">
        <f t="shared" si="128"/>
        <v>1560.4626823255755</v>
      </c>
      <c r="P796" s="27">
        <f t="shared" si="128"/>
        <v>1849.4823328265925</v>
      </c>
      <c r="Q796" s="27">
        <f t="shared" si="128"/>
        <v>2462.5476194937869</v>
      </c>
      <c r="R796" s="27">
        <f t="shared" si="128"/>
        <v>3717.4086747796296</v>
      </c>
      <c r="S796" s="28">
        <f>M796/MAX(M$231:M796)-1</f>
        <v>-0.28461424748693365</v>
      </c>
      <c r="T796" s="11">
        <f>N796/MAX(N$231:N796)-1</f>
        <v>-0.28461424748693387</v>
      </c>
      <c r="U796" s="11">
        <f>O796/MAX(O$231:O796)-1</f>
        <v>-0.28461424748693409</v>
      </c>
      <c r="V796" s="11">
        <f>P796/MAX(P$231:P796)-1</f>
        <v>-0.28461424748693398</v>
      </c>
      <c r="W796" s="11">
        <f>Q796/MAX(Q$231:Q796)-1</f>
        <v>-0.28461424748693376</v>
      </c>
      <c r="X796" s="11">
        <f>R796/MAX(R$231:R796)-1</f>
        <v>-0.11961557794536515</v>
      </c>
      <c r="Y796" s="11">
        <f t="shared" si="125"/>
        <v>-1.0873419540229912E-2</v>
      </c>
      <c r="Z796" s="11">
        <f t="shared" si="125"/>
        <v>-1.0873419540229801E-2</v>
      </c>
      <c r="AA796" s="11">
        <f t="shared" si="125"/>
        <v>-1.0873419540229912E-2</v>
      </c>
      <c r="AB796" s="11">
        <f t="shared" si="124"/>
        <v>-1.0873419540229912E-2</v>
      </c>
      <c r="AC796" s="11">
        <f t="shared" si="124"/>
        <v>-1.0873419540229801E-2</v>
      </c>
      <c r="AD796" s="11">
        <f t="shared" si="124"/>
        <v>0</v>
      </c>
    </row>
    <row r="797" spans="1:30" x14ac:dyDescent="0.25">
      <c r="A797" s="12">
        <v>1947.03</v>
      </c>
      <c r="B797" s="13">
        <v>11.287903096501283</v>
      </c>
      <c r="C797" s="14">
        <v>11582.80395282025</v>
      </c>
      <c r="D797" s="24">
        <f t="shared" si="116"/>
        <v>10</v>
      </c>
      <c r="E797" s="25">
        <f t="shared" si="116"/>
        <v>7.5</v>
      </c>
      <c r="F797" s="24">
        <f t="shared" si="116"/>
        <v>25</v>
      </c>
      <c r="G797" s="25">
        <f t="shared" si="116"/>
        <v>30</v>
      </c>
      <c r="H797" s="1">
        <f t="shared" si="118"/>
        <v>1</v>
      </c>
      <c r="I797">
        <f t="shared" si="119"/>
        <v>1</v>
      </c>
      <c r="J797">
        <f t="shared" si="120"/>
        <v>1</v>
      </c>
      <c r="K797">
        <f t="shared" si="121"/>
        <v>1</v>
      </c>
      <c r="L797">
        <f t="shared" si="117"/>
        <v>0</v>
      </c>
      <c r="M797" s="26">
        <f t="shared" si="122"/>
        <v>1126.2078432541662</v>
      </c>
      <c r="N797" s="27">
        <f t="shared" si="128"/>
        <v>1135.6572014362548</v>
      </c>
      <c r="O797" s="27">
        <f t="shared" si="128"/>
        <v>1512.104164673864</v>
      </c>
      <c r="P797" s="27">
        <f t="shared" si="128"/>
        <v>1792.1671371147461</v>
      </c>
      <c r="Q797" s="27">
        <f t="shared" si="128"/>
        <v>2386.2336173236122</v>
      </c>
      <c r="R797" s="27">
        <f t="shared" si="128"/>
        <v>3717.4086747796296</v>
      </c>
      <c r="S797" s="28">
        <f>M797/MAX(M$231:M797)-1</f>
        <v>-0.30678395069901476</v>
      </c>
      <c r="T797" s="11">
        <f>N797/MAX(N$231:N797)-1</f>
        <v>-0.30678395069901487</v>
      </c>
      <c r="U797" s="11">
        <f>O797/MAX(O$231:O797)-1</f>
        <v>-0.30678395069901521</v>
      </c>
      <c r="V797" s="11">
        <f>P797/MAX(P$231:P797)-1</f>
        <v>-0.3067839506990151</v>
      </c>
      <c r="W797" s="11">
        <f>Q797/MAX(Q$231:Q797)-1</f>
        <v>-0.30678395069901498</v>
      </c>
      <c r="X797" s="11">
        <f>R797/MAX(R$231:R797)-1</f>
        <v>-0.11961557794536515</v>
      </c>
      <c r="Y797" s="11">
        <f t="shared" si="125"/>
        <v>-3.0989858456366481E-2</v>
      </c>
      <c r="Z797" s="11">
        <f t="shared" si="125"/>
        <v>-3.098985845636637E-2</v>
      </c>
      <c r="AA797" s="11">
        <f t="shared" si="125"/>
        <v>-3.0989858456366481E-2</v>
      </c>
      <c r="AB797" s="11">
        <f t="shared" si="124"/>
        <v>-3.098985845636637E-2</v>
      </c>
      <c r="AC797" s="11">
        <f t="shared" si="124"/>
        <v>-3.0989858456366481E-2</v>
      </c>
      <c r="AD797" s="11">
        <f t="shared" si="124"/>
        <v>0</v>
      </c>
    </row>
    <row r="798" spans="1:30" x14ac:dyDescent="0.25">
      <c r="A798" s="12">
        <v>1947.04</v>
      </c>
      <c r="B798" s="13">
        <v>10.900825126392673</v>
      </c>
      <c r="C798" s="14">
        <v>11178.979520745794</v>
      </c>
      <c r="D798" s="24">
        <f t="shared" si="116"/>
        <v>10</v>
      </c>
      <c r="E798" s="25">
        <f t="shared" si="116"/>
        <v>7.5</v>
      </c>
      <c r="F798" s="24">
        <f t="shared" si="116"/>
        <v>25</v>
      </c>
      <c r="G798" s="25">
        <f t="shared" si="116"/>
        <v>30</v>
      </c>
      <c r="H798" s="1">
        <f t="shared" si="118"/>
        <v>1</v>
      </c>
      <c r="I798">
        <f t="shared" si="119"/>
        <v>1</v>
      </c>
      <c r="J798">
        <f t="shared" si="120"/>
        <v>1</v>
      </c>
      <c r="K798">
        <f t="shared" si="121"/>
        <v>1</v>
      </c>
      <c r="L798">
        <f t="shared" si="117"/>
        <v>0</v>
      </c>
      <c r="M798" s="26">
        <f t="shared" si="122"/>
        <v>1086.943581806559</v>
      </c>
      <c r="N798" s="27">
        <f t="shared" si="128"/>
        <v>1096.0634962963525</v>
      </c>
      <c r="O798" s="27">
        <f t="shared" si="128"/>
        <v>1459.385962067304</v>
      </c>
      <c r="P798" s="27">
        <f t="shared" si="128"/>
        <v>1729.6847814368145</v>
      </c>
      <c r="Q798" s="27">
        <f t="shared" si="128"/>
        <v>2303.0396481225657</v>
      </c>
      <c r="R798" s="27">
        <f t="shared" si="128"/>
        <v>3717.4086747796296</v>
      </c>
      <c r="S798" s="28">
        <f>M798/MAX(M$231:M798)-1</f>
        <v>-0.33095232811040209</v>
      </c>
      <c r="T798" s="11">
        <f>N798/MAX(N$231:N798)-1</f>
        <v>-0.33095232811040209</v>
      </c>
      <c r="U798" s="11">
        <f>O798/MAX(O$231:O798)-1</f>
        <v>-0.33095232811040243</v>
      </c>
      <c r="V798" s="11">
        <f>P798/MAX(P$231:P798)-1</f>
        <v>-0.33095232811040232</v>
      </c>
      <c r="W798" s="11">
        <f>Q798/MAX(Q$231:Q798)-1</f>
        <v>-0.33095232811040232</v>
      </c>
      <c r="X798" s="11">
        <f>R798/MAX(R$231:R798)-1</f>
        <v>-0.11961557794536515</v>
      </c>
      <c r="Y798" s="11">
        <f t="shared" si="125"/>
        <v>-3.4864134256207491E-2</v>
      </c>
      <c r="Z798" s="11">
        <f t="shared" si="125"/>
        <v>-3.486413425620738E-2</v>
      </c>
      <c r="AA798" s="11">
        <f t="shared" si="125"/>
        <v>-3.4864134256207491E-2</v>
      </c>
      <c r="AB798" s="11">
        <f t="shared" si="124"/>
        <v>-3.4864134256207491E-2</v>
      </c>
      <c r="AC798" s="11">
        <f t="shared" si="124"/>
        <v>-3.4864134256207602E-2</v>
      </c>
      <c r="AD798" s="11">
        <f t="shared" si="124"/>
        <v>0</v>
      </c>
    </row>
    <row r="799" spans="1:30" x14ac:dyDescent="0.25">
      <c r="A799" s="12">
        <v>1947.05</v>
      </c>
      <c r="B799" s="13">
        <v>10.733674273688537</v>
      </c>
      <c r="C799" s="14">
        <v>11127.01202560092</v>
      </c>
      <c r="D799" s="24">
        <f t="shared" si="116"/>
        <v>10</v>
      </c>
      <c r="E799" s="25">
        <f t="shared" si="116"/>
        <v>7.5</v>
      </c>
      <c r="F799" s="24">
        <f t="shared" si="116"/>
        <v>25</v>
      </c>
      <c r="G799" s="25">
        <f t="shared" si="116"/>
        <v>30</v>
      </c>
      <c r="H799" s="1">
        <f t="shared" si="118"/>
        <v>1</v>
      </c>
      <c r="I799">
        <f t="shared" si="119"/>
        <v>1</v>
      </c>
      <c r="J799">
        <f t="shared" si="120"/>
        <v>1</v>
      </c>
      <c r="K799">
        <f t="shared" si="121"/>
        <v>1</v>
      </c>
      <c r="L799">
        <f t="shared" si="117"/>
        <v>0</v>
      </c>
      <c r="M799" s="26">
        <f t="shared" si="122"/>
        <v>1081.8907292447077</v>
      </c>
      <c r="N799" s="27">
        <f t="shared" si="128"/>
        <v>1090.9682481731629</v>
      </c>
      <c r="O799" s="27">
        <f t="shared" si="128"/>
        <v>1452.6017441735789</v>
      </c>
      <c r="P799" s="27">
        <f t="shared" si="128"/>
        <v>1721.6440309090344</v>
      </c>
      <c r="Q799" s="27">
        <f t="shared" si="128"/>
        <v>2292.3335544661495</v>
      </c>
      <c r="R799" s="27">
        <f t="shared" si="128"/>
        <v>3717.4086747796296</v>
      </c>
      <c r="S799" s="28">
        <f>M799/MAX(M$231:M799)-1</f>
        <v>-0.33406251643985452</v>
      </c>
      <c r="T799" s="11">
        <f>N799/MAX(N$231:N799)-1</f>
        <v>-0.33406251643985463</v>
      </c>
      <c r="U799" s="11">
        <f>O799/MAX(O$231:O799)-1</f>
        <v>-0.33406251643985496</v>
      </c>
      <c r="V799" s="11">
        <f>P799/MAX(P$231:P799)-1</f>
        <v>-0.33406251643985485</v>
      </c>
      <c r="W799" s="11">
        <f>Q799/MAX(Q$231:Q799)-1</f>
        <v>-0.33406251643985485</v>
      </c>
      <c r="X799" s="11">
        <f>R799/MAX(R$231:R799)-1</f>
        <v>-0.11961557794536515</v>
      </c>
      <c r="Y799" s="11">
        <f t="shared" si="125"/>
        <v>-4.6486796982169176E-3</v>
      </c>
      <c r="Z799" s="11">
        <f t="shared" si="125"/>
        <v>-4.6486796982169176E-3</v>
      </c>
      <c r="AA799" s="11">
        <f t="shared" si="125"/>
        <v>-4.6486796982169176E-3</v>
      </c>
      <c r="AB799" s="11">
        <f t="shared" si="124"/>
        <v>-4.6486796982169176E-3</v>
      </c>
      <c r="AC799" s="11">
        <f t="shared" si="124"/>
        <v>-4.6486796982170286E-3</v>
      </c>
      <c r="AD799" s="11">
        <f t="shared" si="124"/>
        <v>0</v>
      </c>
    </row>
    <row r="800" spans="1:30" x14ac:dyDescent="0.25">
      <c r="A800" s="12">
        <v>1947.06</v>
      </c>
      <c r="B800" s="13">
        <v>11.082715855052095</v>
      </c>
      <c r="C800" s="14">
        <v>11707.548739840044</v>
      </c>
      <c r="D800" s="24">
        <f t="shared" si="116"/>
        <v>10</v>
      </c>
      <c r="E800" s="25">
        <f t="shared" si="116"/>
        <v>7.5</v>
      </c>
      <c r="F800" s="24">
        <f t="shared" si="116"/>
        <v>25</v>
      </c>
      <c r="G800" s="25">
        <f t="shared" si="116"/>
        <v>30</v>
      </c>
      <c r="H800" s="1">
        <f t="shared" si="118"/>
        <v>1</v>
      </c>
      <c r="I800">
        <f t="shared" si="119"/>
        <v>1</v>
      </c>
      <c r="J800">
        <f t="shared" si="120"/>
        <v>1</v>
      </c>
      <c r="K800">
        <f t="shared" si="121"/>
        <v>1</v>
      </c>
      <c r="L800">
        <f t="shared" si="117"/>
        <v>0</v>
      </c>
      <c r="M800" s="26">
        <f t="shared" si="122"/>
        <v>1138.3369061407529</v>
      </c>
      <c r="N800" s="27">
        <f t="shared" si="128"/>
        <v>1147.8880322694199</v>
      </c>
      <c r="O800" s="27">
        <f t="shared" si="128"/>
        <v>1528.3892639246424</v>
      </c>
      <c r="P800" s="27">
        <f t="shared" si="128"/>
        <v>1811.4684659409859</v>
      </c>
      <c r="Q800" s="27">
        <f t="shared" si="128"/>
        <v>2411.9329389718928</v>
      </c>
      <c r="R800" s="27">
        <f t="shared" si="128"/>
        <v>3717.4086747796296</v>
      </c>
      <c r="S800" s="28">
        <f>M800/MAX(M$231:M800)-1</f>
        <v>-0.29931813423687059</v>
      </c>
      <c r="T800" s="11">
        <f>N800/MAX(N$231:N800)-1</f>
        <v>-0.2993181342368707</v>
      </c>
      <c r="U800" s="11">
        <f>O800/MAX(O$231:O800)-1</f>
        <v>-0.29931813423687093</v>
      </c>
      <c r="V800" s="11">
        <f>P800/MAX(P$231:P800)-1</f>
        <v>-0.29931813423687081</v>
      </c>
      <c r="W800" s="11">
        <f>Q800/MAX(Q$231:Q800)-1</f>
        <v>-0.29931813423687081</v>
      </c>
      <c r="X800" s="11">
        <f>R800/MAX(R$231:R800)-1</f>
        <v>-0.11961557794536515</v>
      </c>
      <c r="Y800" s="11">
        <f t="shared" si="125"/>
        <v>5.2173639509279779E-2</v>
      </c>
      <c r="Z800" s="11">
        <f t="shared" si="125"/>
        <v>5.2173639509279779E-2</v>
      </c>
      <c r="AA800" s="11">
        <f t="shared" si="125"/>
        <v>5.2173639509279779E-2</v>
      </c>
      <c r="AB800" s="11">
        <f t="shared" si="124"/>
        <v>5.2173639509279779E-2</v>
      </c>
      <c r="AC800" s="11">
        <f t="shared" si="124"/>
        <v>5.2173639509280001E-2</v>
      </c>
      <c r="AD800" s="11">
        <f t="shared" si="124"/>
        <v>0</v>
      </c>
    </row>
    <row r="801" spans="1:30" x14ac:dyDescent="0.25">
      <c r="A801" s="12">
        <v>1947.07</v>
      </c>
      <c r="B801" s="13">
        <v>11.696446553354365</v>
      </c>
      <c r="C801" s="14">
        <v>12070.557111495364</v>
      </c>
      <c r="D801" s="24">
        <f t="shared" si="116"/>
        <v>10</v>
      </c>
      <c r="E801" s="25">
        <f t="shared" si="116"/>
        <v>7.5</v>
      </c>
      <c r="F801" s="24">
        <f t="shared" si="116"/>
        <v>25</v>
      </c>
      <c r="G801" s="25">
        <f t="shared" si="116"/>
        <v>30</v>
      </c>
      <c r="H801" s="1">
        <f t="shared" si="118"/>
        <v>1</v>
      </c>
      <c r="I801">
        <f t="shared" si="119"/>
        <v>1</v>
      </c>
      <c r="J801">
        <f t="shared" si="120"/>
        <v>1</v>
      </c>
      <c r="K801">
        <f t="shared" si="121"/>
        <v>1</v>
      </c>
      <c r="L801">
        <f t="shared" si="117"/>
        <v>1</v>
      </c>
      <c r="M801" s="26">
        <f t="shared" si="122"/>
        <v>1173.6325803997997</v>
      </c>
      <c r="N801" s="27">
        <f t="shared" si="128"/>
        <v>1183.4798521026162</v>
      </c>
      <c r="O801" s="27">
        <f t="shared" si="128"/>
        <v>1575.7790387000184</v>
      </c>
      <c r="P801" s="27">
        <f t="shared" si="128"/>
        <v>1867.6354939618475</v>
      </c>
      <c r="Q801" s="27">
        <f t="shared" si="128"/>
        <v>2486.7181795183251</v>
      </c>
      <c r="R801" s="27">
        <f t="shared" si="128"/>
        <v>3717.4086747796296</v>
      </c>
      <c r="S801" s="28">
        <f>M801/MAX(M$231:M801)-1</f>
        <v>-0.27759254600390981</v>
      </c>
      <c r="T801" s="11">
        <f>N801/MAX(N$231:N801)-1</f>
        <v>-0.27759254600390981</v>
      </c>
      <c r="U801" s="11">
        <f>O801/MAX(O$231:O801)-1</f>
        <v>-0.27759254600391003</v>
      </c>
      <c r="V801" s="11">
        <f>P801/MAX(P$231:P801)-1</f>
        <v>-0.27759254600390992</v>
      </c>
      <c r="W801" s="11">
        <f>Q801/MAX(Q$231:Q801)-1</f>
        <v>-0.27759254600390992</v>
      </c>
      <c r="X801" s="11">
        <f>R801/MAX(R$231:R801)-1</f>
        <v>-0.11961557794536515</v>
      </c>
      <c r="Y801" s="11">
        <f t="shared" si="125"/>
        <v>3.100635151917186E-2</v>
      </c>
      <c r="Z801" s="11">
        <f t="shared" si="125"/>
        <v>3.1006351519172082E-2</v>
      </c>
      <c r="AA801" s="11">
        <f t="shared" si="125"/>
        <v>3.1006351519172082E-2</v>
      </c>
      <c r="AB801" s="11">
        <f t="shared" si="124"/>
        <v>3.1006351519172082E-2</v>
      </c>
      <c r="AC801" s="11">
        <f t="shared" si="124"/>
        <v>3.1006351519172082E-2</v>
      </c>
      <c r="AD801" s="11">
        <f t="shared" si="124"/>
        <v>0</v>
      </c>
    </row>
    <row r="802" spans="1:30" x14ac:dyDescent="0.25">
      <c r="A802" s="12">
        <v>1947.08</v>
      </c>
      <c r="B802" s="13">
        <v>11.33747235532983</v>
      </c>
      <c r="C802" s="14">
        <v>11626.233981274414</v>
      </c>
      <c r="D802" s="24">
        <f t="shared" si="116"/>
        <v>10</v>
      </c>
      <c r="E802" s="25">
        <f t="shared" si="116"/>
        <v>7.5</v>
      </c>
      <c r="F802" s="24">
        <f t="shared" si="116"/>
        <v>25</v>
      </c>
      <c r="G802" s="25">
        <f t="shared" si="116"/>
        <v>30</v>
      </c>
      <c r="H802" s="1">
        <f t="shared" si="118"/>
        <v>1</v>
      </c>
      <c r="I802">
        <f t="shared" si="119"/>
        <v>1</v>
      </c>
      <c r="J802">
        <f t="shared" si="120"/>
        <v>1</v>
      </c>
      <c r="K802">
        <f t="shared" si="121"/>
        <v>1</v>
      </c>
      <c r="L802">
        <f t="shared" si="117"/>
        <v>0</v>
      </c>
      <c r="M802" s="26">
        <f t="shared" si="122"/>
        <v>1130.4305892211235</v>
      </c>
      <c r="N802" s="27">
        <f t="shared" si="128"/>
        <v>1139.9153780205647</v>
      </c>
      <c r="O802" s="27">
        <f t="shared" si="128"/>
        <v>1517.7738390605618</v>
      </c>
      <c r="P802" s="27">
        <f t="shared" si="128"/>
        <v>1798.8869149920677</v>
      </c>
      <c r="Q802" s="27">
        <f t="shared" si="128"/>
        <v>2395.180863113213</v>
      </c>
      <c r="R802" s="27">
        <f t="shared" si="128"/>
        <v>3580.5690373518282</v>
      </c>
      <c r="S802" s="28">
        <f>M802/MAX(M$231:M802)-1</f>
        <v>-0.30418471886632092</v>
      </c>
      <c r="T802" s="11">
        <f>N802/MAX(N$231:N802)-1</f>
        <v>-0.30418471886632092</v>
      </c>
      <c r="U802" s="11">
        <f>O802/MAX(O$231:O802)-1</f>
        <v>-0.30418471886632104</v>
      </c>
      <c r="V802" s="11">
        <f>P802/MAX(P$231:P802)-1</f>
        <v>-0.30418471886632092</v>
      </c>
      <c r="W802" s="11">
        <f>Q802/MAX(Q$231:Q802)-1</f>
        <v>-0.30418471886632104</v>
      </c>
      <c r="X802" s="11">
        <f>R802/MAX(R$231:R802)-1</f>
        <v>-0.15202296052032038</v>
      </c>
      <c r="Y802" s="11">
        <f t="shared" si="125"/>
        <v>-3.6810490693739428E-2</v>
      </c>
      <c r="Z802" s="11">
        <f t="shared" si="125"/>
        <v>-3.6810490693739428E-2</v>
      </c>
      <c r="AA802" s="11">
        <f t="shared" si="125"/>
        <v>-3.6810490693739317E-2</v>
      </c>
      <c r="AB802" s="11">
        <f t="shared" si="124"/>
        <v>-3.6810490693739317E-2</v>
      </c>
      <c r="AC802" s="11">
        <f t="shared" si="124"/>
        <v>-3.6810490693739428E-2</v>
      </c>
      <c r="AD802" s="11">
        <f t="shared" si="124"/>
        <v>-3.6810490693739317E-2</v>
      </c>
    </row>
    <row r="803" spans="1:30" x14ac:dyDescent="0.25">
      <c r="A803" s="12">
        <v>1947.09</v>
      </c>
      <c r="B803" s="13">
        <v>10.827463017228832</v>
      </c>
      <c r="C803" s="14">
        <v>11266.461167182799</v>
      </c>
      <c r="D803" s="24">
        <f t="shared" si="116"/>
        <v>10</v>
      </c>
      <c r="E803" s="25">
        <f t="shared" si="116"/>
        <v>7.5</v>
      </c>
      <c r="F803" s="24">
        <f t="shared" si="116"/>
        <v>25</v>
      </c>
      <c r="G803" s="25">
        <f t="shared" si="116"/>
        <v>30</v>
      </c>
      <c r="H803" s="1">
        <f t="shared" si="118"/>
        <v>1</v>
      </c>
      <c r="I803">
        <f t="shared" si="119"/>
        <v>1</v>
      </c>
      <c r="J803">
        <f t="shared" si="120"/>
        <v>1</v>
      </c>
      <c r="K803">
        <f t="shared" si="121"/>
        <v>1</v>
      </c>
      <c r="L803">
        <f t="shared" si="117"/>
        <v>0</v>
      </c>
      <c r="M803" s="26">
        <f t="shared" si="122"/>
        <v>1095.4495115243931</v>
      </c>
      <c r="N803" s="27">
        <f t="shared" si="128"/>
        <v>1104.6407943473559</v>
      </c>
      <c r="O803" s="27">
        <f t="shared" si="128"/>
        <v>1470.8064576958875</v>
      </c>
      <c r="P803" s="27">
        <f t="shared" si="128"/>
        <v>1743.2205135862757</v>
      </c>
      <c r="Q803" s="27">
        <f t="shared" si="128"/>
        <v>2321.062196589854</v>
      </c>
      <c r="R803" s="27">
        <f t="shared" si="128"/>
        <v>3580.5690373518282</v>
      </c>
      <c r="S803" s="28">
        <f>M803/MAX(M$231:M803)-1</f>
        <v>-0.32571666310420655</v>
      </c>
      <c r="T803" s="11">
        <f>N803/MAX(N$231:N803)-1</f>
        <v>-0.32571666310420666</v>
      </c>
      <c r="U803" s="11">
        <f>O803/MAX(O$231:O803)-1</f>
        <v>-0.32571666310420666</v>
      </c>
      <c r="V803" s="11">
        <f>P803/MAX(P$231:P803)-1</f>
        <v>-0.32571666310420655</v>
      </c>
      <c r="W803" s="11">
        <f>Q803/MAX(Q$231:Q803)-1</f>
        <v>-0.32571666310420666</v>
      </c>
      <c r="X803" s="11">
        <f>R803/MAX(R$231:R803)-1</f>
        <v>-0.15202296052032038</v>
      </c>
      <c r="Y803" s="11">
        <f t="shared" si="125"/>
        <v>-3.0944914292201364E-2</v>
      </c>
      <c r="Z803" s="11">
        <f t="shared" si="125"/>
        <v>-3.0944914292201475E-2</v>
      </c>
      <c r="AA803" s="11">
        <f t="shared" si="125"/>
        <v>-3.0944914292201253E-2</v>
      </c>
      <c r="AB803" s="11">
        <f t="shared" si="124"/>
        <v>-3.0944914292201253E-2</v>
      </c>
      <c r="AC803" s="11">
        <f t="shared" si="124"/>
        <v>-3.0944914292201253E-2</v>
      </c>
      <c r="AD803" s="11">
        <f t="shared" si="124"/>
        <v>0</v>
      </c>
    </row>
    <row r="804" spans="1:30" x14ac:dyDescent="0.25">
      <c r="A804" s="12">
        <v>1947.1</v>
      </c>
      <c r="B804" s="13">
        <v>11.132662042754784</v>
      </c>
      <c r="C804" s="14">
        <v>11555.185485031521</v>
      </c>
      <c r="D804" s="24">
        <f t="shared" si="116"/>
        <v>10</v>
      </c>
      <c r="E804" s="25">
        <f t="shared" si="116"/>
        <v>7.5</v>
      </c>
      <c r="F804" s="24">
        <f t="shared" si="116"/>
        <v>25</v>
      </c>
      <c r="G804" s="25">
        <f t="shared" si="116"/>
        <v>30</v>
      </c>
      <c r="H804" s="1">
        <f t="shared" si="118"/>
        <v>1</v>
      </c>
      <c r="I804">
        <f t="shared" si="119"/>
        <v>1</v>
      </c>
      <c r="J804">
        <f t="shared" si="120"/>
        <v>1</v>
      </c>
      <c r="K804">
        <f t="shared" si="121"/>
        <v>1</v>
      </c>
      <c r="L804">
        <f t="shared" si="117"/>
        <v>0</v>
      </c>
      <c r="M804" s="26">
        <f t="shared" si="122"/>
        <v>1123.5224714591304</v>
      </c>
      <c r="N804" s="27">
        <f t="shared" si="128"/>
        <v>1132.9492982407362</v>
      </c>
      <c r="O804" s="27">
        <f t="shared" si="128"/>
        <v>1508.4986473625675</v>
      </c>
      <c r="P804" s="27">
        <f t="shared" si="128"/>
        <v>1787.8938272538496</v>
      </c>
      <c r="Q804" s="27">
        <f t="shared" si="128"/>
        <v>2380.5437932909444</v>
      </c>
      <c r="R804" s="27">
        <f t="shared" si="128"/>
        <v>3580.5690373518282</v>
      </c>
      <c r="S804" s="28">
        <f>M804/MAX(M$231:M804)-1</f>
        <v>-0.30843688078453091</v>
      </c>
      <c r="T804" s="11">
        <f>N804/MAX(N$231:N804)-1</f>
        <v>-0.30843688078453091</v>
      </c>
      <c r="U804" s="11">
        <f>O804/MAX(O$231:O804)-1</f>
        <v>-0.30843688078453113</v>
      </c>
      <c r="V804" s="11">
        <f>P804/MAX(P$231:P804)-1</f>
        <v>-0.3084368807845308</v>
      </c>
      <c r="W804" s="11">
        <f>Q804/MAX(Q$231:Q804)-1</f>
        <v>-0.30843688078453091</v>
      </c>
      <c r="X804" s="11">
        <f>R804/MAX(R$231:R804)-1</f>
        <v>-0.15202296052032038</v>
      </c>
      <c r="Y804" s="11">
        <f t="shared" si="125"/>
        <v>2.5626886168100826E-2</v>
      </c>
      <c r="Z804" s="11">
        <f t="shared" si="125"/>
        <v>2.5626886168100826E-2</v>
      </c>
      <c r="AA804" s="11">
        <f t="shared" si="125"/>
        <v>2.5626886168100826E-2</v>
      </c>
      <c r="AB804" s="11">
        <f t="shared" si="124"/>
        <v>2.5626886168100826E-2</v>
      </c>
      <c r="AC804" s="11">
        <f t="shared" si="124"/>
        <v>2.5626886168100826E-2</v>
      </c>
      <c r="AD804" s="11">
        <f t="shared" si="124"/>
        <v>0</v>
      </c>
    </row>
    <row r="805" spans="1:30" x14ac:dyDescent="0.25">
      <c r="A805" s="12">
        <v>1947.11</v>
      </c>
      <c r="B805" s="13">
        <v>10.975407324839065</v>
      </c>
      <c r="C805" s="14">
        <v>11220.7857417254</v>
      </c>
      <c r="D805" s="24">
        <f t="shared" si="116"/>
        <v>10</v>
      </c>
      <c r="E805" s="25">
        <f t="shared" si="116"/>
        <v>7.5</v>
      </c>
      <c r="F805" s="24">
        <f t="shared" si="116"/>
        <v>25</v>
      </c>
      <c r="G805" s="25">
        <f t="shared" si="116"/>
        <v>30</v>
      </c>
      <c r="H805" s="1">
        <f t="shared" si="118"/>
        <v>1</v>
      </c>
      <c r="I805">
        <f t="shared" si="119"/>
        <v>1</v>
      </c>
      <c r="J805">
        <f t="shared" si="120"/>
        <v>1</v>
      </c>
      <c r="K805">
        <f t="shared" si="121"/>
        <v>1</v>
      </c>
      <c r="L805">
        <f t="shared" si="117"/>
        <v>0</v>
      </c>
      <c r="M805" s="26">
        <f t="shared" si="122"/>
        <v>1091.0084433164168</v>
      </c>
      <c r="N805" s="27">
        <f t="shared" si="128"/>
        <v>1100.162463706464</v>
      </c>
      <c r="O805" s="27">
        <f t="shared" si="128"/>
        <v>1464.8436527188967</v>
      </c>
      <c r="P805" s="27">
        <f t="shared" si="128"/>
        <v>1736.1533132078603</v>
      </c>
      <c r="Q805" s="27">
        <f t="shared" si="128"/>
        <v>2311.6523648983261</v>
      </c>
      <c r="R805" s="27">
        <f t="shared" si="128"/>
        <v>3580.5690373518282</v>
      </c>
      <c r="S805" s="28">
        <f>M805/MAX(M$231:M805)-1</f>
        <v>-0.32845027908481805</v>
      </c>
      <c r="T805" s="11">
        <f>N805/MAX(N$231:N805)-1</f>
        <v>-0.32845027908481816</v>
      </c>
      <c r="U805" s="11">
        <f>O805/MAX(O$231:O805)-1</f>
        <v>-0.32845027908481828</v>
      </c>
      <c r="V805" s="11">
        <f>P805/MAX(P$231:P805)-1</f>
        <v>-0.32845027908481805</v>
      </c>
      <c r="W805" s="11">
        <f>Q805/MAX(Q$231:Q805)-1</f>
        <v>-0.32845027908481805</v>
      </c>
      <c r="X805" s="11">
        <f>R805/MAX(R$231:R805)-1</f>
        <v>-0.15202296052032038</v>
      </c>
      <c r="Y805" s="11">
        <f t="shared" si="125"/>
        <v>-2.8939366117428311E-2</v>
      </c>
      <c r="Z805" s="11">
        <f t="shared" si="125"/>
        <v>-2.8939366117428311E-2</v>
      </c>
      <c r="AA805" s="11">
        <f t="shared" si="125"/>
        <v>-2.8939366117428311E-2</v>
      </c>
      <c r="AB805" s="11">
        <f t="shared" si="124"/>
        <v>-2.8939366117428311E-2</v>
      </c>
      <c r="AC805" s="11">
        <f t="shared" si="124"/>
        <v>-2.8939366117428311E-2</v>
      </c>
      <c r="AD805" s="11">
        <f t="shared" si="124"/>
        <v>0</v>
      </c>
    </row>
    <row r="806" spans="1:30" x14ac:dyDescent="0.25">
      <c r="A806" s="12">
        <v>1947.12</v>
      </c>
      <c r="B806" s="13">
        <v>10.680912531969183</v>
      </c>
      <c r="C806" s="14">
        <v>11365.314194545372</v>
      </c>
      <c r="D806" s="24">
        <f t="shared" si="116"/>
        <v>10</v>
      </c>
      <c r="E806" s="25">
        <f t="shared" si="116"/>
        <v>7.5</v>
      </c>
      <c r="F806" s="24">
        <f t="shared" si="116"/>
        <v>25</v>
      </c>
      <c r="G806" s="25">
        <f t="shared" si="116"/>
        <v>30</v>
      </c>
      <c r="H806" s="1">
        <f t="shared" si="118"/>
        <v>1</v>
      </c>
      <c r="I806">
        <f t="shared" si="119"/>
        <v>1</v>
      </c>
      <c r="J806">
        <f t="shared" si="120"/>
        <v>1</v>
      </c>
      <c r="K806">
        <f t="shared" si="121"/>
        <v>1</v>
      </c>
      <c r="L806">
        <f t="shared" si="117"/>
        <v>0</v>
      </c>
      <c r="M806" s="26">
        <f t="shared" si="122"/>
        <v>1105.061092208882</v>
      </c>
      <c r="N806" s="27">
        <f t="shared" si="128"/>
        <v>1114.3330202423429</v>
      </c>
      <c r="O806" s="27">
        <f t="shared" si="128"/>
        <v>1483.7114567768026</v>
      </c>
      <c r="P806" s="27">
        <f t="shared" si="128"/>
        <v>1758.5157001201353</v>
      </c>
      <c r="Q806" s="27">
        <f t="shared" si="128"/>
        <v>2341.4274223182365</v>
      </c>
      <c r="R806" s="27">
        <f t="shared" si="128"/>
        <v>3580.5690373518282</v>
      </c>
      <c r="S806" s="28">
        <f>M806/MAX(M$231:M806)-1</f>
        <v>-0.31980043544734116</v>
      </c>
      <c r="T806" s="11">
        <f>N806/MAX(N$231:N806)-1</f>
        <v>-0.31980043544734127</v>
      </c>
      <c r="U806" s="11">
        <f>O806/MAX(O$231:O806)-1</f>
        <v>-0.31980043544734138</v>
      </c>
      <c r="V806" s="11">
        <f>P806/MAX(P$231:P806)-1</f>
        <v>-0.31980043544734105</v>
      </c>
      <c r="W806" s="11">
        <f>Q806/MAX(Q$231:Q806)-1</f>
        <v>-0.31980043544734116</v>
      </c>
      <c r="X806" s="11">
        <f>R806/MAX(R$231:R806)-1</f>
        <v>-0.15202296052032038</v>
      </c>
      <c r="Y806" s="11">
        <f t="shared" si="125"/>
        <v>1.2880421758926452E-2</v>
      </c>
      <c r="Z806" s="11">
        <f t="shared" si="125"/>
        <v>1.2880421758926452E-2</v>
      </c>
      <c r="AA806" s="11">
        <f t="shared" si="125"/>
        <v>1.2880421758926452E-2</v>
      </c>
      <c r="AB806" s="11">
        <f t="shared" si="124"/>
        <v>1.2880421758926675E-2</v>
      </c>
      <c r="AC806" s="11">
        <f t="shared" si="124"/>
        <v>1.2880421758926452E-2</v>
      </c>
      <c r="AD806" s="11">
        <f t="shared" si="124"/>
        <v>0</v>
      </c>
    </row>
    <row r="807" spans="1:30" x14ac:dyDescent="0.25">
      <c r="A807" s="12">
        <v>1948.01</v>
      </c>
      <c r="B807" s="13">
        <v>10.419342657320316</v>
      </c>
      <c r="C807" s="14">
        <v>10818.267729522477</v>
      </c>
      <c r="D807" s="24">
        <f t="shared" si="116"/>
        <v>10</v>
      </c>
      <c r="E807" s="25">
        <f t="shared" si="116"/>
        <v>7.5</v>
      </c>
      <c r="F807" s="24">
        <f t="shared" si="116"/>
        <v>25</v>
      </c>
      <c r="G807" s="25">
        <f t="shared" ref="G807:G870" si="129">G$2</f>
        <v>30</v>
      </c>
      <c r="H807" s="1">
        <f t="shared" si="118"/>
        <v>1</v>
      </c>
      <c r="I807">
        <f t="shared" si="119"/>
        <v>1</v>
      </c>
      <c r="J807">
        <f t="shared" si="120"/>
        <v>1</v>
      </c>
      <c r="K807">
        <f t="shared" si="121"/>
        <v>1</v>
      </c>
      <c r="L807">
        <f t="shared" si="117"/>
        <v>0</v>
      </c>
      <c r="M807" s="26">
        <f t="shared" si="122"/>
        <v>1051.8712064055189</v>
      </c>
      <c r="N807" s="27">
        <f t="shared" si="128"/>
        <v>1060.6968488926386</v>
      </c>
      <c r="O807" s="27">
        <f t="shared" si="128"/>
        <v>1412.2959997423404</v>
      </c>
      <c r="P807" s="27">
        <f t="shared" si="128"/>
        <v>1673.8730953517011</v>
      </c>
      <c r="Q807" s="27">
        <f t="shared" si="128"/>
        <v>2228.7275380421293</v>
      </c>
      <c r="R807" s="27">
        <f t="shared" si="128"/>
        <v>3580.5690373518282</v>
      </c>
      <c r="S807" s="28">
        <f>M807/MAX(M$231:M807)-1</f>
        <v>-0.35254046893248936</v>
      </c>
      <c r="T807" s="11">
        <f>N807/MAX(N$231:N807)-1</f>
        <v>-0.35254046893248947</v>
      </c>
      <c r="U807" s="11">
        <f>O807/MAX(O$231:O807)-1</f>
        <v>-0.35254046893248936</v>
      </c>
      <c r="V807" s="11">
        <f>P807/MAX(P$231:P807)-1</f>
        <v>-0.35254046893248903</v>
      </c>
      <c r="W807" s="11">
        <f>Q807/MAX(Q$231:Q807)-1</f>
        <v>-0.35254046893248936</v>
      </c>
      <c r="X807" s="11">
        <f>R807/MAX(R$231:R807)-1</f>
        <v>-0.15202296052032038</v>
      </c>
      <c r="Y807" s="11">
        <f t="shared" si="125"/>
        <v>-4.8132982129560742E-2</v>
      </c>
      <c r="Z807" s="11">
        <f t="shared" si="125"/>
        <v>-4.8132982129560853E-2</v>
      </c>
      <c r="AA807" s="11">
        <f t="shared" si="125"/>
        <v>-4.8132982129560631E-2</v>
      </c>
      <c r="AB807" s="11">
        <f t="shared" si="124"/>
        <v>-4.8132982129560631E-2</v>
      </c>
      <c r="AC807" s="11">
        <f t="shared" si="124"/>
        <v>-4.8132982129560742E-2</v>
      </c>
      <c r="AD807" s="11">
        <f t="shared" si="124"/>
        <v>0</v>
      </c>
    </row>
    <row r="808" spans="1:30" x14ac:dyDescent="0.25">
      <c r="A808" s="12">
        <v>1948.02</v>
      </c>
      <c r="B808" s="13">
        <v>9.9997611691441737</v>
      </c>
      <c r="C808" s="14">
        <v>10405.367500442604</v>
      </c>
      <c r="D808" s="24">
        <f t="shared" ref="D808:G871" si="130">D$2</f>
        <v>10</v>
      </c>
      <c r="E808" s="25">
        <f t="shared" si="130"/>
        <v>7.5</v>
      </c>
      <c r="F808" s="24">
        <f t="shared" si="130"/>
        <v>25</v>
      </c>
      <c r="G808" s="25">
        <f t="shared" si="129"/>
        <v>30</v>
      </c>
      <c r="H808" s="1">
        <f t="shared" si="118"/>
        <v>1</v>
      </c>
      <c r="I808">
        <f t="shared" si="119"/>
        <v>1</v>
      </c>
      <c r="J808">
        <f t="shared" si="120"/>
        <v>1</v>
      </c>
      <c r="K808">
        <f t="shared" si="121"/>
        <v>1</v>
      </c>
      <c r="L808">
        <f t="shared" ref="L808:L871" si="131">IF(C808&gt;=AVERAGE(C796:C807),1,0)</f>
        <v>0</v>
      </c>
      <c r="M808" s="26">
        <f t="shared" si="122"/>
        <v>1011.7244959574007</v>
      </c>
      <c r="N808" s="27">
        <f t="shared" si="128"/>
        <v>1020.2132906334086</v>
      </c>
      <c r="O808" s="27">
        <f t="shared" si="128"/>
        <v>1358.3929760418962</v>
      </c>
      <c r="P808" s="27">
        <f t="shared" si="128"/>
        <v>1609.986473038291</v>
      </c>
      <c r="Q808" s="27">
        <f t="shared" si="128"/>
        <v>2143.6638167494011</v>
      </c>
      <c r="R808" s="27">
        <f t="shared" si="128"/>
        <v>3580.5690373518282</v>
      </c>
      <c r="S808" s="28">
        <f>M808/MAX(M$231:M808)-1</f>
        <v>-0.37725202122363621</v>
      </c>
      <c r="T808" s="11">
        <f>N808/MAX(N$231:N808)-1</f>
        <v>-0.37725202122363644</v>
      </c>
      <c r="U808" s="11">
        <f>O808/MAX(O$231:O808)-1</f>
        <v>-0.37725202122363632</v>
      </c>
      <c r="V808" s="11">
        <f>P808/MAX(P$231:P808)-1</f>
        <v>-0.3772520212236361</v>
      </c>
      <c r="W808" s="11">
        <f>Q808/MAX(Q$231:Q808)-1</f>
        <v>-0.37725202122363621</v>
      </c>
      <c r="X808" s="11">
        <f>R808/MAX(R$231:R808)-1</f>
        <v>-0.15202296052032038</v>
      </c>
      <c r="Y808" s="11">
        <f t="shared" si="125"/>
        <v>-3.8166944967824135E-2</v>
      </c>
      <c r="Z808" s="11">
        <f t="shared" si="125"/>
        <v>-3.8166944967824357E-2</v>
      </c>
      <c r="AA808" s="11">
        <f t="shared" si="125"/>
        <v>-3.8166944967824246E-2</v>
      </c>
      <c r="AB808" s="11">
        <f t="shared" si="124"/>
        <v>-3.8166944967824246E-2</v>
      </c>
      <c r="AC808" s="11">
        <f t="shared" si="124"/>
        <v>-3.8166944967824135E-2</v>
      </c>
      <c r="AD808" s="11">
        <f t="shared" si="124"/>
        <v>0</v>
      </c>
    </row>
    <row r="809" spans="1:30" x14ac:dyDescent="0.25">
      <c r="A809" s="12">
        <v>1948.03</v>
      </c>
      <c r="B809" s="13">
        <v>10.186680609489668</v>
      </c>
      <c r="C809" s="14">
        <v>11365.664513425783</v>
      </c>
      <c r="D809" s="24">
        <f t="shared" si="130"/>
        <v>10</v>
      </c>
      <c r="E809" s="25">
        <f t="shared" si="130"/>
        <v>7.5</v>
      </c>
      <c r="F809" s="24">
        <f t="shared" si="130"/>
        <v>25</v>
      </c>
      <c r="G809" s="25">
        <f t="shared" si="129"/>
        <v>30</v>
      </c>
      <c r="H809" s="1">
        <f t="shared" ref="H809:H872" si="132">IF(H808=1,IF($B809&gt;=F809,0,H808),IF($B809&lt;=D809,1,H808))</f>
        <v>1</v>
      </c>
      <c r="I809">
        <f t="shared" ref="I809:I872" si="133">IF(I808=1,IF($B809&gt;=G809,0,I808),IF($B809&lt;=D809,1,I808))</f>
        <v>1</v>
      </c>
      <c r="J809">
        <f t="shared" ref="J809:J872" si="134">IF(J808=1,IF($B809&gt;=F809,0,J808),IF($B809&lt;=E809,1,J808))</f>
        <v>1</v>
      </c>
      <c r="K809">
        <f t="shared" ref="K809:K872" si="135">IF(K808=1,IF($B809&gt;=G809,0,K808),IF($B809&lt;=E809,1,K808))</f>
        <v>1</v>
      </c>
      <c r="L809">
        <f t="shared" si="131"/>
        <v>1</v>
      </c>
      <c r="M809" s="26">
        <f t="shared" ref="M809:M872" si="136">M808*C809/C808</f>
        <v>1105.0951540709636</v>
      </c>
      <c r="N809" s="27">
        <f t="shared" ref="N809:R824" si="137">IF(H808=1,N808*$C809/$C808,N808)</f>
        <v>1114.3673678977943</v>
      </c>
      <c r="O809" s="27">
        <f t="shared" si="137"/>
        <v>1483.7571899723391</v>
      </c>
      <c r="P809" s="27">
        <f t="shared" si="137"/>
        <v>1758.5699037471277</v>
      </c>
      <c r="Q809" s="27">
        <f t="shared" si="137"/>
        <v>2341.4995933307673</v>
      </c>
      <c r="R809" s="27">
        <f t="shared" si="137"/>
        <v>3580.5690373518282</v>
      </c>
      <c r="S809" s="28">
        <f>M809/MAX(M$231:M809)-1</f>
        <v>-0.31977946930898093</v>
      </c>
      <c r="T809" s="11">
        <f>N809/MAX(N$231:N809)-1</f>
        <v>-0.31977946930898127</v>
      </c>
      <c r="U809" s="11">
        <f>O809/MAX(O$231:O809)-1</f>
        <v>-0.31977946930898105</v>
      </c>
      <c r="V809" s="11">
        <f>P809/MAX(P$231:P809)-1</f>
        <v>-0.31977946930898071</v>
      </c>
      <c r="W809" s="11">
        <f>Q809/MAX(Q$231:Q809)-1</f>
        <v>-0.31977946930898093</v>
      </c>
      <c r="X809" s="11">
        <f>R809/MAX(R$231:R809)-1</f>
        <v>-0.15202296052032038</v>
      </c>
      <c r="Y809" s="11">
        <f t="shared" si="125"/>
        <v>9.2288620554952239E-2</v>
      </c>
      <c r="Z809" s="11">
        <f t="shared" si="125"/>
        <v>9.2288620554952017E-2</v>
      </c>
      <c r="AA809" s="11">
        <f t="shared" si="125"/>
        <v>9.2288620554952239E-2</v>
      </c>
      <c r="AB809" s="11">
        <f t="shared" si="124"/>
        <v>9.2288620554952239E-2</v>
      </c>
      <c r="AC809" s="11">
        <f t="shared" si="124"/>
        <v>9.2288620554952239E-2</v>
      </c>
      <c r="AD809" s="11">
        <f t="shared" si="124"/>
        <v>0</v>
      </c>
    </row>
    <row r="810" spans="1:30" x14ac:dyDescent="0.25">
      <c r="A810" s="12">
        <v>1948.04</v>
      </c>
      <c r="B810" s="13">
        <v>10.779484482024614</v>
      </c>
      <c r="C810" s="14">
        <v>11523.543836118437</v>
      </c>
      <c r="D810" s="24">
        <f t="shared" si="130"/>
        <v>10</v>
      </c>
      <c r="E810" s="25">
        <f t="shared" si="130"/>
        <v>7.5</v>
      </c>
      <c r="F810" s="24">
        <f t="shared" si="130"/>
        <v>25</v>
      </c>
      <c r="G810" s="25">
        <f t="shared" si="129"/>
        <v>30</v>
      </c>
      <c r="H810" s="1">
        <f t="shared" si="132"/>
        <v>1</v>
      </c>
      <c r="I810">
        <f t="shared" si="133"/>
        <v>1</v>
      </c>
      <c r="J810">
        <f t="shared" si="134"/>
        <v>1</v>
      </c>
      <c r="K810">
        <f t="shared" si="135"/>
        <v>1</v>
      </c>
      <c r="L810">
        <f t="shared" si="131"/>
        <v>1</v>
      </c>
      <c r="M810" s="26">
        <f t="shared" si="136"/>
        <v>1120.445921659569</v>
      </c>
      <c r="N810" s="27">
        <f t="shared" si="137"/>
        <v>1129.8469348924625</v>
      </c>
      <c r="O810" s="27">
        <f t="shared" si="137"/>
        <v>1504.3679144853206</v>
      </c>
      <c r="P810" s="27">
        <f t="shared" si="137"/>
        <v>1782.9980245123779</v>
      </c>
      <c r="Q810" s="27">
        <f t="shared" si="137"/>
        <v>2374.025132813611</v>
      </c>
      <c r="R810" s="27">
        <f t="shared" si="137"/>
        <v>3630.3063680467149</v>
      </c>
      <c r="S810" s="28">
        <f>M810/MAX(M$231:M810)-1</f>
        <v>-0.31033059313106126</v>
      </c>
      <c r="T810" s="11">
        <f>N810/MAX(N$231:N810)-1</f>
        <v>-0.3103305931310617</v>
      </c>
      <c r="U810" s="11">
        <f>O810/MAX(O$231:O810)-1</f>
        <v>-0.31033059313106137</v>
      </c>
      <c r="V810" s="11">
        <f>P810/MAX(P$231:P810)-1</f>
        <v>-0.31033059313106104</v>
      </c>
      <c r="W810" s="11">
        <f>Q810/MAX(Q$231:Q810)-1</f>
        <v>-0.31033059313106126</v>
      </c>
      <c r="X810" s="11">
        <f>R810/MAX(R$231:R810)-1</f>
        <v>-0.14024379525516328</v>
      </c>
      <c r="Y810" s="11">
        <f t="shared" si="125"/>
        <v>1.3890901188061466E-2</v>
      </c>
      <c r="Z810" s="11">
        <f t="shared" si="125"/>
        <v>1.3890901188061244E-2</v>
      </c>
      <c r="AA810" s="11">
        <f t="shared" si="125"/>
        <v>1.3890901188061466E-2</v>
      </c>
      <c r="AB810" s="11">
        <f t="shared" si="124"/>
        <v>1.3890901188061466E-2</v>
      </c>
      <c r="AC810" s="11">
        <f t="shared" si="124"/>
        <v>1.3890901188061466E-2</v>
      </c>
      <c r="AD810" s="11">
        <f t="shared" si="124"/>
        <v>1.3890901188061466E-2</v>
      </c>
    </row>
    <row r="811" spans="1:30" x14ac:dyDescent="0.25">
      <c r="A811" s="12">
        <v>1948.05</v>
      </c>
      <c r="B811" s="13">
        <v>11.241032697984432</v>
      </c>
      <c r="C811" s="14">
        <v>12424.810266689628</v>
      </c>
      <c r="D811" s="24">
        <f t="shared" si="130"/>
        <v>10</v>
      </c>
      <c r="E811" s="25">
        <f t="shared" si="130"/>
        <v>7.5</v>
      </c>
      <c r="F811" s="24">
        <f t="shared" si="130"/>
        <v>25</v>
      </c>
      <c r="G811" s="25">
        <f t="shared" si="129"/>
        <v>30</v>
      </c>
      <c r="H811" s="1">
        <f t="shared" si="132"/>
        <v>1</v>
      </c>
      <c r="I811">
        <f t="shared" si="133"/>
        <v>1</v>
      </c>
      <c r="J811">
        <f t="shared" si="134"/>
        <v>1</v>
      </c>
      <c r="K811">
        <f t="shared" si="135"/>
        <v>1</v>
      </c>
      <c r="L811">
        <f t="shared" si="131"/>
        <v>1</v>
      </c>
      <c r="M811" s="26">
        <f t="shared" si="136"/>
        <v>1208.0769760316687</v>
      </c>
      <c r="N811" s="27">
        <f t="shared" si="137"/>
        <v>1218.2132507223791</v>
      </c>
      <c r="O811" s="27">
        <f t="shared" si="137"/>
        <v>1622.025843316588</v>
      </c>
      <c r="P811" s="27">
        <f t="shared" si="137"/>
        <v>1922.4478576644892</v>
      </c>
      <c r="Q811" s="27">
        <f t="shared" si="137"/>
        <v>2559.6997124364998</v>
      </c>
      <c r="R811" s="27">
        <f t="shared" si="137"/>
        <v>3914.2358005841465</v>
      </c>
      <c r="S811" s="28">
        <f>M811/MAX(M$231:M811)-1</f>
        <v>-0.25639094631384651</v>
      </c>
      <c r="T811" s="11">
        <f>N811/MAX(N$231:N811)-1</f>
        <v>-0.25639094631384718</v>
      </c>
      <c r="U811" s="11">
        <f>O811/MAX(O$231:O811)-1</f>
        <v>-0.25639094631384673</v>
      </c>
      <c r="V811" s="11">
        <f>P811/MAX(P$231:P811)-1</f>
        <v>-0.2563909463138464</v>
      </c>
      <c r="W811" s="11">
        <f>Q811/MAX(Q$231:Q811)-1</f>
        <v>-0.25639094631384662</v>
      </c>
      <c r="X811" s="11">
        <f>R811/MAX(R$231:R811)-1</f>
        <v>-7.3001511385584306E-2</v>
      </c>
      <c r="Y811" s="11">
        <f t="shared" si="125"/>
        <v>7.8210873615661258E-2</v>
      </c>
      <c r="Z811" s="11">
        <f t="shared" si="125"/>
        <v>7.8210873615661258E-2</v>
      </c>
      <c r="AA811" s="11">
        <f t="shared" si="125"/>
        <v>7.8210873615661258E-2</v>
      </c>
      <c r="AB811" s="11">
        <f t="shared" si="124"/>
        <v>7.8210873615661258E-2</v>
      </c>
      <c r="AC811" s="11">
        <f t="shared" si="124"/>
        <v>7.8210873615661258E-2</v>
      </c>
      <c r="AD811" s="11">
        <f t="shared" si="124"/>
        <v>7.8210873615661258E-2</v>
      </c>
    </row>
    <row r="812" spans="1:30" x14ac:dyDescent="0.25">
      <c r="A812" s="12">
        <v>1948.06</v>
      </c>
      <c r="B812" s="13">
        <v>11.583895756523836</v>
      </c>
      <c r="C812" s="14">
        <v>12410.907241246741</v>
      </c>
      <c r="D812" s="24">
        <f t="shared" si="130"/>
        <v>10</v>
      </c>
      <c r="E812" s="25">
        <f t="shared" si="130"/>
        <v>7.5</v>
      </c>
      <c r="F812" s="24">
        <f t="shared" si="130"/>
        <v>25</v>
      </c>
      <c r="G812" s="25">
        <f t="shared" si="129"/>
        <v>30</v>
      </c>
      <c r="H812" s="1">
        <f t="shared" si="132"/>
        <v>1</v>
      </c>
      <c r="I812">
        <f t="shared" si="133"/>
        <v>1</v>
      </c>
      <c r="J812">
        <f t="shared" si="134"/>
        <v>1</v>
      </c>
      <c r="K812">
        <f t="shared" si="135"/>
        <v>1</v>
      </c>
      <c r="L812">
        <f t="shared" si="131"/>
        <v>1</v>
      </c>
      <c r="M812" s="26">
        <f t="shared" si="136"/>
        <v>1206.7251706862169</v>
      </c>
      <c r="N812" s="27">
        <f t="shared" si="137"/>
        <v>1216.8501031606766</v>
      </c>
      <c r="O812" s="27">
        <f t="shared" si="137"/>
        <v>1620.2108404244223</v>
      </c>
      <c r="P812" s="27">
        <f t="shared" si="137"/>
        <v>1920.2966906925967</v>
      </c>
      <c r="Q812" s="27">
        <f t="shared" si="137"/>
        <v>2556.8354779359888</v>
      </c>
      <c r="R812" s="27">
        <f t="shared" si="137"/>
        <v>3909.8558769670531</v>
      </c>
      <c r="S812" s="28">
        <f>M812/MAX(M$231:M812)-1</f>
        <v>-0.25722302466120583</v>
      </c>
      <c r="T812" s="11">
        <f>N812/MAX(N$231:N812)-1</f>
        <v>-0.25722302466120639</v>
      </c>
      <c r="U812" s="11">
        <f>O812/MAX(O$231:O812)-1</f>
        <v>-0.25722302466120606</v>
      </c>
      <c r="V812" s="11">
        <f>P812/MAX(P$231:P812)-1</f>
        <v>-0.25722302466120572</v>
      </c>
      <c r="W812" s="11">
        <f>Q812/MAX(Q$231:Q812)-1</f>
        <v>-0.25722302466120595</v>
      </c>
      <c r="X812" s="11">
        <f>R812/MAX(R$231:R812)-1</f>
        <v>-7.4038797532904876E-2</v>
      </c>
      <c r="Y812" s="11">
        <f t="shared" si="125"/>
        <v>-1.1189728570875079E-3</v>
      </c>
      <c r="Z812" s="11">
        <f t="shared" si="125"/>
        <v>-1.1189728570873969E-3</v>
      </c>
      <c r="AA812" s="11">
        <f t="shared" si="125"/>
        <v>-1.1189728570875079E-3</v>
      </c>
      <c r="AB812" s="11">
        <f t="shared" si="124"/>
        <v>-1.1189728570875079E-3</v>
      </c>
      <c r="AC812" s="11">
        <f t="shared" si="124"/>
        <v>-1.1189728570873969E-3</v>
      </c>
      <c r="AD812" s="11">
        <f t="shared" si="124"/>
        <v>-1.1189728570873969E-3</v>
      </c>
    </row>
    <row r="813" spans="1:30" x14ac:dyDescent="0.25">
      <c r="A813" s="12">
        <v>1948.07</v>
      </c>
      <c r="B813" s="13">
        <v>11.134621739180929</v>
      </c>
      <c r="C813" s="14">
        <v>11658.864191044302</v>
      </c>
      <c r="D813" s="24">
        <f t="shared" si="130"/>
        <v>10</v>
      </c>
      <c r="E813" s="25">
        <f t="shared" si="130"/>
        <v>7.5</v>
      </c>
      <c r="F813" s="24">
        <f t="shared" si="130"/>
        <v>25</v>
      </c>
      <c r="G813" s="25">
        <f t="shared" si="129"/>
        <v>30</v>
      </c>
      <c r="H813" s="1">
        <f t="shared" si="132"/>
        <v>1</v>
      </c>
      <c r="I813">
        <f t="shared" si="133"/>
        <v>1</v>
      </c>
      <c r="J813">
        <f t="shared" si="134"/>
        <v>1</v>
      </c>
      <c r="K813">
        <f t="shared" si="135"/>
        <v>1</v>
      </c>
      <c r="L813">
        <f t="shared" si="131"/>
        <v>1</v>
      </c>
      <c r="M813" s="26">
        <f t="shared" si="136"/>
        <v>1133.6032578011634</v>
      </c>
      <c r="N813" s="27">
        <f t="shared" si="137"/>
        <v>1143.1146666263705</v>
      </c>
      <c r="O813" s="27">
        <f t="shared" si="137"/>
        <v>1522.0336259211708</v>
      </c>
      <c r="P813" s="27">
        <f t="shared" si="137"/>
        <v>1803.9356743309083</v>
      </c>
      <c r="Q813" s="27">
        <f t="shared" si="137"/>
        <v>2401.9031821484305</v>
      </c>
      <c r="R813" s="27">
        <f t="shared" si="137"/>
        <v>3672.9368602980621</v>
      </c>
      <c r="S813" s="28">
        <f>M813/MAX(M$231:M813)-1</f>
        <v>-0.30223184241285761</v>
      </c>
      <c r="T813" s="11">
        <f>N813/MAX(N$231:N813)-1</f>
        <v>-0.30223184241285805</v>
      </c>
      <c r="U813" s="11">
        <f>O813/MAX(O$231:O813)-1</f>
        <v>-0.30223184241285761</v>
      </c>
      <c r="V813" s="11">
        <f>P813/MAX(P$231:P813)-1</f>
        <v>-0.30223184241285728</v>
      </c>
      <c r="W813" s="11">
        <f>Q813/MAX(Q$231:Q813)-1</f>
        <v>-0.3022318424128575</v>
      </c>
      <c r="X813" s="11">
        <f>R813/MAX(R$231:R813)-1</f>
        <v>-0.13014772442570788</v>
      </c>
      <c r="Y813" s="11">
        <f t="shared" si="125"/>
        <v>-6.0595332442988536E-2</v>
      </c>
      <c r="Z813" s="11">
        <f t="shared" si="125"/>
        <v>-6.0595332442988425E-2</v>
      </c>
      <c r="AA813" s="11">
        <f t="shared" si="125"/>
        <v>-6.0595332442988314E-2</v>
      </c>
      <c r="AB813" s="11">
        <f t="shared" si="124"/>
        <v>-6.0595332442988425E-2</v>
      </c>
      <c r="AC813" s="11">
        <f t="shared" si="124"/>
        <v>-6.0595332442988425E-2</v>
      </c>
      <c r="AD813" s="11">
        <f t="shared" si="124"/>
        <v>-6.0595332442988536E-2</v>
      </c>
    </row>
    <row r="814" spans="1:30" x14ac:dyDescent="0.25">
      <c r="A814" s="12">
        <v>1948.08</v>
      </c>
      <c r="B814" s="13">
        <v>10.723556662478128</v>
      </c>
      <c r="C814" s="14">
        <v>11751.890226141588</v>
      </c>
      <c r="D814" s="24">
        <f t="shared" si="130"/>
        <v>10</v>
      </c>
      <c r="E814" s="25">
        <f t="shared" si="130"/>
        <v>7.5</v>
      </c>
      <c r="F814" s="24">
        <f t="shared" si="130"/>
        <v>25</v>
      </c>
      <c r="G814" s="25">
        <f t="shared" si="129"/>
        <v>30</v>
      </c>
      <c r="H814" s="1">
        <f t="shared" si="132"/>
        <v>1</v>
      </c>
      <c r="I814">
        <f t="shared" si="133"/>
        <v>1</v>
      </c>
      <c r="J814">
        <f t="shared" si="134"/>
        <v>1</v>
      </c>
      <c r="K814">
        <f t="shared" si="135"/>
        <v>1</v>
      </c>
      <c r="L814">
        <f t="shared" si="131"/>
        <v>1</v>
      </c>
      <c r="M814" s="26">
        <f t="shared" si="136"/>
        <v>1142.6482740839342</v>
      </c>
      <c r="N814" s="27">
        <f t="shared" si="137"/>
        <v>1152.2355744056626</v>
      </c>
      <c r="O814" s="27">
        <f t="shared" si="137"/>
        <v>1534.1779267024556</v>
      </c>
      <c r="P814" s="27">
        <f t="shared" si="137"/>
        <v>1818.3292705340837</v>
      </c>
      <c r="Q814" s="27">
        <f t="shared" si="137"/>
        <v>2421.0679589278407</v>
      </c>
      <c r="R814" s="27">
        <f t="shared" si="137"/>
        <v>3702.2432101857862</v>
      </c>
      <c r="S814" s="28">
        <f>M814/MAX(M$231:M814)-1</f>
        <v>-0.29666435281405679</v>
      </c>
      <c r="T814" s="11">
        <f>N814/MAX(N$231:N814)-1</f>
        <v>-0.29666435281405734</v>
      </c>
      <c r="U814" s="11">
        <f>O814/MAX(O$231:O814)-1</f>
        <v>-0.2966643528140569</v>
      </c>
      <c r="V814" s="11">
        <f>P814/MAX(P$231:P814)-1</f>
        <v>-0.29666435281405656</v>
      </c>
      <c r="W814" s="11">
        <f>Q814/MAX(Q$231:Q814)-1</f>
        <v>-0.29666435281405679</v>
      </c>
      <c r="X814" s="11">
        <f>R814/MAX(R$231:R814)-1</f>
        <v>-0.12320717627358302</v>
      </c>
      <c r="Y814" s="11">
        <f t="shared" si="125"/>
        <v>7.9789963733125635E-3</v>
      </c>
      <c r="Z814" s="11">
        <f t="shared" si="125"/>
        <v>7.9789963733125635E-3</v>
      </c>
      <c r="AA814" s="11">
        <f t="shared" si="125"/>
        <v>7.9789963733125635E-3</v>
      </c>
      <c r="AB814" s="11">
        <f t="shared" si="124"/>
        <v>7.9789963733125635E-3</v>
      </c>
      <c r="AC814" s="11">
        <f t="shared" si="124"/>
        <v>7.9789963733125635E-3</v>
      </c>
      <c r="AD814" s="11">
        <f t="shared" si="124"/>
        <v>7.9789963733125635E-3</v>
      </c>
    </row>
    <row r="815" spans="1:30" x14ac:dyDescent="0.25">
      <c r="A815" s="12">
        <v>1948.09</v>
      </c>
      <c r="B815" s="13">
        <v>10.553013689399153</v>
      </c>
      <c r="C815" s="14">
        <v>11452.02201905626</v>
      </c>
      <c r="D815" s="24">
        <f t="shared" si="130"/>
        <v>10</v>
      </c>
      <c r="E815" s="25">
        <f t="shared" si="130"/>
        <v>7.5</v>
      </c>
      <c r="F815" s="24">
        <f t="shared" si="130"/>
        <v>25</v>
      </c>
      <c r="G815" s="25">
        <f t="shared" si="129"/>
        <v>30</v>
      </c>
      <c r="H815" s="1">
        <f t="shared" si="132"/>
        <v>1</v>
      </c>
      <c r="I815">
        <f t="shared" si="133"/>
        <v>1</v>
      </c>
      <c r="J815">
        <f t="shared" si="134"/>
        <v>1</v>
      </c>
      <c r="K815">
        <f t="shared" si="135"/>
        <v>1</v>
      </c>
      <c r="L815">
        <f t="shared" si="131"/>
        <v>0</v>
      </c>
      <c r="M815" s="26">
        <f t="shared" si="136"/>
        <v>1113.4917824315107</v>
      </c>
      <c r="N815" s="27">
        <f t="shared" si="137"/>
        <v>1122.8344475070835</v>
      </c>
      <c r="O815" s="27">
        <f t="shared" si="137"/>
        <v>1495.0309320167166</v>
      </c>
      <c r="P815" s="27">
        <f t="shared" si="137"/>
        <v>1771.9317014831984</v>
      </c>
      <c r="Q815" s="27">
        <f t="shared" si="137"/>
        <v>2359.2905517103645</v>
      </c>
      <c r="R815" s="27">
        <f t="shared" si="137"/>
        <v>3607.7745747348963</v>
      </c>
      <c r="S815" s="28">
        <f>M815/MAX(M$231:M815)-1</f>
        <v>-0.31461108269685412</v>
      </c>
      <c r="T815" s="11">
        <f>N815/MAX(N$231:N815)-1</f>
        <v>-0.31461108269685467</v>
      </c>
      <c r="U815" s="11">
        <f>O815/MAX(O$231:O815)-1</f>
        <v>-0.31461108269685412</v>
      </c>
      <c r="V815" s="11">
        <f>P815/MAX(P$231:P815)-1</f>
        <v>-0.31461108269685378</v>
      </c>
      <c r="W815" s="11">
        <f>Q815/MAX(Q$231:Q815)-1</f>
        <v>-0.31461108269685401</v>
      </c>
      <c r="X815" s="11">
        <f>R815/MAX(R$231:R815)-1</f>
        <v>-0.14557994243942618</v>
      </c>
      <c r="Y815" s="11">
        <f t="shared" si="125"/>
        <v>-2.5516593613024385E-2</v>
      </c>
      <c r="Z815" s="11">
        <f t="shared" si="125"/>
        <v>-2.5516593613024496E-2</v>
      </c>
      <c r="AA815" s="11">
        <f t="shared" si="125"/>
        <v>-2.5516593613024385E-2</v>
      </c>
      <c r="AB815" s="11">
        <f t="shared" si="124"/>
        <v>-2.5516593613024385E-2</v>
      </c>
      <c r="AC815" s="11">
        <f t="shared" si="124"/>
        <v>-2.5516593613024385E-2</v>
      </c>
      <c r="AD815" s="11">
        <f t="shared" si="124"/>
        <v>-2.5516593613024496E-2</v>
      </c>
    </row>
    <row r="816" spans="1:30" x14ac:dyDescent="0.25">
      <c r="A816" s="12">
        <v>1948.1</v>
      </c>
      <c r="B816" s="13">
        <v>10.825409809169487</v>
      </c>
      <c r="C816" s="14">
        <v>12303.78451340179</v>
      </c>
      <c r="D816" s="24">
        <f t="shared" si="130"/>
        <v>10</v>
      </c>
      <c r="E816" s="25">
        <f t="shared" si="130"/>
        <v>7.5</v>
      </c>
      <c r="F816" s="24">
        <f t="shared" si="130"/>
        <v>25</v>
      </c>
      <c r="G816" s="25">
        <f t="shared" si="129"/>
        <v>30</v>
      </c>
      <c r="H816" s="1">
        <f t="shared" si="132"/>
        <v>1</v>
      </c>
      <c r="I816">
        <f t="shared" si="133"/>
        <v>1</v>
      </c>
      <c r="J816">
        <f t="shared" si="134"/>
        <v>1</v>
      </c>
      <c r="K816">
        <f t="shared" si="135"/>
        <v>1</v>
      </c>
      <c r="L816">
        <f t="shared" si="131"/>
        <v>1</v>
      </c>
      <c r="M816" s="26">
        <f t="shared" si="136"/>
        <v>1196.3095185884024</v>
      </c>
      <c r="N816" s="27">
        <f t="shared" si="137"/>
        <v>1206.347059354518</v>
      </c>
      <c r="O816" s="27">
        <f t="shared" si="137"/>
        <v>1606.2262540008444</v>
      </c>
      <c r="P816" s="27">
        <f t="shared" si="137"/>
        <v>1903.7219620462517</v>
      </c>
      <c r="Q816" s="27">
        <f t="shared" si="137"/>
        <v>2534.7665682484699</v>
      </c>
      <c r="R816" s="27">
        <f t="shared" si="137"/>
        <v>3607.7745747348963</v>
      </c>
      <c r="S816" s="28">
        <f>M816/MAX(M$231:M816)-1</f>
        <v>-0.26363418334864452</v>
      </c>
      <c r="T816" s="11">
        <f>N816/MAX(N$231:N816)-1</f>
        <v>-0.26363418334864519</v>
      </c>
      <c r="U816" s="11">
        <f>O816/MAX(O$231:O816)-1</f>
        <v>-0.26363418334864464</v>
      </c>
      <c r="V816" s="11">
        <f>P816/MAX(P$231:P816)-1</f>
        <v>-0.2636341833486443</v>
      </c>
      <c r="W816" s="11">
        <f>Q816/MAX(Q$231:Q816)-1</f>
        <v>-0.26363418334864441</v>
      </c>
      <c r="X816" s="11">
        <f>R816/MAX(R$231:R816)-1</f>
        <v>-0.14557994243942618</v>
      </c>
      <c r="Y816" s="11">
        <f t="shared" si="125"/>
        <v>7.4376602920269486E-2</v>
      </c>
      <c r="Z816" s="11">
        <f t="shared" si="125"/>
        <v>7.4376602920269486E-2</v>
      </c>
      <c r="AA816" s="11">
        <f t="shared" si="125"/>
        <v>7.4376602920269486E-2</v>
      </c>
      <c r="AB816" s="11">
        <f t="shared" si="124"/>
        <v>7.4376602920269486E-2</v>
      </c>
      <c r="AC816" s="11">
        <f t="shared" si="124"/>
        <v>7.4376602920269486E-2</v>
      </c>
      <c r="AD816" s="11">
        <f t="shared" si="124"/>
        <v>0</v>
      </c>
    </row>
    <row r="817" spans="1:30" x14ac:dyDescent="0.25">
      <c r="A817" s="12">
        <v>1948.11</v>
      </c>
      <c r="B817" s="13">
        <v>10.248096205635566</v>
      </c>
      <c r="C817" s="14">
        <v>11146.752188791892</v>
      </c>
      <c r="D817" s="24">
        <f t="shared" si="130"/>
        <v>10</v>
      </c>
      <c r="E817" s="25">
        <f t="shared" si="130"/>
        <v>7.5</v>
      </c>
      <c r="F817" s="24">
        <f t="shared" si="130"/>
        <v>25</v>
      </c>
      <c r="G817" s="25">
        <f t="shared" si="129"/>
        <v>30</v>
      </c>
      <c r="H817" s="1">
        <f t="shared" si="132"/>
        <v>1</v>
      </c>
      <c r="I817">
        <f t="shared" si="133"/>
        <v>1</v>
      </c>
      <c r="J817">
        <f t="shared" si="134"/>
        <v>1</v>
      </c>
      <c r="K817">
        <f t="shared" si="135"/>
        <v>1</v>
      </c>
      <c r="L817">
        <f t="shared" si="131"/>
        <v>0</v>
      </c>
      <c r="M817" s="26">
        <f t="shared" si="136"/>
        <v>1083.8100854475185</v>
      </c>
      <c r="N817" s="27">
        <f t="shared" si="137"/>
        <v>1092.9037085829787</v>
      </c>
      <c r="O817" s="27">
        <f t="shared" si="137"/>
        <v>1455.1787698310966</v>
      </c>
      <c r="P817" s="27">
        <f t="shared" si="137"/>
        <v>1724.6983579870248</v>
      </c>
      <c r="Q817" s="27">
        <f t="shared" si="137"/>
        <v>2296.4003280392526</v>
      </c>
      <c r="R817" s="27">
        <f t="shared" si="137"/>
        <v>3268.5040195388774</v>
      </c>
      <c r="S817" s="28">
        <f>M817/MAX(M$231:M817)-1</f>
        <v>-0.33288109284022016</v>
      </c>
      <c r="T817" s="11">
        <f>N817/MAX(N$231:N817)-1</f>
        <v>-0.33288109284022072</v>
      </c>
      <c r="U817" s="11">
        <f>O817/MAX(O$231:O817)-1</f>
        <v>-0.33288109284022016</v>
      </c>
      <c r="V817" s="11">
        <f>P817/MAX(P$231:P817)-1</f>
        <v>-0.33288109284021994</v>
      </c>
      <c r="W817" s="11">
        <f>Q817/MAX(Q$231:Q817)-1</f>
        <v>-0.33288109284022005</v>
      </c>
      <c r="X817" s="11">
        <f>R817/MAX(R$231:R817)-1</f>
        <v>-0.22592852334279123</v>
      </c>
      <c r="Y817" s="11">
        <f t="shared" si="125"/>
        <v>-9.4038734451957429E-2</v>
      </c>
      <c r="Z817" s="11">
        <f t="shared" si="125"/>
        <v>-9.403873445195754E-2</v>
      </c>
      <c r="AA817" s="11">
        <f t="shared" si="125"/>
        <v>-9.4038734451957429E-2</v>
      </c>
      <c r="AB817" s="11">
        <f t="shared" si="124"/>
        <v>-9.403873445195754E-2</v>
      </c>
      <c r="AC817" s="11">
        <f t="shared" si="124"/>
        <v>-9.4038734451957429E-2</v>
      </c>
      <c r="AD817" s="11">
        <f t="shared" si="124"/>
        <v>-9.403873445195754E-2</v>
      </c>
    </row>
    <row r="818" spans="1:30" x14ac:dyDescent="0.25">
      <c r="A818" s="12">
        <v>1948.12</v>
      </c>
      <c r="B818" s="13">
        <v>10.159652938900908</v>
      </c>
      <c r="C818" s="14">
        <v>11593.296459259549</v>
      </c>
      <c r="D818" s="24">
        <f t="shared" si="130"/>
        <v>10</v>
      </c>
      <c r="E818" s="25">
        <f t="shared" si="130"/>
        <v>7.5</v>
      </c>
      <c r="F818" s="24">
        <f t="shared" si="130"/>
        <v>25</v>
      </c>
      <c r="G818" s="25">
        <f t="shared" si="129"/>
        <v>30</v>
      </c>
      <c r="H818" s="1">
        <f t="shared" si="132"/>
        <v>1</v>
      </c>
      <c r="I818">
        <f t="shared" si="133"/>
        <v>1</v>
      </c>
      <c r="J818">
        <f t="shared" si="134"/>
        <v>1</v>
      </c>
      <c r="K818">
        <f t="shared" si="135"/>
        <v>1</v>
      </c>
      <c r="L818">
        <f t="shared" si="131"/>
        <v>1</v>
      </c>
      <c r="M818" s="26">
        <f t="shared" si="136"/>
        <v>1127.2280403580335</v>
      </c>
      <c r="N818" s="27">
        <f t="shared" si="137"/>
        <v>1136.6859584235465</v>
      </c>
      <c r="O818" s="27">
        <f t="shared" si="137"/>
        <v>1513.4739334059743</v>
      </c>
      <c r="P818" s="27">
        <f t="shared" si="137"/>
        <v>1793.7906062939778</v>
      </c>
      <c r="Q818" s="27">
        <f t="shared" si="137"/>
        <v>2388.3952330858601</v>
      </c>
      <c r="R818" s="27">
        <f t="shared" si="137"/>
        <v>3268.5040195388774</v>
      </c>
      <c r="S818" s="28">
        <f>M818/MAX(M$231:M818)-1</f>
        <v>-0.30615598756584417</v>
      </c>
      <c r="T818" s="11">
        <f>N818/MAX(N$231:N818)-1</f>
        <v>-0.30615598756584483</v>
      </c>
      <c r="U818" s="11">
        <f>O818/MAX(O$231:O818)-1</f>
        <v>-0.30615598756584417</v>
      </c>
      <c r="V818" s="11">
        <f>P818/MAX(P$231:P818)-1</f>
        <v>-0.30615598756584395</v>
      </c>
      <c r="W818" s="11">
        <f>Q818/MAX(Q$231:Q818)-1</f>
        <v>-0.30615598756584406</v>
      </c>
      <c r="X818" s="11">
        <f>R818/MAX(R$231:R818)-1</f>
        <v>-0.22592852334279123</v>
      </c>
      <c r="Y818" s="11">
        <f t="shared" si="125"/>
        <v>4.006048245305549E-2</v>
      </c>
      <c r="Z818" s="11">
        <f t="shared" si="125"/>
        <v>4.0060482453055712E-2</v>
      </c>
      <c r="AA818" s="11">
        <f t="shared" si="125"/>
        <v>4.0060482453055712E-2</v>
      </c>
      <c r="AB818" s="11">
        <f t="shared" si="124"/>
        <v>4.0060482453055712E-2</v>
      </c>
      <c r="AC818" s="11">
        <f t="shared" si="124"/>
        <v>4.006048245305549E-2</v>
      </c>
      <c r="AD818" s="11">
        <f t="shared" si="124"/>
        <v>0</v>
      </c>
    </row>
    <row r="819" spans="1:30" x14ac:dyDescent="0.25">
      <c r="A819" s="12">
        <v>1949.01</v>
      </c>
      <c r="B819" s="13">
        <v>10.248285758038975</v>
      </c>
      <c r="C819" s="14">
        <v>11717.340374088662</v>
      </c>
      <c r="D819" s="24">
        <f t="shared" si="130"/>
        <v>10</v>
      </c>
      <c r="E819" s="25">
        <f t="shared" si="130"/>
        <v>7.5</v>
      </c>
      <c r="F819" s="24">
        <f t="shared" si="130"/>
        <v>25</v>
      </c>
      <c r="G819" s="25">
        <f t="shared" si="129"/>
        <v>30</v>
      </c>
      <c r="H819" s="1">
        <f t="shared" si="132"/>
        <v>1</v>
      </c>
      <c r="I819">
        <f t="shared" si="133"/>
        <v>1</v>
      </c>
      <c r="J819">
        <f t="shared" si="134"/>
        <v>1</v>
      </c>
      <c r="K819">
        <f t="shared" si="135"/>
        <v>1</v>
      </c>
      <c r="L819">
        <f t="shared" si="131"/>
        <v>1</v>
      </c>
      <c r="M819" s="26">
        <f t="shared" si="136"/>
        <v>1139.2889567266029</v>
      </c>
      <c r="N819" s="27">
        <f t="shared" si="137"/>
        <v>1148.8480709607036</v>
      </c>
      <c r="O819" s="27">
        <f t="shared" si="137"/>
        <v>1529.6675356614869</v>
      </c>
      <c r="P819" s="27">
        <f t="shared" si="137"/>
        <v>1812.9834915937129</v>
      </c>
      <c r="Q819" s="27">
        <f t="shared" si="137"/>
        <v>2413.9501644129664</v>
      </c>
      <c r="R819" s="27">
        <f t="shared" si="137"/>
        <v>3303.4757840963575</v>
      </c>
      <c r="S819" s="28">
        <f>M819/MAX(M$231:M819)-1</f>
        <v>-0.29873211741074845</v>
      </c>
      <c r="T819" s="11">
        <f>N819/MAX(N$231:N819)-1</f>
        <v>-0.29873211741074912</v>
      </c>
      <c r="U819" s="11">
        <f>O819/MAX(O$231:O819)-1</f>
        <v>-0.29873211741074868</v>
      </c>
      <c r="V819" s="11">
        <f>P819/MAX(P$231:P819)-1</f>
        <v>-0.29873211741074834</v>
      </c>
      <c r="W819" s="11">
        <f>Q819/MAX(Q$231:Q819)-1</f>
        <v>-0.29873211741074845</v>
      </c>
      <c r="X819" s="11">
        <f>R819/MAX(R$231:R819)-1</f>
        <v>-0.21764624947361733</v>
      </c>
      <c r="Y819" s="11">
        <f t="shared" si="125"/>
        <v>1.0699624154788312E-2</v>
      </c>
      <c r="Z819" s="11">
        <f t="shared" si="125"/>
        <v>1.069962415478809E-2</v>
      </c>
      <c r="AA819" s="11">
        <f t="shared" si="125"/>
        <v>1.069962415478809E-2</v>
      </c>
      <c r="AB819" s="11">
        <f t="shared" si="124"/>
        <v>1.069962415478809E-2</v>
      </c>
      <c r="AC819" s="11">
        <f t="shared" si="124"/>
        <v>1.069962415478809E-2</v>
      </c>
      <c r="AD819" s="11">
        <f t="shared" si="124"/>
        <v>1.069962415478809E-2</v>
      </c>
    </row>
    <row r="820" spans="1:30" x14ac:dyDescent="0.25">
      <c r="A820" s="12">
        <v>1949.02</v>
      </c>
      <c r="B820" s="13">
        <v>9.8725171405700536</v>
      </c>
      <c r="C820" s="14">
        <v>11412.327299797405</v>
      </c>
      <c r="D820" s="24">
        <f t="shared" si="130"/>
        <v>10</v>
      </c>
      <c r="E820" s="25">
        <f t="shared" si="130"/>
        <v>7.5</v>
      </c>
      <c r="F820" s="24">
        <f t="shared" si="130"/>
        <v>25</v>
      </c>
      <c r="G820" s="25">
        <f t="shared" si="129"/>
        <v>30</v>
      </c>
      <c r="H820" s="1">
        <f t="shared" si="132"/>
        <v>1</v>
      </c>
      <c r="I820">
        <f t="shared" si="133"/>
        <v>1</v>
      </c>
      <c r="J820">
        <f t="shared" si="134"/>
        <v>1</v>
      </c>
      <c r="K820">
        <f t="shared" si="135"/>
        <v>1</v>
      </c>
      <c r="L820">
        <f t="shared" si="131"/>
        <v>0</v>
      </c>
      <c r="M820" s="26">
        <f t="shared" si="136"/>
        <v>1109.6322243877773</v>
      </c>
      <c r="N820" s="27">
        <f t="shared" si="137"/>
        <v>1118.9425061456541</v>
      </c>
      <c r="O820" s="27">
        <f t="shared" si="137"/>
        <v>1489.8488922833874</v>
      </c>
      <c r="P820" s="27">
        <f t="shared" si="137"/>
        <v>1765.789875059952</v>
      </c>
      <c r="Q820" s="27">
        <f t="shared" si="137"/>
        <v>2351.1128363737739</v>
      </c>
      <c r="R820" s="27">
        <f t="shared" si="137"/>
        <v>3217.4832915523903</v>
      </c>
      <c r="S820" s="28">
        <f>M820/MAX(M$231:M820)-1</f>
        <v>-0.31698676103647017</v>
      </c>
      <c r="T820" s="11">
        <f>N820/MAX(N$231:N820)-1</f>
        <v>-0.31698676103647072</v>
      </c>
      <c r="U820" s="11">
        <f>O820/MAX(O$231:O820)-1</f>
        <v>-0.31698676103647039</v>
      </c>
      <c r="V820" s="11">
        <f>P820/MAX(P$231:P820)-1</f>
        <v>-0.31698676103646983</v>
      </c>
      <c r="W820" s="11">
        <f>Q820/MAX(Q$231:Q820)-1</f>
        <v>-0.31698676103647005</v>
      </c>
      <c r="X820" s="11">
        <f>R820/MAX(R$231:R820)-1</f>
        <v>-0.23801163231758082</v>
      </c>
      <c r="Y820" s="11">
        <f t="shared" si="125"/>
        <v>-2.6030913548073964E-2</v>
      </c>
      <c r="Z820" s="11">
        <f t="shared" si="125"/>
        <v>-2.6030913548073853E-2</v>
      </c>
      <c r="AA820" s="11">
        <f t="shared" si="125"/>
        <v>-2.6030913548073964E-2</v>
      </c>
      <c r="AB820" s="11">
        <f t="shared" si="124"/>
        <v>-2.6030913548073742E-2</v>
      </c>
      <c r="AC820" s="11">
        <f t="shared" si="124"/>
        <v>-2.6030913548073853E-2</v>
      </c>
      <c r="AD820" s="11">
        <f t="shared" si="124"/>
        <v>-2.6030913548073742E-2</v>
      </c>
    </row>
    <row r="821" spans="1:30" x14ac:dyDescent="0.25">
      <c r="A821" s="12">
        <v>1949.03</v>
      </c>
      <c r="B821" s="13">
        <v>9.9013324912409182</v>
      </c>
      <c r="C821" s="14">
        <v>11819.538704817536</v>
      </c>
      <c r="D821" s="24">
        <f t="shared" si="130"/>
        <v>10</v>
      </c>
      <c r="E821" s="25">
        <f t="shared" si="130"/>
        <v>7.5</v>
      </c>
      <c r="F821" s="24">
        <f t="shared" si="130"/>
        <v>25</v>
      </c>
      <c r="G821" s="25">
        <f t="shared" si="129"/>
        <v>30</v>
      </c>
      <c r="H821" s="1">
        <f t="shared" si="132"/>
        <v>1</v>
      </c>
      <c r="I821">
        <f t="shared" si="133"/>
        <v>1</v>
      </c>
      <c r="J821">
        <f t="shared" si="134"/>
        <v>1</v>
      </c>
      <c r="K821">
        <f t="shared" si="135"/>
        <v>1</v>
      </c>
      <c r="L821">
        <f t="shared" si="131"/>
        <v>1</v>
      </c>
      <c r="M821" s="26">
        <f t="shared" si="136"/>
        <v>1149.2258046697398</v>
      </c>
      <c r="N821" s="27">
        <f t="shared" si="137"/>
        <v>1158.8682932436463</v>
      </c>
      <c r="O821" s="27">
        <f t="shared" si="137"/>
        <v>1543.0092551749401</v>
      </c>
      <c r="P821" s="27">
        <f t="shared" si="137"/>
        <v>1828.7962853305592</v>
      </c>
      <c r="Q821" s="27">
        <f t="shared" si="137"/>
        <v>2435.0045734673663</v>
      </c>
      <c r="R821" s="27">
        <f t="shared" si="137"/>
        <v>3217.4832915523903</v>
      </c>
      <c r="S821" s="28">
        <f>M821/MAX(M$231:M821)-1</f>
        <v>-0.29261567761244089</v>
      </c>
      <c r="T821" s="11">
        <f>N821/MAX(N$231:N821)-1</f>
        <v>-0.29261567761244156</v>
      </c>
      <c r="U821" s="11">
        <f>O821/MAX(O$231:O821)-1</f>
        <v>-0.29261567761244112</v>
      </c>
      <c r="V821" s="11">
        <f>P821/MAX(P$231:P821)-1</f>
        <v>-0.29261567761244056</v>
      </c>
      <c r="W821" s="11">
        <f>Q821/MAX(Q$231:Q821)-1</f>
        <v>-0.29261567761244067</v>
      </c>
      <c r="X821" s="11">
        <f>R821/MAX(R$231:R821)-1</f>
        <v>-0.23801163231758082</v>
      </c>
      <c r="Y821" s="11">
        <f t="shared" si="125"/>
        <v>3.5681714546283549E-2</v>
      </c>
      <c r="Z821" s="11">
        <f t="shared" si="125"/>
        <v>3.5681714546283549E-2</v>
      </c>
      <c r="AA821" s="11">
        <f t="shared" si="125"/>
        <v>3.5681714546283549E-2</v>
      </c>
      <c r="AB821" s="11">
        <f t="shared" si="124"/>
        <v>3.5681714546283771E-2</v>
      </c>
      <c r="AC821" s="11">
        <f t="shared" si="124"/>
        <v>3.5681714546283771E-2</v>
      </c>
      <c r="AD821" s="11">
        <f t="shared" si="124"/>
        <v>0</v>
      </c>
    </row>
    <row r="822" spans="1:30" x14ac:dyDescent="0.25">
      <c r="A822" s="12">
        <v>1949.04</v>
      </c>
      <c r="B822" s="13">
        <v>9.7836398675440517</v>
      </c>
      <c r="C822" s="14">
        <v>11561.238055298334</v>
      </c>
      <c r="D822" s="24">
        <f t="shared" si="130"/>
        <v>10</v>
      </c>
      <c r="E822" s="25">
        <f t="shared" si="130"/>
        <v>7.5</v>
      </c>
      <c r="F822" s="24">
        <f t="shared" si="130"/>
        <v>25</v>
      </c>
      <c r="G822" s="25">
        <f t="shared" si="129"/>
        <v>30</v>
      </c>
      <c r="H822" s="1">
        <f t="shared" si="132"/>
        <v>1</v>
      </c>
      <c r="I822">
        <f t="shared" si="133"/>
        <v>1</v>
      </c>
      <c r="J822">
        <f t="shared" si="134"/>
        <v>1</v>
      </c>
      <c r="K822">
        <f t="shared" si="135"/>
        <v>1</v>
      </c>
      <c r="L822">
        <f t="shared" si="131"/>
        <v>0</v>
      </c>
      <c r="M822" s="26">
        <f t="shared" si="136"/>
        <v>1124.1109690400353</v>
      </c>
      <c r="N822" s="27">
        <f t="shared" si="137"/>
        <v>1133.5427335642287</v>
      </c>
      <c r="O822" s="27">
        <f t="shared" si="137"/>
        <v>1509.2887942686802</v>
      </c>
      <c r="P822" s="27">
        <f t="shared" si="137"/>
        <v>1788.8303204873921</v>
      </c>
      <c r="Q822" s="27">
        <f t="shared" si="137"/>
        <v>2381.7907147359347</v>
      </c>
      <c r="R822" s="27">
        <f t="shared" si="137"/>
        <v>3147.1693778895478</v>
      </c>
      <c r="S822" s="28">
        <f>M822/MAX(M$231:M822)-1</f>
        <v>-0.30807464217067138</v>
      </c>
      <c r="T822" s="11">
        <f>N822/MAX(N$231:N822)-1</f>
        <v>-0.30807464217067204</v>
      </c>
      <c r="U822" s="11">
        <f>O822/MAX(O$231:O822)-1</f>
        <v>-0.30807464217067138</v>
      </c>
      <c r="V822" s="11">
        <f>P822/MAX(P$231:P822)-1</f>
        <v>-0.30807464217067104</v>
      </c>
      <c r="W822" s="11">
        <f>Q822/MAX(Q$231:Q822)-1</f>
        <v>-0.30807464217067115</v>
      </c>
      <c r="X822" s="11">
        <f>R822/MAX(R$231:R822)-1</f>
        <v>-0.25466389728442107</v>
      </c>
      <c r="Y822" s="11">
        <f t="shared" si="125"/>
        <v>-2.1853699706057217E-2</v>
      </c>
      <c r="Z822" s="11">
        <f t="shared" si="125"/>
        <v>-2.1853699706057217E-2</v>
      </c>
      <c r="AA822" s="11">
        <f t="shared" si="125"/>
        <v>-2.1853699706056995E-2</v>
      </c>
      <c r="AB822" s="11">
        <f t="shared" si="125"/>
        <v>-2.1853699706057217E-2</v>
      </c>
      <c r="AC822" s="11">
        <f t="shared" si="125"/>
        <v>-2.1853699706057217E-2</v>
      </c>
      <c r="AD822" s="11">
        <f t="shared" si="125"/>
        <v>-2.1853699706057217E-2</v>
      </c>
    </row>
    <row r="823" spans="1:30" x14ac:dyDescent="0.25">
      <c r="A823" s="12">
        <v>1949.05</v>
      </c>
      <c r="B823" s="13">
        <v>9.6922950863958075</v>
      </c>
      <c r="C823" s="14">
        <v>11265.615776369976</v>
      </c>
      <c r="D823" s="24">
        <f t="shared" si="130"/>
        <v>10</v>
      </c>
      <c r="E823" s="25">
        <f t="shared" si="130"/>
        <v>7.5</v>
      </c>
      <c r="F823" s="24">
        <f t="shared" si="130"/>
        <v>25</v>
      </c>
      <c r="G823" s="25">
        <f t="shared" si="129"/>
        <v>30</v>
      </c>
      <c r="H823" s="1">
        <f t="shared" si="132"/>
        <v>1</v>
      </c>
      <c r="I823">
        <f t="shared" si="133"/>
        <v>1</v>
      </c>
      <c r="J823">
        <f t="shared" si="134"/>
        <v>1</v>
      </c>
      <c r="K823">
        <f t="shared" si="135"/>
        <v>1</v>
      </c>
      <c r="L823">
        <f t="shared" si="131"/>
        <v>0</v>
      </c>
      <c r="M823" s="26">
        <f t="shared" si="136"/>
        <v>1095.36731331333</v>
      </c>
      <c r="N823" s="27">
        <f t="shared" si="137"/>
        <v>1104.5579064586777</v>
      </c>
      <c r="O823" s="27">
        <f t="shared" si="137"/>
        <v>1470.696094179933</v>
      </c>
      <c r="P823" s="27">
        <f t="shared" si="137"/>
        <v>1743.0897091939262</v>
      </c>
      <c r="Q823" s="27">
        <f t="shared" si="137"/>
        <v>2320.8880332365293</v>
      </c>
      <c r="R823" s="27">
        <f t="shared" si="137"/>
        <v>3147.1693778895478</v>
      </c>
      <c r="S823" s="28">
        <f>M823/MAX(M$231:M823)-1</f>
        <v>-0.32576725866653911</v>
      </c>
      <c r="T823" s="11">
        <f>N823/MAX(N$231:N823)-1</f>
        <v>-0.32576725866653988</v>
      </c>
      <c r="U823" s="11">
        <f>O823/MAX(O$231:O823)-1</f>
        <v>-0.32576725866653922</v>
      </c>
      <c r="V823" s="11">
        <f>P823/MAX(P$231:P823)-1</f>
        <v>-0.32576725866653877</v>
      </c>
      <c r="W823" s="11">
        <f>Q823/MAX(Q$231:Q823)-1</f>
        <v>-0.32576725866653899</v>
      </c>
      <c r="X823" s="11">
        <f>R823/MAX(R$231:R823)-1</f>
        <v>-0.25466389728442107</v>
      </c>
      <c r="Y823" s="11">
        <f t="shared" ref="Y823:AD865" si="138">M823/M822-1</f>
        <v>-2.5570122984612254E-2</v>
      </c>
      <c r="Z823" s="11">
        <f t="shared" si="138"/>
        <v>-2.5570122984612254E-2</v>
      </c>
      <c r="AA823" s="11">
        <f t="shared" si="138"/>
        <v>-2.5570122984612254E-2</v>
      </c>
      <c r="AB823" s="11">
        <f t="shared" si="138"/>
        <v>-2.5570122984612254E-2</v>
      </c>
      <c r="AC823" s="11">
        <f t="shared" si="138"/>
        <v>-2.5570122984612254E-2</v>
      </c>
      <c r="AD823" s="11">
        <f t="shared" si="138"/>
        <v>0</v>
      </c>
    </row>
    <row r="824" spans="1:30" x14ac:dyDescent="0.25">
      <c r="A824" s="12">
        <v>1949.06</v>
      </c>
      <c r="B824" s="13">
        <v>9.0677189434195249</v>
      </c>
      <c r="C824" s="14">
        <v>11261.961786627067</v>
      </c>
      <c r="D824" s="24">
        <f t="shared" si="130"/>
        <v>10</v>
      </c>
      <c r="E824" s="25">
        <f t="shared" si="130"/>
        <v>7.5</v>
      </c>
      <c r="F824" s="24">
        <f t="shared" si="130"/>
        <v>25</v>
      </c>
      <c r="G824" s="25">
        <f t="shared" si="129"/>
        <v>30</v>
      </c>
      <c r="H824" s="1">
        <f t="shared" si="132"/>
        <v>1</v>
      </c>
      <c r="I824">
        <f t="shared" si="133"/>
        <v>1</v>
      </c>
      <c r="J824">
        <f t="shared" si="134"/>
        <v>1</v>
      </c>
      <c r="K824">
        <f t="shared" si="135"/>
        <v>1</v>
      </c>
      <c r="L824">
        <f t="shared" si="131"/>
        <v>0</v>
      </c>
      <c r="M824" s="26">
        <f t="shared" si="136"/>
        <v>1095.012032163412</v>
      </c>
      <c r="N824" s="27">
        <f t="shared" si="137"/>
        <v>1104.1996443502617</v>
      </c>
      <c r="O824" s="27">
        <f t="shared" si="137"/>
        <v>1470.2190755641959</v>
      </c>
      <c r="P824" s="27">
        <f t="shared" si="137"/>
        <v>1742.5243400170611</v>
      </c>
      <c r="Q824" s="27">
        <f t="shared" si="137"/>
        <v>2320.1352558263789</v>
      </c>
      <c r="R824" s="27">
        <f t="shared" si="137"/>
        <v>3147.1693778895478</v>
      </c>
      <c r="S824" s="28">
        <f>M824/MAX(M$231:M824)-1</f>
        <v>-0.32598594529406755</v>
      </c>
      <c r="T824" s="11">
        <f>N824/MAX(N$231:N824)-1</f>
        <v>-0.32598594529406821</v>
      </c>
      <c r="U824" s="11">
        <f>O824/MAX(O$231:O824)-1</f>
        <v>-0.32598594529406766</v>
      </c>
      <c r="V824" s="11">
        <f>P824/MAX(P$231:P824)-1</f>
        <v>-0.32598594529406721</v>
      </c>
      <c r="W824" s="11">
        <f>Q824/MAX(Q$231:Q824)-1</f>
        <v>-0.32598594529406744</v>
      </c>
      <c r="X824" s="11">
        <f>R824/MAX(R$231:R824)-1</f>
        <v>-0.25466389728442107</v>
      </c>
      <c r="Y824" s="11">
        <f t="shared" si="138"/>
        <v>-3.2434886964383125E-4</v>
      </c>
      <c r="Z824" s="11">
        <f t="shared" si="138"/>
        <v>-3.2434886964383125E-4</v>
      </c>
      <c r="AA824" s="11">
        <f t="shared" si="138"/>
        <v>-3.2434886964394227E-4</v>
      </c>
      <c r="AB824" s="11">
        <f t="shared" si="138"/>
        <v>-3.2434886964394227E-4</v>
      </c>
      <c r="AC824" s="11">
        <f t="shared" si="138"/>
        <v>-3.2434886964394227E-4</v>
      </c>
      <c r="AD824" s="11">
        <f t="shared" si="138"/>
        <v>0</v>
      </c>
    </row>
    <row r="825" spans="1:30" x14ac:dyDescent="0.25">
      <c r="A825" s="12">
        <v>1949.07</v>
      </c>
      <c r="B825" s="13">
        <v>9.6050380933639161</v>
      </c>
      <c r="C825" s="14">
        <v>12131.421547403421</v>
      </c>
      <c r="D825" s="24">
        <f t="shared" si="130"/>
        <v>10</v>
      </c>
      <c r="E825" s="25">
        <f t="shared" si="130"/>
        <v>7.5</v>
      </c>
      <c r="F825" s="24">
        <f t="shared" si="130"/>
        <v>25</v>
      </c>
      <c r="G825" s="25">
        <f t="shared" si="129"/>
        <v>30</v>
      </c>
      <c r="H825" s="1">
        <f t="shared" si="132"/>
        <v>1</v>
      </c>
      <c r="I825">
        <f t="shared" si="133"/>
        <v>1</v>
      </c>
      <c r="J825">
        <f t="shared" si="134"/>
        <v>1</v>
      </c>
      <c r="K825">
        <f t="shared" si="135"/>
        <v>1</v>
      </c>
      <c r="L825">
        <f t="shared" si="131"/>
        <v>1</v>
      </c>
      <c r="M825" s="26">
        <f t="shared" si="136"/>
        <v>1179.5504915872891</v>
      </c>
      <c r="N825" s="27">
        <f t="shared" ref="N825:R840" si="139">IF(H824=1,N824*$C825/$C824,N824)</f>
        <v>1189.4474170576889</v>
      </c>
      <c r="O825" s="27">
        <f t="shared" si="139"/>
        <v>1583.7247284822142</v>
      </c>
      <c r="P825" s="27">
        <f t="shared" si="139"/>
        <v>1877.0528373182372</v>
      </c>
      <c r="Q825" s="27">
        <f t="shared" si="139"/>
        <v>2499.2571781627676</v>
      </c>
      <c r="R825" s="27">
        <f t="shared" si="139"/>
        <v>3147.1693778895478</v>
      </c>
      <c r="S825" s="28">
        <f>M825/MAX(M$231:M825)-1</f>
        <v>-0.27394988711276613</v>
      </c>
      <c r="T825" s="11">
        <f>N825/MAX(N$231:N825)-1</f>
        <v>-0.27394988711276669</v>
      </c>
      <c r="U825" s="11">
        <f>O825/MAX(O$231:O825)-1</f>
        <v>-0.27394988711276613</v>
      </c>
      <c r="V825" s="11">
        <f>P825/MAX(P$231:P825)-1</f>
        <v>-0.2739498871127658</v>
      </c>
      <c r="W825" s="11">
        <f>Q825/MAX(Q$231:Q825)-1</f>
        <v>-0.2739498871127658</v>
      </c>
      <c r="X825" s="11">
        <f>R825/MAX(R$231:R825)-1</f>
        <v>-0.25466389728442107</v>
      </c>
      <c r="Y825" s="11">
        <f t="shared" si="138"/>
        <v>7.7203224202801568E-2</v>
      </c>
      <c r="Z825" s="11">
        <f t="shared" si="138"/>
        <v>7.720322420280179E-2</v>
      </c>
      <c r="AA825" s="11">
        <f t="shared" si="138"/>
        <v>7.7203224202801568E-2</v>
      </c>
      <c r="AB825" s="11">
        <f t="shared" si="138"/>
        <v>7.7203224202801568E-2</v>
      </c>
      <c r="AC825" s="11">
        <f t="shared" si="138"/>
        <v>7.720322420280179E-2</v>
      </c>
      <c r="AD825" s="11">
        <f t="shared" si="138"/>
        <v>0</v>
      </c>
    </row>
    <row r="826" spans="1:30" x14ac:dyDescent="0.25">
      <c r="A826" s="12">
        <v>1949.08</v>
      </c>
      <c r="B826" s="13">
        <v>9.851348638079223</v>
      </c>
      <c r="C826" s="14">
        <v>12294.195092245736</v>
      </c>
      <c r="D826" s="24">
        <f t="shared" si="130"/>
        <v>10</v>
      </c>
      <c r="E826" s="25">
        <f t="shared" si="130"/>
        <v>7.5</v>
      </c>
      <c r="F826" s="24">
        <f t="shared" si="130"/>
        <v>25</v>
      </c>
      <c r="G826" s="25">
        <f t="shared" si="129"/>
        <v>30</v>
      </c>
      <c r="H826" s="1">
        <f t="shared" si="132"/>
        <v>1</v>
      </c>
      <c r="I826">
        <f t="shared" si="133"/>
        <v>1</v>
      </c>
      <c r="J826">
        <f t="shared" si="134"/>
        <v>1</v>
      </c>
      <c r="K826">
        <f t="shared" si="135"/>
        <v>1</v>
      </c>
      <c r="L826">
        <f t="shared" si="131"/>
        <v>1</v>
      </c>
      <c r="M826" s="26">
        <f t="shared" si="136"/>
        <v>1195.3771293878076</v>
      </c>
      <c r="N826" s="27">
        <f t="shared" si="139"/>
        <v>1205.4068470157927</v>
      </c>
      <c r="O826" s="27">
        <f t="shared" si="139"/>
        <v>1604.9743806439312</v>
      </c>
      <c r="P826" s="27">
        <f t="shared" si="139"/>
        <v>1902.2382241249475</v>
      </c>
      <c r="Q826" s="27">
        <f t="shared" si="139"/>
        <v>2532.7910017771342</v>
      </c>
      <c r="R826" s="27">
        <f t="shared" si="139"/>
        <v>3189.3965739239575</v>
      </c>
      <c r="S826" s="28">
        <f>M826/MAX(M$231:M826)-1</f>
        <v>-0.26420809797898448</v>
      </c>
      <c r="T826" s="11">
        <f>N826/MAX(N$231:N826)-1</f>
        <v>-0.26420809797898515</v>
      </c>
      <c r="U826" s="11">
        <f>O826/MAX(O$231:O826)-1</f>
        <v>-0.2642080979789847</v>
      </c>
      <c r="V826" s="11">
        <f>P826/MAX(P$231:P826)-1</f>
        <v>-0.26420809797898415</v>
      </c>
      <c r="W826" s="11">
        <f>Q826/MAX(Q$231:Q826)-1</f>
        <v>-0.26420809797898426</v>
      </c>
      <c r="X826" s="11">
        <f>R826/MAX(R$231:R826)-1</f>
        <v>-0.24466333807015994</v>
      </c>
      <c r="Y826" s="11">
        <f t="shared" si="138"/>
        <v>1.3417516175353361E-2</v>
      </c>
      <c r="Z826" s="11">
        <f t="shared" si="138"/>
        <v>1.3417516175353361E-2</v>
      </c>
      <c r="AA826" s="11">
        <f t="shared" si="138"/>
        <v>1.3417516175353139E-2</v>
      </c>
      <c r="AB826" s="11">
        <f t="shared" si="138"/>
        <v>1.3417516175353361E-2</v>
      </c>
      <c r="AC826" s="11">
        <f t="shared" si="138"/>
        <v>1.3417516175353139E-2</v>
      </c>
      <c r="AD826" s="11">
        <f t="shared" si="138"/>
        <v>1.3417516175353361E-2</v>
      </c>
    </row>
    <row r="827" spans="1:30" x14ac:dyDescent="0.25">
      <c r="A827" s="12">
        <v>1949.09</v>
      </c>
      <c r="B827" s="13">
        <v>9.8840483617382802</v>
      </c>
      <c r="C827" s="14">
        <v>12602.047359495489</v>
      </c>
      <c r="D827" s="24">
        <f t="shared" si="130"/>
        <v>10</v>
      </c>
      <c r="E827" s="25">
        <f t="shared" si="130"/>
        <v>7.5</v>
      </c>
      <c r="F827" s="24">
        <f t="shared" si="130"/>
        <v>25</v>
      </c>
      <c r="G827" s="25">
        <f t="shared" si="129"/>
        <v>30</v>
      </c>
      <c r="H827" s="1">
        <f t="shared" si="132"/>
        <v>1</v>
      </c>
      <c r="I827">
        <f t="shared" si="133"/>
        <v>1</v>
      </c>
      <c r="J827">
        <f t="shared" si="134"/>
        <v>1</v>
      </c>
      <c r="K827">
        <f t="shared" si="135"/>
        <v>1</v>
      </c>
      <c r="L827">
        <f t="shared" si="131"/>
        <v>1</v>
      </c>
      <c r="M827" s="26">
        <f t="shared" si="136"/>
        <v>1225.3099193540775</v>
      </c>
      <c r="N827" s="27">
        <f t="shared" si="139"/>
        <v>1235.5907856980609</v>
      </c>
      <c r="O827" s="27">
        <f t="shared" si="139"/>
        <v>1645.1636730906275</v>
      </c>
      <c r="P827" s="27">
        <f t="shared" si="139"/>
        <v>1949.8711391512729</v>
      </c>
      <c r="Q827" s="27">
        <f t="shared" si="139"/>
        <v>2596.2132467078868</v>
      </c>
      <c r="R827" s="27">
        <f t="shared" si="139"/>
        <v>3269.2605226472351</v>
      </c>
      <c r="S827" s="28">
        <f>M827/MAX(M$231:M827)-1</f>
        <v>-0.24578353227447192</v>
      </c>
      <c r="T827" s="11">
        <f>N827/MAX(N$231:N827)-1</f>
        <v>-0.24578353227447258</v>
      </c>
      <c r="U827" s="11">
        <f>O827/MAX(O$231:O827)-1</f>
        <v>-0.24578353227447214</v>
      </c>
      <c r="V827" s="11">
        <f>P827/MAX(P$231:P827)-1</f>
        <v>-0.24578353227447158</v>
      </c>
      <c r="W827" s="11">
        <f>Q827/MAX(Q$231:Q827)-1</f>
        <v>-0.24578353227447169</v>
      </c>
      <c r="X827" s="11">
        <f>R827/MAX(R$231:R827)-1</f>
        <v>-0.22574936263970458</v>
      </c>
      <c r="Y827" s="11">
        <f t="shared" si="138"/>
        <v>2.5040457300366414E-2</v>
      </c>
      <c r="Z827" s="11">
        <f t="shared" si="138"/>
        <v>2.5040457300366414E-2</v>
      </c>
      <c r="AA827" s="11">
        <f t="shared" si="138"/>
        <v>2.5040457300366414E-2</v>
      </c>
      <c r="AB827" s="11">
        <f t="shared" si="138"/>
        <v>2.5040457300366414E-2</v>
      </c>
      <c r="AC827" s="11">
        <f t="shared" si="138"/>
        <v>2.5040457300366414E-2</v>
      </c>
      <c r="AD827" s="11">
        <f t="shared" si="138"/>
        <v>2.5040457300366414E-2</v>
      </c>
    </row>
    <row r="828" spans="1:30" x14ac:dyDescent="0.25">
      <c r="A828" s="12">
        <v>1949.1</v>
      </c>
      <c r="B828" s="13">
        <v>10.169850844772137</v>
      </c>
      <c r="C828" s="14">
        <v>13156.567872283113</v>
      </c>
      <c r="D828" s="24">
        <f t="shared" si="130"/>
        <v>10</v>
      </c>
      <c r="E828" s="25">
        <f t="shared" si="130"/>
        <v>7.5</v>
      </c>
      <c r="F828" s="24">
        <f t="shared" si="130"/>
        <v>25</v>
      </c>
      <c r="G828" s="25">
        <f t="shared" si="129"/>
        <v>30</v>
      </c>
      <c r="H828" s="1">
        <f t="shared" si="132"/>
        <v>1</v>
      </c>
      <c r="I828">
        <f t="shared" si="133"/>
        <v>1</v>
      </c>
      <c r="J828">
        <f t="shared" si="134"/>
        <v>1</v>
      </c>
      <c r="K828">
        <f t="shared" si="135"/>
        <v>1</v>
      </c>
      <c r="L828">
        <f t="shared" si="131"/>
        <v>1</v>
      </c>
      <c r="M828" s="26">
        <f t="shared" si="136"/>
        <v>1279.2265144454313</v>
      </c>
      <c r="N828" s="27">
        <f t="shared" si="139"/>
        <v>1289.959763732784</v>
      </c>
      <c r="O828" s="27">
        <f t="shared" si="139"/>
        <v>1717.5548471274712</v>
      </c>
      <c r="P828" s="27">
        <f t="shared" si="139"/>
        <v>2035.6701774430348</v>
      </c>
      <c r="Q828" s="27">
        <f t="shared" si="139"/>
        <v>2710.4528983931918</v>
      </c>
      <c r="R828" s="27">
        <f t="shared" si="139"/>
        <v>3413.1158796173627</v>
      </c>
      <c r="S828" s="28">
        <f>M828/MAX(M$231:M828)-1</f>
        <v>-0.21259618655949974</v>
      </c>
      <c r="T828" s="11">
        <f>N828/MAX(N$231:N828)-1</f>
        <v>-0.2125961865595003</v>
      </c>
      <c r="U828" s="11">
        <f>O828/MAX(O$231:O828)-1</f>
        <v>-0.21259618655949986</v>
      </c>
      <c r="V828" s="11">
        <f>P828/MAX(P$231:P828)-1</f>
        <v>-0.21259618655949941</v>
      </c>
      <c r="W828" s="11">
        <f>Q828/MAX(Q$231:Q828)-1</f>
        <v>-0.2125961865594993</v>
      </c>
      <c r="X828" s="11">
        <f>R828/MAX(R$231:R828)-1</f>
        <v>-0.19168046508619119</v>
      </c>
      <c r="Y828" s="11">
        <f t="shared" si="138"/>
        <v>4.4002414605258444E-2</v>
      </c>
      <c r="Z828" s="11">
        <f t="shared" si="138"/>
        <v>4.4002414605258444E-2</v>
      </c>
      <c r="AA828" s="11">
        <f t="shared" si="138"/>
        <v>4.4002414605258444E-2</v>
      </c>
      <c r="AB828" s="11">
        <f t="shared" si="138"/>
        <v>4.4002414605258444E-2</v>
      </c>
      <c r="AC828" s="11">
        <f t="shared" si="138"/>
        <v>4.4002414605258666E-2</v>
      </c>
      <c r="AD828" s="11">
        <f t="shared" si="138"/>
        <v>4.4002414605258444E-2</v>
      </c>
    </row>
    <row r="829" spans="1:30" x14ac:dyDescent="0.25">
      <c r="A829" s="12">
        <v>1949.11</v>
      </c>
      <c r="B829" s="13">
        <v>10.215861011650636</v>
      </c>
      <c r="C829" s="14">
        <v>13192.950227227102</v>
      </c>
      <c r="D829" s="24">
        <f t="shared" si="130"/>
        <v>10</v>
      </c>
      <c r="E829" s="25">
        <f t="shared" si="130"/>
        <v>7.5</v>
      </c>
      <c r="F829" s="24">
        <f t="shared" si="130"/>
        <v>25</v>
      </c>
      <c r="G829" s="25">
        <f t="shared" si="129"/>
        <v>30</v>
      </c>
      <c r="H829" s="1">
        <f t="shared" si="132"/>
        <v>1</v>
      </c>
      <c r="I829">
        <f t="shared" si="133"/>
        <v>1</v>
      </c>
      <c r="J829">
        <f t="shared" si="134"/>
        <v>1</v>
      </c>
      <c r="K829">
        <f t="shared" si="135"/>
        <v>1</v>
      </c>
      <c r="L829">
        <f t="shared" si="131"/>
        <v>1</v>
      </c>
      <c r="M829" s="26">
        <f t="shared" si="136"/>
        <v>1282.7640079280868</v>
      </c>
      <c r="N829" s="27">
        <f t="shared" si="139"/>
        <v>1293.5269382758092</v>
      </c>
      <c r="O829" s="27">
        <f t="shared" si="139"/>
        <v>1722.3044665335783</v>
      </c>
      <c r="P829" s="27">
        <f t="shared" si="139"/>
        <v>2041.2994932086347</v>
      </c>
      <c r="Q829" s="27">
        <f t="shared" si="139"/>
        <v>2717.948216348876</v>
      </c>
      <c r="R829" s="27">
        <f t="shared" si="139"/>
        <v>3422.5542981017766</v>
      </c>
      <c r="S829" s="28">
        <f>M829/MAX(M$231:M829)-1</f>
        <v>-0.21041874900109259</v>
      </c>
      <c r="T829" s="11">
        <f>N829/MAX(N$231:N829)-1</f>
        <v>-0.21041874900109314</v>
      </c>
      <c r="U829" s="11">
        <f>O829/MAX(O$231:O829)-1</f>
        <v>-0.2104187490010927</v>
      </c>
      <c r="V829" s="11">
        <f>P829/MAX(P$231:P829)-1</f>
        <v>-0.21041874900109214</v>
      </c>
      <c r="W829" s="11">
        <f>Q829/MAX(Q$231:Q829)-1</f>
        <v>-0.21041874900109214</v>
      </c>
      <c r="X829" s="11">
        <f>R829/MAX(R$231:R829)-1</f>
        <v>-0.18944518849180303</v>
      </c>
      <c r="Y829" s="11">
        <f t="shared" si="138"/>
        <v>2.7653378371297332E-3</v>
      </c>
      <c r="Z829" s="11">
        <f t="shared" si="138"/>
        <v>2.7653378371297332E-3</v>
      </c>
      <c r="AA829" s="11">
        <f t="shared" si="138"/>
        <v>2.7653378371297332E-3</v>
      </c>
      <c r="AB829" s="11">
        <f t="shared" si="138"/>
        <v>2.7653378371297332E-3</v>
      </c>
      <c r="AC829" s="11">
        <f t="shared" si="138"/>
        <v>2.7653378371295112E-3</v>
      </c>
      <c r="AD829" s="11">
        <f t="shared" si="138"/>
        <v>2.7653378371297332E-3</v>
      </c>
    </row>
    <row r="830" spans="1:30" x14ac:dyDescent="0.25">
      <c r="A830" s="12">
        <v>1949.12</v>
      </c>
      <c r="B830" s="13">
        <v>10.529330904131138</v>
      </c>
      <c r="C830" s="14">
        <v>13988.218326308561</v>
      </c>
      <c r="D830" s="24">
        <f t="shared" si="130"/>
        <v>10</v>
      </c>
      <c r="E830" s="25">
        <f t="shared" si="130"/>
        <v>7.5</v>
      </c>
      <c r="F830" s="24">
        <f t="shared" si="130"/>
        <v>25</v>
      </c>
      <c r="G830" s="25">
        <f t="shared" si="129"/>
        <v>30</v>
      </c>
      <c r="H830" s="1">
        <f t="shared" si="132"/>
        <v>1</v>
      </c>
      <c r="I830">
        <f t="shared" si="133"/>
        <v>1</v>
      </c>
      <c r="J830">
        <f t="shared" si="134"/>
        <v>1</v>
      </c>
      <c r="K830">
        <f t="shared" si="135"/>
        <v>1</v>
      </c>
      <c r="L830">
        <f t="shared" si="131"/>
        <v>1</v>
      </c>
      <c r="M830" s="26">
        <f t="shared" si="136"/>
        <v>1360.088736406919</v>
      </c>
      <c r="N830" s="27">
        <f t="shared" si="139"/>
        <v>1371.5004537970208</v>
      </c>
      <c r="O830" s="27">
        <f t="shared" si="139"/>
        <v>1826.1245958866734</v>
      </c>
      <c r="P830" s="27">
        <f t="shared" si="139"/>
        <v>2164.3485716679552</v>
      </c>
      <c r="Q830" s="27">
        <f t="shared" si="139"/>
        <v>2881.78552901885</v>
      </c>
      <c r="R830" s="27">
        <f t="shared" si="139"/>
        <v>3628.865108328077</v>
      </c>
      <c r="S830" s="28">
        <f>M830/MAX(M$231:M830)-1</f>
        <v>-0.16282296718298439</v>
      </c>
      <c r="T830" s="11">
        <f>N830/MAX(N$231:N830)-1</f>
        <v>-0.16282296718298495</v>
      </c>
      <c r="U830" s="11">
        <f>O830/MAX(O$231:O830)-1</f>
        <v>-0.16282296718298461</v>
      </c>
      <c r="V830" s="11">
        <f>P830/MAX(P$231:P830)-1</f>
        <v>-0.16282296718298395</v>
      </c>
      <c r="W830" s="11">
        <f>Q830/MAX(Q$231:Q830)-1</f>
        <v>-0.16282296718298406</v>
      </c>
      <c r="X830" s="11">
        <f>R830/MAX(R$231:R830)-1</f>
        <v>-0.14058512512105403</v>
      </c>
      <c r="Y830" s="11">
        <f t="shared" si="138"/>
        <v>6.0279777107035137E-2</v>
      </c>
      <c r="Z830" s="11">
        <f t="shared" si="138"/>
        <v>6.0279777107035359E-2</v>
      </c>
      <c r="AA830" s="11">
        <f t="shared" si="138"/>
        <v>6.0279777107035137E-2</v>
      </c>
      <c r="AB830" s="11">
        <f t="shared" si="138"/>
        <v>6.0279777107035359E-2</v>
      </c>
      <c r="AC830" s="11">
        <f t="shared" si="138"/>
        <v>6.0279777107035137E-2</v>
      </c>
      <c r="AD830" s="11">
        <f t="shared" si="138"/>
        <v>6.0279777107035137E-2</v>
      </c>
    </row>
    <row r="831" spans="1:30" x14ac:dyDescent="0.25">
      <c r="A831" s="12">
        <v>1950.01</v>
      </c>
      <c r="B831" s="13">
        <v>10.745733299747902</v>
      </c>
      <c r="C831" s="14">
        <v>14345.458865471361</v>
      </c>
      <c r="D831" s="24">
        <f t="shared" si="130"/>
        <v>10</v>
      </c>
      <c r="E831" s="25">
        <f t="shared" si="130"/>
        <v>7.5</v>
      </c>
      <c r="F831" s="24">
        <f t="shared" si="130"/>
        <v>25</v>
      </c>
      <c r="G831" s="25">
        <f t="shared" si="129"/>
        <v>30</v>
      </c>
      <c r="H831" s="1">
        <f t="shared" si="132"/>
        <v>1</v>
      </c>
      <c r="I831">
        <f t="shared" si="133"/>
        <v>1</v>
      </c>
      <c r="J831">
        <f t="shared" si="134"/>
        <v>1</v>
      </c>
      <c r="K831">
        <f t="shared" si="135"/>
        <v>1</v>
      </c>
      <c r="L831">
        <f t="shared" si="131"/>
        <v>1</v>
      </c>
      <c r="M831" s="26">
        <f t="shared" si="136"/>
        <v>1394.8235984292992</v>
      </c>
      <c r="N831" s="27">
        <f t="shared" si="139"/>
        <v>1406.5267559426616</v>
      </c>
      <c r="O831" s="27">
        <f t="shared" si="139"/>
        <v>1872.7613955129743</v>
      </c>
      <c r="P831" s="27">
        <f t="shared" si="139"/>
        <v>2219.6231629448657</v>
      </c>
      <c r="Q831" s="27">
        <f t="shared" si="139"/>
        <v>2955.3825084284445</v>
      </c>
      <c r="R831" s="27">
        <f t="shared" si="139"/>
        <v>3721.5415091110135</v>
      </c>
      <c r="S831" s="28">
        <f>M831/MAX(M$231:M831)-1</f>
        <v>-0.14144257637111268</v>
      </c>
      <c r="T831" s="11">
        <f>N831/MAX(N$231:N831)-1</f>
        <v>-0.14144257637111313</v>
      </c>
      <c r="U831" s="11">
        <f>O831/MAX(O$231:O831)-1</f>
        <v>-0.1414425763711129</v>
      </c>
      <c r="V831" s="11">
        <f>P831/MAX(P$231:P831)-1</f>
        <v>-0.14144257637111213</v>
      </c>
      <c r="W831" s="11">
        <f>Q831/MAX(Q$231:Q831)-1</f>
        <v>-0.14144257637111235</v>
      </c>
      <c r="X831" s="11">
        <f>R831/MAX(R$231:R831)-1</f>
        <v>-0.1186368093238338</v>
      </c>
      <c r="Y831" s="11">
        <f t="shared" si="138"/>
        <v>2.5538673391372058E-2</v>
      </c>
      <c r="Z831" s="11">
        <f t="shared" si="138"/>
        <v>2.5538673391372058E-2</v>
      </c>
      <c r="AA831" s="11">
        <f t="shared" si="138"/>
        <v>2.5538673391372058E-2</v>
      </c>
      <c r="AB831" s="11">
        <f t="shared" si="138"/>
        <v>2.5538673391372058E-2</v>
      </c>
      <c r="AC831" s="11">
        <f t="shared" si="138"/>
        <v>2.5538673391372058E-2</v>
      </c>
      <c r="AD831" s="11">
        <f t="shared" si="138"/>
        <v>2.5538673391372058E-2</v>
      </c>
    </row>
    <row r="832" spans="1:30" x14ac:dyDescent="0.25">
      <c r="A832" s="12">
        <v>1950.02</v>
      </c>
      <c r="B832" s="13">
        <v>10.911564066731676</v>
      </c>
      <c r="C832" s="14">
        <v>14569.825768548137</v>
      </c>
      <c r="D832" s="24">
        <f t="shared" si="130"/>
        <v>10</v>
      </c>
      <c r="E832" s="25">
        <f t="shared" si="130"/>
        <v>7.5</v>
      </c>
      <c r="F832" s="24">
        <f t="shared" si="130"/>
        <v>25</v>
      </c>
      <c r="G832" s="25">
        <f t="shared" si="129"/>
        <v>30</v>
      </c>
      <c r="H832" s="1">
        <f t="shared" si="132"/>
        <v>1</v>
      </c>
      <c r="I832">
        <f t="shared" si="133"/>
        <v>1</v>
      </c>
      <c r="J832">
        <f t="shared" si="134"/>
        <v>1</v>
      </c>
      <c r="K832">
        <f t="shared" si="135"/>
        <v>1</v>
      </c>
      <c r="L832">
        <f t="shared" si="131"/>
        <v>1</v>
      </c>
      <c r="M832" s="26">
        <f t="shared" si="136"/>
        <v>1416.6390212786334</v>
      </c>
      <c r="N832" s="27">
        <f t="shared" si="139"/>
        <v>1428.5252193787151</v>
      </c>
      <c r="O832" s="27">
        <f t="shared" si="139"/>
        <v>1902.0518963225613</v>
      </c>
      <c r="P832" s="27">
        <f t="shared" si="139"/>
        <v>2254.3386767348147</v>
      </c>
      <c r="Q832" s="27">
        <f t="shared" si="139"/>
        <v>3001.6054997626138</v>
      </c>
      <c r="R832" s="27">
        <f t="shared" si="139"/>
        <v>3779.7474369172464</v>
      </c>
      <c r="S832" s="28">
        <f>M832/MAX(M$231:M832)-1</f>
        <v>-0.12801450327427766</v>
      </c>
      <c r="T832" s="11">
        <f>N832/MAX(N$231:N832)-1</f>
        <v>-0.1280145032742781</v>
      </c>
      <c r="U832" s="11">
        <f>O832/MAX(O$231:O832)-1</f>
        <v>-0.12801450327427799</v>
      </c>
      <c r="V832" s="11">
        <f>P832/MAX(P$231:P832)-1</f>
        <v>-0.12801450327427721</v>
      </c>
      <c r="W832" s="11">
        <f>Q832/MAX(Q$231:Q832)-1</f>
        <v>-0.12801450327427732</v>
      </c>
      <c r="X832" s="11">
        <f>R832/MAX(R$231:R832)-1</f>
        <v>-0.10485204778833168</v>
      </c>
      <c r="Y832" s="11">
        <f t="shared" si="138"/>
        <v>1.5640273704790042E-2</v>
      </c>
      <c r="Z832" s="11">
        <f t="shared" si="138"/>
        <v>1.5640273704790042E-2</v>
      </c>
      <c r="AA832" s="11">
        <f t="shared" si="138"/>
        <v>1.564027370478982E-2</v>
      </c>
      <c r="AB832" s="11">
        <f t="shared" si="138"/>
        <v>1.564027370478982E-2</v>
      </c>
      <c r="AC832" s="11">
        <f t="shared" si="138"/>
        <v>1.564027370478982E-2</v>
      </c>
      <c r="AD832" s="11">
        <f t="shared" si="138"/>
        <v>1.564027370478982E-2</v>
      </c>
    </row>
    <row r="833" spans="1:30" x14ac:dyDescent="0.25">
      <c r="A833" s="12">
        <v>1950.03</v>
      </c>
      <c r="B833" s="13">
        <v>10.910946522976252</v>
      </c>
      <c r="C833" s="14">
        <v>14649.210295576246</v>
      </c>
      <c r="D833" s="24">
        <f t="shared" si="130"/>
        <v>10</v>
      </c>
      <c r="E833" s="25">
        <f t="shared" si="130"/>
        <v>7.5</v>
      </c>
      <c r="F833" s="24">
        <f t="shared" si="130"/>
        <v>25</v>
      </c>
      <c r="G833" s="25">
        <f t="shared" si="129"/>
        <v>30</v>
      </c>
      <c r="H833" s="1">
        <f t="shared" si="132"/>
        <v>1</v>
      </c>
      <c r="I833">
        <f t="shared" si="133"/>
        <v>1</v>
      </c>
      <c r="J833">
        <f t="shared" si="134"/>
        <v>1</v>
      </c>
      <c r="K833">
        <f t="shared" si="135"/>
        <v>1</v>
      </c>
      <c r="L833">
        <f t="shared" si="131"/>
        <v>1</v>
      </c>
      <c r="M833" s="26">
        <f t="shared" si="136"/>
        <v>1424.3576598169564</v>
      </c>
      <c r="N833" s="27">
        <f t="shared" si="139"/>
        <v>1436.3086205455918</v>
      </c>
      <c r="O833" s="27">
        <f t="shared" si="139"/>
        <v>1912.4153346073508</v>
      </c>
      <c r="P833" s="27">
        <f t="shared" si="139"/>
        <v>2266.6215696435333</v>
      </c>
      <c r="Q833" s="27">
        <f t="shared" si="139"/>
        <v>3017.9599185943066</v>
      </c>
      <c r="R833" s="27">
        <f t="shared" si="139"/>
        <v>3800.341606492912</v>
      </c>
      <c r="S833" s="28">
        <f>M833/MAX(M$231:M833)-1</f>
        <v>-0.12326344054143623</v>
      </c>
      <c r="T833" s="11">
        <f>N833/MAX(N$231:N833)-1</f>
        <v>-0.12326344054143645</v>
      </c>
      <c r="U833" s="11">
        <f>O833/MAX(O$231:O833)-1</f>
        <v>-0.12326344054143645</v>
      </c>
      <c r="V833" s="11">
        <f>P833/MAX(P$231:P833)-1</f>
        <v>-0.12326344054143568</v>
      </c>
      <c r="W833" s="11">
        <f>Q833/MAX(Q$231:Q833)-1</f>
        <v>-0.1232634405414359</v>
      </c>
      <c r="X833" s="11">
        <f>R833/MAX(R$231:R833)-1</f>
        <v>-9.997478309516683E-2</v>
      </c>
      <c r="Y833" s="11">
        <f t="shared" si="138"/>
        <v>5.4485570582096798E-3</v>
      </c>
      <c r="Z833" s="11">
        <f t="shared" si="138"/>
        <v>5.4485570582099019E-3</v>
      </c>
      <c r="AA833" s="11">
        <f t="shared" si="138"/>
        <v>5.4485570582096798E-3</v>
      </c>
      <c r="AB833" s="11">
        <f t="shared" si="138"/>
        <v>5.4485570582096798E-3</v>
      </c>
      <c r="AC833" s="11">
        <f t="shared" si="138"/>
        <v>5.4485570582096798E-3</v>
      </c>
      <c r="AD833" s="11">
        <f t="shared" si="138"/>
        <v>5.4485570582096798E-3</v>
      </c>
    </row>
    <row r="834" spans="1:30" x14ac:dyDescent="0.25">
      <c r="A834" s="12">
        <v>1950.04</v>
      </c>
      <c r="B834" s="13">
        <v>11.178021600956093</v>
      </c>
      <c r="C834" s="14">
        <v>15300.192168167401</v>
      </c>
      <c r="D834" s="24">
        <f t="shared" si="130"/>
        <v>10</v>
      </c>
      <c r="E834" s="25">
        <f t="shared" si="130"/>
        <v>7.5</v>
      </c>
      <c r="F834" s="24">
        <f t="shared" si="130"/>
        <v>25</v>
      </c>
      <c r="G834" s="25">
        <f t="shared" si="129"/>
        <v>30</v>
      </c>
      <c r="H834" s="1">
        <f t="shared" si="132"/>
        <v>1</v>
      </c>
      <c r="I834">
        <f t="shared" si="133"/>
        <v>1</v>
      </c>
      <c r="J834">
        <f t="shared" si="134"/>
        <v>1</v>
      </c>
      <c r="K834">
        <f t="shared" si="135"/>
        <v>1</v>
      </c>
      <c r="L834">
        <f t="shared" si="131"/>
        <v>1</v>
      </c>
      <c r="M834" s="26">
        <f t="shared" si="136"/>
        <v>1487.6532913164374</v>
      </c>
      <c r="N834" s="27">
        <f t="shared" si="139"/>
        <v>1500.1353290545098</v>
      </c>
      <c r="O834" s="27">
        <f t="shared" si="139"/>
        <v>1997.3992819038601</v>
      </c>
      <c r="P834" s="27">
        <f t="shared" si="139"/>
        <v>2367.345740031587</v>
      </c>
      <c r="Q834" s="27">
        <f t="shared" si="139"/>
        <v>3152.0720761489597</v>
      </c>
      <c r="R834" s="27">
        <f t="shared" si="139"/>
        <v>3969.2212556729032</v>
      </c>
      <c r="S834" s="28">
        <f>M834/MAX(M$231:M834)-1</f>
        <v>-8.4303005423796207E-2</v>
      </c>
      <c r="T834" s="11">
        <f>N834/MAX(N$231:N834)-1</f>
        <v>-8.430300542379654E-2</v>
      </c>
      <c r="U834" s="11">
        <f>O834/MAX(O$231:O834)-1</f>
        <v>-8.430300542379654E-2</v>
      </c>
      <c r="V834" s="11">
        <f>P834/MAX(P$231:P834)-1</f>
        <v>-8.4303005423795652E-2</v>
      </c>
      <c r="W834" s="11">
        <f>Q834/MAX(Q$231:Q834)-1</f>
        <v>-8.4303005423795874E-2</v>
      </c>
      <c r="X834" s="11">
        <f>R834/MAX(R$231:R834)-1</f>
        <v>-5.9979446195887132E-2</v>
      </c>
      <c r="Y834" s="11">
        <f t="shared" si="138"/>
        <v>4.4438018122228584E-2</v>
      </c>
      <c r="Z834" s="11">
        <f t="shared" si="138"/>
        <v>4.4438018122228584E-2</v>
      </c>
      <c r="AA834" s="11">
        <f t="shared" si="138"/>
        <v>4.4438018122228584E-2</v>
      </c>
      <c r="AB834" s="11">
        <f t="shared" si="138"/>
        <v>4.4438018122228584E-2</v>
      </c>
      <c r="AC834" s="11">
        <f t="shared" si="138"/>
        <v>4.4438018122228584E-2</v>
      </c>
      <c r="AD834" s="11">
        <f t="shared" si="138"/>
        <v>4.4438018122228584E-2</v>
      </c>
    </row>
    <row r="835" spans="1:30" x14ac:dyDescent="0.25">
      <c r="A835" s="12">
        <v>1950.05</v>
      </c>
      <c r="B835" s="13">
        <v>11.461543104586227</v>
      </c>
      <c r="C835" s="14">
        <v>16015.371994508911</v>
      </c>
      <c r="D835" s="24">
        <f t="shared" si="130"/>
        <v>10</v>
      </c>
      <c r="E835" s="25">
        <f t="shared" si="130"/>
        <v>7.5</v>
      </c>
      <c r="F835" s="24">
        <f t="shared" si="130"/>
        <v>25</v>
      </c>
      <c r="G835" s="25">
        <f t="shared" si="129"/>
        <v>30</v>
      </c>
      <c r="H835" s="1">
        <f t="shared" si="132"/>
        <v>1</v>
      </c>
      <c r="I835">
        <f t="shared" si="133"/>
        <v>1</v>
      </c>
      <c r="J835">
        <f t="shared" si="134"/>
        <v>1</v>
      </c>
      <c r="K835">
        <f t="shared" si="135"/>
        <v>1</v>
      </c>
      <c r="L835">
        <f t="shared" si="131"/>
        <v>1</v>
      </c>
      <c r="M835" s="26">
        <f t="shared" si="136"/>
        <v>1557.1909553435357</v>
      </c>
      <c r="N835" s="27">
        <f t="shared" si="139"/>
        <v>1570.2564433731982</v>
      </c>
      <c r="O835" s="27">
        <f t="shared" si="139"/>
        <v>2090.7641008463766</v>
      </c>
      <c r="P835" s="27">
        <f t="shared" si="139"/>
        <v>2478.0030374457078</v>
      </c>
      <c r="Q835" s="27">
        <f t="shared" si="139"/>
        <v>3299.4099876770438</v>
      </c>
      <c r="R835" s="27">
        <f t="shared" si="139"/>
        <v>4154.7553285226031</v>
      </c>
      <c r="S835" s="28">
        <f>M835/MAX(M$231:M835)-1</f>
        <v>-4.1500404622155873E-2</v>
      </c>
      <c r="T835" s="11">
        <f>N835/MAX(N$231:N835)-1</f>
        <v>-4.1500404622156428E-2</v>
      </c>
      <c r="U835" s="11">
        <f>O835/MAX(O$231:O835)-1</f>
        <v>-4.1500404622156317E-2</v>
      </c>
      <c r="V835" s="11">
        <f>P835/MAX(P$231:P835)-1</f>
        <v>-4.1500404622155429E-2</v>
      </c>
      <c r="W835" s="11">
        <f>Q835/MAX(Q$231:Q835)-1</f>
        <v>-4.1500404622155651E-2</v>
      </c>
      <c r="X835" s="11">
        <f>R835/MAX(R$231:R835)-1</f>
        <v>-1.6039884585295927E-2</v>
      </c>
      <c r="Y835" s="11">
        <f t="shared" si="138"/>
        <v>4.6743192404437028E-2</v>
      </c>
      <c r="Z835" s="11">
        <f t="shared" si="138"/>
        <v>4.6743192404437028E-2</v>
      </c>
      <c r="AA835" s="11">
        <f t="shared" si="138"/>
        <v>4.6743192404437028E-2</v>
      </c>
      <c r="AB835" s="11">
        <f t="shared" si="138"/>
        <v>4.6743192404437028E-2</v>
      </c>
      <c r="AC835" s="11">
        <f t="shared" si="138"/>
        <v>4.6743192404437028E-2</v>
      </c>
      <c r="AD835" s="11">
        <f t="shared" si="138"/>
        <v>4.6743192404437028E-2</v>
      </c>
    </row>
    <row r="836" spans="1:30" x14ac:dyDescent="0.25">
      <c r="A836" s="12">
        <v>1950.06</v>
      </c>
      <c r="B836" s="13">
        <v>11.554126144044286</v>
      </c>
      <c r="C836" s="14">
        <v>15107.367005935221</v>
      </c>
      <c r="D836" s="24">
        <f t="shared" si="130"/>
        <v>10</v>
      </c>
      <c r="E836" s="25">
        <f t="shared" si="130"/>
        <v>7.5</v>
      </c>
      <c r="F836" s="24">
        <f t="shared" si="130"/>
        <v>25</v>
      </c>
      <c r="G836" s="25">
        <f t="shared" si="129"/>
        <v>30</v>
      </c>
      <c r="H836" s="1">
        <f t="shared" si="132"/>
        <v>1</v>
      </c>
      <c r="I836">
        <f t="shared" si="133"/>
        <v>1</v>
      </c>
      <c r="J836">
        <f t="shared" si="134"/>
        <v>1</v>
      </c>
      <c r="K836">
        <f t="shared" si="135"/>
        <v>1</v>
      </c>
      <c r="L836">
        <f t="shared" si="131"/>
        <v>1</v>
      </c>
      <c r="M836" s="26">
        <f t="shared" si="136"/>
        <v>1468.9047041032557</v>
      </c>
      <c r="N836" s="27">
        <f t="shared" si="139"/>
        <v>1481.2294332973972</v>
      </c>
      <c r="O836" s="27">
        <f t="shared" si="139"/>
        <v>1972.2264712396341</v>
      </c>
      <c r="P836" s="27">
        <f t="shared" si="139"/>
        <v>2337.5105705537171</v>
      </c>
      <c r="Q836" s="27">
        <f t="shared" si="139"/>
        <v>3112.347162711892</v>
      </c>
      <c r="R836" s="27">
        <f t="shared" si="139"/>
        <v>3919.1979798768702</v>
      </c>
      <c r="S836" s="28">
        <f>M836/MAX(M$231:M836)-1</f>
        <v>-9.5843345544623815E-2</v>
      </c>
      <c r="T836" s="11">
        <f>N836/MAX(N$231:N836)-1</f>
        <v>-9.584334554462437E-2</v>
      </c>
      <c r="U836" s="11">
        <f>O836/MAX(O$231:O836)-1</f>
        <v>-9.5843345544624259E-2</v>
      </c>
      <c r="V836" s="11">
        <f>P836/MAX(P$231:P836)-1</f>
        <v>-9.5843345544623371E-2</v>
      </c>
      <c r="W836" s="11">
        <f>Q836/MAX(Q$231:Q836)-1</f>
        <v>-9.5843345544623704E-2</v>
      </c>
      <c r="X836" s="11">
        <f>R836/MAX(R$231:R836)-1</f>
        <v>-7.1826331110573238E-2</v>
      </c>
      <c r="Y836" s="11">
        <f t="shared" si="138"/>
        <v>-5.6695841275807513E-2</v>
      </c>
      <c r="Z836" s="11">
        <f t="shared" si="138"/>
        <v>-5.6695841275807513E-2</v>
      </c>
      <c r="AA836" s="11">
        <f t="shared" si="138"/>
        <v>-5.6695841275807513E-2</v>
      </c>
      <c r="AB836" s="11">
        <f t="shared" si="138"/>
        <v>-5.6695841275807513E-2</v>
      </c>
      <c r="AC836" s="11">
        <f t="shared" si="138"/>
        <v>-5.6695841275807513E-2</v>
      </c>
      <c r="AD836" s="11">
        <f t="shared" si="138"/>
        <v>-5.6695841275807513E-2</v>
      </c>
    </row>
    <row r="837" spans="1:30" x14ac:dyDescent="0.25">
      <c r="A837" s="12">
        <v>1950.07</v>
      </c>
      <c r="B837" s="13">
        <v>10.53974565893099</v>
      </c>
      <c r="C837" s="14">
        <v>15133.197600083584</v>
      </c>
      <c r="D837" s="24">
        <f t="shared" si="130"/>
        <v>10</v>
      </c>
      <c r="E837" s="25">
        <f t="shared" si="130"/>
        <v>7.5</v>
      </c>
      <c r="F837" s="24">
        <f t="shared" si="130"/>
        <v>25</v>
      </c>
      <c r="G837" s="25">
        <f t="shared" si="129"/>
        <v>30</v>
      </c>
      <c r="H837" s="1">
        <f t="shared" si="132"/>
        <v>1</v>
      </c>
      <c r="I837">
        <f t="shared" si="133"/>
        <v>1</v>
      </c>
      <c r="J837">
        <f t="shared" si="134"/>
        <v>1</v>
      </c>
      <c r="K837">
        <f t="shared" si="135"/>
        <v>1</v>
      </c>
      <c r="L837">
        <f t="shared" si="131"/>
        <v>1</v>
      </c>
      <c r="M837" s="26">
        <f t="shared" si="136"/>
        <v>1471.4162391205361</v>
      </c>
      <c r="N837" s="27">
        <f t="shared" si="139"/>
        <v>1483.7620411513722</v>
      </c>
      <c r="O837" s="27">
        <f t="shared" si="139"/>
        <v>1975.5985864154443</v>
      </c>
      <c r="P837" s="27">
        <f t="shared" si="139"/>
        <v>2341.5072489187664</v>
      </c>
      <c r="Q837" s="27">
        <f t="shared" si="139"/>
        <v>3117.6686576075435</v>
      </c>
      <c r="R837" s="27">
        <f t="shared" si="139"/>
        <v>3925.899029263273</v>
      </c>
      <c r="S837" s="28">
        <f>M837/MAX(M$231:M837)-1</f>
        <v>-9.4297417417068319E-2</v>
      </c>
      <c r="T837" s="11">
        <f>N837/MAX(N$231:N837)-1</f>
        <v>-9.4297417417068985E-2</v>
      </c>
      <c r="U837" s="11">
        <f>O837/MAX(O$231:O837)-1</f>
        <v>-9.4297417417068763E-2</v>
      </c>
      <c r="V837" s="11">
        <f>P837/MAX(P$231:P837)-1</f>
        <v>-9.4297417417067986E-2</v>
      </c>
      <c r="W837" s="11">
        <f>Q837/MAX(Q$231:Q837)-1</f>
        <v>-9.4297417417068319E-2</v>
      </c>
      <c r="X837" s="11">
        <f>R837/MAX(R$231:R837)-1</f>
        <v>-7.023933866305665E-2</v>
      </c>
      <c r="Y837" s="11">
        <f t="shared" si="138"/>
        <v>1.709801194226479E-3</v>
      </c>
      <c r="Z837" s="11">
        <f t="shared" si="138"/>
        <v>1.709801194226257E-3</v>
      </c>
      <c r="AA837" s="11">
        <f t="shared" si="138"/>
        <v>1.709801194226257E-3</v>
      </c>
      <c r="AB837" s="11">
        <f t="shared" si="138"/>
        <v>1.709801194226257E-3</v>
      </c>
      <c r="AC837" s="11">
        <f t="shared" si="138"/>
        <v>1.709801194226257E-3</v>
      </c>
      <c r="AD837" s="11">
        <f t="shared" si="138"/>
        <v>1.709801194226257E-3</v>
      </c>
    </row>
    <row r="838" spans="1:30" x14ac:dyDescent="0.25">
      <c r="A838" s="12">
        <v>1950.08</v>
      </c>
      <c r="B838" s="13">
        <v>11.040611670261537</v>
      </c>
      <c r="C838" s="14">
        <v>15586.799142040987</v>
      </c>
      <c r="D838" s="24">
        <f t="shared" si="130"/>
        <v>10</v>
      </c>
      <c r="E838" s="25">
        <f t="shared" si="130"/>
        <v>7.5</v>
      </c>
      <c r="F838" s="24">
        <f t="shared" si="130"/>
        <v>25</v>
      </c>
      <c r="G838" s="25">
        <f t="shared" si="129"/>
        <v>30</v>
      </c>
      <c r="H838" s="1">
        <f t="shared" si="132"/>
        <v>1</v>
      </c>
      <c r="I838">
        <f t="shared" si="133"/>
        <v>1</v>
      </c>
      <c r="J838">
        <f t="shared" si="134"/>
        <v>1</v>
      </c>
      <c r="K838">
        <f t="shared" si="135"/>
        <v>1</v>
      </c>
      <c r="L838">
        <f t="shared" si="131"/>
        <v>1</v>
      </c>
      <c r="M838" s="26">
        <f t="shared" si="136"/>
        <v>1515.5203797366974</v>
      </c>
      <c r="N838" s="27">
        <f t="shared" si="139"/>
        <v>1528.2362340846892</v>
      </c>
      <c r="O838" s="27">
        <f t="shared" si="139"/>
        <v>2034.8150579615478</v>
      </c>
      <c r="P838" s="27">
        <f t="shared" si="139"/>
        <v>2411.6914443995765</v>
      </c>
      <c r="Q838" s="27">
        <f t="shared" si="139"/>
        <v>3211.1174678177026</v>
      </c>
      <c r="R838" s="27">
        <f t="shared" si="139"/>
        <v>4043.5736873430074</v>
      </c>
      <c r="S838" s="28">
        <f>M838/MAX(M$231:M838)-1</f>
        <v>-6.7149943441564774E-2</v>
      </c>
      <c r="T838" s="11">
        <f>N838/MAX(N$231:N838)-1</f>
        <v>-6.7149943441565552E-2</v>
      </c>
      <c r="U838" s="11">
        <f>O838/MAX(O$231:O838)-1</f>
        <v>-6.714994344156533E-2</v>
      </c>
      <c r="V838" s="11">
        <f>P838/MAX(P$231:P838)-1</f>
        <v>-6.7149943441564441E-2</v>
      </c>
      <c r="W838" s="11">
        <f>Q838/MAX(Q$231:Q838)-1</f>
        <v>-6.7149943441564885E-2</v>
      </c>
      <c r="X838" s="11">
        <f>R838/MAX(R$231:R838)-1</f>
        <v>-4.2370749302177435E-2</v>
      </c>
      <c r="Y838" s="11">
        <f t="shared" si="138"/>
        <v>2.9973939014375839E-2</v>
      </c>
      <c r="Z838" s="11">
        <f t="shared" si="138"/>
        <v>2.9973939014375839E-2</v>
      </c>
      <c r="AA838" s="11">
        <f t="shared" si="138"/>
        <v>2.9973939014375839E-2</v>
      </c>
      <c r="AB838" s="11">
        <f t="shared" si="138"/>
        <v>2.9973939014375839E-2</v>
      </c>
      <c r="AC838" s="11">
        <f t="shared" si="138"/>
        <v>2.9973939014375617E-2</v>
      </c>
      <c r="AD838" s="11">
        <f t="shared" si="138"/>
        <v>2.9973939014375839E-2</v>
      </c>
    </row>
    <row r="839" spans="1:30" x14ac:dyDescent="0.25">
      <c r="A839" s="12">
        <v>1950.09</v>
      </c>
      <c r="B839" s="13">
        <v>11.3373911022773</v>
      </c>
      <c r="C839" s="14">
        <v>16484.322901176209</v>
      </c>
      <c r="D839" s="24">
        <f t="shared" si="130"/>
        <v>10</v>
      </c>
      <c r="E839" s="25">
        <f t="shared" si="130"/>
        <v>7.5</v>
      </c>
      <c r="F839" s="24">
        <f t="shared" si="130"/>
        <v>25</v>
      </c>
      <c r="G839" s="25">
        <f t="shared" si="129"/>
        <v>30</v>
      </c>
      <c r="H839" s="1">
        <f t="shared" si="132"/>
        <v>1</v>
      </c>
      <c r="I839">
        <f t="shared" si="133"/>
        <v>1</v>
      </c>
      <c r="J839">
        <f t="shared" si="134"/>
        <v>1</v>
      </c>
      <c r="K839">
        <f t="shared" si="135"/>
        <v>1</v>
      </c>
      <c r="L839">
        <f t="shared" si="131"/>
        <v>1</v>
      </c>
      <c r="M839" s="26">
        <f t="shared" si="136"/>
        <v>1602.7875303474036</v>
      </c>
      <c r="N839" s="27">
        <f t="shared" si="139"/>
        <v>1616.2355928473721</v>
      </c>
      <c r="O839" s="27">
        <f t="shared" si="139"/>
        <v>2151.9843910185632</v>
      </c>
      <c r="P839" s="27">
        <f t="shared" si="139"/>
        <v>2550.5621869636157</v>
      </c>
      <c r="Q839" s="27">
        <f t="shared" si="139"/>
        <v>3396.0210002541344</v>
      </c>
      <c r="R839" s="27">
        <f t="shared" si="139"/>
        <v>4276.4119643447057</v>
      </c>
      <c r="S839" s="28">
        <f>M839/MAX(M$231:M839)-1</f>
        <v>-1.3434290738145394E-2</v>
      </c>
      <c r="T839" s="11">
        <f>N839/MAX(N$231:N839)-1</f>
        <v>-1.343429073814606E-2</v>
      </c>
      <c r="U839" s="11">
        <f>O839/MAX(O$231:O839)-1</f>
        <v>-1.3434290738145949E-2</v>
      </c>
      <c r="V839" s="11">
        <f>P839/MAX(P$231:P839)-1</f>
        <v>-1.3434290738144949E-2</v>
      </c>
      <c r="W839" s="11">
        <f>Q839/MAX(Q$231:Q839)-1</f>
        <v>-1.3434290738145283E-2</v>
      </c>
      <c r="X839" s="11">
        <f>R839/MAX(R$231:R839)-1</f>
        <v>0</v>
      </c>
      <c r="Y839" s="11">
        <f t="shared" si="138"/>
        <v>5.7582300955839161E-2</v>
      </c>
      <c r="Z839" s="11">
        <f t="shared" si="138"/>
        <v>5.7582300955839161E-2</v>
      </c>
      <c r="AA839" s="11">
        <f t="shared" si="138"/>
        <v>5.7582300955839161E-2</v>
      </c>
      <c r="AB839" s="11">
        <f t="shared" si="138"/>
        <v>5.7582300955839161E-2</v>
      </c>
      <c r="AC839" s="11">
        <f t="shared" si="138"/>
        <v>5.7582300955839383E-2</v>
      </c>
      <c r="AD839" s="11">
        <f t="shared" si="138"/>
        <v>5.7582300955839383E-2</v>
      </c>
    </row>
    <row r="840" spans="1:30" x14ac:dyDescent="0.25">
      <c r="A840" s="12">
        <v>1950.1</v>
      </c>
      <c r="B840" s="13">
        <v>11.66244403910526</v>
      </c>
      <c r="C840" s="14">
        <v>16513.994096711678</v>
      </c>
      <c r="D840" s="24">
        <f t="shared" si="130"/>
        <v>10</v>
      </c>
      <c r="E840" s="25">
        <f t="shared" si="130"/>
        <v>7.5</v>
      </c>
      <c r="F840" s="24">
        <f t="shared" si="130"/>
        <v>25</v>
      </c>
      <c r="G840" s="25">
        <f t="shared" si="129"/>
        <v>30</v>
      </c>
      <c r="H840" s="1">
        <f t="shared" si="132"/>
        <v>1</v>
      </c>
      <c r="I840">
        <f t="shared" si="133"/>
        <v>1</v>
      </c>
      <c r="J840">
        <f t="shared" si="134"/>
        <v>1</v>
      </c>
      <c r="K840">
        <f t="shared" si="135"/>
        <v>1</v>
      </c>
      <c r="L840">
        <f t="shared" si="131"/>
        <v>1</v>
      </c>
      <c r="M840" s="26">
        <f t="shared" si="136"/>
        <v>1605.6724909551187</v>
      </c>
      <c r="N840" s="27">
        <f t="shared" si="139"/>
        <v>1619.1447594897786</v>
      </c>
      <c r="O840" s="27">
        <f t="shared" si="139"/>
        <v>2155.857886462567</v>
      </c>
      <c r="P840" s="27">
        <f t="shared" si="139"/>
        <v>2555.1531082788833</v>
      </c>
      <c r="Q840" s="27">
        <f t="shared" si="139"/>
        <v>3402.1337173942429</v>
      </c>
      <c r="R840" s="27">
        <f t="shared" si="139"/>
        <v>4284.1093539399571</v>
      </c>
      <c r="S840" s="28">
        <f>M840/MAX(M$231:M840)-1</f>
        <v>-1.1658507514073158E-2</v>
      </c>
      <c r="T840" s="11">
        <f>N840/MAX(N$231:N840)-1</f>
        <v>-1.1658507514073935E-2</v>
      </c>
      <c r="U840" s="11">
        <f>O840/MAX(O$231:O840)-1</f>
        <v>-1.1658507514073602E-2</v>
      </c>
      <c r="V840" s="11">
        <f>P840/MAX(P$231:P840)-1</f>
        <v>-1.1658507514072936E-2</v>
      </c>
      <c r="W840" s="11">
        <f>Q840/MAX(Q$231:Q840)-1</f>
        <v>-1.1658507514073047E-2</v>
      </c>
      <c r="X840" s="11">
        <f>R840/MAX(R$231:R840)-1</f>
        <v>0</v>
      </c>
      <c r="Y840" s="11">
        <f t="shared" si="138"/>
        <v>1.799964470081683E-3</v>
      </c>
      <c r="Z840" s="11">
        <f t="shared" si="138"/>
        <v>1.799964470081461E-3</v>
      </c>
      <c r="AA840" s="11">
        <f t="shared" si="138"/>
        <v>1.799964470081683E-3</v>
      </c>
      <c r="AB840" s="11">
        <f t="shared" si="138"/>
        <v>1.799964470081461E-3</v>
      </c>
      <c r="AC840" s="11">
        <f t="shared" si="138"/>
        <v>1.799964470081683E-3</v>
      </c>
      <c r="AD840" s="11">
        <f t="shared" si="138"/>
        <v>1.799964470081461E-3</v>
      </c>
    </row>
    <row r="841" spans="1:30" x14ac:dyDescent="0.25">
      <c r="A841" s="12">
        <v>1950.11</v>
      </c>
      <c r="B841" s="13">
        <v>11.5421733887163</v>
      </c>
      <c r="C841" s="14">
        <v>16530.180663272353</v>
      </c>
      <c r="D841" s="24">
        <f t="shared" si="130"/>
        <v>10</v>
      </c>
      <c r="E841" s="25">
        <f t="shared" si="130"/>
        <v>7.5</v>
      </c>
      <c r="F841" s="24">
        <f t="shared" si="130"/>
        <v>25</v>
      </c>
      <c r="G841" s="25">
        <f t="shared" si="129"/>
        <v>30</v>
      </c>
      <c r="H841" s="1">
        <f t="shared" si="132"/>
        <v>1</v>
      </c>
      <c r="I841">
        <f t="shared" si="133"/>
        <v>1</v>
      </c>
      <c r="J841">
        <f t="shared" si="134"/>
        <v>1</v>
      </c>
      <c r="K841">
        <f t="shared" si="135"/>
        <v>1</v>
      </c>
      <c r="L841">
        <f t="shared" si="131"/>
        <v>1</v>
      </c>
      <c r="M841" s="26">
        <f t="shared" si="136"/>
        <v>1607.2463273327558</v>
      </c>
      <c r="N841" s="27">
        <f t="shared" ref="N841:R856" si="140">IF(H840=1,N840*$C841/$C840,N840)</f>
        <v>1620.7318010175497</v>
      </c>
      <c r="O841" s="27">
        <f t="shared" si="140"/>
        <v>2157.9709995574503</v>
      </c>
      <c r="P841" s="27">
        <f t="shared" si="140"/>
        <v>2557.657599658598</v>
      </c>
      <c r="Q841" s="27">
        <f t="shared" si="140"/>
        <v>3405.4683960638863</v>
      </c>
      <c r="R841" s="27">
        <f t="shared" si="140"/>
        <v>4288.308521070855</v>
      </c>
      <c r="S841" s="28">
        <f>M841/MAX(M$231:M841)-1</f>
        <v>-1.0689762142171655E-2</v>
      </c>
      <c r="T841" s="11">
        <f>N841/MAX(N$231:N841)-1</f>
        <v>-1.0689762142172321E-2</v>
      </c>
      <c r="U841" s="11">
        <f>O841/MAX(O$231:O841)-1</f>
        <v>-1.0689762142171877E-2</v>
      </c>
      <c r="V841" s="11">
        <f>P841/MAX(P$231:P841)-1</f>
        <v>-1.0689762142171211E-2</v>
      </c>
      <c r="W841" s="11">
        <f>Q841/MAX(Q$231:Q841)-1</f>
        <v>-1.0689762142171433E-2</v>
      </c>
      <c r="X841" s="11">
        <f>R841/MAX(R$231:R841)-1</f>
        <v>0</v>
      </c>
      <c r="Y841" s="11">
        <f t="shared" si="138"/>
        <v>9.80172722957251E-4</v>
      </c>
      <c r="Z841" s="11">
        <f t="shared" si="138"/>
        <v>9.80172722957251E-4</v>
      </c>
      <c r="AA841" s="11">
        <f t="shared" si="138"/>
        <v>9.8017272295747304E-4</v>
      </c>
      <c r="AB841" s="11">
        <f t="shared" si="138"/>
        <v>9.80172722957251E-4</v>
      </c>
      <c r="AC841" s="11">
        <f t="shared" si="138"/>
        <v>9.8017272295747304E-4</v>
      </c>
      <c r="AD841" s="11">
        <f t="shared" si="138"/>
        <v>9.80172722957251E-4</v>
      </c>
    </row>
    <row r="842" spans="1:30" x14ac:dyDescent="0.25">
      <c r="A842" s="12">
        <v>1950.12</v>
      </c>
      <c r="B842" s="13">
        <v>11.306665788890765</v>
      </c>
      <c r="C842" s="14">
        <v>17204.495111477303</v>
      </c>
      <c r="D842" s="24">
        <f t="shared" si="130"/>
        <v>10</v>
      </c>
      <c r="E842" s="25">
        <f t="shared" si="130"/>
        <v>7.5</v>
      </c>
      <c r="F842" s="24">
        <f t="shared" si="130"/>
        <v>25</v>
      </c>
      <c r="G842" s="25">
        <f t="shared" si="129"/>
        <v>30</v>
      </c>
      <c r="H842" s="1">
        <f t="shared" si="132"/>
        <v>1</v>
      </c>
      <c r="I842">
        <f t="shared" si="133"/>
        <v>1</v>
      </c>
      <c r="J842">
        <f t="shared" si="134"/>
        <v>1</v>
      </c>
      <c r="K842">
        <f t="shared" si="135"/>
        <v>1</v>
      </c>
      <c r="L842">
        <f t="shared" si="131"/>
        <v>1</v>
      </c>
      <c r="M842" s="26">
        <f t="shared" si="136"/>
        <v>1672.8106089593227</v>
      </c>
      <c r="N842" s="27">
        <f t="shared" si="140"/>
        <v>1686.8461945837125</v>
      </c>
      <c r="O842" s="27">
        <f t="shared" si="140"/>
        <v>2246.0009523723038</v>
      </c>
      <c r="P842" s="27">
        <f t="shared" si="140"/>
        <v>2661.99193865605</v>
      </c>
      <c r="Q842" s="27">
        <f t="shared" si="140"/>
        <v>3544.3874187381748</v>
      </c>
      <c r="R842" s="27">
        <f t="shared" si="140"/>
        <v>4463.2411762561269</v>
      </c>
      <c r="S842" s="28">
        <f>M842/MAX(M$231:M842)-1</f>
        <v>0</v>
      </c>
      <c r="T842" s="11">
        <f>N842/MAX(N$231:N842)-1</f>
        <v>0</v>
      </c>
      <c r="U842" s="11">
        <f>O842/MAX(O$231:O842)-1</f>
        <v>0</v>
      </c>
      <c r="V842" s="11">
        <f>P842/MAX(P$231:P842)-1</f>
        <v>0</v>
      </c>
      <c r="W842" s="11">
        <f>Q842/MAX(Q$231:Q842)-1</f>
        <v>0</v>
      </c>
      <c r="X842" s="11">
        <f>R842/MAX(R$231:R842)-1</f>
        <v>0</v>
      </c>
      <c r="Y842" s="11">
        <f t="shared" si="138"/>
        <v>4.0792926704254384E-2</v>
      </c>
      <c r="Z842" s="11">
        <f t="shared" si="138"/>
        <v>4.0792926704254162E-2</v>
      </c>
      <c r="AA842" s="11">
        <f t="shared" si="138"/>
        <v>4.0792926704254384E-2</v>
      </c>
      <c r="AB842" s="11">
        <f t="shared" si="138"/>
        <v>4.0792926704254162E-2</v>
      </c>
      <c r="AC842" s="11">
        <f t="shared" si="138"/>
        <v>4.0792926704254384E-2</v>
      </c>
      <c r="AD842" s="11">
        <f t="shared" si="138"/>
        <v>4.0792926704254162E-2</v>
      </c>
    </row>
    <row r="843" spans="1:30" x14ac:dyDescent="0.25">
      <c r="A843" s="12">
        <v>1951.01</v>
      </c>
      <c r="B843" s="13">
        <v>11.895759839437067</v>
      </c>
      <c r="C843" s="14">
        <v>18055.739334470309</v>
      </c>
      <c r="D843" s="24">
        <f t="shared" si="130"/>
        <v>10</v>
      </c>
      <c r="E843" s="25">
        <f t="shared" si="130"/>
        <v>7.5</v>
      </c>
      <c r="F843" s="24">
        <f t="shared" si="130"/>
        <v>25</v>
      </c>
      <c r="G843" s="25">
        <f t="shared" si="129"/>
        <v>30</v>
      </c>
      <c r="H843" s="1">
        <f t="shared" si="132"/>
        <v>1</v>
      </c>
      <c r="I843">
        <f t="shared" si="133"/>
        <v>1</v>
      </c>
      <c r="J843">
        <f t="shared" si="134"/>
        <v>1</v>
      </c>
      <c r="K843">
        <f t="shared" si="135"/>
        <v>1</v>
      </c>
      <c r="L843">
        <f t="shared" si="131"/>
        <v>1</v>
      </c>
      <c r="M843" s="26">
        <f t="shared" si="136"/>
        <v>1755.5779530639509</v>
      </c>
      <c r="N843" s="27">
        <f t="shared" si="140"/>
        <v>1770.3079915683393</v>
      </c>
      <c r="O843" s="27">
        <f t="shared" si="140"/>
        <v>2357.1286154135905</v>
      </c>
      <c r="P843" s="27">
        <f t="shared" si="140"/>
        <v>2793.7020088878257</v>
      </c>
      <c r="Q843" s="27">
        <f t="shared" si="140"/>
        <v>3719.7566635024223</v>
      </c>
      <c r="R843" s="27">
        <f t="shared" si="140"/>
        <v>4684.0734786570247</v>
      </c>
      <c r="S843" s="28">
        <f>M843/MAX(M$231:M843)-1</f>
        <v>0</v>
      </c>
      <c r="T843" s="11">
        <f>N843/MAX(N$231:N843)-1</f>
        <v>0</v>
      </c>
      <c r="U843" s="11">
        <f>O843/MAX(O$231:O843)-1</f>
        <v>0</v>
      </c>
      <c r="V843" s="11">
        <f>P843/MAX(P$231:P843)-1</f>
        <v>0</v>
      </c>
      <c r="W843" s="11">
        <f>Q843/MAX(Q$231:Q843)-1</f>
        <v>0</v>
      </c>
      <c r="X843" s="11">
        <f>R843/MAX(R$231:R843)-1</f>
        <v>0</v>
      </c>
      <c r="Y843" s="11">
        <f t="shared" si="138"/>
        <v>4.9478012430898444E-2</v>
      </c>
      <c r="Z843" s="11">
        <f t="shared" si="138"/>
        <v>4.9478012430898444E-2</v>
      </c>
      <c r="AA843" s="11">
        <f t="shared" si="138"/>
        <v>4.9478012430898444E-2</v>
      </c>
      <c r="AB843" s="11">
        <f t="shared" si="138"/>
        <v>4.9478012430898444E-2</v>
      </c>
      <c r="AC843" s="11">
        <f t="shared" si="138"/>
        <v>4.9478012430898444E-2</v>
      </c>
      <c r="AD843" s="11">
        <f t="shared" si="138"/>
        <v>4.9478012430898222E-2</v>
      </c>
    </row>
    <row r="844" spans="1:30" x14ac:dyDescent="0.25">
      <c r="A844" s="12">
        <v>1951.02</v>
      </c>
      <c r="B844" s="13">
        <v>12.141507370682694</v>
      </c>
      <c r="C844" s="14">
        <v>18063.525483234964</v>
      </c>
      <c r="D844" s="24">
        <f t="shared" si="130"/>
        <v>10</v>
      </c>
      <c r="E844" s="25">
        <f t="shared" si="130"/>
        <v>7.5</v>
      </c>
      <c r="F844" s="24">
        <f t="shared" si="130"/>
        <v>25</v>
      </c>
      <c r="G844" s="25">
        <f t="shared" si="129"/>
        <v>30</v>
      </c>
      <c r="H844" s="1">
        <f t="shared" si="132"/>
        <v>1</v>
      </c>
      <c r="I844">
        <f t="shared" si="133"/>
        <v>1</v>
      </c>
      <c r="J844">
        <f t="shared" si="134"/>
        <v>1</v>
      </c>
      <c r="K844">
        <f t="shared" si="135"/>
        <v>1</v>
      </c>
      <c r="L844">
        <f t="shared" si="131"/>
        <v>1</v>
      </c>
      <c r="M844" s="26">
        <f t="shared" si="136"/>
        <v>1756.3350082505203</v>
      </c>
      <c r="N844" s="27">
        <f t="shared" si="140"/>
        <v>1771.071398766808</v>
      </c>
      <c r="O844" s="27">
        <f t="shared" si="140"/>
        <v>2358.1450763691382</v>
      </c>
      <c r="P844" s="27">
        <f t="shared" si="140"/>
        <v>2794.9067327178705</v>
      </c>
      <c r="Q844" s="27">
        <f t="shared" si="140"/>
        <v>3721.3607284600425</v>
      </c>
      <c r="R844" s="27">
        <f t="shared" si="140"/>
        <v>4686.0933844749916</v>
      </c>
      <c r="S844" s="28">
        <f>M844/MAX(M$231:M844)-1</f>
        <v>0</v>
      </c>
      <c r="T844" s="11">
        <f>N844/MAX(N$231:N844)-1</f>
        <v>0</v>
      </c>
      <c r="U844" s="11">
        <f>O844/MAX(O$231:O844)-1</f>
        <v>0</v>
      </c>
      <c r="V844" s="11">
        <f>P844/MAX(P$231:P844)-1</f>
        <v>0</v>
      </c>
      <c r="W844" s="11">
        <f>Q844/MAX(Q$231:Q844)-1</f>
        <v>0</v>
      </c>
      <c r="X844" s="11">
        <f>R844/MAX(R$231:R844)-1</f>
        <v>0</v>
      </c>
      <c r="Y844" s="11">
        <f t="shared" si="138"/>
        <v>4.3122846538845572E-4</v>
      </c>
      <c r="Z844" s="11">
        <f t="shared" si="138"/>
        <v>4.3122846538823367E-4</v>
      </c>
      <c r="AA844" s="11">
        <f t="shared" si="138"/>
        <v>4.3122846538823367E-4</v>
      </c>
      <c r="AB844" s="11">
        <f t="shared" si="138"/>
        <v>4.3122846538823367E-4</v>
      </c>
      <c r="AC844" s="11">
        <f t="shared" si="138"/>
        <v>4.3122846538845572E-4</v>
      </c>
      <c r="AD844" s="11">
        <f t="shared" si="138"/>
        <v>4.3122846538823367E-4</v>
      </c>
    </row>
    <row r="845" spans="1:30" x14ac:dyDescent="0.25">
      <c r="A845" s="12">
        <v>1951.03</v>
      </c>
      <c r="B845" s="13">
        <v>11.841626487283099</v>
      </c>
      <c r="C845" s="14">
        <v>17833.936331495246</v>
      </c>
      <c r="D845" s="24">
        <f t="shared" si="130"/>
        <v>10</v>
      </c>
      <c r="E845" s="25">
        <f t="shared" si="130"/>
        <v>7.5</v>
      </c>
      <c r="F845" s="24">
        <f t="shared" si="130"/>
        <v>25</v>
      </c>
      <c r="G845" s="25">
        <f t="shared" si="129"/>
        <v>30</v>
      </c>
      <c r="H845" s="1">
        <f t="shared" si="132"/>
        <v>1</v>
      </c>
      <c r="I845">
        <f t="shared" si="133"/>
        <v>1</v>
      </c>
      <c r="J845">
        <f t="shared" si="134"/>
        <v>1</v>
      </c>
      <c r="K845">
        <f t="shared" si="135"/>
        <v>1</v>
      </c>
      <c r="L845">
        <f t="shared" si="131"/>
        <v>1</v>
      </c>
      <c r="M845" s="26">
        <f t="shared" si="136"/>
        <v>1734.0118208367869</v>
      </c>
      <c r="N845" s="27">
        <f t="shared" si="140"/>
        <v>1748.560910407781</v>
      </c>
      <c r="O845" s="27">
        <f t="shared" si="140"/>
        <v>2328.1728249243542</v>
      </c>
      <c r="P845" s="27">
        <f t="shared" si="140"/>
        <v>2759.3831984802223</v>
      </c>
      <c r="Q845" s="27">
        <f t="shared" si="140"/>
        <v>3674.0618745481856</v>
      </c>
      <c r="R845" s="27">
        <f t="shared" si="140"/>
        <v>4626.5326854235664</v>
      </c>
      <c r="S845" s="28">
        <f>M845/MAX(M$231:M845)-1</f>
        <v>-1.2710096484365718E-2</v>
      </c>
      <c r="T845" s="11">
        <f>N845/MAX(N$231:N845)-1</f>
        <v>-1.271009648436594E-2</v>
      </c>
      <c r="U845" s="11">
        <f>O845/MAX(O$231:O845)-1</f>
        <v>-1.2710096484365829E-2</v>
      </c>
      <c r="V845" s="11">
        <f>P845/MAX(P$231:P845)-1</f>
        <v>-1.271009648436594E-2</v>
      </c>
      <c r="W845" s="11">
        <f>Q845/MAX(Q$231:Q845)-1</f>
        <v>-1.2710096484365829E-2</v>
      </c>
      <c r="X845" s="11">
        <f>R845/MAX(R$231:R845)-1</f>
        <v>-1.2710096484365718E-2</v>
      </c>
      <c r="Y845" s="11">
        <f t="shared" si="138"/>
        <v>-1.2710096484365718E-2</v>
      </c>
      <c r="Z845" s="11">
        <f t="shared" si="138"/>
        <v>-1.271009648436594E-2</v>
      </c>
      <c r="AA845" s="11">
        <f t="shared" si="138"/>
        <v>-1.2710096484365829E-2</v>
      </c>
      <c r="AB845" s="11">
        <f t="shared" si="138"/>
        <v>-1.271009648436594E-2</v>
      </c>
      <c r="AC845" s="11">
        <f t="shared" si="138"/>
        <v>-1.2710096484365829E-2</v>
      </c>
      <c r="AD845" s="11">
        <f t="shared" si="138"/>
        <v>-1.2710096484365718E-2</v>
      </c>
    </row>
    <row r="846" spans="1:30" x14ac:dyDescent="0.25">
      <c r="A846" s="12">
        <v>1951.04</v>
      </c>
      <c r="B846" s="13">
        <v>11.951097197083957</v>
      </c>
      <c r="C846" s="14">
        <v>18728.769446696275</v>
      </c>
      <c r="D846" s="24">
        <f t="shared" si="130"/>
        <v>10</v>
      </c>
      <c r="E846" s="25">
        <f t="shared" si="130"/>
        <v>7.5</v>
      </c>
      <c r="F846" s="24">
        <f t="shared" si="130"/>
        <v>25</v>
      </c>
      <c r="G846" s="25">
        <f t="shared" si="129"/>
        <v>30</v>
      </c>
      <c r="H846" s="1">
        <f t="shared" si="132"/>
        <v>1</v>
      </c>
      <c r="I846">
        <f t="shared" si="133"/>
        <v>1</v>
      </c>
      <c r="J846">
        <f t="shared" si="134"/>
        <v>1</v>
      </c>
      <c r="K846">
        <f t="shared" si="135"/>
        <v>1</v>
      </c>
      <c r="L846">
        <f t="shared" si="131"/>
        <v>1</v>
      </c>
      <c r="M846" s="26">
        <f t="shared" si="136"/>
        <v>1821.0173573932077</v>
      </c>
      <c r="N846" s="27">
        <f t="shared" si="140"/>
        <v>1836.2964600640669</v>
      </c>
      <c r="O846" s="27">
        <f t="shared" si="140"/>
        <v>2444.9909015917146</v>
      </c>
      <c r="P846" s="27">
        <f t="shared" si="140"/>
        <v>2897.837627027709</v>
      </c>
      <c r="Q846" s="27">
        <f t="shared" si="140"/>
        <v>3858.4110934492955</v>
      </c>
      <c r="R846" s="27">
        <f t="shared" si="140"/>
        <v>4858.6729475913544</v>
      </c>
      <c r="S846" s="28">
        <f>M846/MAX(M$231:M846)-1</f>
        <v>0</v>
      </c>
      <c r="T846" s="11">
        <f>N846/MAX(N$231:N846)-1</f>
        <v>0</v>
      </c>
      <c r="U846" s="11">
        <f>O846/MAX(O$231:O846)-1</f>
        <v>0</v>
      </c>
      <c r="V846" s="11">
        <f>P846/MAX(P$231:P846)-1</f>
        <v>0</v>
      </c>
      <c r="W846" s="11">
        <f>Q846/MAX(Q$231:Q846)-1</f>
        <v>0</v>
      </c>
      <c r="X846" s="11">
        <f>R846/MAX(R$231:R846)-1</f>
        <v>0</v>
      </c>
      <c r="Y846" s="11">
        <f t="shared" si="138"/>
        <v>5.0175861266294142E-2</v>
      </c>
      <c r="Z846" s="11">
        <f t="shared" si="138"/>
        <v>5.0175861266294142E-2</v>
      </c>
      <c r="AA846" s="11">
        <f t="shared" si="138"/>
        <v>5.0175861266294142E-2</v>
      </c>
      <c r="AB846" s="11">
        <f t="shared" si="138"/>
        <v>5.0175861266294142E-2</v>
      </c>
      <c r="AC846" s="11">
        <f t="shared" si="138"/>
        <v>5.017586126629392E-2</v>
      </c>
      <c r="AD846" s="11">
        <f t="shared" si="138"/>
        <v>5.0175861266294142E-2</v>
      </c>
    </row>
    <row r="847" spans="1:30" x14ac:dyDescent="0.25">
      <c r="A847" s="12">
        <v>1951.05</v>
      </c>
      <c r="B847" s="13">
        <v>11.863875406269177</v>
      </c>
      <c r="C847" s="14">
        <v>18006.758035162471</v>
      </c>
      <c r="D847" s="24">
        <f t="shared" si="130"/>
        <v>10</v>
      </c>
      <c r="E847" s="25">
        <f t="shared" si="130"/>
        <v>7.5</v>
      </c>
      <c r="F847" s="24">
        <f t="shared" si="130"/>
        <v>25</v>
      </c>
      <c r="G847" s="25">
        <f t="shared" si="129"/>
        <v>30</v>
      </c>
      <c r="H847" s="1">
        <f t="shared" si="132"/>
        <v>1</v>
      </c>
      <c r="I847">
        <f t="shared" si="133"/>
        <v>1</v>
      </c>
      <c r="J847">
        <f t="shared" si="134"/>
        <v>1</v>
      </c>
      <c r="K847">
        <f t="shared" si="135"/>
        <v>1</v>
      </c>
      <c r="L847">
        <f t="shared" si="131"/>
        <v>1</v>
      </c>
      <c r="M847" s="26">
        <f t="shared" si="136"/>
        <v>1750.8154513693735</v>
      </c>
      <c r="N847" s="27">
        <f t="shared" si="140"/>
        <v>1765.5055304785005</v>
      </c>
      <c r="O847" s="27">
        <f t="shared" si="140"/>
        <v>2350.7342374221989</v>
      </c>
      <c r="P847" s="27">
        <f t="shared" si="140"/>
        <v>2786.1233020988429</v>
      </c>
      <c r="Q847" s="27">
        <f t="shared" si="140"/>
        <v>3709.6657715642841</v>
      </c>
      <c r="R847" s="27">
        <f t="shared" si="140"/>
        <v>4671.3666046383023</v>
      </c>
      <c r="S847" s="28">
        <f>M847/MAX(M$231:M847)-1</f>
        <v>-3.8550926348296044E-2</v>
      </c>
      <c r="T847" s="11">
        <f>N847/MAX(N$231:N847)-1</f>
        <v>-3.8550926348295933E-2</v>
      </c>
      <c r="U847" s="11">
        <f>O847/MAX(O$231:O847)-1</f>
        <v>-3.8550926348295822E-2</v>
      </c>
      <c r="V847" s="11">
        <f>P847/MAX(P$231:P847)-1</f>
        <v>-3.8550926348296044E-2</v>
      </c>
      <c r="W847" s="11">
        <f>Q847/MAX(Q$231:Q847)-1</f>
        <v>-3.8550926348295822E-2</v>
      </c>
      <c r="X847" s="11">
        <f>R847/MAX(R$231:R847)-1</f>
        <v>-3.8550926348295933E-2</v>
      </c>
      <c r="Y847" s="11">
        <f t="shared" si="138"/>
        <v>-3.8550926348296044E-2</v>
      </c>
      <c r="Z847" s="11">
        <f t="shared" si="138"/>
        <v>-3.8550926348295933E-2</v>
      </c>
      <c r="AA847" s="11">
        <f t="shared" si="138"/>
        <v>-3.8550926348295822E-2</v>
      </c>
      <c r="AB847" s="11">
        <f t="shared" si="138"/>
        <v>-3.8550926348296044E-2</v>
      </c>
      <c r="AC847" s="11">
        <f t="shared" si="138"/>
        <v>-3.8550926348295822E-2</v>
      </c>
      <c r="AD847" s="11">
        <f t="shared" si="138"/>
        <v>-3.8550926348295933E-2</v>
      </c>
    </row>
    <row r="848" spans="1:30" x14ac:dyDescent="0.25">
      <c r="A848" s="12">
        <v>1951.06</v>
      </c>
      <c r="B848" s="13">
        <v>11.61566485702518</v>
      </c>
      <c r="C848" s="14">
        <v>17646.957572563966</v>
      </c>
      <c r="D848" s="24">
        <f t="shared" si="130"/>
        <v>10</v>
      </c>
      <c r="E848" s="25">
        <f t="shared" si="130"/>
        <v>7.5</v>
      </c>
      <c r="F848" s="24">
        <f t="shared" si="130"/>
        <v>25</v>
      </c>
      <c r="G848" s="25">
        <f t="shared" si="129"/>
        <v>30</v>
      </c>
      <c r="H848" s="1">
        <f t="shared" si="132"/>
        <v>1</v>
      </c>
      <c r="I848">
        <f t="shared" si="133"/>
        <v>1</v>
      </c>
      <c r="J848">
        <f t="shared" si="134"/>
        <v>1</v>
      </c>
      <c r="K848">
        <f t="shared" si="135"/>
        <v>1</v>
      </c>
      <c r="L848">
        <f t="shared" si="131"/>
        <v>1</v>
      </c>
      <c r="M848" s="26">
        <f t="shared" si="136"/>
        <v>1715.8316853801157</v>
      </c>
      <c r="N848" s="27">
        <f t="shared" si="140"/>
        <v>1730.2282359568578</v>
      </c>
      <c r="O848" s="27">
        <f t="shared" si="140"/>
        <v>2303.7632466186888</v>
      </c>
      <c r="P848" s="27">
        <f t="shared" si="140"/>
        <v>2730.452622735344</v>
      </c>
      <c r="Q848" s="27">
        <f t="shared" si="140"/>
        <v>3635.5414090283807</v>
      </c>
      <c r="R848" s="27">
        <f t="shared" si="140"/>
        <v>4578.0261009210872</v>
      </c>
      <c r="S848" s="28">
        <f>M848/MAX(M$231:M848)-1</f>
        <v>-5.7762037020704593E-2</v>
      </c>
      <c r="T848" s="11">
        <f>N848/MAX(N$231:N848)-1</f>
        <v>-5.7762037020704371E-2</v>
      </c>
      <c r="U848" s="11">
        <f>O848/MAX(O$231:O848)-1</f>
        <v>-5.7762037020704371E-2</v>
      </c>
      <c r="V848" s="11">
        <f>P848/MAX(P$231:P848)-1</f>
        <v>-5.7762037020704482E-2</v>
      </c>
      <c r="W848" s="11">
        <f>Q848/MAX(Q$231:Q848)-1</f>
        <v>-5.7762037020704371E-2</v>
      </c>
      <c r="X848" s="11">
        <f>R848/MAX(R$231:R848)-1</f>
        <v>-5.7762037020704482E-2</v>
      </c>
      <c r="Y848" s="11">
        <f t="shared" si="138"/>
        <v>-1.9981412639405116E-2</v>
      </c>
      <c r="Z848" s="11">
        <f t="shared" si="138"/>
        <v>-1.9981412639405116E-2</v>
      </c>
      <c r="AA848" s="11">
        <f t="shared" si="138"/>
        <v>-1.9981412639405116E-2</v>
      </c>
      <c r="AB848" s="11">
        <f t="shared" si="138"/>
        <v>-1.9981412639405116E-2</v>
      </c>
      <c r="AC848" s="11">
        <f t="shared" si="138"/>
        <v>-1.9981412639405227E-2</v>
      </c>
      <c r="AD848" s="11">
        <f t="shared" si="138"/>
        <v>-1.9981412639405227E-2</v>
      </c>
    </row>
    <row r="849" spans="1:30" x14ac:dyDescent="0.25">
      <c r="A849" s="12">
        <v>1951.07</v>
      </c>
      <c r="B849" s="13">
        <v>11.778190092457805</v>
      </c>
      <c r="C849" s="14">
        <v>18967.860271047834</v>
      </c>
      <c r="D849" s="24">
        <f t="shared" si="130"/>
        <v>10</v>
      </c>
      <c r="E849" s="25">
        <f t="shared" si="130"/>
        <v>7.5</v>
      </c>
      <c r="F849" s="24">
        <f t="shared" si="130"/>
        <v>25</v>
      </c>
      <c r="G849" s="25">
        <f t="shared" si="129"/>
        <v>30</v>
      </c>
      <c r="H849" s="1">
        <f t="shared" si="132"/>
        <v>1</v>
      </c>
      <c r="I849">
        <f t="shared" si="133"/>
        <v>1</v>
      </c>
      <c r="J849">
        <f t="shared" si="134"/>
        <v>1</v>
      </c>
      <c r="K849">
        <f t="shared" si="135"/>
        <v>1</v>
      </c>
      <c r="L849">
        <f t="shared" si="131"/>
        <v>1</v>
      </c>
      <c r="M849" s="26">
        <f t="shared" si="136"/>
        <v>1844.2644021270751</v>
      </c>
      <c r="N849" s="27">
        <f t="shared" si="140"/>
        <v>1859.7385572952876</v>
      </c>
      <c r="O849" s="27">
        <f t="shared" si="140"/>
        <v>2476.2035710549903</v>
      </c>
      <c r="P849" s="27">
        <f t="shared" si="140"/>
        <v>2934.831322158343</v>
      </c>
      <c r="Q849" s="27">
        <f t="shared" si="140"/>
        <v>3907.6674362990238</v>
      </c>
      <c r="R849" s="27">
        <f t="shared" si="140"/>
        <v>4920.6985987480102</v>
      </c>
      <c r="S849" s="28">
        <f>M849/MAX(M$231:M849)-1</f>
        <v>0</v>
      </c>
      <c r="T849" s="11">
        <f>N849/MAX(N$231:N849)-1</f>
        <v>0</v>
      </c>
      <c r="U849" s="11">
        <f>O849/MAX(O$231:O849)-1</f>
        <v>0</v>
      </c>
      <c r="V849" s="11">
        <f>P849/MAX(P$231:P849)-1</f>
        <v>0</v>
      </c>
      <c r="W849" s="11">
        <f>Q849/MAX(Q$231:Q849)-1</f>
        <v>0</v>
      </c>
      <c r="X849" s="11">
        <f>R849/MAX(R$231:R849)-1</f>
        <v>0</v>
      </c>
      <c r="Y849" s="11">
        <f t="shared" si="138"/>
        <v>7.4851582379134696E-2</v>
      </c>
      <c r="Z849" s="11">
        <f t="shared" si="138"/>
        <v>7.4851582379134696E-2</v>
      </c>
      <c r="AA849" s="11">
        <f t="shared" si="138"/>
        <v>7.4851582379134696E-2</v>
      </c>
      <c r="AB849" s="11">
        <f t="shared" si="138"/>
        <v>7.4851582379134696E-2</v>
      </c>
      <c r="AC849" s="11">
        <f t="shared" si="138"/>
        <v>7.4851582379134696E-2</v>
      </c>
      <c r="AD849" s="11">
        <f t="shared" si="138"/>
        <v>7.4851582379134696E-2</v>
      </c>
    </row>
    <row r="850" spans="1:30" x14ac:dyDescent="0.25">
      <c r="A850" s="12">
        <v>1951.08</v>
      </c>
      <c r="B850" s="13">
        <v>12.256989084145143</v>
      </c>
      <c r="C850" s="14">
        <v>19821.225574811491</v>
      </c>
      <c r="D850" s="24">
        <f t="shared" si="130"/>
        <v>10</v>
      </c>
      <c r="E850" s="25">
        <f t="shared" si="130"/>
        <v>7.5</v>
      </c>
      <c r="F850" s="24">
        <f t="shared" si="130"/>
        <v>25</v>
      </c>
      <c r="G850" s="25">
        <f t="shared" si="129"/>
        <v>30</v>
      </c>
      <c r="H850" s="1">
        <f t="shared" si="132"/>
        <v>1</v>
      </c>
      <c r="I850">
        <f t="shared" si="133"/>
        <v>1</v>
      </c>
      <c r="J850">
        <f t="shared" si="134"/>
        <v>1</v>
      </c>
      <c r="K850">
        <f t="shared" si="135"/>
        <v>1</v>
      </c>
      <c r="L850">
        <f t="shared" si="131"/>
        <v>1</v>
      </c>
      <c r="M850" s="26">
        <f t="shared" si="136"/>
        <v>1927.2379810786206</v>
      </c>
      <c r="N850" s="27">
        <f t="shared" si="140"/>
        <v>1943.4083195240667</v>
      </c>
      <c r="O850" s="27">
        <f t="shared" si="140"/>
        <v>2587.6081355339579</v>
      </c>
      <c r="P850" s="27">
        <f t="shared" si="140"/>
        <v>3066.8695798711306</v>
      </c>
      <c r="Q850" s="27">
        <f t="shared" si="140"/>
        <v>4083.473655932276</v>
      </c>
      <c r="R850" s="27">
        <f t="shared" si="140"/>
        <v>5142.0811582167507</v>
      </c>
      <c r="S850" s="28">
        <f>M850/MAX(M$231:M850)-1</f>
        <v>0</v>
      </c>
      <c r="T850" s="11">
        <f>N850/MAX(N$231:N850)-1</f>
        <v>0</v>
      </c>
      <c r="U850" s="11">
        <f>O850/MAX(O$231:O850)-1</f>
        <v>0</v>
      </c>
      <c r="V850" s="11">
        <f>P850/MAX(P$231:P850)-1</f>
        <v>0</v>
      </c>
      <c r="W850" s="11">
        <f>Q850/MAX(Q$231:Q850)-1</f>
        <v>0</v>
      </c>
      <c r="X850" s="11">
        <f>R850/MAX(R$231:R850)-1</f>
        <v>0</v>
      </c>
      <c r="Y850" s="11">
        <f t="shared" si="138"/>
        <v>4.4990066964285758E-2</v>
      </c>
      <c r="Z850" s="11">
        <f t="shared" si="138"/>
        <v>4.4990066964285758E-2</v>
      </c>
      <c r="AA850" s="11">
        <f t="shared" si="138"/>
        <v>4.4990066964285758E-2</v>
      </c>
      <c r="AB850" s="11">
        <f t="shared" si="138"/>
        <v>4.499006696428598E-2</v>
      </c>
      <c r="AC850" s="11">
        <f t="shared" si="138"/>
        <v>4.4990066964285758E-2</v>
      </c>
      <c r="AD850" s="11">
        <f t="shared" si="138"/>
        <v>4.4990066964285758E-2</v>
      </c>
    </row>
    <row r="851" spans="1:30" x14ac:dyDescent="0.25">
      <c r="A851" s="12">
        <v>1951.09</v>
      </c>
      <c r="B851" s="13">
        <v>12.444953157150037</v>
      </c>
      <c r="C851" s="14">
        <v>19759.461761483966</v>
      </c>
      <c r="D851" s="24">
        <f t="shared" si="130"/>
        <v>10</v>
      </c>
      <c r="E851" s="25">
        <f t="shared" si="130"/>
        <v>7.5</v>
      </c>
      <c r="F851" s="24">
        <f t="shared" si="130"/>
        <v>25</v>
      </c>
      <c r="G851" s="25">
        <f t="shared" si="129"/>
        <v>30</v>
      </c>
      <c r="H851" s="1">
        <f t="shared" si="132"/>
        <v>1</v>
      </c>
      <c r="I851">
        <f t="shared" si="133"/>
        <v>1</v>
      </c>
      <c r="J851">
        <f t="shared" si="134"/>
        <v>1</v>
      </c>
      <c r="K851">
        <f t="shared" si="135"/>
        <v>1</v>
      </c>
      <c r="L851">
        <f t="shared" si="131"/>
        <v>1</v>
      </c>
      <c r="M851" s="26">
        <f t="shared" si="136"/>
        <v>1921.2326225072354</v>
      </c>
      <c r="N851" s="27">
        <f t="shared" si="140"/>
        <v>1937.3525734647121</v>
      </c>
      <c r="O851" s="27">
        <f t="shared" si="140"/>
        <v>2579.5450344282926</v>
      </c>
      <c r="P851" s="27">
        <f t="shared" si="140"/>
        <v>3057.3130789617348</v>
      </c>
      <c r="Q851" s="27">
        <f t="shared" si="140"/>
        <v>4070.749371873203</v>
      </c>
      <c r="R851" s="27">
        <f t="shared" si="140"/>
        <v>5126.0582064788578</v>
      </c>
      <c r="S851" s="28">
        <f>M851/MAX(M$231:M851)-1</f>
        <v>-3.1160441161626196E-3</v>
      </c>
      <c r="T851" s="11">
        <f>N851/MAX(N$231:N851)-1</f>
        <v>-3.1160441161626196E-3</v>
      </c>
      <c r="U851" s="11">
        <f>O851/MAX(O$231:O851)-1</f>
        <v>-3.1160441161627306E-3</v>
      </c>
      <c r="V851" s="11">
        <f>P851/MAX(P$231:P851)-1</f>
        <v>-3.1160441161626196E-3</v>
      </c>
      <c r="W851" s="11">
        <f>Q851/MAX(Q$231:Q851)-1</f>
        <v>-3.1160441161626196E-3</v>
      </c>
      <c r="X851" s="11">
        <f>R851/MAX(R$231:R851)-1</f>
        <v>-3.1160441161628416E-3</v>
      </c>
      <c r="Y851" s="11">
        <f t="shared" si="138"/>
        <v>-3.1160441161626196E-3</v>
      </c>
      <c r="Z851" s="11">
        <f t="shared" si="138"/>
        <v>-3.1160441161626196E-3</v>
      </c>
      <c r="AA851" s="11">
        <f t="shared" si="138"/>
        <v>-3.1160441161627306E-3</v>
      </c>
      <c r="AB851" s="11">
        <f t="shared" si="138"/>
        <v>-3.1160441161626196E-3</v>
      </c>
      <c r="AC851" s="11">
        <f t="shared" si="138"/>
        <v>-3.1160441161626196E-3</v>
      </c>
      <c r="AD851" s="11">
        <f t="shared" si="138"/>
        <v>-3.1160441161628416E-3</v>
      </c>
    </row>
    <row r="852" spans="1:30" x14ac:dyDescent="0.25">
      <c r="A852" s="12">
        <v>1951.1</v>
      </c>
      <c r="B852" s="13">
        <v>12.309457904118691</v>
      </c>
      <c r="C852" s="14">
        <v>19517.847365250826</v>
      </c>
      <c r="D852" s="24">
        <f t="shared" si="130"/>
        <v>10</v>
      </c>
      <c r="E852" s="25">
        <f t="shared" si="130"/>
        <v>7.5</v>
      </c>
      <c r="F852" s="24">
        <f t="shared" si="130"/>
        <v>25</v>
      </c>
      <c r="G852" s="25">
        <f t="shared" si="129"/>
        <v>30</v>
      </c>
      <c r="H852" s="1">
        <f t="shared" si="132"/>
        <v>1</v>
      </c>
      <c r="I852">
        <f t="shared" si="133"/>
        <v>1</v>
      </c>
      <c r="J852">
        <f t="shared" si="134"/>
        <v>1</v>
      </c>
      <c r="K852">
        <f t="shared" si="135"/>
        <v>1</v>
      </c>
      <c r="L852">
        <f t="shared" si="131"/>
        <v>1</v>
      </c>
      <c r="M852" s="26">
        <f t="shared" si="136"/>
        <v>1897.7402083051777</v>
      </c>
      <c r="N852" s="27">
        <f t="shared" si="140"/>
        <v>1913.6630480121096</v>
      </c>
      <c r="O852" s="27">
        <f t="shared" si="140"/>
        <v>2548.0029193862492</v>
      </c>
      <c r="P852" s="27">
        <f t="shared" si="140"/>
        <v>3019.9289202945733</v>
      </c>
      <c r="Q852" s="27">
        <f t="shared" si="140"/>
        <v>4020.9731348696846</v>
      </c>
      <c r="R852" s="27">
        <f t="shared" si="140"/>
        <v>5063.3778828159675</v>
      </c>
      <c r="S852" s="28">
        <f>M852/MAX(M$231:M852)-1</f>
        <v>-1.5305724079251348E-2</v>
      </c>
      <c r="T852" s="11">
        <f>N852/MAX(N$231:N852)-1</f>
        <v>-1.5305724079251459E-2</v>
      </c>
      <c r="U852" s="11">
        <f>O852/MAX(O$231:O852)-1</f>
        <v>-1.5305724079251348E-2</v>
      </c>
      <c r="V852" s="11">
        <f>P852/MAX(P$231:P852)-1</f>
        <v>-1.5305724079251459E-2</v>
      </c>
      <c r="W852" s="11">
        <f>Q852/MAX(Q$231:Q852)-1</f>
        <v>-1.5305724079251348E-2</v>
      </c>
      <c r="X852" s="11">
        <f>R852/MAX(R$231:R852)-1</f>
        <v>-1.5305724079251459E-2</v>
      </c>
      <c r="Y852" s="11">
        <f t="shared" si="138"/>
        <v>-1.2227782272091425E-2</v>
      </c>
      <c r="Z852" s="11">
        <f t="shared" si="138"/>
        <v>-1.2227782272091425E-2</v>
      </c>
      <c r="AA852" s="11">
        <f t="shared" si="138"/>
        <v>-1.2227782272091314E-2</v>
      </c>
      <c r="AB852" s="11">
        <f t="shared" si="138"/>
        <v>-1.2227782272091425E-2</v>
      </c>
      <c r="AC852" s="11">
        <f t="shared" si="138"/>
        <v>-1.2227782272091425E-2</v>
      </c>
      <c r="AD852" s="11">
        <f t="shared" si="138"/>
        <v>-1.2227782272091314E-2</v>
      </c>
    </row>
    <row r="853" spans="1:30" x14ac:dyDescent="0.25">
      <c r="A853" s="12">
        <v>1951.11</v>
      </c>
      <c r="B853" s="13">
        <v>11.852030617771044</v>
      </c>
      <c r="C853" s="14">
        <v>19421.116776073206</v>
      </c>
      <c r="D853" s="24">
        <f t="shared" si="130"/>
        <v>10</v>
      </c>
      <c r="E853" s="25">
        <f t="shared" si="130"/>
        <v>7.5</v>
      </c>
      <c r="F853" s="24">
        <f t="shared" si="130"/>
        <v>25</v>
      </c>
      <c r="G853" s="25">
        <f t="shared" si="129"/>
        <v>30</v>
      </c>
      <c r="H853" s="1">
        <f t="shared" si="132"/>
        <v>1</v>
      </c>
      <c r="I853">
        <f t="shared" si="133"/>
        <v>1</v>
      </c>
      <c r="J853">
        <f t="shared" si="134"/>
        <v>1</v>
      </c>
      <c r="K853">
        <f t="shared" si="135"/>
        <v>1</v>
      </c>
      <c r="L853">
        <f t="shared" si="131"/>
        <v>1</v>
      </c>
      <c r="M853" s="26">
        <f t="shared" si="136"/>
        <v>1888.3349944503834</v>
      </c>
      <c r="N853" s="27">
        <f t="shared" si="140"/>
        <v>1904.1789204514434</v>
      </c>
      <c r="O853" s="27">
        <f t="shared" si="140"/>
        <v>2535.3749989498319</v>
      </c>
      <c r="P853" s="27">
        <f t="shared" si="140"/>
        <v>3004.9621312697391</v>
      </c>
      <c r="Q853" s="27">
        <f t="shared" si="140"/>
        <v>4001.0451636582789</v>
      </c>
      <c r="R853" s="27">
        <f t="shared" si="140"/>
        <v>5038.2837463229389</v>
      </c>
      <c r="S853" s="28">
        <f>M853/MAX(M$231:M853)-1</f>
        <v>-2.0185875854555446E-2</v>
      </c>
      <c r="T853" s="11">
        <f>N853/MAX(N$231:N853)-1</f>
        <v>-2.0185875854555557E-2</v>
      </c>
      <c r="U853" s="11">
        <f>O853/MAX(O$231:O853)-1</f>
        <v>-2.0185875854555335E-2</v>
      </c>
      <c r="V853" s="11">
        <f>P853/MAX(P$231:P853)-1</f>
        <v>-2.0185875854555557E-2</v>
      </c>
      <c r="W853" s="11">
        <f>Q853/MAX(Q$231:Q853)-1</f>
        <v>-2.0185875854555557E-2</v>
      </c>
      <c r="X853" s="11">
        <f>R853/MAX(R$231:R853)-1</f>
        <v>-2.0185875854555446E-2</v>
      </c>
      <c r="Y853" s="11">
        <f t="shared" si="138"/>
        <v>-4.9560070517733479E-3</v>
      </c>
      <c r="Z853" s="11">
        <f t="shared" si="138"/>
        <v>-4.9560070517733479E-3</v>
      </c>
      <c r="AA853" s="11">
        <f t="shared" si="138"/>
        <v>-4.9560070517733479E-3</v>
      </c>
      <c r="AB853" s="11">
        <f t="shared" si="138"/>
        <v>-4.9560070517733479E-3</v>
      </c>
      <c r="AC853" s="11">
        <f t="shared" si="138"/>
        <v>-4.9560070517734589E-3</v>
      </c>
      <c r="AD853" s="11">
        <f t="shared" si="138"/>
        <v>-4.9560070517732369E-3</v>
      </c>
    </row>
    <row r="854" spans="1:30" x14ac:dyDescent="0.25">
      <c r="A854" s="12">
        <v>1951.12</v>
      </c>
      <c r="B854" s="13">
        <v>12.147072568106784</v>
      </c>
      <c r="C854" s="14">
        <v>20199.793627944069</v>
      </c>
      <c r="D854" s="24">
        <f t="shared" si="130"/>
        <v>10</v>
      </c>
      <c r="E854" s="25">
        <f t="shared" si="130"/>
        <v>7.5</v>
      </c>
      <c r="F854" s="24">
        <f t="shared" si="130"/>
        <v>25</v>
      </c>
      <c r="G854" s="25">
        <f t="shared" si="129"/>
        <v>30</v>
      </c>
      <c r="H854" s="1">
        <f t="shared" si="132"/>
        <v>1</v>
      </c>
      <c r="I854">
        <f t="shared" si="133"/>
        <v>1</v>
      </c>
      <c r="J854">
        <f t="shared" si="134"/>
        <v>1</v>
      </c>
      <c r="K854">
        <f t="shared" si="135"/>
        <v>1</v>
      </c>
      <c r="L854">
        <f t="shared" si="131"/>
        <v>1</v>
      </c>
      <c r="M854" s="26">
        <f t="shared" si="136"/>
        <v>1964.0465390391964</v>
      </c>
      <c r="N854" s="27">
        <f t="shared" si="140"/>
        <v>1980.5257167902987</v>
      </c>
      <c r="O854" s="27">
        <f t="shared" si="140"/>
        <v>2637.0291852284813</v>
      </c>
      <c r="P854" s="27">
        <f t="shared" si="140"/>
        <v>3125.4441035140453</v>
      </c>
      <c r="Q854" s="27">
        <f t="shared" si="140"/>
        <v>4161.464427295522</v>
      </c>
      <c r="R854" s="27">
        <f t="shared" si="140"/>
        <v>5240.2904059632465</v>
      </c>
      <c r="S854" s="28">
        <f>M854/MAX(M$231:M854)-1</f>
        <v>0</v>
      </c>
      <c r="T854" s="11">
        <f>N854/MAX(N$231:N854)-1</f>
        <v>0</v>
      </c>
      <c r="U854" s="11">
        <f>O854/MAX(O$231:O854)-1</f>
        <v>0</v>
      </c>
      <c r="V854" s="11">
        <f>P854/MAX(P$231:P854)-1</f>
        <v>0</v>
      </c>
      <c r="W854" s="11">
        <f>Q854/MAX(Q$231:Q854)-1</f>
        <v>0</v>
      </c>
      <c r="X854" s="11">
        <f>R854/MAX(R$231:R854)-1</f>
        <v>0</v>
      </c>
      <c r="Y854" s="11">
        <f t="shared" si="138"/>
        <v>4.0094339622641861E-2</v>
      </c>
      <c r="Z854" s="11">
        <f t="shared" si="138"/>
        <v>4.0094339622641639E-2</v>
      </c>
      <c r="AA854" s="11">
        <f t="shared" si="138"/>
        <v>4.0094339622641639E-2</v>
      </c>
      <c r="AB854" s="11">
        <f t="shared" si="138"/>
        <v>4.0094339622641639E-2</v>
      </c>
      <c r="AC854" s="11">
        <f t="shared" si="138"/>
        <v>4.0094339622641639E-2</v>
      </c>
      <c r="AD854" s="11">
        <f t="shared" si="138"/>
        <v>4.0094339622641639E-2</v>
      </c>
    </row>
    <row r="855" spans="1:30" x14ac:dyDescent="0.25">
      <c r="A855" s="12">
        <v>1952.01</v>
      </c>
      <c r="B855" s="13">
        <v>12.527059748172301</v>
      </c>
      <c r="C855" s="14">
        <v>20614.307924803743</v>
      </c>
      <c r="D855" s="24">
        <f t="shared" si="130"/>
        <v>10</v>
      </c>
      <c r="E855" s="25">
        <f t="shared" si="130"/>
        <v>7.5</v>
      </c>
      <c r="F855" s="24">
        <f t="shared" si="130"/>
        <v>25</v>
      </c>
      <c r="G855" s="25">
        <f t="shared" si="129"/>
        <v>30</v>
      </c>
      <c r="H855" s="1">
        <f t="shared" si="132"/>
        <v>1</v>
      </c>
      <c r="I855">
        <f t="shared" si="133"/>
        <v>1</v>
      </c>
      <c r="J855">
        <f t="shared" si="134"/>
        <v>1</v>
      </c>
      <c r="K855">
        <f t="shared" si="135"/>
        <v>1</v>
      </c>
      <c r="L855">
        <f t="shared" si="131"/>
        <v>1</v>
      </c>
      <c r="M855" s="26">
        <f t="shared" si="136"/>
        <v>2004.3501869439583</v>
      </c>
      <c r="N855" s="27">
        <f t="shared" si="140"/>
        <v>2021.1675292775378</v>
      </c>
      <c r="O855" s="27">
        <f t="shared" si="140"/>
        <v>2691.1429211728555</v>
      </c>
      <c r="P855" s="27">
        <f t="shared" si="140"/>
        <v>3189.5804649444958</v>
      </c>
      <c r="Q855" s="27">
        <f t="shared" si="140"/>
        <v>4246.8606710769745</v>
      </c>
      <c r="R855" s="27">
        <f t="shared" si="140"/>
        <v>5347.8249349281068</v>
      </c>
      <c r="S855" s="28">
        <f>M855/MAX(M$231:M855)-1</f>
        <v>0</v>
      </c>
      <c r="T855" s="11">
        <f>N855/MAX(N$231:N855)-1</f>
        <v>0</v>
      </c>
      <c r="U855" s="11">
        <f>O855/MAX(O$231:O855)-1</f>
        <v>0</v>
      </c>
      <c r="V855" s="11">
        <f>P855/MAX(P$231:P855)-1</f>
        <v>0</v>
      </c>
      <c r="W855" s="11">
        <f>Q855/MAX(Q$231:Q855)-1</f>
        <v>0</v>
      </c>
      <c r="X855" s="11">
        <f>R855/MAX(R$231:R855)-1</f>
        <v>0</v>
      </c>
      <c r="Y855" s="11">
        <f t="shared" si="138"/>
        <v>2.0520719394194309E-2</v>
      </c>
      <c r="Z855" s="11">
        <f t="shared" si="138"/>
        <v>2.0520719394194309E-2</v>
      </c>
      <c r="AA855" s="11">
        <f t="shared" si="138"/>
        <v>2.0520719394194087E-2</v>
      </c>
      <c r="AB855" s="11">
        <f t="shared" si="138"/>
        <v>2.0520719394194087E-2</v>
      </c>
      <c r="AC855" s="11">
        <f t="shared" si="138"/>
        <v>2.0520719394194309E-2</v>
      </c>
      <c r="AD855" s="11">
        <f t="shared" si="138"/>
        <v>2.0520719394194309E-2</v>
      </c>
    </row>
    <row r="856" spans="1:30" x14ac:dyDescent="0.25">
      <c r="A856" s="12">
        <v>1952.02</v>
      </c>
      <c r="B856" s="13">
        <v>12.364119350461097</v>
      </c>
      <c r="C856" s="14">
        <v>20115.461933457042</v>
      </c>
      <c r="D856" s="24">
        <f t="shared" si="130"/>
        <v>10</v>
      </c>
      <c r="E856" s="25">
        <f t="shared" si="130"/>
        <v>7.5</v>
      </c>
      <c r="F856" s="24">
        <f t="shared" si="130"/>
        <v>25</v>
      </c>
      <c r="G856" s="25">
        <f t="shared" si="129"/>
        <v>30</v>
      </c>
      <c r="H856" s="1">
        <f t="shared" si="132"/>
        <v>1</v>
      </c>
      <c r="I856">
        <f t="shared" si="133"/>
        <v>1</v>
      </c>
      <c r="J856">
        <f t="shared" si="134"/>
        <v>1</v>
      </c>
      <c r="K856">
        <f t="shared" si="135"/>
        <v>1</v>
      </c>
      <c r="L856">
        <f t="shared" si="131"/>
        <v>1</v>
      </c>
      <c r="M856" s="26">
        <f t="shared" si="136"/>
        <v>1955.8468823625349</v>
      </c>
      <c r="N856" s="27">
        <f t="shared" si="140"/>
        <v>1972.2572615402901</v>
      </c>
      <c r="O856" s="27">
        <f t="shared" si="140"/>
        <v>2626.0199074260377</v>
      </c>
      <c r="P856" s="27">
        <f t="shared" si="140"/>
        <v>3112.3957525195474</v>
      </c>
      <c r="Q856" s="27">
        <f t="shared" si="140"/>
        <v>4144.0908167940843</v>
      </c>
      <c r="R856" s="27">
        <f t="shared" si="140"/>
        <v>5218.4128275246412</v>
      </c>
      <c r="S856" s="28">
        <f>M856/MAX(M$231:M856)-1</f>
        <v>-2.4199017166444681E-2</v>
      </c>
      <c r="T856" s="11">
        <f>N856/MAX(N$231:N856)-1</f>
        <v>-2.4199017166444681E-2</v>
      </c>
      <c r="U856" s="11">
        <f>O856/MAX(O$231:O856)-1</f>
        <v>-2.419901716644457E-2</v>
      </c>
      <c r="V856" s="11">
        <f>P856/MAX(P$231:P856)-1</f>
        <v>-2.4199017166444681E-2</v>
      </c>
      <c r="W856" s="11">
        <f>Q856/MAX(Q$231:Q856)-1</f>
        <v>-2.4199017166444681E-2</v>
      </c>
      <c r="X856" s="11">
        <f>R856/MAX(R$231:R856)-1</f>
        <v>-2.419901716644457E-2</v>
      </c>
      <c r="Y856" s="11">
        <f t="shared" si="138"/>
        <v>-2.4199017166444681E-2</v>
      </c>
      <c r="Z856" s="11">
        <f t="shared" si="138"/>
        <v>-2.4199017166444681E-2</v>
      </c>
      <c r="AA856" s="11">
        <f t="shared" si="138"/>
        <v>-2.419901716644457E-2</v>
      </c>
      <c r="AB856" s="11">
        <f t="shared" si="138"/>
        <v>-2.4199017166444681E-2</v>
      </c>
      <c r="AC856" s="11">
        <f t="shared" si="138"/>
        <v>-2.4199017166444681E-2</v>
      </c>
      <c r="AD856" s="11">
        <f t="shared" si="138"/>
        <v>-2.419901716644457E-2</v>
      </c>
    </row>
    <row r="857" spans="1:30" x14ac:dyDescent="0.25">
      <c r="A857" s="12">
        <v>1952.03</v>
      </c>
      <c r="B857" s="13">
        <v>12.362339087390373</v>
      </c>
      <c r="C857" s="14">
        <v>21177.735897698793</v>
      </c>
      <c r="D857" s="24">
        <f t="shared" si="130"/>
        <v>10</v>
      </c>
      <c r="E857" s="25">
        <f t="shared" si="130"/>
        <v>7.5</v>
      </c>
      <c r="F857" s="24">
        <f t="shared" si="130"/>
        <v>25</v>
      </c>
      <c r="G857" s="25">
        <f t="shared" si="129"/>
        <v>30</v>
      </c>
      <c r="H857" s="1">
        <f t="shared" si="132"/>
        <v>1</v>
      </c>
      <c r="I857">
        <f t="shared" si="133"/>
        <v>1</v>
      </c>
      <c r="J857">
        <f t="shared" si="134"/>
        <v>1</v>
      </c>
      <c r="K857">
        <f t="shared" si="135"/>
        <v>1</v>
      </c>
      <c r="L857">
        <f t="shared" si="131"/>
        <v>1</v>
      </c>
      <c r="M857" s="26">
        <f t="shared" si="136"/>
        <v>2059.1328634675215</v>
      </c>
      <c r="N857" s="27">
        <f t="shared" ref="N857:R872" si="141">IF(H856=1,N856*$C857/$C856,N856)</f>
        <v>2076.409855532494</v>
      </c>
      <c r="O857" s="27">
        <f t="shared" si="141"/>
        <v>2764.6969403705057</v>
      </c>
      <c r="P857" s="27">
        <f t="shared" si="141"/>
        <v>3276.7577236865659</v>
      </c>
      <c r="Q857" s="27">
        <f t="shared" si="141"/>
        <v>4362.935394895062</v>
      </c>
      <c r="R857" s="27">
        <f t="shared" si="141"/>
        <v>5493.9910916322415</v>
      </c>
      <c r="S857" s="28">
        <f>M857/MAX(M$231:M857)-1</f>
        <v>0</v>
      </c>
      <c r="T857" s="11">
        <f>N857/MAX(N$231:N857)-1</f>
        <v>0</v>
      </c>
      <c r="U857" s="11">
        <f>O857/MAX(O$231:O857)-1</f>
        <v>0</v>
      </c>
      <c r="V857" s="11">
        <f>P857/MAX(P$231:P857)-1</f>
        <v>0</v>
      </c>
      <c r="W857" s="11">
        <f>Q857/MAX(Q$231:Q857)-1</f>
        <v>0</v>
      </c>
      <c r="X857" s="11">
        <f>R857/MAX(R$231:R857)-1</f>
        <v>0</v>
      </c>
      <c r="Y857" s="11">
        <f t="shared" si="138"/>
        <v>5.2808827744339482E-2</v>
      </c>
      <c r="Z857" s="11">
        <f t="shared" si="138"/>
        <v>5.2808827744339482E-2</v>
      </c>
      <c r="AA857" s="11">
        <f t="shared" si="138"/>
        <v>5.2808827744339482E-2</v>
      </c>
      <c r="AB857" s="11">
        <f t="shared" si="138"/>
        <v>5.2808827744339482E-2</v>
      </c>
      <c r="AC857" s="11">
        <f t="shared" si="138"/>
        <v>5.2808827744339482E-2</v>
      </c>
      <c r="AD857" s="11">
        <f t="shared" si="138"/>
        <v>5.2808827744339482E-2</v>
      </c>
    </row>
    <row r="858" spans="1:30" x14ac:dyDescent="0.25">
      <c r="A858" s="12">
        <v>1952.04</v>
      </c>
      <c r="B858" s="13">
        <v>12.242728683266888</v>
      </c>
      <c r="C858" s="14">
        <v>20291.679192853462</v>
      </c>
      <c r="D858" s="24">
        <f t="shared" si="130"/>
        <v>10</v>
      </c>
      <c r="E858" s="25">
        <f t="shared" si="130"/>
        <v>7.5</v>
      </c>
      <c r="F858" s="24">
        <f t="shared" si="130"/>
        <v>25</v>
      </c>
      <c r="G858" s="25">
        <f t="shared" si="129"/>
        <v>30</v>
      </c>
      <c r="H858" s="1">
        <f t="shared" si="132"/>
        <v>1</v>
      </c>
      <c r="I858">
        <f t="shared" si="133"/>
        <v>1</v>
      </c>
      <c r="J858">
        <f t="shared" si="134"/>
        <v>1</v>
      </c>
      <c r="K858">
        <f t="shared" si="135"/>
        <v>1</v>
      </c>
      <c r="L858">
        <f t="shared" si="131"/>
        <v>1</v>
      </c>
      <c r="M858" s="26">
        <f t="shared" si="136"/>
        <v>1972.9806662422732</v>
      </c>
      <c r="N858" s="27">
        <f t="shared" si="141"/>
        <v>1989.5348050838099</v>
      </c>
      <c r="O858" s="27">
        <f t="shared" si="141"/>
        <v>2649.0246006683733</v>
      </c>
      <c r="P858" s="27">
        <f t="shared" si="141"/>
        <v>3139.6612387152104</v>
      </c>
      <c r="Q858" s="27">
        <f t="shared" si="141"/>
        <v>4180.3942498865508</v>
      </c>
      <c r="R858" s="27">
        <f t="shared" si="141"/>
        <v>5264.1276318829759</v>
      </c>
      <c r="S858" s="28">
        <f>M858/MAX(M$231:M858)-1</f>
        <v>-4.1839066703141414E-2</v>
      </c>
      <c r="T858" s="11">
        <f>N858/MAX(N$231:N858)-1</f>
        <v>-4.1839066703141303E-2</v>
      </c>
      <c r="U858" s="11">
        <f>O858/MAX(O$231:O858)-1</f>
        <v>-4.1839066703141303E-2</v>
      </c>
      <c r="V858" s="11">
        <f>P858/MAX(P$231:P858)-1</f>
        <v>-4.1839066703141192E-2</v>
      </c>
      <c r="W858" s="11">
        <f>Q858/MAX(Q$231:Q858)-1</f>
        <v>-4.1839066703141414E-2</v>
      </c>
      <c r="X858" s="11">
        <f>R858/MAX(R$231:R858)-1</f>
        <v>-4.1839066703141303E-2</v>
      </c>
      <c r="Y858" s="11">
        <f t="shared" si="138"/>
        <v>-4.1839066703141414E-2</v>
      </c>
      <c r="Z858" s="11">
        <f t="shared" si="138"/>
        <v>-4.1839066703141303E-2</v>
      </c>
      <c r="AA858" s="11">
        <f t="shared" si="138"/>
        <v>-4.1839066703141303E-2</v>
      </c>
      <c r="AB858" s="11">
        <f t="shared" si="138"/>
        <v>-4.1839066703141192E-2</v>
      </c>
      <c r="AC858" s="11">
        <f t="shared" si="138"/>
        <v>-4.1839066703141414E-2</v>
      </c>
      <c r="AD858" s="11">
        <f t="shared" si="138"/>
        <v>-4.1839066703141303E-2</v>
      </c>
    </row>
    <row r="859" spans="1:30" x14ac:dyDescent="0.25">
      <c r="A859" s="12">
        <v>1952.05</v>
      </c>
      <c r="B859" s="13">
        <v>12.200478761945842</v>
      </c>
      <c r="C859" s="14">
        <v>20865.97200019837</v>
      </c>
      <c r="D859" s="24">
        <f t="shared" si="130"/>
        <v>10</v>
      </c>
      <c r="E859" s="25">
        <f t="shared" si="130"/>
        <v>7.5</v>
      </c>
      <c r="F859" s="24">
        <f t="shared" si="130"/>
        <v>25</v>
      </c>
      <c r="G859" s="25">
        <f t="shared" si="129"/>
        <v>30</v>
      </c>
      <c r="H859" s="1">
        <f t="shared" si="132"/>
        <v>1</v>
      </c>
      <c r="I859">
        <f t="shared" si="133"/>
        <v>1</v>
      </c>
      <c r="J859">
        <f t="shared" si="134"/>
        <v>1</v>
      </c>
      <c r="K859">
        <f t="shared" si="135"/>
        <v>1</v>
      </c>
      <c r="L859">
        <f t="shared" si="131"/>
        <v>1</v>
      </c>
      <c r="M859" s="26">
        <f t="shared" si="136"/>
        <v>2028.8197417019601</v>
      </c>
      <c r="N859" s="27">
        <f t="shared" si="141"/>
        <v>2045.8423939069366</v>
      </c>
      <c r="O859" s="27">
        <f t="shared" si="141"/>
        <v>2723.9969950269119</v>
      </c>
      <c r="P859" s="27">
        <f t="shared" si="141"/>
        <v>3228.5195756599801</v>
      </c>
      <c r="Q859" s="27">
        <f t="shared" si="141"/>
        <v>4298.70729469466</v>
      </c>
      <c r="R859" s="27">
        <f t="shared" si="141"/>
        <v>5413.1123761815506</v>
      </c>
      <c r="S859" s="28">
        <f>M859/MAX(M$231:M859)-1</f>
        <v>-1.4721304440022842E-2</v>
      </c>
      <c r="T859" s="11">
        <f>N859/MAX(N$231:N859)-1</f>
        <v>-1.4721304440022731E-2</v>
      </c>
      <c r="U859" s="11">
        <f>O859/MAX(O$231:O859)-1</f>
        <v>-1.4721304440022842E-2</v>
      </c>
      <c r="V859" s="11">
        <f>P859/MAX(P$231:P859)-1</f>
        <v>-1.4721304440022731E-2</v>
      </c>
      <c r="W859" s="11">
        <f>Q859/MAX(Q$231:Q859)-1</f>
        <v>-1.4721304440022953E-2</v>
      </c>
      <c r="X859" s="11">
        <f>R859/MAX(R$231:R859)-1</f>
        <v>-1.4721304440022731E-2</v>
      </c>
      <c r="Y859" s="11">
        <f t="shared" si="138"/>
        <v>2.8301886792452713E-2</v>
      </c>
      <c r="Z859" s="11">
        <f t="shared" si="138"/>
        <v>2.8301886792452935E-2</v>
      </c>
      <c r="AA859" s="11">
        <f t="shared" si="138"/>
        <v>2.8301886792452713E-2</v>
      </c>
      <c r="AB859" s="11">
        <f t="shared" si="138"/>
        <v>2.8301886792452713E-2</v>
      </c>
      <c r="AC859" s="11">
        <f t="shared" si="138"/>
        <v>2.8301886792452713E-2</v>
      </c>
      <c r="AD859" s="11">
        <f t="shared" si="138"/>
        <v>2.8301886792452713E-2</v>
      </c>
    </row>
    <row r="860" spans="1:30" x14ac:dyDescent="0.25">
      <c r="A860" s="12">
        <v>1952.06</v>
      </c>
      <c r="B860" s="13">
        <v>12.447881581789373</v>
      </c>
      <c r="C860" s="14">
        <v>21850.842974551782</v>
      </c>
      <c r="D860" s="24">
        <f t="shared" si="130"/>
        <v>10</v>
      </c>
      <c r="E860" s="25">
        <f t="shared" si="130"/>
        <v>7.5</v>
      </c>
      <c r="F860" s="24">
        <f t="shared" si="130"/>
        <v>25</v>
      </c>
      <c r="G860" s="25">
        <f t="shared" si="129"/>
        <v>30</v>
      </c>
      <c r="H860" s="1">
        <f t="shared" si="132"/>
        <v>1</v>
      </c>
      <c r="I860">
        <f t="shared" si="133"/>
        <v>1</v>
      </c>
      <c r="J860">
        <f t="shared" si="134"/>
        <v>1</v>
      </c>
      <c r="K860">
        <f t="shared" si="135"/>
        <v>1</v>
      </c>
      <c r="L860">
        <f t="shared" si="131"/>
        <v>1</v>
      </c>
      <c r="M860" s="26">
        <f t="shared" si="136"/>
        <v>2124.57975114597</v>
      </c>
      <c r="N860" s="27">
        <f t="shared" si="141"/>
        <v>2142.405870165866</v>
      </c>
      <c r="O860" s="27">
        <f t="shared" si="141"/>
        <v>2852.569274075423</v>
      </c>
      <c r="P860" s="27">
        <f t="shared" si="141"/>
        <v>3380.9052502966124</v>
      </c>
      <c r="Q860" s="27">
        <f t="shared" si="141"/>
        <v>4501.6056807245941</v>
      </c>
      <c r="R860" s="27">
        <f t="shared" si="141"/>
        <v>5668.6105269585078</v>
      </c>
      <c r="S860" s="28">
        <f>M860/MAX(M$231:M860)-1</f>
        <v>0</v>
      </c>
      <c r="T860" s="11">
        <f>N860/MAX(N$231:N860)-1</f>
        <v>0</v>
      </c>
      <c r="U860" s="11">
        <f>O860/MAX(O$231:O860)-1</f>
        <v>0</v>
      </c>
      <c r="V860" s="11">
        <f>P860/MAX(P$231:P860)-1</f>
        <v>0</v>
      </c>
      <c r="W860" s="11">
        <f>Q860/MAX(Q$231:Q860)-1</f>
        <v>0</v>
      </c>
      <c r="X860" s="11">
        <f>R860/MAX(R$231:R860)-1</f>
        <v>0</v>
      </c>
      <c r="Y860" s="11">
        <f t="shared" si="138"/>
        <v>4.7199860823356143E-2</v>
      </c>
      <c r="Z860" s="11">
        <f t="shared" si="138"/>
        <v>4.7199860823356143E-2</v>
      </c>
      <c r="AA860" s="11">
        <f t="shared" si="138"/>
        <v>4.7199860823356365E-2</v>
      </c>
      <c r="AB860" s="11">
        <f t="shared" si="138"/>
        <v>4.7199860823356365E-2</v>
      </c>
      <c r="AC860" s="11">
        <f t="shared" si="138"/>
        <v>4.7199860823356143E-2</v>
      </c>
      <c r="AD860" s="11">
        <f t="shared" si="138"/>
        <v>4.7199860823356365E-2</v>
      </c>
    </row>
    <row r="861" spans="1:30" x14ac:dyDescent="0.25">
      <c r="A861" s="12">
        <v>1952.07</v>
      </c>
      <c r="B861" s="13">
        <v>12.669112889622482</v>
      </c>
      <c r="C861" s="14">
        <v>22174.461349813482</v>
      </c>
      <c r="D861" s="24">
        <f t="shared" si="130"/>
        <v>10</v>
      </c>
      <c r="E861" s="25">
        <f t="shared" si="130"/>
        <v>7.5</v>
      </c>
      <c r="F861" s="24">
        <f t="shared" si="130"/>
        <v>25</v>
      </c>
      <c r="G861" s="25">
        <f t="shared" si="129"/>
        <v>30</v>
      </c>
      <c r="H861" s="1">
        <f t="shared" si="132"/>
        <v>1</v>
      </c>
      <c r="I861">
        <f t="shared" si="133"/>
        <v>1</v>
      </c>
      <c r="J861">
        <f t="shared" si="134"/>
        <v>1</v>
      </c>
      <c r="K861">
        <f t="shared" si="135"/>
        <v>1</v>
      </c>
      <c r="L861">
        <f t="shared" si="131"/>
        <v>1</v>
      </c>
      <c r="M861" s="26">
        <f t="shared" si="136"/>
        <v>2156.0454958762998</v>
      </c>
      <c r="N861" s="27">
        <f t="shared" si="141"/>
        <v>2174.1356257483703</v>
      </c>
      <c r="O861" s="27">
        <f t="shared" si="141"/>
        <v>2894.8167898748297</v>
      </c>
      <c r="P861" s="27">
        <f t="shared" si="141"/>
        <v>3430.9776006077191</v>
      </c>
      <c r="Q861" s="27">
        <f t="shared" si="141"/>
        <v>4568.2759834749995</v>
      </c>
      <c r="R861" s="27">
        <f t="shared" si="141"/>
        <v>5752.5645662082588</v>
      </c>
      <c r="S861" s="28">
        <f>M861/MAX(M$231:M861)-1</f>
        <v>0</v>
      </c>
      <c r="T861" s="11">
        <f>N861/MAX(N$231:N861)-1</f>
        <v>0</v>
      </c>
      <c r="U861" s="11">
        <f>O861/MAX(O$231:O861)-1</f>
        <v>0</v>
      </c>
      <c r="V861" s="11">
        <f>P861/MAX(P$231:P861)-1</f>
        <v>0</v>
      </c>
      <c r="W861" s="11">
        <f>Q861/MAX(Q$231:Q861)-1</f>
        <v>0</v>
      </c>
      <c r="X861" s="11">
        <f>R861/MAX(R$231:R861)-1</f>
        <v>0</v>
      </c>
      <c r="Y861" s="11">
        <f t="shared" si="138"/>
        <v>1.4810338239060084E-2</v>
      </c>
      <c r="Z861" s="11">
        <f t="shared" si="138"/>
        <v>1.4810338239060084E-2</v>
      </c>
      <c r="AA861" s="11">
        <f t="shared" si="138"/>
        <v>1.4810338239059861E-2</v>
      </c>
      <c r="AB861" s="11">
        <f t="shared" si="138"/>
        <v>1.4810338239060084E-2</v>
      </c>
      <c r="AC861" s="11">
        <f t="shared" si="138"/>
        <v>1.4810338239060084E-2</v>
      </c>
      <c r="AD861" s="11">
        <f t="shared" si="138"/>
        <v>1.4810338239059861E-2</v>
      </c>
    </row>
    <row r="862" spans="1:30" x14ac:dyDescent="0.25">
      <c r="A862" s="12">
        <v>1952.08</v>
      </c>
      <c r="B862" s="13">
        <v>12.678378236328628</v>
      </c>
      <c r="C862" s="14">
        <v>21956.936286047268</v>
      </c>
      <c r="D862" s="24">
        <f t="shared" si="130"/>
        <v>10</v>
      </c>
      <c r="E862" s="25">
        <f t="shared" si="130"/>
        <v>7.5</v>
      </c>
      <c r="F862" s="24">
        <f t="shared" si="130"/>
        <v>25</v>
      </c>
      <c r="G862" s="25">
        <f t="shared" si="129"/>
        <v>30</v>
      </c>
      <c r="H862" s="1">
        <f t="shared" si="132"/>
        <v>1</v>
      </c>
      <c r="I862">
        <f t="shared" si="133"/>
        <v>1</v>
      </c>
      <c r="J862">
        <f t="shared" si="134"/>
        <v>1</v>
      </c>
      <c r="K862">
        <f t="shared" si="135"/>
        <v>1</v>
      </c>
      <c r="L862">
        <f t="shared" si="131"/>
        <v>1</v>
      </c>
      <c r="M862" s="26">
        <f t="shared" si="136"/>
        <v>2134.8953120420801</v>
      </c>
      <c r="N862" s="27">
        <f t="shared" si="141"/>
        <v>2152.8079829629778</v>
      </c>
      <c r="O862" s="27">
        <f t="shared" si="141"/>
        <v>2866.4194729400342</v>
      </c>
      <c r="P862" s="27">
        <f t="shared" si="141"/>
        <v>3397.3207009167186</v>
      </c>
      <c r="Q862" s="27">
        <f t="shared" si="141"/>
        <v>4523.4625150019347</v>
      </c>
      <c r="R862" s="27">
        <f t="shared" si="141"/>
        <v>5696.1335686591683</v>
      </c>
      <c r="S862" s="28">
        <f>M862/MAX(M$231:M862)-1</f>
        <v>-9.8097112860893176E-3</v>
      </c>
      <c r="T862" s="11">
        <f>N862/MAX(N$231:N862)-1</f>
        <v>-9.8097112860892066E-3</v>
      </c>
      <c r="U862" s="11">
        <f>O862/MAX(O$231:O862)-1</f>
        <v>-9.8097112860892066E-3</v>
      </c>
      <c r="V862" s="11">
        <f>P862/MAX(P$231:P862)-1</f>
        <v>-9.8097112860890956E-3</v>
      </c>
      <c r="W862" s="11">
        <f>Q862/MAX(Q$231:Q862)-1</f>
        <v>-9.8097112860892066E-3</v>
      </c>
      <c r="X862" s="11">
        <f>R862/MAX(R$231:R862)-1</f>
        <v>-9.8097112860893176E-3</v>
      </c>
      <c r="Y862" s="11">
        <f t="shared" si="138"/>
        <v>-9.8097112860893176E-3</v>
      </c>
      <c r="Z862" s="11">
        <f t="shared" si="138"/>
        <v>-9.8097112860892066E-3</v>
      </c>
      <c r="AA862" s="11">
        <f t="shared" si="138"/>
        <v>-9.8097112860892066E-3</v>
      </c>
      <c r="AB862" s="11">
        <f t="shared" si="138"/>
        <v>-9.8097112860890956E-3</v>
      </c>
      <c r="AC862" s="11">
        <f t="shared" si="138"/>
        <v>-9.8097112860892066E-3</v>
      </c>
      <c r="AD862" s="11">
        <f t="shared" si="138"/>
        <v>-9.8097112860893176E-3</v>
      </c>
    </row>
    <row r="863" spans="1:30" x14ac:dyDescent="0.25">
      <c r="A863" s="12">
        <v>1952.09</v>
      </c>
      <c r="B863" s="13">
        <v>12.434678020425512</v>
      </c>
      <c r="C863" s="14">
        <v>21633.09413746827</v>
      </c>
      <c r="D863" s="24">
        <f t="shared" si="130"/>
        <v>10</v>
      </c>
      <c r="E863" s="25">
        <f t="shared" si="130"/>
        <v>7.5</v>
      </c>
      <c r="F863" s="24">
        <f t="shared" si="130"/>
        <v>25</v>
      </c>
      <c r="G863" s="25">
        <f t="shared" si="129"/>
        <v>30</v>
      </c>
      <c r="H863" s="1">
        <f t="shared" si="132"/>
        <v>1</v>
      </c>
      <c r="I863">
        <f t="shared" si="133"/>
        <v>1</v>
      </c>
      <c r="J863">
        <f t="shared" si="134"/>
        <v>1</v>
      </c>
      <c r="K863">
        <f t="shared" si="135"/>
        <v>1</v>
      </c>
      <c r="L863">
        <f t="shared" si="131"/>
        <v>1</v>
      </c>
      <c r="M863" s="26">
        <f t="shared" si="136"/>
        <v>2103.407809603852</v>
      </c>
      <c r="N863" s="27">
        <f t="shared" si="141"/>
        <v>2121.056287116241</v>
      </c>
      <c r="O863" s="27">
        <f t="shared" si="141"/>
        <v>2824.1427441308579</v>
      </c>
      <c r="P863" s="27">
        <f t="shared" si="141"/>
        <v>3347.2137269352938</v>
      </c>
      <c r="Q863" s="27">
        <f t="shared" si="141"/>
        <v>4456.7461115478854</v>
      </c>
      <c r="R863" s="27">
        <f t="shared" si="141"/>
        <v>5612.1214774713944</v>
      </c>
      <c r="S863" s="28">
        <f>M863/MAX(M$231:M863)-1</f>
        <v>-2.4413996074351796E-2</v>
      </c>
      <c r="T863" s="11">
        <f>N863/MAX(N$231:N863)-1</f>
        <v>-2.4413996074351907E-2</v>
      </c>
      <c r="U863" s="11">
        <f>O863/MAX(O$231:O863)-1</f>
        <v>-2.4413996074351796E-2</v>
      </c>
      <c r="V863" s="11">
        <f>P863/MAX(P$231:P863)-1</f>
        <v>-2.4413996074351685E-2</v>
      </c>
      <c r="W863" s="11">
        <f>Q863/MAX(Q$231:Q863)-1</f>
        <v>-2.4413996074351796E-2</v>
      </c>
      <c r="X863" s="11">
        <f>R863/MAX(R$231:R863)-1</f>
        <v>-2.4413996074351907E-2</v>
      </c>
      <c r="Y863" s="11">
        <f t="shared" si="138"/>
        <v>-1.4748967905180099E-2</v>
      </c>
      <c r="Z863" s="11">
        <f t="shared" si="138"/>
        <v>-1.474896790518021E-2</v>
      </c>
      <c r="AA863" s="11">
        <f t="shared" si="138"/>
        <v>-1.4748967905180321E-2</v>
      </c>
      <c r="AB863" s="11">
        <f t="shared" si="138"/>
        <v>-1.4748967905180099E-2</v>
      </c>
      <c r="AC863" s="11">
        <f t="shared" si="138"/>
        <v>-1.474896790518021E-2</v>
      </c>
      <c r="AD863" s="11">
        <f t="shared" si="138"/>
        <v>-1.474896790518021E-2</v>
      </c>
    </row>
    <row r="864" spans="1:30" x14ac:dyDescent="0.25">
      <c r="A864" s="12">
        <v>1952.1</v>
      </c>
      <c r="B864" s="13">
        <v>12.131183558686873</v>
      </c>
      <c r="C864" s="14">
        <v>21721.003926796864</v>
      </c>
      <c r="D864" s="24">
        <f t="shared" si="130"/>
        <v>10</v>
      </c>
      <c r="E864" s="25">
        <f t="shared" si="130"/>
        <v>7.5</v>
      </c>
      <c r="F864" s="24">
        <f t="shared" si="130"/>
        <v>25</v>
      </c>
      <c r="G864" s="25">
        <f t="shared" si="129"/>
        <v>30</v>
      </c>
      <c r="H864" s="1">
        <f t="shared" si="132"/>
        <v>1</v>
      </c>
      <c r="I864">
        <f t="shared" si="133"/>
        <v>1</v>
      </c>
      <c r="J864">
        <f t="shared" si="134"/>
        <v>1</v>
      </c>
      <c r="K864">
        <f t="shared" si="135"/>
        <v>1</v>
      </c>
      <c r="L864">
        <f t="shared" si="131"/>
        <v>1</v>
      </c>
      <c r="M864" s="26">
        <f t="shared" si="136"/>
        <v>2111.9553680917584</v>
      </c>
      <c r="N864" s="27">
        <f t="shared" si="141"/>
        <v>2129.6755632202326</v>
      </c>
      <c r="O864" s="27">
        <f t="shared" si="141"/>
        <v>2835.61913267208</v>
      </c>
      <c r="P864" s="27">
        <f t="shared" si="141"/>
        <v>3360.8157041514437</v>
      </c>
      <c r="Q864" s="27">
        <f t="shared" si="141"/>
        <v>4474.8568639565583</v>
      </c>
      <c r="R864" s="27">
        <f t="shared" si="141"/>
        <v>5634.9272958918164</v>
      </c>
      <c r="S864" s="28">
        <f>M864/MAX(M$231:M864)-1</f>
        <v>-2.0449534979140815E-2</v>
      </c>
      <c r="T864" s="11">
        <f>N864/MAX(N$231:N864)-1</f>
        <v>-2.0449534979140926E-2</v>
      </c>
      <c r="U864" s="11">
        <f>O864/MAX(O$231:O864)-1</f>
        <v>-2.0449534979140926E-2</v>
      </c>
      <c r="V864" s="11">
        <f>P864/MAX(P$231:P864)-1</f>
        <v>-2.0449534979140593E-2</v>
      </c>
      <c r="W864" s="11">
        <f>Q864/MAX(Q$231:Q864)-1</f>
        <v>-2.0449534979140926E-2</v>
      </c>
      <c r="X864" s="11">
        <f>R864/MAX(R$231:R864)-1</f>
        <v>-2.0449534979140926E-2</v>
      </c>
      <c r="Y864" s="11">
        <f t="shared" si="138"/>
        <v>4.0636715566422232E-3</v>
      </c>
      <c r="Z864" s="11">
        <f t="shared" si="138"/>
        <v>4.0636715566422232E-3</v>
      </c>
      <c r="AA864" s="11">
        <f t="shared" si="138"/>
        <v>4.0636715566422232E-3</v>
      </c>
      <c r="AB864" s="11">
        <f t="shared" si="138"/>
        <v>4.0636715566424453E-3</v>
      </c>
      <c r="AC864" s="11">
        <f t="shared" si="138"/>
        <v>4.0636715566422232E-3</v>
      </c>
      <c r="AD864" s="11">
        <f t="shared" si="138"/>
        <v>4.0636715566422232E-3</v>
      </c>
    </row>
    <row r="865" spans="1:30" x14ac:dyDescent="0.25">
      <c r="A865" s="12">
        <v>1952.11</v>
      </c>
      <c r="B865" s="13">
        <v>12.47346976551531</v>
      </c>
      <c r="C865" s="14">
        <v>22835.942379208878</v>
      </c>
      <c r="D865" s="24">
        <f t="shared" si="130"/>
        <v>10</v>
      </c>
      <c r="E865" s="25">
        <f t="shared" si="130"/>
        <v>7.5</v>
      </c>
      <c r="F865" s="24">
        <f t="shared" si="130"/>
        <v>25</v>
      </c>
      <c r="G865" s="25">
        <f t="shared" si="129"/>
        <v>30</v>
      </c>
      <c r="H865" s="1">
        <f t="shared" si="132"/>
        <v>1</v>
      </c>
      <c r="I865">
        <f t="shared" si="133"/>
        <v>1</v>
      </c>
      <c r="J865">
        <f t="shared" si="134"/>
        <v>1</v>
      </c>
      <c r="K865">
        <f t="shared" si="135"/>
        <v>1</v>
      </c>
      <c r="L865">
        <f t="shared" si="131"/>
        <v>1</v>
      </c>
      <c r="M865" s="26">
        <f t="shared" si="136"/>
        <v>2220.3619711014153</v>
      </c>
      <c r="N865" s="27">
        <f t="shared" si="141"/>
        <v>2238.9917432917769</v>
      </c>
      <c r="O865" s="27">
        <f t="shared" si="141"/>
        <v>2981.1713740908558</v>
      </c>
      <c r="P865" s="27">
        <f t="shared" si="141"/>
        <v>3533.3262691629375</v>
      </c>
      <c r="Q865" s="27">
        <f t="shared" si="141"/>
        <v>4704.5511268681321</v>
      </c>
      <c r="R865" s="27">
        <f t="shared" si="141"/>
        <v>5924.1679378027129</v>
      </c>
      <c r="S865" s="28">
        <f>M865/MAX(M$231:M865)-1</f>
        <v>0</v>
      </c>
      <c r="T865" s="11">
        <f>N865/MAX(N$231:N865)-1</f>
        <v>0</v>
      </c>
      <c r="U865" s="11">
        <f>O865/MAX(O$231:O865)-1</f>
        <v>0</v>
      </c>
      <c r="V865" s="11">
        <f>P865/MAX(P$231:P865)-1</f>
        <v>0</v>
      </c>
      <c r="W865" s="11">
        <f>Q865/MAX(Q$231:Q865)-1</f>
        <v>0</v>
      </c>
      <c r="X865" s="11">
        <f>R865/MAX(R$231:R865)-1</f>
        <v>0</v>
      </c>
      <c r="Y865" s="11">
        <f t="shared" si="138"/>
        <v>5.1329968733007325E-2</v>
      </c>
      <c r="Z865" s="11">
        <f t="shared" si="138"/>
        <v>5.1329968733007325E-2</v>
      </c>
      <c r="AA865" s="11">
        <f t="shared" si="138"/>
        <v>5.1329968733007547E-2</v>
      </c>
      <c r="AB865" s="11">
        <f t="shared" ref="AB865:AD928" si="142">P865/P864-1</f>
        <v>5.1329968733007325E-2</v>
      </c>
      <c r="AC865" s="11">
        <f t="shared" si="142"/>
        <v>5.1329968733007325E-2</v>
      </c>
      <c r="AD865" s="11">
        <f t="shared" si="142"/>
        <v>5.1329968733007325E-2</v>
      </c>
    </row>
    <row r="866" spans="1:30" x14ac:dyDescent="0.25">
      <c r="A866" s="12">
        <v>1952.12</v>
      </c>
      <c r="B866" s="13">
        <v>12.933964306161377</v>
      </c>
      <c r="C866" s="14">
        <v>23750.359011891542</v>
      </c>
      <c r="D866" s="24">
        <f t="shared" si="130"/>
        <v>10</v>
      </c>
      <c r="E866" s="25">
        <f t="shared" si="130"/>
        <v>7.5</v>
      </c>
      <c r="F866" s="24">
        <f t="shared" si="130"/>
        <v>25</v>
      </c>
      <c r="G866" s="25">
        <f t="shared" si="129"/>
        <v>30</v>
      </c>
      <c r="H866" s="1">
        <f t="shared" si="132"/>
        <v>1</v>
      </c>
      <c r="I866">
        <f t="shared" si="133"/>
        <v>1</v>
      </c>
      <c r="J866">
        <f t="shared" si="134"/>
        <v>1</v>
      </c>
      <c r="K866">
        <f t="shared" si="135"/>
        <v>1</v>
      </c>
      <c r="L866">
        <f t="shared" si="131"/>
        <v>1</v>
      </c>
      <c r="M866" s="26">
        <f t="shared" si="136"/>
        <v>2309.2716330385433</v>
      </c>
      <c r="N866" s="27">
        <f t="shared" si="141"/>
        <v>2328.6473947427626</v>
      </c>
      <c r="O866" s="27">
        <f t="shared" si="141"/>
        <v>3100.5460267361545</v>
      </c>
      <c r="P866" s="27">
        <f t="shared" si="141"/>
        <v>3674.8107875403703</v>
      </c>
      <c r="Q866" s="27">
        <f t="shared" si="141"/>
        <v>4892.9348479459577</v>
      </c>
      <c r="R866" s="27">
        <f t="shared" si="141"/>
        <v>6161.3886141897865</v>
      </c>
      <c r="S866" s="28">
        <f>M866/MAX(M$231:M866)-1</f>
        <v>0</v>
      </c>
      <c r="T866" s="11">
        <f>N866/MAX(N$231:N866)-1</f>
        <v>0</v>
      </c>
      <c r="U866" s="11">
        <f>O866/MAX(O$231:O866)-1</f>
        <v>0</v>
      </c>
      <c r="V866" s="11">
        <f>P866/MAX(P$231:P866)-1</f>
        <v>0</v>
      </c>
      <c r="W866" s="11">
        <f>Q866/MAX(Q$231:Q866)-1</f>
        <v>0</v>
      </c>
      <c r="X866" s="11">
        <f>R866/MAX(R$231:R866)-1</f>
        <v>0</v>
      </c>
      <c r="Y866" s="11">
        <f t="shared" ref="Y866:AD929" si="143">M866/M865-1</f>
        <v>4.0042868277474719E-2</v>
      </c>
      <c r="Z866" s="11">
        <f t="shared" si="143"/>
        <v>4.0042868277474497E-2</v>
      </c>
      <c r="AA866" s="11">
        <f t="shared" si="143"/>
        <v>4.0042868277474719E-2</v>
      </c>
      <c r="AB866" s="11">
        <f t="shared" si="142"/>
        <v>4.0042868277474719E-2</v>
      </c>
      <c r="AC866" s="11">
        <f t="shared" si="142"/>
        <v>4.0042868277474719E-2</v>
      </c>
      <c r="AD866" s="11">
        <f t="shared" si="142"/>
        <v>4.0042868277474719E-2</v>
      </c>
    </row>
    <row r="867" spans="1:30" x14ac:dyDescent="0.25">
      <c r="A867" s="12">
        <v>1953.01</v>
      </c>
      <c r="B867" s="13">
        <v>13.010773447995186</v>
      </c>
      <c r="C867" s="14">
        <v>23774.596232394797</v>
      </c>
      <c r="D867" s="24">
        <f t="shared" si="130"/>
        <v>10</v>
      </c>
      <c r="E867" s="25">
        <f t="shared" si="130"/>
        <v>7.5</v>
      </c>
      <c r="F867" s="24">
        <f t="shared" si="130"/>
        <v>25</v>
      </c>
      <c r="G867" s="25">
        <f t="shared" si="129"/>
        <v>30</v>
      </c>
      <c r="H867" s="1">
        <f t="shared" si="132"/>
        <v>1</v>
      </c>
      <c r="I867">
        <f t="shared" si="133"/>
        <v>1</v>
      </c>
      <c r="J867">
        <f t="shared" si="134"/>
        <v>1</v>
      </c>
      <c r="K867">
        <f t="shared" si="135"/>
        <v>1</v>
      </c>
      <c r="L867">
        <f t="shared" si="131"/>
        <v>1</v>
      </c>
      <c r="M867" s="26">
        <f t="shared" si="136"/>
        <v>2311.6282427110054</v>
      </c>
      <c r="N867" s="27">
        <f t="shared" si="141"/>
        <v>2331.0237773630192</v>
      </c>
      <c r="O867" s="27">
        <f t="shared" si="141"/>
        <v>3103.7101312321274</v>
      </c>
      <c r="P867" s="27">
        <f t="shared" si="141"/>
        <v>3678.5609287201628</v>
      </c>
      <c r="Q867" s="27">
        <f t="shared" si="141"/>
        <v>4897.9280836590833</v>
      </c>
      <c r="R867" s="27">
        <f t="shared" si="141"/>
        <v>6167.6763058568295</v>
      </c>
      <c r="S867" s="28">
        <f>M867/MAX(M$231:M867)-1</f>
        <v>0</v>
      </c>
      <c r="T867" s="11">
        <f>N867/MAX(N$231:N867)-1</f>
        <v>0</v>
      </c>
      <c r="U867" s="11">
        <f>O867/MAX(O$231:O867)-1</f>
        <v>0</v>
      </c>
      <c r="V867" s="11">
        <f>P867/MAX(P$231:P867)-1</f>
        <v>0</v>
      </c>
      <c r="W867" s="11">
        <f>Q867/MAX(Q$231:Q867)-1</f>
        <v>0</v>
      </c>
      <c r="X867" s="11">
        <f>R867/MAX(R$231:R867)-1</f>
        <v>0</v>
      </c>
      <c r="Y867" s="11">
        <f t="shared" si="143"/>
        <v>1.0204991213447201E-3</v>
      </c>
      <c r="Z867" s="11">
        <f t="shared" si="143"/>
        <v>1.0204991213447201E-3</v>
      </c>
      <c r="AA867" s="11">
        <f t="shared" si="143"/>
        <v>1.0204991213447201E-3</v>
      </c>
      <c r="AB867" s="11">
        <f t="shared" si="142"/>
        <v>1.0204991213444981E-3</v>
      </c>
      <c r="AC867" s="11">
        <f t="shared" si="142"/>
        <v>1.0204991213447201E-3</v>
      </c>
      <c r="AD867" s="11">
        <f t="shared" si="142"/>
        <v>1.0204991213444981E-3</v>
      </c>
    </row>
    <row r="868" spans="1:30" x14ac:dyDescent="0.25">
      <c r="A868" s="12">
        <v>1953.02</v>
      </c>
      <c r="B868" s="13">
        <v>12.859346880687903</v>
      </c>
      <c r="C868" s="14">
        <v>23536.380947359237</v>
      </c>
      <c r="D868" s="24">
        <f t="shared" si="130"/>
        <v>10</v>
      </c>
      <c r="E868" s="25">
        <f t="shared" si="130"/>
        <v>7.5</v>
      </c>
      <c r="F868" s="24">
        <f t="shared" si="130"/>
        <v>25</v>
      </c>
      <c r="G868" s="25">
        <f t="shared" si="129"/>
        <v>30</v>
      </c>
      <c r="H868" s="1">
        <f t="shared" si="132"/>
        <v>1</v>
      </c>
      <c r="I868">
        <f t="shared" si="133"/>
        <v>1</v>
      </c>
      <c r="J868">
        <f t="shared" si="134"/>
        <v>1</v>
      </c>
      <c r="K868">
        <f t="shared" si="135"/>
        <v>1</v>
      </c>
      <c r="L868">
        <f t="shared" si="131"/>
        <v>1</v>
      </c>
      <c r="M868" s="26">
        <f t="shared" si="136"/>
        <v>2288.4663275579173</v>
      </c>
      <c r="N868" s="27">
        <f t="shared" si="141"/>
        <v>2307.667523985619</v>
      </c>
      <c r="O868" s="27">
        <f t="shared" si="141"/>
        <v>3072.6117610914898</v>
      </c>
      <c r="P868" s="27">
        <f t="shared" si="141"/>
        <v>3641.7027027553518</v>
      </c>
      <c r="Q868" s="27">
        <f t="shared" si="141"/>
        <v>4848.8521152124476</v>
      </c>
      <c r="R868" s="27">
        <f t="shared" si="141"/>
        <v>6105.877789707697</v>
      </c>
      <c r="S868" s="28">
        <f>M868/MAX(M$231:M868)-1</f>
        <v>-1.001974051239507E-2</v>
      </c>
      <c r="T868" s="11">
        <f>N868/MAX(N$231:N868)-1</f>
        <v>-1.0019740512394959E-2</v>
      </c>
      <c r="U868" s="11">
        <f>O868/MAX(O$231:O868)-1</f>
        <v>-1.001974051239507E-2</v>
      </c>
      <c r="V868" s="11">
        <f>P868/MAX(P$231:P868)-1</f>
        <v>-1.001974051239507E-2</v>
      </c>
      <c r="W868" s="11">
        <f>Q868/MAX(Q$231:Q868)-1</f>
        <v>-1.0019740512394959E-2</v>
      </c>
      <c r="X868" s="11">
        <f>R868/MAX(R$231:R868)-1</f>
        <v>-1.0019740512394959E-2</v>
      </c>
      <c r="Y868" s="11">
        <f t="shared" si="143"/>
        <v>-1.001974051239507E-2</v>
      </c>
      <c r="Z868" s="11">
        <f t="shared" si="143"/>
        <v>-1.0019740512394959E-2</v>
      </c>
      <c r="AA868" s="11">
        <f t="shared" si="143"/>
        <v>-1.001974051239507E-2</v>
      </c>
      <c r="AB868" s="11">
        <f t="shared" si="142"/>
        <v>-1.001974051239507E-2</v>
      </c>
      <c r="AC868" s="11">
        <f t="shared" si="142"/>
        <v>-1.0019740512394959E-2</v>
      </c>
      <c r="AD868" s="11">
        <f t="shared" si="142"/>
        <v>-1.0019740512394959E-2</v>
      </c>
    </row>
    <row r="869" spans="1:30" x14ac:dyDescent="0.25">
      <c r="A869" s="12">
        <v>1953.03</v>
      </c>
      <c r="B869" s="13">
        <v>12.834819340092494</v>
      </c>
      <c r="C869" s="14">
        <v>23002.026114582968</v>
      </c>
      <c r="D869" s="24">
        <f t="shared" si="130"/>
        <v>10</v>
      </c>
      <c r="E869" s="25">
        <f t="shared" si="130"/>
        <v>7.5</v>
      </c>
      <c r="F869" s="24">
        <f t="shared" si="130"/>
        <v>25</v>
      </c>
      <c r="G869" s="25">
        <f t="shared" si="129"/>
        <v>30</v>
      </c>
      <c r="H869" s="1">
        <f t="shared" si="132"/>
        <v>1</v>
      </c>
      <c r="I869">
        <f t="shared" si="133"/>
        <v>1</v>
      </c>
      <c r="J869">
        <f t="shared" si="134"/>
        <v>1</v>
      </c>
      <c r="K869">
        <f t="shared" si="135"/>
        <v>1</v>
      </c>
      <c r="L869">
        <f t="shared" si="131"/>
        <v>1</v>
      </c>
      <c r="M869" s="26">
        <f t="shared" si="136"/>
        <v>2236.510462103864</v>
      </c>
      <c r="N869" s="27">
        <f t="shared" si="141"/>
        <v>2255.2757269357453</v>
      </c>
      <c r="O869" s="27">
        <f t="shared" si="141"/>
        <v>3002.8531627982097</v>
      </c>
      <c r="P869" s="27">
        <f t="shared" si="141"/>
        <v>3559.0238302853659</v>
      </c>
      <c r="Q869" s="27">
        <f t="shared" si="141"/>
        <v>4738.766900031058</v>
      </c>
      <c r="R869" s="27">
        <f t="shared" si="141"/>
        <v>5967.2538732878857</v>
      </c>
      <c r="S869" s="28">
        <f>M869/MAX(M$231:M869)-1</f>
        <v>-3.2495614657764182E-2</v>
      </c>
      <c r="T869" s="11">
        <f>N869/MAX(N$231:N869)-1</f>
        <v>-3.249561465776396E-2</v>
      </c>
      <c r="U869" s="11">
        <f>O869/MAX(O$231:O869)-1</f>
        <v>-3.2495614657764071E-2</v>
      </c>
      <c r="V869" s="11">
        <f>P869/MAX(P$231:P869)-1</f>
        <v>-3.249561465776396E-2</v>
      </c>
      <c r="W869" s="11">
        <f>Q869/MAX(Q$231:Q869)-1</f>
        <v>-3.2495614657763849E-2</v>
      </c>
      <c r="X869" s="11">
        <f>R869/MAX(R$231:R869)-1</f>
        <v>-3.2495614657763849E-2</v>
      </c>
      <c r="Y869" s="11">
        <f t="shared" si="143"/>
        <v>-2.2703355880047793E-2</v>
      </c>
      <c r="Z869" s="11">
        <f t="shared" si="143"/>
        <v>-2.2703355880047571E-2</v>
      </c>
      <c r="AA869" s="11">
        <f t="shared" si="143"/>
        <v>-2.2703355880047682E-2</v>
      </c>
      <c r="AB869" s="11">
        <f t="shared" si="142"/>
        <v>-2.2703355880047571E-2</v>
      </c>
      <c r="AC869" s="11">
        <f t="shared" si="142"/>
        <v>-2.2703355880047571E-2</v>
      </c>
      <c r="AD869" s="11">
        <f t="shared" si="142"/>
        <v>-2.270335588004746E-2</v>
      </c>
    </row>
    <row r="870" spans="1:30" x14ac:dyDescent="0.25">
      <c r="A870" s="12">
        <v>1953.04</v>
      </c>
      <c r="B870" s="13">
        <v>12.163901454006806</v>
      </c>
      <c r="C870" s="14">
        <v>22499.762913078015</v>
      </c>
      <c r="D870" s="24">
        <f t="shared" si="130"/>
        <v>10</v>
      </c>
      <c r="E870" s="25">
        <f t="shared" si="130"/>
        <v>7.5</v>
      </c>
      <c r="F870" s="24">
        <f t="shared" si="130"/>
        <v>25</v>
      </c>
      <c r="G870" s="25">
        <f t="shared" si="129"/>
        <v>30</v>
      </c>
      <c r="H870" s="1">
        <f t="shared" si="132"/>
        <v>1</v>
      </c>
      <c r="I870">
        <f t="shared" si="133"/>
        <v>1</v>
      </c>
      <c r="J870">
        <f t="shared" si="134"/>
        <v>1</v>
      </c>
      <c r="K870">
        <f t="shared" si="135"/>
        <v>1</v>
      </c>
      <c r="L870">
        <f t="shared" si="131"/>
        <v>1</v>
      </c>
      <c r="M870" s="26">
        <f t="shared" si="136"/>
        <v>2187.6748986930634</v>
      </c>
      <c r="N870" s="27">
        <f t="shared" si="141"/>
        <v>2206.0304125775892</v>
      </c>
      <c r="O870" s="27">
        <f t="shared" si="141"/>
        <v>2937.2840413789404</v>
      </c>
      <c r="P870" s="27">
        <f t="shared" si="141"/>
        <v>3481.3103847685702</v>
      </c>
      <c r="Q870" s="27">
        <f t="shared" si="141"/>
        <v>4635.2930485303705</v>
      </c>
      <c r="R870" s="27">
        <f t="shared" si="141"/>
        <v>5836.9552630845765</v>
      </c>
      <c r="S870" s="28">
        <f>M870/MAX(M$231:M870)-1</f>
        <v>-5.3621660147469719E-2</v>
      </c>
      <c r="T870" s="11">
        <f>N870/MAX(N$231:N870)-1</f>
        <v>-5.3621660147469274E-2</v>
      </c>
      <c r="U870" s="11">
        <f>O870/MAX(O$231:O870)-1</f>
        <v>-5.3621660147469496E-2</v>
      </c>
      <c r="V870" s="11">
        <f>P870/MAX(P$231:P870)-1</f>
        <v>-5.3621660147469608E-2</v>
      </c>
      <c r="W870" s="11">
        <f>Q870/MAX(Q$231:Q870)-1</f>
        <v>-5.3621660147469274E-2</v>
      </c>
      <c r="X870" s="11">
        <f>R870/MAX(R$231:R870)-1</f>
        <v>-5.3621660147469163E-2</v>
      </c>
      <c r="Y870" s="11">
        <f t="shared" si="143"/>
        <v>-2.1835606959272447E-2</v>
      </c>
      <c r="Z870" s="11">
        <f t="shared" si="143"/>
        <v>-2.1835606959272336E-2</v>
      </c>
      <c r="AA870" s="11">
        <f t="shared" si="143"/>
        <v>-2.1835606959272225E-2</v>
      </c>
      <c r="AB870" s="11">
        <f t="shared" si="142"/>
        <v>-2.1835606959272447E-2</v>
      </c>
      <c r="AC870" s="11">
        <f t="shared" si="142"/>
        <v>-2.1835606959272336E-2</v>
      </c>
      <c r="AD870" s="11">
        <f t="shared" si="142"/>
        <v>-2.1835606959272225E-2</v>
      </c>
    </row>
    <row r="871" spans="1:30" x14ac:dyDescent="0.25">
      <c r="A871" s="12">
        <v>1953.05</v>
      </c>
      <c r="B871" s="13">
        <v>12.14197079186779</v>
      </c>
      <c r="C871" s="14">
        <v>22450.142404126113</v>
      </c>
      <c r="D871" s="24">
        <f t="shared" si="130"/>
        <v>10</v>
      </c>
      <c r="E871" s="25">
        <f t="shared" si="130"/>
        <v>7.5</v>
      </c>
      <c r="F871" s="24">
        <f t="shared" si="130"/>
        <v>25</v>
      </c>
      <c r="G871" s="25">
        <f t="shared" si="130"/>
        <v>30</v>
      </c>
      <c r="H871" s="1">
        <f t="shared" si="132"/>
        <v>1</v>
      </c>
      <c r="I871">
        <f t="shared" si="133"/>
        <v>1</v>
      </c>
      <c r="J871">
        <f t="shared" si="134"/>
        <v>1</v>
      </c>
      <c r="K871">
        <f t="shared" si="135"/>
        <v>1</v>
      </c>
      <c r="L871">
        <f t="shared" si="131"/>
        <v>0</v>
      </c>
      <c r="M871" s="26">
        <f t="shared" si="136"/>
        <v>2182.850245992774</v>
      </c>
      <c r="N871" s="27">
        <f t="shared" si="141"/>
        <v>2201.165279008922</v>
      </c>
      <c r="O871" s="27">
        <f t="shared" si="141"/>
        <v>2930.8062162732899</v>
      </c>
      <c r="P871" s="27">
        <f t="shared" si="141"/>
        <v>3473.6327752853449</v>
      </c>
      <c r="Q871" s="27">
        <f t="shared" si="141"/>
        <v>4625.070469692635</v>
      </c>
      <c r="R871" s="27">
        <f t="shared" si="141"/>
        <v>5824.0825634031326</v>
      </c>
      <c r="S871" s="28">
        <f>M871/MAX(M$231:M871)-1</f>
        <v>-5.5708783245875471E-2</v>
      </c>
      <c r="T871" s="11">
        <f>N871/MAX(N$231:N871)-1</f>
        <v>-5.5708783245875027E-2</v>
      </c>
      <c r="U871" s="11">
        <f>O871/MAX(O$231:O871)-1</f>
        <v>-5.5708783245875249E-2</v>
      </c>
      <c r="V871" s="11">
        <f>P871/MAX(P$231:P871)-1</f>
        <v>-5.5708783245875471E-2</v>
      </c>
      <c r="W871" s="11">
        <f>Q871/MAX(Q$231:Q871)-1</f>
        <v>-5.5708783245875138E-2</v>
      </c>
      <c r="X871" s="11">
        <f>R871/MAX(R$231:R871)-1</f>
        <v>-5.5708783245874915E-2</v>
      </c>
      <c r="Y871" s="11">
        <f t="shared" si="143"/>
        <v>-2.2053791919318666E-3</v>
      </c>
      <c r="Z871" s="11">
        <f t="shared" si="143"/>
        <v>-2.2053791919317556E-3</v>
      </c>
      <c r="AA871" s="11">
        <f t="shared" si="143"/>
        <v>-2.2053791919317556E-3</v>
      </c>
      <c r="AB871" s="11">
        <f t="shared" si="142"/>
        <v>-2.2053791919319776E-3</v>
      </c>
      <c r="AC871" s="11">
        <f t="shared" si="142"/>
        <v>-2.2053791919318666E-3</v>
      </c>
      <c r="AD871" s="11">
        <f t="shared" si="142"/>
        <v>-2.2053791919318666E-3</v>
      </c>
    </row>
    <row r="872" spans="1:30" x14ac:dyDescent="0.25">
      <c r="A872" s="12">
        <v>1953.06</v>
      </c>
      <c r="B872" s="13">
        <v>11.624407885470086</v>
      </c>
      <c r="C872" s="14">
        <v>22109.655131732034</v>
      </c>
      <c r="D872" s="24">
        <f t="shared" ref="D872:G935" si="144">D$2</f>
        <v>10</v>
      </c>
      <c r="E872" s="25">
        <f t="shared" si="144"/>
        <v>7.5</v>
      </c>
      <c r="F872" s="24">
        <f t="shared" si="144"/>
        <v>25</v>
      </c>
      <c r="G872" s="25">
        <f t="shared" si="144"/>
        <v>30</v>
      </c>
      <c r="H872" s="1">
        <f t="shared" si="132"/>
        <v>1</v>
      </c>
      <c r="I872">
        <f t="shared" si="133"/>
        <v>1</v>
      </c>
      <c r="J872">
        <f t="shared" si="134"/>
        <v>1</v>
      </c>
      <c r="K872">
        <f t="shared" si="135"/>
        <v>1</v>
      </c>
      <c r="L872">
        <f t="shared" ref="L872:L935" si="145">IF(C872&gt;=AVERAGE(C860:C871),1,0)</f>
        <v>0</v>
      </c>
      <c r="M872" s="26">
        <f t="shared" si="136"/>
        <v>2149.744321187316</v>
      </c>
      <c r="N872" s="27">
        <f t="shared" si="141"/>
        <v>2167.7815815495887</v>
      </c>
      <c r="O872" s="27">
        <f t="shared" si="141"/>
        <v>2886.3565109426413</v>
      </c>
      <c r="P872" s="27">
        <f t="shared" si="141"/>
        <v>3420.9503589485016</v>
      </c>
      <c r="Q872" s="27">
        <f t="shared" si="141"/>
        <v>4554.9249178066648</v>
      </c>
      <c r="R872" s="27">
        <f t="shared" si="141"/>
        <v>5824.0825634031326</v>
      </c>
      <c r="S872" s="28">
        <f>M872/MAX(M$231:M872)-1</f>
        <v>-7.0030257691365172E-2</v>
      </c>
      <c r="T872" s="11">
        <f>N872/MAX(N$231:N872)-1</f>
        <v>-7.0030257691364617E-2</v>
      </c>
      <c r="U872" s="11">
        <f>O872/MAX(O$231:O872)-1</f>
        <v>-7.003025769136495E-2</v>
      </c>
      <c r="V872" s="11">
        <f>P872/MAX(P$231:P872)-1</f>
        <v>-7.0030257691365283E-2</v>
      </c>
      <c r="W872" s="11">
        <f>Q872/MAX(Q$231:Q872)-1</f>
        <v>-7.0030257691364839E-2</v>
      </c>
      <c r="X872" s="11">
        <f>R872/MAX(R$231:R872)-1</f>
        <v>-5.5708783245874915E-2</v>
      </c>
      <c r="Y872" s="11">
        <f t="shared" si="143"/>
        <v>-1.5166374727828003E-2</v>
      </c>
      <c r="Z872" s="11">
        <f t="shared" si="143"/>
        <v>-1.5166374727827892E-2</v>
      </c>
      <c r="AA872" s="11">
        <f t="shared" si="143"/>
        <v>-1.5166374727828114E-2</v>
      </c>
      <c r="AB872" s="11">
        <f t="shared" si="142"/>
        <v>-1.5166374727828225E-2</v>
      </c>
      <c r="AC872" s="11">
        <f t="shared" si="142"/>
        <v>-1.5166374727828114E-2</v>
      </c>
      <c r="AD872" s="11">
        <f t="shared" si="142"/>
        <v>0</v>
      </c>
    </row>
    <row r="873" spans="1:30" x14ac:dyDescent="0.25">
      <c r="A873" s="12">
        <v>1953.07</v>
      </c>
      <c r="B873" s="13">
        <v>11.750201645310009</v>
      </c>
      <c r="C873" s="14">
        <v>22776.730476427347</v>
      </c>
      <c r="D873" s="24">
        <f t="shared" si="144"/>
        <v>10</v>
      </c>
      <c r="E873" s="25">
        <f t="shared" si="144"/>
        <v>7.5</v>
      </c>
      <c r="F873" s="24">
        <f t="shared" si="144"/>
        <v>25</v>
      </c>
      <c r="G873" s="25">
        <f t="shared" si="144"/>
        <v>30</v>
      </c>
      <c r="H873" s="1">
        <f t="shared" ref="H873:H936" si="146">IF(H872=1,IF($B873&gt;=F873,0,H872),IF($B873&lt;=D873,1,H872))</f>
        <v>1</v>
      </c>
      <c r="I873">
        <f t="shared" ref="I873:I936" si="147">IF(I872=1,IF($B873&gt;=G873,0,I872),IF($B873&lt;=D873,1,I872))</f>
        <v>1</v>
      </c>
      <c r="J873">
        <f t="shared" ref="J873:J936" si="148">IF(J872=1,IF($B873&gt;=F873,0,J872),IF($B873&lt;=E873,1,J872))</f>
        <v>1</v>
      </c>
      <c r="K873">
        <f t="shared" ref="K873:K936" si="149">IF(K872=1,IF($B873&gt;=G873,0,K872),IF($B873&lt;=E873,1,K872))</f>
        <v>1</v>
      </c>
      <c r="L873">
        <f t="shared" si="145"/>
        <v>1</v>
      </c>
      <c r="M873" s="26">
        <f t="shared" ref="M873:M936" si="150">M872*C873/C872</f>
        <v>2214.6047373954671</v>
      </c>
      <c r="N873" s="27">
        <f t="shared" ref="N873:R888" si="151">IF(H872=1,N872*$C873/$C872,N872)</f>
        <v>2233.1862039699954</v>
      </c>
      <c r="O873" s="27">
        <f t="shared" si="151"/>
        <v>2973.4414181010188</v>
      </c>
      <c r="P873" s="27">
        <f t="shared" si="151"/>
        <v>3524.1646165334569</v>
      </c>
      <c r="Q873" s="27">
        <f t="shared" si="151"/>
        <v>4692.3525751583302</v>
      </c>
      <c r="R873" s="27">
        <f t="shared" si="151"/>
        <v>5824.0825634031326</v>
      </c>
      <c r="S873" s="28">
        <f>M873/MAX(M$231:M873)-1</f>
        <v>-4.1971932823312574E-2</v>
      </c>
      <c r="T873" s="11">
        <f>N873/MAX(N$231:N873)-1</f>
        <v>-4.197193282331213E-2</v>
      </c>
      <c r="U873" s="11">
        <f>O873/MAX(O$231:O873)-1</f>
        <v>-4.1971932823312241E-2</v>
      </c>
      <c r="V873" s="11">
        <f>P873/MAX(P$231:P873)-1</f>
        <v>-4.1971932823312796E-2</v>
      </c>
      <c r="W873" s="11">
        <f>Q873/MAX(Q$231:Q873)-1</f>
        <v>-4.197193282331213E-2</v>
      </c>
      <c r="X873" s="11">
        <f>R873/MAX(R$231:R873)-1</f>
        <v>-5.5708783245874915E-2</v>
      </c>
      <c r="Y873" s="11">
        <f t="shared" si="143"/>
        <v>3.017122341894507E-2</v>
      </c>
      <c r="Z873" s="11">
        <f t="shared" si="143"/>
        <v>3.017122341894507E-2</v>
      </c>
      <c r="AA873" s="11">
        <f t="shared" si="143"/>
        <v>3.017122341894507E-2</v>
      </c>
      <c r="AB873" s="11">
        <f t="shared" si="142"/>
        <v>3.017122341894507E-2</v>
      </c>
      <c r="AC873" s="11">
        <f t="shared" si="142"/>
        <v>3.0171223418945292E-2</v>
      </c>
      <c r="AD873" s="11">
        <f t="shared" si="142"/>
        <v>0</v>
      </c>
    </row>
    <row r="874" spans="1:30" x14ac:dyDescent="0.25">
      <c r="A874" s="12">
        <v>1953.08</v>
      </c>
      <c r="B874" s="13">
        <v>11.715076201734007</v>
      </c>
      <c r="C874" s="14">
        <v>21489.455913514175</v>
      </c>
      <c r="D874" s="24">
        <f t="shared" si="144"/>
        <v>10</v>
      </c>
      <c r="E874" s="25">
        <f t="shared" si="144"/>
        <v>7.5</v>
      </c>
      <c r="F874" s="24">
        <f t="shared" si="144"/>
        <v>25</v>
      </c>
      <c r="G874" s="25">
        <f t="shared" si="144"/>
        <v>30</v>
      </c>
      <c r="H874" s="1">
        <f t="shared" si="146"/>
        <v>1</v>
      </c>
      <c r="I874">
        <f t="shared" si="147"/>
        <v>1</v>
      </c>
      <c r="J874">
        <f t="shared" si="148"/>
        <v>1</v>
      </c>
      <c r="K874">
        <f t="shared" si="149"/>
        <v>1</v>
      </c>
      <c r="L874">
        <f t="shared" si="145"/>
        <v>0</v>
      </c>
      <c r="M874" s="26">
        <f t="shared" si="150"/>
        <v>2089.4417185720845</v>
      </c>
      <c r="N874" s="27">
        <f t="shared" si="151"/>
        <v>2106.9730146979714</v>
      </c>
      <c r="O874" s="27">
        <f t="shared" si="151"/>
        <v>2805.3911570771506</v>
      </c>
      <c r="P874" s="27">
        <f t="shared" si="151"/>
        <v>3324.9890820520145</v>
      </c>
      <c r="Q874" s="27">
        <f t="shared" si="151"/>
        <v>4427.1544548015536</v>
      </c>
      <c r="R874" s="27">
        <f t="shared" si="151"/>
        <v>5494.9223556229081</v>
      </c>
      <c r="S874" s="28">
        <f>M874/MAX(M$231:M874)-1</f>
        <v>-9.6116892860915848E-2</v>
      </c>
      <c r="T874" s="11">
        <f>N874/MAX(N$231:N874)-1</f>
        <v>-9.6116892860915515E-2</v>
      </c>
      <c r="U874" s="11">
        <f>O874/MAX(O$231:O874)-1</f>
        <v>-9.6116892860915626E-2</v>
      </c>
      <c r="V874" s="11">
        <f>P874/MAX(P$231:P874)-1</f>
        <v>-9.6116892860916181E-2</v>
      </c>
      <c r="W874" s="11">
        <f>Q874/MAX(Q$231:Q874)-1</f>
        <v>-9.6116892860915626E-2</v>
      </c>
      <c r="X874" s="11">
        <f>R874/MAX(R$231:R874)-1</f>
        <v>-0.10907737644971316</v>
      </c>
      <c r="Y874" s="11">
        <f t="shared" si="143"/>
        <v>-5.651709161002838E-2</v>
      </c>
      <c r="Z874" s="11">
        <f t="shared" si="143"/>
        <v>-5.6517091610028491E-2</v>
      </c>
      <c r="AA874" s="11">
        <f t="shared" si="143"/>
        <v>-5.6517091610028491E-2</v>
      </c>
      <c r="AB874" s="11">
        <f t="shared" si="142"/>
        <v>-5.6517091610028491E-2</v>
      </c>
      <c r="AC874" s="11">
        <f t="shared" si="142"/>
        <v>-5.6517091610028491E-2</v>
      </c>
      <c r="AD874" s="11">
        <f t="shared" si="142"/>
        <v>-5.6517091610028491E-2</v>
      </c>
    </row>
    <row r="875" spans="1:30" x14ac:dyDescent="0.25">
      <c r="A875" s="12">
        <v>1953.09</v>
      </c>
      <c r="B875" s="13">
        <v>11.139349357262926</v>
      </c>
      <c r="C875" s="14">
        <v>21626.145563049828</v>
      </c>
      <c r="D875" s="24">
        <f t="shared" si="144"/>
        <v>10</v>
      </c>
      <c r="E875" s="25">
        <f t="shared" si="144"/>
        <v>7.5</v>
      </c>
      <c r="F875" s="24">
        <f t="shared" si="144"/>
        <v>25</v>
      </c>
      <c r="G875" s="25">
        <f t="shared" si="144"/>
        <v>30</v>
      </c>
      <c r="H875" s="1">
        <f t="shared" si="146"/>
        <v>1</v>
      </c>
      <c r="I875">
        <f t="shared" si="147"/>
        <v>1</v>
      </c>
      <c r="J875">
        <f t="shared" si="148"/>
        <v>1</v>
      </c>
      <c r="K875">
        <f t="shared" si="149"/>
        <v>1</v>
      </c>
      <c r="L875">
        <f t="shared" si="145"/>
        <v>0</v>
      </c>
      <c r="M875" s="26">
        <f t="shared" si="150"/>
        <v>2102.7321926253235</v>
      </c>
      <c r="N875" s="27">
        <f t="shared" si="151"/>
        <v>2120.3750014266825</v>
      </c>
      <c r="O875" s="27">
        <f t="shared" si="151"/>
        <v>2823.2356262723965</v>
      </c>
      <c r="P875" s="27">
        <f t="shared" si="151"/>
        <v>3346.1385980827922</v>
      </c>
      <c r="Q875" s="27">
        <f t="shared" si="151"/>
        <v>4455.3145996326966</v>
      </c>
      <c r="R875" s="27">
        <f t="shared" si="151"/>
        <v>5494.9223556229081</v>
      </c>
      <c r="S875" s="28">
        <f>M875/MAX(M$231:M875)-1</f>
        <v>-9.0367493451583347E-2</v>
      </c>
      <c r="T875" s="11">
        <f>N875/MAX(N$231:N875)-1</f>
        <v>-9.0367493451582903E-2</v>
      </c>
      <c r="U875" s="11">
        <f>O875/MAX(O$231:O875)-1</f>
        <v>-9.0367493451582903E-2</v>
      </c>
      <c r="V875" s="11">
        <f>P875/MAX(P$231:P875)-1</f>
        <v>-9.0367493451583569E-2</v>
      </c>
      <c r="W875" s="11">
        <f>Q875/MAX(Q$231:Q875)-1</f>
        <v>-9.0367493451583014E-2</v>
      </c>
      <c r="X875" s="11">
        <f>R875/MAX(R$231:R875)-1</f>
        <v>-0.10907737644971316</v>
      </c>
      <c r="Y875" s="11">
        <f t="shared" si="143"/>
        <v>6.3607775871927785E-3</v>
      </c>
      <c r="Z875" s="11">
        <f t="shared" si="143"/>
        <v>6.3607775871930006E-3</v>
      </c>
      <c r="AA875" s="11">
        <f t="shared" si="143"/>
        <v>6.3607775871930006E-3</v>
      </c>
      <c r="AB875" s="11">
        <f t="shared" si="142"/>
        <v>6.3607775871930006E-3</v>
      </c>
      <c r="AC875" s="11">
        <f t="shared" si="142"/>
        <v>6.3607775871930006E-3</v>
      </c>
      <c r="AD875" s="11">
        <f t="shared" si="142"/>
        <v>0</v>
      </c>
    </row>
    <row r="876" spans="1:30" x14ac:dyDescent="0.25">
      <c r="A876" s="12">
        <v>1953.1</v>
      </c>
      <c r="B876" s="13">
        <v>11.391934765421416</v>
      </c>
      <c r="C876" s="14">
        <v>22754.073087056833</v>
      </c>
      <c r="D876" s="24">
        <f t="shared" si="144"/>
        <v>10</v>
      </c>
      <c r="E876" s="25">
        <f t="shared" si="144"/>
        <v>7.5</v>
      </c>
      <c r="F876" s="24">
        <f t="shared" si="144"/>
        <v>25</v>
      </c>
      <c r="G876" s="25">
        <f t="shared" si="144"/>
        <v>30</v>
      </c>
      <c r="H876" s="1">
        <f t="shared" si="146"/>
        <v>1</v>
      </c>
      <c r="I876">
        <f t="shared" si="147"/>
        <v>1</v>
      </c>
      <c r="J876">
        <f t="shared" si="148"/>
        <v>1</v>
      </c>
      <c r="K876">
        <f t="shared" si="149"/>
        <v>1</v>
      </c>
      <c r="L876">
        <f t="shared" si="145"/>
        <v>1</v>
      </c>
      <c r="M876" s="26">
        <f t="shared" si="150"/>
        <v>2212.4017363155322</v>
      </c>
      <c r="N876" s="27">
        <f t="shared" si="151"/>
        <v>2230.9647187830597</v>
      </c>
      <c r="O876" s="27">
        <f t="shared" si="151"/>
        <v>2970.4835563460119</v>
      </c>
      <c r="P876" s="27">
        <f t="shared" si="151"/>
        <v>3520.6589171528881</v>
      </c>
      <c r="Q876" s="27">
        <f t="shared" si="151"/>
        <v>4687.6848086644022</v>
      </c>
      <c r="R876" s="27">
        <f t="shared" si="151"/>
        <v>5494.9223556229081</v>
      </c>
      <c r="S876" s="28">
        <f>M876/MAX(M$231:M876)-1</f>
        <v>-4.2924941200365163E-2</v>
      </c>
      <c r="T876" s="11">
        <f>N876/MAX(N$231:N876)-1</f>
        <v>-4.2924941200364719E-2</v>
      </c>
      <c r="U876" s="11">
        <f>O876/MAX(O$231:O876)-1</f>
        <v>-4.2924941200364719E-2</v>
      </c>
      <c r="V876" s="11">
        <f>P876/MAX(P$231:P876)-1</f>
        <v>-4.2924941200365496E-2</v>
      </c>
      <c r="W876" s="11">
        <f>Q876/MAX(Q$231:Q876)-1</f>
        <v>-4.2924941200364719E-2</v>
      </c>
      <c r="X876" s="11">
        <f>R876/MAX(R$231:R876)-1</f>
        <v>-0.10907737644971316</v>
      </c>
      <c r="Y876" s="11">
        <f t="shared" si="143"/>
        <v>5.2155735321331109E-2</v>
      </c>
      <c r="Z876" s="11">
        <f t="shared" si="143"/>
        <v>5.2155735321331109E-2</v>
      </c>
      <c r="AA876" s="11">
        <f t="shared" si="143"/>
        <v>5.2155735321331109E-2</v>
      </c>
      <c r="AB876" s="11">
        <f t="shared" si="142"/>
        <v>5.2155735321331109E-2</v>
      </c>
      <c r="AC876" s="11">
        <f t="shared" si="142"/>
        <v>5.2155735321331109E-2</v>
      </c>
      <c r="AD876" s="11">
        <f t="shared" si="142"/>
        <v>0</v>
      </c>
    </row>
    <row r="877" spans="1:30" x14ac:dyDescent="0.25">
      <c r="A877" s="12">
        <v>1953.11</v>
      </c>
      <c r="B877" s="13">
        <v>11.644070268505773</v>
      </c>
      <c r="C877" s="14">
        <v>23155.088781477021</v>
      </c>
      <c r="D877" s="24">
        <f t="shared" si="144"/>
        <v>10</v>
      </c>
      <c r="E877" s="25">
        <f t="shared" si="144"/>
        <v>7.5</v>
      </c>
      <c r="F877" s="24">
        <f t="shared" si="144"/>
        <v>25</v>
      </c>
      <c r="G877" s="25">
        <f t="shared" si="144"/>
        <v>30</v>
      </c>
      <c r="H877" s="1">
        <f t="shared" si="146"/>
        <v>1</v>
      </c>
      <c r="I877">
        <f t="shared" si="147"/>
        <v>1</v>
      </c>
      <c r="J877">
        <f t="shared" si="148"/>
        <v>1</v>
      </c>
      <c r="K877">
        <f t="shared" si="149"/>
        <v>1</v>
      </c>
      <c r="L877">
        <f t="shared" si="145"/>
        <v>1</v>
      </c>
      <c r="M877" s="26">
        <f t="shared" si="150"/>
        <v>2251.3929013359907</v>
      </c>
      <c r="N877" s="27">
        <f t="shared" si="151"/>
        <v>2270.2830361017568</v>
      </c>
      <c r="O877" s="27">
        <f t="shared" si="151"/>
        <v>3022.8350857427176</v>
      </c>
      <c r="P877" s="27">
        <f t="shared" si="151"/>
        <v>3582.7066865819929</v>
      </c>
      <c r="Q877" s="27">
        <f t="shared" si="151"/>
        <v>4770.300135229334</v>
      </c>
      <c r="R877" s="27">
        <f t="shared" si="151"/>
        <v>5591.7643625811515</v>
      </c>
      <c r="S877" s="28">
        <f>M877/MAX(M$231:M877)-1</f>
        <v>-2.6057538258994706E-2</v>
      </c>
      <c r="T877" s="11">
        <f>N877/MAX(N$231:N877)-1</f>
        <v>-2.6057538258994373E-2</v>
      </c>
      <c r="U877" s="11">
        <f>O877/MAX(O$231:O877)-1</f>
        <v>-2.6057538258994484E-2</v>
      </c>
      <c r="V877" s="11">
        <f>P877/MAX(P$231:P877)-1</f>
        <v>-2.6057538258995039E-2</v>
      </c>
      <c r="W877" s="11">
        <f>Q877/MAX(Q$231:Q877)-1</f>
        <v>-2.6057538258994262E-2</v>
      </c>
      <c r="X877" s="11">
        <f>R877/MAX(R$231:R877)-1</f>
        <v>-9.337583795193527E-2</v>
      </c>
      <c r="Y877" s="11">
        <f t="shared" si="143"/>
        <v>1.7623908162987201E-2</v>
      </c>
      <c r="Z877" s="11">
        <f t="shared" si="143"/>
        <v>1.7623908162987201E-2</v>
      </c>
      <c r="AA877" s="11">
        <f t="shared" si="143"/>
        <v>1.7623908162987201E-2</v>
      </c>
      <c r="AB877" s="11">
        <f t="shared" si="142"/>
        <v>1.7623908162987201E-2</v>
      </c>
      <c r="AC877" s="11">
        <f t="shared" si="142"/>
        <v>1.7623908162987201E-2</v>
      </c>
      <c r="AD877" s="11">
        <f t="shared" si="142"/>
        <v>1.7623908162987201E-2</v>
      </c>
    </row>
    <row r="878" spans="1:30" x14ac:dyDescent="0.25">
      <c r="A878" s="12">
        <v>1953.12</v>
      </c>
      <c r="B878" s="13">
        <v>11.754449184027298</v>
      </c>
      <c r="C878" s="14">
        <v>23314.848918802101</v>
      </c>
      <c r="D878" s="24">
        <f t="shared" si="144"/>
        <v>10</v>
      </c>
      <c r="E878" s="25">
        <f t="shared" si="144"/>
        <v>7.5</v>
      </c>
      <c r="F878" s="24">
        <f t="shared" si="144"/>
        <v>25</v>
      </c>
      <c r="G878" s="25">
        <f t="shared" si="144"/>
        <v>30</v>
      </c>
      <c r="H878" s="1">
        <f t="shared" si="146"/>
        <v>1</v>
      </c>
      <c r="I878">
        <f t="shared" si="147"/>
        <v>1</v>
      </c>
      <c r="J878">
        <f t="shared" si="148"/>
        <v>1</v>
      </c>
      <c r="K878">
        <f t="shared" si="149"/>
        <v>1</v>
      </c>
      <c r="L878">
        <f t="shared" si="145"/>
        <v>1</v>
      </c>
      <c r="M878" s="26">
        <f t="shared" si="150"/>
        <v>2266.9265424498126</v>
      </c>
      <c r="N878" s="27">
        <f t="shared" si="151"/>
        <v>2285.9470110075476</v>
      </c>
      <c r="O878" s="27">
        <f t="shared" si="151"/>
        <v>3043.6913455898252</v>
      </c>
      <c r="P878" s="27">
        <f t="shared" si="151"/>
        <v>3607.4258192808788</v>
      </c>
      <c r="Q878" s="27">
        <f t="shared" si="151"/>
        <v>4803.2131511058151</v>
      </c>
      <c r="R878" s="27">
        <f t="shared" si="151"/>
        <v>5630.3451277376253</v>
      </c>
      <c r="S878" s="28">
        <f>M878/MAX(M$231:M878)-1</f>
        <v>-1.9337754849702016E-2</v>
      </c>
      <c r="T878" s="11">
        <f>N878/MAX(N$231:N878)-1</f>
        <v>-1.9337754849701683E-2</v>
      </c>
      <c r="U878" s="11">
        <f>O878/MAX(O$231:O878)-1</f>
        <v>-1.9337754849701683E-2</v>
      </c>
      <c r="V878" s="11">
        <f>P878/MAX(P$231:P878)-1</f>
        <v>-1.9337754849702349E-2</v>
      </c>
      <c r="W878" s="11">
        <f>Q878/MAX(Q$231:Q878)-1</f>
        <v>-1.9337754849701572E-2</v>
      </c>
      <c r="X878" s="11">
        <f>R878/MAX(R$231:R878)-1</f>
        <v>-8.7120521809640694E-2</v>
      </c>
      <c r="Y878" s="11">
        <f t="shared" si="143"/>
        <v>6.8995691976305729E-3</v>
      </c>
      <c r="Z878" s="11">
        <f t="shared" si="143"/>
        <v>6.8995691976305729E-3</v>
      </c>
      <c r="AA878" s="11">
        <f t="shared" si="143"/>
        <v>6.8995691976305729E-3</v>
      </c>
      <c r="AB878" s="11">
        <f t="shared" si="142"/>
        <v>6.8995691976305729E-3</v>
      </c>
      <c r="AC878" s="11">
        <f t="shared" si="142"/>
        <v>6.8995691976305729E-3</v>
      </c>
      <c r="AD878" s="11">
        <f t="shared" si="142"/>
        <v>6.8995691976305729E-3</v>
      </c>
    </row>
    <row r="879" spans="1:30" x14ac:dyDescent="0.25">
      <c r="A879" s="12">
        <v>1954.01</v>
      </c>
      <c r="B879" s="13">
        <v>12.002650554927833</v>
      </c>
      <c r="C879" s="14">
        <v>24622.387339120171</v>
      </c>
      <c r="D879" s="24">
        <f t="shared" si="144"/>
        <v>10</v>
      </c>
      <c r="E879" s="25">
        <f t="shared" si="144"/>
        <v>7.5</v>
      </c>
      <c r="F879" s="24">
        <f t="shared" si="144"/>
        <v>25</v>
      </c>
      <c r="G879" s="25">
        <f t="shared" si="144"/>
        <v>30</v>
      </c>
      <c r="H879" s="1">
        <f t="shared" si="146"/>
        <v>1</v>
      </c>
      <c r="I879">
        <f t="shared" si="147"/>
        <v>1</v>
      </c>
      <c r="J879">
        <f t="shared" si="148"/>
        <v>1</v>
      </c>
      <c r="K879">
        <f t="shared" si="149"/>
        <v>1</v>
      </c>
      <c r="L879">
        <f t="shared" si="145"/>
        <v>1</v>
      </c>
      <c r="M879" s="26">
        <f t="shared" si="150"/>
        <v>2394.0598367986154</v>
      </c>
      <c r="N879" s="27">
        <f t="shared" si="151"/>
        <v>2414.1470072465622</v>
      </c>
      <c r="O879" s="27">
        <f t="shared" si="151"/>
        <v>3214.3869991541451</v>
      </c>
      <c r="P879" s="27">
        <f t="shared" si="151"/>
        <v>3809.7367102321505</v>
      </c>
      <c r="Q879" s="27">
        <f t="shared" si="151"/>
        <v>5072.5859340014013</v>
      </c>
      <c r="R879" s="27">
        <f t="shared" si="151"/>
        <v>5946.10495100762</v>
      </c>
      <c r="S879" s="28">
        <f>M879/MAX(M$231:M879)-1</f>
        <v>0</v>
      </c>
      <c r="T879" s="11">
        <f>N879/MAX(N$231:N879)-1</f>
        <v>0</v>
      </c>
      <c r="U879" s="11">
        <f>O879/MAX(O$231:O879)-1</f>
        <v>0</v>
      </c>
      <c r="V879" s="11">
        <f>P879/MAX(P$231:P879)-1</f>
        <v>0</v>
      </c>
      <c r="W879" s="11">
        <f>Q879/MAX(Q$231:Q879)-1</f>
        <v>0</v>
      </c>
      <c r="X879" s="11">
        <f>R879/MAX(R$231:R879)-1</f>
        <v>-3.5924608209222164E-2</v>
      </c>
      <c r="Y879" s="11">
        <f t="shared" si="143"/>
        <v>5.608178825742316E-2</v>
      </c>
      <c r="Z879" s="11">
        <f t="shared" si="143"/>
        <v>5.608178825742316E-2</v>
      </c>
      <c r="AA879" s="11">
        <f t="shared" si="143"/>
        <v>5.608178825742316E-2</v>
      </c>
      <c r="AB879" s="11">
        <f t="shared" si="142"/>
        <v>5.608178825742316E-2</v>
      </c>
      <c r="AC879" s="11">
        <f t="shared" si="142"/>
        <v>5.608178825742316E-2</v>
      </c>
      <c r="AD879" s="11">
        <f t="shared" si="142"/>
        <v>5.6081788257422938E-2</v>
      </c>
    </row>
    <row r="880" spans="1:30" x14ac:dyDescent="0.25">
      <c r="A880" s="12">
        <v>1954.02</v>
      </c>
      <c r="B880" s="13">
        <v>12.215052485432844</v>
      </c>
      <c r="C880" s="14">
        <v>24803.603735560024</v>
      </c>
      <c r="D880" s="24">
        <f t="shared" si="144"/>
        <v>10</v>
      </c>
      <c r="E880" s="25">
        <f t="shared" si="144"/>
        <v>7.5</v>
      </c>
      <c r="F880" s="24">
        <f t="shared" si="144"/>
        <v>25</v>
      </c>
      <c r="G880" s="25">
        <f t="shared" si="144"/>
        <v>30</v>
      </c>
      <c r="H880" s="1">
        <f t="shared" si="146"/>
        <v>1</v>
      </c>
      <c r="I880">
        <f t="shared" si="147"/>
        <v>1</v>
      </c>
      <c r="J880">
        <f t="shared" si="148"/>
        <v>1</v>
      </c>
      <c r="K880">
        <f t="shared" si="149"/>
        <v>1</v>
      </c>
      <c r="L880">
        <f t="shared" si="145"/>
        <v>1</v>
      </c>
      <c r="M880" s="26">
        <f t="shared" si="150"/>
        <v>2411.6796918724058</v>
      </c>
      <c r="N880" s="27">
        <f t="shared" si="151"/>
        <v>2431.9147003261933</v>
      </c>
      <c r="O880" s="27">
        <f t="shared" si="151"/>
        <v>3238.0443164047902</v>
      </c>
      <c r="P880" s="27">
        <f t="shared" si="151"/>
        <v>3837.7756955874006</v>
      </c>
      <c r="Q880" s="27">
        <f t="shared" si="151"/>
        <v>5109.9192652877109</v>
      </c>
      <c r="R880" s="27">
        <f t="shared" si="151"/>
        <v>5989.8672270710285</v>
      </c>
      <c r="S880" s="28">
        <f>M880/MAX(M$231:M880)-1</f>
        <v>0</v>
      </c>
      <c r="T880" s="11">
        <f>N880/MAX(N$231:N880)-1</f>
        <v>0</v>
      </c>
      <c r="U880" s="11">
        <f>O880/MAX(O$231:O880)-1</f>
        <v>0</v>
      </c>
      <c r="V880" s="11">
        <f>P880/MAX(P$231:P880)-1</f>
        <v>0</v>
      </c>
      <c r="W880" s="11">
        <f>Q880/MAX(Q$231:Q880)-1</f>
        <v>0</v>
      </c>
      <c r="X880" s="11">
        <f>R880/MAX(R$231:R880)-1</f>
        <v>-2.882918460181727E-2</v>
      </c>
      <c r="Y880" s="11">
        <f t="shared" si="143"/>
        <v>7.3598223415134445E-3</v>
      </c>
      <c r="Z880" s="11">
        <f t="shared" si="143"/>
        <v>7.3598223415134445E-3</v>
      </c>
      <c r="AA880" s="11">
        <f t="shared" si="143"/>
        <v>7.3598223415134445E-3</v>
      </c>
      <c r="AB880" s="11">
        <f t="shared" si="142"/>
        <v>7.3598223415134445E-3</v>
      </c>
      <c r="AC880" s="11">
        <f t="shared" si="142"/>
        <v>7.3598223415132225E-3</v>
      </c>
      <c r="AD880" s="11">
        <f t="shared" si="142"/>
        <v>7.3598223415132225E-3</v>
      </c>
    </row>
    <row r="881" spans="1:30" x14ac:dyDescent="0.25">
      <c r="A881" s="12">
        <v>1954.03</v>
      </c>
      <c r="B881" s="13">
        <v>12.420105295189982</v>
      </c>
      <c r="C881" s="14">
        <v>25669.121456733967</v>
      </c>
      <c r="D881" s="24">
        <f t="shared" si="144"/>
        <v>10</v>
      </c>
      <c r="E881" s="25">
        <f t="shared" si="144"/>
        <v>7.5</v>
      </c>
      <c r="F881" s="24">
        <f t="shared" si="144"/>
        <v>25</v>
      </c>
      <c r="G881" s="25">
        <f t="shared" si="144"/>
        <v>30</v>
      </c>
      <c r="H881" s="1">
        <f t="shared" si="146"/>
        <v>1</v>
      </c>
      <c r="I881">
        <f t="shared" si="147"/>
        <v>1</v>
      </c>
      <c r="J881">
        <f t="shared" si="148"/>
        <v>1</v>
      </c>
      <c r="K881">
        <f t="shared" si="149"/>
        <v>1</v>
      </c>
      <c r="L881">
        <f t="shared" si="145"/>
        <v>1</v>
      </c>
      <c r="M881" s="26">
        <f t="shared" si="150"/>
        <v>2495.8348627647033</v>
      </c>
      <c r="N881" s="27">
        <f t="shared" si="151"/>
        <v>2516.7759685498131</v>
      </c>
      <c r="O881" s="27">
        <f t="shared" si="151"/>
        <v>3351.0353465661428</v>
      </c>
      <c r="P881" s="27">
        <f t="shared" si="151"/>
        <v>3971.6942547546478</v>
      </c>
      <c r="Q881" s="27">
        <f t="shared" si="151"/>
        <v>5288.229067565916</v>
      </c>
      <c r="R881" s="27">
        <f t="shared" si="151"/>
        <v>6198.8826704630874</v>
      </c>
      <c r="S881" s="28">
        <f>M881/MAX(M$231:M881)-1</f>
        <v>0</v>
      </c>
      <c r="T881" s="11">
        <f>N881/MAX(N$231:N881)-1</f>
        <v>0</v>
      </c>
      <c r="U881" s="11">
        <f>O881/MAX(O$231:O881)-1</f>
        <v>0</v>
      </c>
      <c r="V881" s="11">
        <f>P881/MAX(P$231:P881)-1</f>
        <v>0</v>
      </c>
      <c r="W881" s="11">
        <f>Q881/MAX(Q$231:Q881)-1</f>
        <v>0</v>
      </c>
      <c r="X881" s="11">
        <f>R881/MAX(R$231:R881)-1</f>
        <v>0</v>
      </c>
      <c r="Y881" s="11">
        <f t="shared" si="143"/>
        <v>3.4894837476099561E-2</v>
      </c>
      <c r="Z881" s="11">
        <f t="shared" si="143"/>
        <v>3.4894837476099561E-2</v>
      </c>
      <c r="AA881" s="11">
        <f t="shared" si="143"/>
        <v>3.4894837476099339E-2</v>
      </c>
      <c r="AB881" s="11">
        <f t="shared" si="142"/>
        <v>3.4894837476099561E-2</v>
      </c>
      <c r="AC881" s="11">
        <f t="shared" si="142"/>
        <v>3.4894837476099561E-2</v>
      </c>
      <c r="AD881" s="11">
        <f t="shared" si="142"/>
        <v>3.4894837476099561E-2</v>
      </c>
    </row>
    <row r="882" spans="1:30" x14ac:dyDescent="0.25">
      <c r="A882" s="12">
        <v>1954.04</v>
      </c>
      <c r="B882" s="13">
        <v>12.907868184060922</v>
      </c>
      <c r="C882" s="14">
        <v>27143.949637386278</v>
      </c>
      <c r="D882" s="24">
        <f t="shared" si="144"/>
        <v>10</v>
      </c>
      <c r="E882" s="25">
        <f t="shared" si="144"/>
        <v>7.5</v>
      </c>
      <c r="F882" s="24">
        <f t="shared" si="144"/>
        <v>25</v>
      </c>
      <c r="G882" s="25">
        <f t="shared" si="144"/>
        <v>30</v>
      </c>
      <c r="H882" s="1">
        <f t="shared" si="146"/>
        <v>1</v>
      </c>
      <c r="I882">
        <f t="shared" si="147"/>
        <v>1</v>
      </c>
      <c r="J882">
        <f t="shared" si="148"/>
        <v>1</v>
      </c>
      <c r="K882">
        <f t="shared" si="149"/>
        <v>1</v>
      </c>
      <c r="L882">
        <f t="shared" si="145"/>
        <v>1</v>
      </c>
      <c r="M882" s="26">
        <f t="shared" si="150"/>
        <v>2639.2339111530246</v>
      </c>
      <c r="N882" s="27">
        <f t="shared" si="151"/>
        <v>2661.3781953561397</v>
      </c>
      <c r="O882" s="27">
        <f t="shared" si="151"/>
        <v>3543.5702321798926</v>
      </c>
      <c r="P882" s="27">
        <f t="shared" si="151"/>
        <v>4199.8893108932125</v>
      </c>
      <c r="Q882" s="27">
        <f t="shared" si="151"/>
        <v>5592.0660830920115</v>
      </c>
      <c r="R882" s="27">
        <f t="shared" si="151"/>
        <v>6555.0416011988273</v>
      </c>
      <c r="S882" s="28">
        <f>M882/MAX(M$231:M882)-1</f>
        <v>0</v>
      </c>
      <c r="T882" s="11">
        <f>N882/MAX(N$231:N882)-1</f>
        <v>0</v>
      </c>
      <c r="U882" s="11">
        <f>O882/MAX(O$231:O882)-1</f>
        <v>0</v>
      </c>
      <c r="V882" s="11">
        <f>P882/MAX(P$231:P882)-1</f>
        <v>0</v>
      </c>
      <c r="W882" s="11">
        <f>Q882/MAX(Q$231:Q882)-1</f>
        <v>0</v>
      </c>
      <c r="X882" s="11">
        <f>R882/MAX(R$231:R882)-1</f>
        <v>0</v>
      </c>
      <c r="Y882" s="11">
        <f t="shared" si="143"/>
        <v>5.7455343110911716E-2</v>
      </c>
      <c r="Z882" s="11">
        <f t="shared" si="143"/>
        <v>5.7455343110911716E-2</v>
      </c>
      <c r="AA882" s="11">
        <f t="shared" si="143"/>
        <v>5.7455343110911494E-2</v>
      </c>
      <c r="AB882" s="11">
        <f t="shared" si="142"/>
        <v>5.7455343110911716E-2</v>
      </c>
      <c r="AC882" s="11">
        <f t="shared" si="142"/>
        <v>5.7455343110911494E-2</v>
      </c>
      <c r="AD882" s="11">
        <f t="shared" si="142"/>
        <v>5.7455343110911494E-2</v>
      </c>
    </row>
    <row r="883" spans="1:30" x14ac:dyDescent="0.25">
      <c r="A883" s="12">
        <v>1954.05</v>
      </c>
      <c r="B883" s="13">
        <v>13.312042238025864</v>
      </c>
      <c r="C883" s="14">
        <v>28049.156073266873</v>
      </c>
      <c r="D883" s="24">
        <f t="shared" si="144"/>
        <v>10</v>
      </c>
      <c r="E883" s="25">
        <f t="shared" si="144"/>
        <v>7.5</v>
      </c>
      <c r="F883" s="24">
        <f t="shared" si="144"/>
        <v>25</v>
      </c>
      <c r="G883" s="25">
        <f t="shared" si="144"/>
        <v>30</v>
      </c>
      <c r="H883" s="1">
        <f t="shared" si="146"/>
        <v>1</v>
      </c>
      <c r="I883">
        <f t="shared" si="147"/>
        <v>1</v>
      </c>
      <c r="J883">
        <f t="shared" si="148"/>
        <v>1</v>
      </c>
      <c r="K883">
        <f t="shared" si="149"/>
        <v>1</v>
      </c>
      <c r="L883">
        <f t="shared" si="145"/>
        <v>1</v>
      </c>
      <c r="M883" s="26">
        <f t="shared" si="150"/>
        <v>2727.24805626032</v>
      </c>
      <c r="N883" s="27">
        <f t="shared" si="151"/>
        <v>2750.1308162138844</v>
      </c>
      <c r="O883" s="27">
        <f t="shared" si="151"/>
        <v>3661.7425181962985</v>
      </c>
      <c r="P883" s="27">
        <f t="shared" si="151"/>
        <v>4339.9487674201409</v>
      </c>
      <c r="Q883" s="27">
        <f t="shared" si="151"/>
        <v>5778.5523636778125</v>
      </c>
      <c r="R883" s="27">
        <f t="shared" si="151"/>
        <v>6773.6415442482939</v>
      </c>
      <c r="S883" s="28">
        <f>M883/MAX(M$231:M883)-1</f>
        <v>0</v>
      </c>
      <c r="T883" s="11">
        <f>N883/MAX(N$231:N883)-1</f>
        <v>0</v>
      </c>
      <c r="U883" s="11">
        <f>O883/MAX(O$231:O883)-1</f>
        <v>0</v>
      </c>
      <c r="V883" s="11">
        <f>P883/MAX(P$231:P883)-1</f>
        <v>0</v>
      </c>
      <c r="W883" s="11">
        <f>Q883/MAX(Q$231:Q883)-1</f>
        <v>0</v>
      </c>
      <c r="X883" s="11">
        <f>R883/MAX(R$231:R883)-1</f>
        <v>0</v>
      </c>
      <c r="Y883" s="11">
        <f t="shared" si="143"/>
        <v>3.334836853048917E-2</v>
      </c>
      <c r="Z883" s="11">
        <f t="shared" si="143"/>
        <v>3.334836853048917E-2</v>
      </c>
      <c r="AA883" s="11">
        <f t="shared" si="143"/>
        <v>3.334836853048917E-2</v>
      </c>
      <c r="AB883" s="11">
        <f t="shared" si="142"/>
        <v>3.3348368530488948E-2</v>
      </c>
      <c r="AC883" s="11">
        <f t="shared" si="142"/>
        <v>3.334836853048917E-2</v>
      </c>
      <c r="AD883" s="11">
        <f t="shared" si="142"/>
        <v>3.334836853048917E-2</v>
      </c>
    </row>
    <row r="884" spans="1:30" x14ac:dyDescent="0.25">
      <c r="A884" s="12">
        <v>1954.06</v>
      </c>
      <c r="B884" s="13">
        <v>13.357885903659003</v>
      </c>
      <c r="C884" s="14">
        <v>28184.485163605521</v>
      </c>
      <c r="D884" s="24">
        <f t="shared" si="144"/>
        <v>10</v>
      </c>
      <c r="E884" s="25">
        <f t="shared" si="144"/>
        <v>7.5</v>
      </c>
      <c r="F884" s="24">
        <f t="shared" si="144"/>
        <v>25</v>
      </c>
      <c r="G884" s="25">
        <f t="shared" si="144"/>
        <v>30</v>
      </c>
      <c r="H884" s="1">
        <f t="shared" si="146"/>
        <v>1</v>
      </c>
      <c r="I884">
        <f t="shared" si="147"/>
        <v>1</v>
      </c>
      <c r="J884">
        <f t="shared" si="148"/>
        <v>1</v>
      </c>
      <c r="K884">
        <f t="shared" si="149"/>
        <v>1</v>
      </c>
      <c r="L884">
        <f t="shared" si="145"/>
        <v>1</v>
      </c>
      <c r="M884" s="26">
        <f t="shared" si="150"/>
        <v>2740.4062417550099</v>
      </c>
      <c r="N884" s="27">
        <f t="shared" si="151"/>
        <v>2763.3994044273181</v>
      </c>
      <c r="O884" s="27">
        <f t="shared" si="151"/>
        <v>3679.4093700169897</v>
      </c>
      <c r="P884" s="27">
        <f t="shared" si="151"/>
        <v>4360.8877688388347</v>
      </c>
      <c r="Q884" s="27">
        <f t="shared" si="151"/>
        <v>5806.4322126404013</v>
      </c>
      <c r="R884" s="27">
        <f t="shared" si="151"/>
        <v>6806.3224115823696</v>
      </c>
      <c r="S884" s="28">
        <f>M884/MAX(M$231:M884)-1</f>
        <v>0</v>
      </c>
      <c r="T884" s="11">
        <f>N884/MAX(N$231:N884)-1</f>
        <v>0</v>
      </c>
      <c r="U884" s="11">
        <f>O884/MAX(O$231:O884)-1</f>
        <v>0</v>
      </c>
      <c r="V884" s="11">
        <f>P884/MAX(P$231:P884)-1</f>
        <v>0</v>
      </c>
      <c r="W884" s="11">
        <f>Q884/MAX(Q$231:Q884)-1</f>
        <v>0</v>
      </c>
      <c r="X884" s="11">
        <f>R884/MAX(R$231:R884)-1</f>
        <v>0</v>
      </c>
      <c r="Y884" s="11">
        <f t="shared" si="143"/>
        <v>4.8247116592441408E-3</v>
      </c>
      <c r="Z884" s="11">
        <f t="shared" si="143"/>
        <v>4.8247116592441408E-3</v>
      </c>
      <c r="AA884" s="11">
        <f t="shared" si="143"/>
        <v>4.8247116592439188E-3</v>
      </c>
      <c r="AB884" s="11">
        <f t="shared" si="142"/>
        <v>4.8247116592441408E-3</v>
      </c>
      <c r="AC884" s="11">
        <f t="shared" si="142"/>
        <v>4.8247116592441408E-3</v>
      </c>
      <c r="AD884" s="11">
        <f t="shared" si="142"/>
        <v>4.8247116592441408E-3</v>
      </c>
    </row>
    <row r="885" spans="1:30" x14ac:dyDescent="0.25">
      <c r="A885" s="12">
        <v>1954.07</v>
      </c>
      <c r="B885" s="13">
        <v>13.833009564245332</v>
      </c>
      <c r="C885" s="14">
        <v>29912.981616538087</v>
      </c>
      <c r="D885" s="24">
        <f t="shared" si="144"/>
        <v>10</v>
      </c>
      <c r="E885" s="25">
        <f t="shared" si="144"/>
        <v>7.5</v>
      </c>
      <c r="F885" s="24">
        <f t="shared" si="144"/>
        <v>25</v>
      </c>
      <c r="G885" s="25">
        <f t="shared" si="144"/>
        <v>30</v>
      </c>
      <c r="H885" s="1">
        <f t="shared" si="146"/>
        <v>1</v>
      </c>
      <c r="I885">
        <f t="shared" si="147"/>
        <v>1</v>
      </c>
      <c r="J885">
        <f t="shared" si="148"/>
        <v>1</v>
      </c>
      <c r="K885">
        <f t="shared" si="149"/>
        <v>1</v>
      </c>
      <c r="L885">
        <f t="shared" si="145"/>
        <v>1</v>
      </c>
      <c r="M885" s="26">
        <f t="shared" si="150"/>
        <v>2908.4697150088832</v>
      </c>
      <c r="N885" s="27">
        <f t="shared" si="151"/>
        <v>2932.8730010128784</v>
      </c>
      <c r="O885" s="27">
        <f t="shared" si="151"/>
        <v>3905.0599720430168</v>
      </c>
      <c r="P885" s="27">
        <f t="shared" si="151"/>
        <v>4628.3320381352078</v>
      </c>
      <c r="Q885" s="27">
        <f t="shared" si="151"/>
        <v>6162.5287467967992</v>
      </c>
      <c r="R885" s="27">
        <f t="shared" si="151"/>
        <v>7223.7401532102094</v>
      </c>
      <c r="S885" s="28">
        <f>M885/MAX(M$231:M885)-1</f>
        <v>0</v>
      </c>
      <c r="T885" s="11">
        <f>N885/MAX(N$231:N885)-1</f>
        <v>0</v>
      </c>
      <c r="U885" s="11">
        <f>O885/MAX(O$231:O885)-1</f>
        <v>0</v>
      </c>
      <c r="V885" s="11">
        <f>P885/MAX(P$231:P885)-1</f>
        <v>0</v>
      </c>
      <c r="W885" s="11">
        <f>Q885/MAX(Q$231:Q885)-1</f>
        <v>0</v>
      </c>
      <c r="X885" s="11">
        <f>R885/MAX(R$231:R885)-1</f>
        <v>0</v>
      </c>
      <c r="Y885" s="11">
        <f t="shared" si="143"/>
        <v>6.1327941344288428E-2</v>
      </c>
      <c r="Z885" s="11">
        <f t="shared" si="143"/>
        <v>6.1327941344288428E-2</v>
      </c>
      <c r="AA885" s="11">
        <f t="shared" si="143"/>
        <v>6.1327941344288428E-2</v>
      </c>
      <c r="AB885" s="11">
        <f t="shared" si="142"/>
        <v>6.1327941344288428E-2</v>
      </c>
      <c r="AC885" s="11">
        <f t="shared" si="142"/>
        <v>6.1327941344288428E-2</v>
      </c>
      <c r="AD885" s="11">
        <f t="shared" si="142"/>
        <v>6.1327941344288428E-2</v>
      </c>
    </row>
    <row r="886" spans="1:30" x14ac:dyDescent="0.25">
      <c r="A886" s="12">
        <v>1954.08</v>
      </c>
      <c r="B886" s="13">
        <v>14.042112347320582</v>
      </c>
      <c r="C886" s="14">
        <v>29013.988187729123</v>
      </c>
      <c r="D886" s="24">
        <f t="shared" si="144"/>
        <v>10</v>
      </c>
      <c r="E886" s="25">
        <f t="shared" si="144"/>
        <v>7.5</v>
      </c>
      <c r="F886" s="24">
        <f t="shared" si="144"/>
        <v>25</v>
      </c>
      <c r="G886" s="25">
        <f t="shared" si="144"/>
        <v>30</v>
      </c>
      <c r="H886" s="1">
        <f t="shared" si="146"/>
        <v>1</v>
      </c>
      <c r="I886">
        <f t="shared" si="147"/>
        <v>1</v>
      </c>
      <c r="J886">
        <f t="shared" si="148"/>
        <v>1</v>
      </c>
      <c r="K886">
        <f t="shared" si="149"/>
        <v>1</v>
      </c>
      <c r="L886">
        <f t="shared" si="145"/>
        <v>1</v>
      </c>
      <c r="M886" s="26">
        <f t="shared" si="150"/>
        <v>2821.0596669166771</v>
      </c>
      <c r="N886" s="27">
        <f t="shared" si="151"/>
        <v>2844.7295457986352</v>
      </c>
      <c r="O886" s="27">
        <f t="shared" si="151"/>
        <v>3787.6987775297066</v>
      </c>
      <c r="P886" s="27">
        <f t="shared" si="151"/>
        <v>4489.2338986729374</v>
      </c>
      <c r="Q886" s="27">
        <f t="shared" si="151"/>
        <v>5977.322440075649</v>
      </c>
      <c r="R886" s="27">
        <f t="shared" si="151"/>
        <v>7006.6406005006584</v>
      </c>
      <c r="S886" s="28">
        <f>M886/MAX(M$231:M886)-1</f>
        <v>-3.0053621545768516E-2</v>
      </c>
      <c r="T886" s="11">
        <f>N886/MAX(N$231:N886)-1</f>
        <v>-3.0053621545768405E-2</v>
      </c>
      <c r="U886" s="11">
        <f>O886/MAX(O$231:O886)-1</f>
        <v>-3.0053621545768516E-2</v>
      </c>
      <c r="V886" s="11">
        <f>P886/MAX(P$231:P886)-1</f>
        <v>-3.0053621545768405E-2</v>
      </c>
      <c r="W886" s="11">
        <f>Q886/MAX(Q$231:Q886)-1</f>
        <v>-3.0053621545768516E-2</v>
      </c>
      <c r="X886" s="11">
        <f>R886/MAX(R$231:R886)-1</f>
        <v>-3.0053621545768405E-2</v>
      </c>
      <c r="Y886" s="11">
        <f t="shared" si="143"/>
        <v>-3.0053621545768516E-2</v>
      </c>
      <c r="Z886" s="11">
        <f t="shared" si="143"/>
        <v>-3.0053621545768405E-2</v>
      </c>
      <c r="AA886" s="11">
        <f t="shared" si="143"/>
        <v>-3.0053621545768516E-2</v>
      </c>
      <c r="AB886" s="11">
        <f t="shared" si="142"/>
        <v>-3.0053621545768405E-2</v>
      </c>
      <c r="AC886" s="11">
        <f t="shared" si="142"/>
        <v>-3.0053621545768516E-2</v>
      </c>
      <c r="AD886" s="11">
        <f t="shared" si="142"/>
        <v>-3.0053621545768405E-2</v>
      </c>
    </row>
    <row r="887" spans="1:30" x14ac:dyDescent="0.25">
      <c r="A887" s="12">
        <v>1954.09</v>
      </c>
      <c r="B887" s="13">
        <v>14.356474143296978</v>
      </c>
      <c r="C887" s="14">
        <v>31663.002066524132</v>
      </c>
      <c r="D887" s="24">
        <f t="shared" si="144"/>
        <v>10</v>
      </c>
      <c r="E887" s="25">
        <f t="shared" si="144"/>
        <v>7.5</v>
      </c>
      <c r="F887" s="24">
        <f t="shared" si="144"/>
        <v>25</v>
      </c>
      <c r="G887" s="25">
        <f t="shared" si="144"/>
        <v>30</v>
      </c>
      <c r="H887" s="1">
        <f t="shared" si="146"/>
        <v>1</v>
      </c>
      <c r="I887">
        <f t="shared" si="147"/>
        <v>1</v>
      </c>
      <c r="J887">
        <f t="shared" si="148"/>
        <v>1</v>
      </c>
      <c r="K887">
        <f t="shared" si="149"/>
        <v>1</v>
      </c>
      <c r="L887">
        <f t="shared" si="145"/>
        <v>1</v>
      </c>
      <c r="M887" s="26">
        <f t="shared" si="150"/>
        <v>3078.6259884516003</v>
      </c>
      <c r="N887" s="27">
        <f t="shared" si="151"/>
        <v>3104.4569572623891</v>
      </c>
      <c r="O887" s="27">
        <f t="shared" si="151"/>
        <v>4133.520474479822</v>
      </c>
      <c r="P887" s="27">
        <f t="shared" si="151"/>
        <v>4899.1066409445821</v>
      </c>
      <c r="Q887" s="27">
        <f t="shared" si="151"/>
        <v>6523.0595514076895</v>
      </c>
      <c r="R887" s="27">
        <f t="shared" si="151"/>
        <v>7646.3557639025894</v>
      </c>
      <c r="S887" s="28">
        <f>M887/MAX(M$231:M887)-1</f>
        <v>0</v>
      </c>
      <c r="T887" s="11">
        <f>N887/MAX(N$231:N887)-1</f>
        <v>0</v>
      </c>
      <c r="U887" s="11">
        <f>O887/MAX(O$231:O887)-1</f>
        <v>0</v>
      </c>
      <c r="V887" s="11">
        <f>P887/MAX(P$231:P887)-1</f>
        <v>0</v>
      </c>
      <c r="W887" s="11">
        <f>Q887/MAX(Q$231:Q887)-1</f>
        <v>0</v>
      </c>
      <c r="X887" s="11">
        <f>R887/MAX(R$231:R887)-1</f>
        <v>0</v>
      </c>
      <c r="Y887" s="11">
        <f t="shared" si="143"/>
        <v>9.1301266880482013E-2</v>
      </c>
      <c r="Z887" s="11">
        <f t="shared" si="143"/>
        <v>9.1301266880482235E-2</v>
      </c>
      <c r="AA887" s="11">
        <f t="shared" si="143"/>
        <v>9.1301266880482013E-2</v>
      </c>
      <c r="AB887" s="11">
        <f t="shared" si="142"/>
        <v>9.1301266880482013E-2</v>
      </c>
      <c r="AC887" s="11">
        <f t="shared" si="142"/>
        <v>9.1301266880482013E-2</v>
      </c>
      <c r="AD887" s="11">
        <f t="shared" si="142"/>
        <v>9.1301266880482013E-2</v>
      </c>
    </row>
    <row r="888" spans="1:30" x14ac:dyDescent="0.25">
      <c r="A888" s="12">
        <v>1954.1</v>
      </c>
      <c r="B888" s="13">
        <v>14.619231935730566</v>
      </c>
      <c r="C888" s="14">
        <v>31167.569835153758</v>
      </c>
      <c r="D888" s="24">
        <f t="shared" si="144"/>
        <v>10</v>
      </c>
      <c r="E888" s="25">
        <f t="shared" si="144"/>
        <v>7.5</v>
      </c>
      <c r="F888" s="24">
        <f t="shared" si="144"/>
        <v>25</v>
      </c>
      <c r="G888" s="25">
        <f t="shared" si="144"/>
        <v>30</v>
      </c>
      <c r="H888" s="1">
        <f t="shared" si="146"/>
        <v>1</v>
      </c>
      <c r="I888">
        <f t="shared" si="147"/>
        <v>1</v>
      </c>
      <c r="J888">
        <f t="shared" si="148"/>
        <v>1</v>
      </c>
      <c r="K888">
        <f t="shared" si="149"/>
        <v>1</v>
      </c>
      <c r="L888">
        <f t="shared" si="145"/>
        <v>1</v>
      </c>
      <c r="M888" s="26">
        <f t="shared" si="150"/>
        <v>3030.4546072348467</v>
      </c>
      <c r="N888" s="27">
        <f t="shared" si="151"/>
        <v>3055.8813978666522</v>
      </c>
      <c r="O888" s="27">
        <f t="shared" si="151"/>
        <v>4068.8431179934073</v>
      </c>
      <c r="P888" s="27">
        <f t="shared" si="151"/>
        <v>4822.4501277767822</v>
      </c>
      <c r="Q888" s="27">
        <f t="shared" si="151"/>
        <v>6420.9929835526946</v>
      </c>
      <c r="R888" s="27">
        <f t="shared" si="151"/>
        <v>7526.7129362893756</v>
      </c>
      <c r="S888" s="28">
        <f>M888/MAX(M$231:M888)-1</f>
        <v>-1.5647039100381788E-2</v>
      </c>
      <c r="T888" s="11">
        <f>N888/MAX(N$231:N888)-1</f>
        <v>-1.5647039100381788E-2</v>
      </c>
      <c r="U888" s="11">
        <f>O888/MAX(O$231:O888)-1</f>
        <v>-1.5647039100381899E-2</v>
      </c>
      <c r="V888" s="11">
        <f>P888/MAX(P$231:P888)-1</f>
        <v>-1.5647039100381788E-2</v>
      </c>
      <c r="W888" s="11">
        <f>Q888/MAX(Q$231:Q888)-1</f>
        <v>-1.5647039100381788E-2</v>
      </c>
      <c r="X888" s="11">
        <f>R888/MAX(R$231:R888)-1</f>
        <v>-1.5647039100381788E-2</v>
      </c>
      <c r="Y888" s="11">
        <f t="shared" si="143"/>
        <v>-1.5647039100381788E-2</v>
      </c>
      <c r="Z888" s="11">
        <f t="shared" si="143"/>
        <v>-1.5647039100381788E-2</v>
      </c>
      <c r="AA888" s="11">
        <f t="shared" si="143"/>
        <v>-1.5647039100381899E-2</v>
      </c>
      <c r="AB888" s="11">
        <f t="shared" si="142"/>
        <v>-1.5647039100381788E-2</v>
      </c>
      <c r="AC888" s="11">
        <f t="shared" si="142"/>
        <v>-1.5647039100381788E-2</v>
      </c>
      <c r="AD888" s="11">
        <f t="shared" si="142"/>
        <v>-1.5647039100381788E-2</v>
      </c>
    </row>
    <row r="889" spans="1:30" x14ac:dyDescent="0.25">
      <c r="A889" s="12">
        <v>1954.11</v>
      </c>
      <c r="B889" s="13">
        <v>15.117311697434394</v>
      </c>
      <c r="C889" s="14">
        <v>33810.506134285199</v>
      </c>
      <c r="D889" s="24">
        <f t="shared" si="144"/>
        <v>10</v>
      </c>
      <c r="E889" s="25">
        <f t="shared" si="144"/>
        <v>7.5</v>
      </c>
      <c r="F889" s="24">
        <f t="shared" si="144"/>
        <v>25</v>
      </c>
      <c r="G889" s="25">
        <f t="shared" si="144"/>
        <v>30</v>
      </c>
      <c r="H889" s="1">
        <f t="shared" si="146"/>
        <v>1</v>
      </c>
      <c r="I889">
        <f t="shared" si="147"/>
        <v>1</v>
      </c>
      <c r="J889">
        <f t="shared" si="148"/>
        <v>1</v>
      </c>
      <c r="K889">
        <f t="shared" si="149"/>
        <v>1</v>
      </c>
      <c r="L889">
        <f t="shared" si="145"/>
        <v>1</v>
      </c>
      <c r="M889" s="26">
        <f t="shared" si="150"/>
        <v>3287.4299994997077</v>
      </c>
      <c r="N889" s="27">
        <f t="shared" ref="N889:R904" si="152">IF(H888=1,N888*$C889/$C888,N888)</f>
        <v>3315.0129219148589</v>
      </c>
      <c r="O889" s="27">
        <f t="shared" si="152"/>
        <v>4413.8714031273639</v>
      </c>
      <c r="P889" s="27">
        <f t="shared" si="152"/>
        <v>5231.382507197548</v>
      </c>
      <c r="Q889" s="27">
        <f t="shared" si="152"/>
        <v>6965.4780211239913</v>
      </c>
      <c r="R889" s="27">
        <f t="shared" si="152"/>
        <v>8164.9604139616513</v>
      </c>
      <c r="S889" s="28">
        <f>M889/MAX(M$231:M889)-1</f>
        <v>0</v>
      </c>
      <c r="T889" s="11">
        <f>N889/MAX(N$231:N889)-1</f>
        <v>0</v>
      </c>
      <c r="U889" s="11">
        <f>O889/MAX(O$231:O889)-1</f>
        <v>0</v>
      </c>
      <c r="V889" s="11">
        <f>P889/MAX(P$231:P889)-1</f>
        <v>0</v>
      </c>
      <c r="W889" s="11">
        <f>Q889/MAX(Q$231:Q889)-1</f>
        <v>0</v>
      </c>
      <c r="X889" s="11">
        <f>R889/MAX(R$231:R889)-1</f>
        <v>0</v>
      </c>
      <c r="Y889" s="11">
        <f t="shared" si="143"/>
        <v>8.4797637836700579E-2</v>
      </c>
      <c r="Z889" s="11">
        <f t="shared" si="143"/>
        <v>8.4797637836700579E-2</v>
      </c>
      <c r="AA889" s="11">
        <f t="shared" si="143"/>
        <v>8.4797637836700579E-2</v>
      </c>
      <c r="AB889" s="11">
        <f t="shared" si="142"/>
        <v>8.4797637836700579E-2</v>
      </c>
      <c r="AC889" s="11">
        <f t="shared" si="142"/>
        <v>8.4797637836700579E-2</v>
      </c>
      <c r="AD889" s="11">
        <f t="shared" si="142"/>
        <v>8.4797637836700579E-2</v>
      </c>
    </row>
    <row r="890" spans="1:30" x14ac:dyDescent="0.25">
      <c r="A890" s="12">
        <v>1954.12</v>
      </c>
      <c r="B890" s="13">
        <v>15.789062002327093</v>
      </c>
      <c r="C890" s="14">
        <v>35788.944625112548</v>
      </c>
      <c r="D890" s="24">
        <f t="shared" si="144"/>
        <v>10</v>
      </c>
      <c r="E890" s="25">
        <f t="shared" si="144"/>
        <v>7.5</v>
      </c>
      <c r="F890" s="24">
        <f t="shared" si="144"/>
        <v>25</v>
      </c>
      <c r="G890" s="25">
        <f t="shared" si="144"/>
        <v>30</v>
      </c>
      <c r="H890" s="1">
        <f t="shared" si="146"/>
        <v>1</v>
      </c>
      <c r="I890">
        <f t="shared" si="147"/>
        <v>1</v>
      </c>
      <c r="J890">
        <f t="shared" si="148"/>
        <v>1</v>
      </c>
      <c r="K890">
        <f t="shared" si="149"/>
        <v>1</v>
      </c>
      <c r="L890">
        <f t="shared" si="145"/>
        <v>1</v>
      </c>
      <c r="M890" s="26">
        <f t="shared" si="150"/>
        <v>3479.7955920489262</v>
      </c>
      <c r="N890" s="27">
        <f t="shared" si="152"/>
        <v>3508.9925428131028</v>
      </c>
      <c r="O890" s="27">
        <f t="shared" si="152"/>
        <v>4672.1512716045208</v>
      </c>
      <c r="P890" s="27">
        <f t="shared" si="152"/>
        <v>5537.4994423115486</v>
      </c>
      <c r="Q890" s="27">
        <f t="shared" si="152"/>
        <v>7373.0664130064006</v>
      </c>
      <c r="R890" s="27">
        <f t="shared" si="152"/>
        <v>8642.7371113853751</v>
      </c>
      <c r="S890" s="28">
        <f>M890/MAX(M$231:M890)-1</f>
        <v>0</v>
      </c>
      <c r="T890" s="11">
        <f>N890/MAX(N$231:N890)-1</f>
        <v>0</v>
      </c>
      <c r="U890" s="11">
        <f>O890/MAX(O$231:O890)-1</f>
        <v>0</v>
      </c>
      <c r="V890" s="11">
        <f>P890/MAX(P$231:P890)-1</f>
        <v>0</v>
      </c>
      <c r="W890" s="11">
        <f>Q890/MAX(Q$231:Q890)-1</f>
        <v>0</v>
      </c>
      <c r="X890" s="11">
        <f>R890/MAX(R$231:R890)-1</f>
        <v>0</v>
      </c>
      <c r="Y890" s="11">
        <f t="shared" si="143"/>
        <v>5.8515494650378308E-2</v>
      </c>
      <c r="Z890" s="11">
        <f t="shared" si="143"/>
        <v>5.8515494650378308E-2</v>
      </c>
      <c r="AA890" s="11">
        <f t="shared" si="143"/>
        <v>5.8515494650378308E-2</v>
      </c>
      <c r="AB890" s="11">
        <f t="shared" si="142"/>
        <v>5.8515494650378308E-2</v>
      </c>
      <c r="AC890" s="11">
        <f t="shared" si="142"/>
        <v>5.8515494650378308E-2</v>
      </c>
      <c r="AD890" s="11">
        <f t="shared" si="142"/>
        <v>5.8515494650378308E-2</v>
      </c>
    </row>
    <row r="891" spans="1:30" x14ac:dyDescent="0.25">
      <c r="A891" s="12">
        <v>1955.01</v>
      </c>
      <c r="B891" s="13">
        <v>15.990781062969841</v>
      </c>
      <c r="C891" s="14">
        <v>36563.697856211307</v>
      </c>
      <c r="D891" s="24">
        <f t="shared" si="144"/>
        <v>10</v>
      </c>
      <c r="E891" s="25">
        <f t="shared" si="144"/>
        <v>7.5</v>
      </c>
      <c r="F891" s="24">
        <f t="shared" si="144"/>
        <v>25</v>
      </c>
      <c r="G891" s="25">
        <f t="shared" si="144"/>
        <v>30</v>
      </c>
      <c r="H891" s="1">
        <f t="shared" si="146"/>
        <v>1</v>
      </c>
      <c r="I891">
        <f t="shared" si="147"/>
        <v>1</v>
      </c>
      <c r="J891">
        <f t="shared" si="148"/>
        <v>1</v>
      </c>
      <c r="K891">
        <f t="shared" si="149"/>
        <v>1</v>
      </c>
      <c r="L891">
        <f t="shared" si="145"/>
        <v>1</v>
      </c>
      <c r="M891" s="26">
        <f t="shared" si="150"/>
        <v>3555.1256389878176</v>
      </c>
      <c r="N891" s="27">
        <f t="shared" si="152"/>
        <v>3584.9546405760611</v>
      </c>
      <c r="O891" s="27">
        <f t="shared" si="152"/>
        <v>4773.2932396556789</v>
      </c>
      <c r="P891" s="27">
        <f t="shared" si="152"/>
        <v>5657.3743263037441</v>
      </c>
      <c r="Q891" s="27">
        <f t="shared" si="152"/>
        <v>7532.6773511443816</v>
      </c>
      <c r="R891" s="27">
        <f t="shared" si="152"/>
        <v>8829.8336735422963</v>
      </c>
      <c r="S891" s="28">
        <f>M891/MAX(M$231:M891)-1</f>
        <v>0</v>
      </c>
      <c r="T891" s="11">
        <f>N891/MAX(N$231:N891)-1</f>
        <v>0</v>
      </c>
      <c r="U891" s="11">
        <f>O891/MAX(O$231:O891)-1</f>
        <v>0</v>
      </c>
      <c r="V891" s="11">
        <f>P891/MAX(P$231:P891)-1</f>
        <v>0</v>
      </c>
      <c r="W891" s="11">
        <f>Q891/MAX(Q$231:Q891)-1</f>
        <v>0</v>
      </c>
      <c r="X891" s="11">
        <f>R891/MAX(R$231:R891)-1</f>
        <v>0</v>
      </c>
      <c r="Y891" s="11">
        <f t="shared" si="143"/>
        <v>2.1647836761163441E-2</v>
      </c>
      <c r="Z891" s="11">
        <f t="shared" si="143"/>
        <v>2.1647836761163664E-2</v>
      </c>
      <c r="AA891" s="11">
        <f t="shared" si="143"/>
        <v>2.1647836761163664E-2</v>
      </c>
      <c r="AB891" s="11">
        <f t="shared" si="142"/>
        <v>2.1647836761163664E-2</v>
      </c>
      <c r="AC891" s="11">
        <f t="shared" si="142"/>
        <v>2.1647836761163664E-2</v>
      </c>
      <c r="AD891" s="11">
        <f t="shared" si="142"/>
        <v>2.1647836761163664E-2</v>
      </c>
    </row>
    <row r="892" spans="1:30" x14ac:dyDescent="0.25">
      <c r="A892" s="12">
        <v>1955.02</v>
      </c>
      <c r="B892" s="13">
        <v>16.437728215987121</v>
      </c>
      <c r="C892" s="14">
        <v>36822.672415877059</v>
      </c>
      <c r="D892" s="24">
        <f t="shared" si="144"/>
        <v>10</v>
      </c>
      <c r="E892" s="25">
        <f t="shared" si="144"/>
        <v>7.5</v>
      </c>
      <c r="F892" s="24">
        <f t="shared" si="144"/>
        <v>25</v>
      </c>
      <c r="G892" s="25">
        <f t="shared" si="144"/>
        <v>30</v>
      </c>
      <c r="H892" s="1">
        <f t="shared" si="146"/>
        <v>1</v>
      </c>
      <c r="I892">
        <f t="shared" si="147"/>
        <v>1</v>
      </c>
      <c r="J892">
        <f t="shared" si="148"/>
        <v>1</v>
      </c>
      <c r="K892">
        <f t="shared" si="149"/>
        <v>1</v>
      </c>
      <c r="L892">
        <f t="shared" si="145"/>
        <v>1</v>
      </c>
      <c r="M892" s="26">
        <f t="shared" si="150"/>
        <v>3580.3059995884864</v>
      </c>
      <c r="N892" s="27">
        <f t="shared" si="152"/>
        <v>3610.3462750085496</v>
      </c>
      <c r="O892" s="27">
        <f t="shared" si="152"/>
        <v>4807.1016777342511</v>
      </c>
      <c r="P892" s="27">
        <f t="shared" si="152"/>
        <v>5697.4445629297134</v>
      </c>
      <c r="Q892" s="27">
        <f t="shared" si="152"/>
        <v>7586.0300456062032</v>
      </c>
      <c r="R892" s="27">
        <f t="shared" si="152"/>
        <v>8892.3739093937147</v>
      </c>
      <c r="S892" s="28">
        <f>M892/MAX(M$231:M892)-1</f>
        <v>0</v>
      </c>
      <c r="T892" s="11">
        <f>N892/MAX(N$231:N892)-1</f>
        <v>0</v>
      </c>
      <c r="U892" s="11">
        <f>O892/MAX(O$231:O892)-1</f>
        <v>0</v>
      </c>
      <c r="V892" s="11">
        <f>P892/MAX(P$231:P892)-1</f>
        <v>0</v>
      </c>
      <c r="W892" s="11">
        <f>Q892/MAX(Q$231:Q892)-1</f>
        <v>0</v>
      </c>
      <c r="X892" s="11">
        <f>R892/MAX(R$231:R892)-1</f>
        <v>0</v>
      </c>
      <c r="Y892" s="11">
        <f t="shared" si="143"/>
        <v>7.0828328328329526E-3</v>
      </c>
      <c r="Z892" s="11">
        <f t="shared" si="143"/>
        <v>7.0828328328327306E-3</v>
      </c>
      <c r="AA892" s="11">
        <f t="shared" si="143"/>
        <v>7.0828328328327306E-3</v>
      </c>
      <c r="AB892" s="11">
        <f t="shared" si="142"/>
        <v>7.0828328328327306E-3</v>
      </c>
      <c r="AC892" s="11">
        <f t="shared" si="142"/>
        <v>7.0828328328327306E-3</v>
      </c>
      <c r="AD892" s="11">
        <f t="shared" si="142"/>
        <v>7.0828328328329526E-3</v>
      </c>
    </row>
    <row r="893" spans="1:30" x14ac:dyDescent="0.25">
      <c r="A893" s="12">
        <v>1955.03</v>
      </c>
      <c r="B893" s="13">
        <v>16.219282945537799</v>
      </c>
      <c r="C893" s="14">
        <v>36772.587170480059</v>
      </c>
      <c r="D893" s="24">
        <f t="shared" si="144"/>
        <v>10</v>
      </c>
      <c r="E893" s="25">
        <f t="shared" si="144"/>
        <v>7.5</v>
      </c>
      <c r="F893" s="24">
        <f t="shared" si="144"/>
        <v>25</v>
      </c>
      <c r="G893" s="25">
        <f t="shared" si="144"/>
        <v>30</v>
      </c>
      <c r="H893" s="1">
        <f t="shared" si="146"/>
        <v>1</v>
      </c>
      <c r="I893">
        <f t="shared" si="147"/>
        <v>1</v>
      </c>
      <c r="J893">
        <f t="shared" si="148"/>
        <v>1</v>
      </c>
      <c r="K893">
        <f t="shared" si="149"/>
        <v>1</v>
      </c>
      <c r="L893">
        <f t="shared" si="145"/>
        <v>1</v>
      </c>
      <c r="M893" s="26">
        <f t="shared" si="150"/>
        <v>3575.4361600895904</v>
      </c>
      <c r="N893" s="27">
        <f t="shared" si="152"/>
        <v>3605.4355755050019</v>
      </c>
      <c r="O893" s="27">
        <f t="shared" si="152"/>
        <v>4800.5631825251457</v>
      </c>
      <c r="P893" s="27">
        <f t="shared" si="152"/>
        <v>5689.6950463860121</v>
      </c>
      <c r="Q893" s="27">
        <f t="shared" si="152"/>
        <v>7575.711723999013</v>
      </c>
      <c r="R893" s="27">
        <f t="shared" si="152"/>
        <v>8880.2787326943217</v>
      </c>
      <c r="S893" s="28">
        <f>M893/MAX(M$231:M893)-1</f>
        <v>-1.3601741022850611E-3</v>
      </c>
      <c r="T893" s="11">
        <f>N893/MAX(N$231:N893)-1</f>
        <v>-1.3601741022849501E-3</v>
      </c>
      <c r="U893" s="11">
        <f>O893/MAX(O$231:O893)-1</f>
        <v>-1.3601741022850611E-3</v>
      </c>
      <c r="V893" s="11">
        <f>P893/MAX(P$231:P893)-1</f>
        <v>-1.3601741022849501E-3</v>
      </c>
      <c r="W893" s="11">
        <f>Q893/MAX(Q$231:Q893)-1</f>
        <v>-1.3601741022850611E-3</v>
      </c>
      <c r="X893" s="11">
        <f>R893/MAX(R$231:R893)-1</f>
        <v>-1.3601741022850611E-3</v>
      </c>
      <c r="Y893" s="11">
        <f t="shared" si="143"/>
        <v>-1.3601741022850611E-3</v>
      </c>
      <c r="Z893" s="11">
        <f t="shared" si="143"/>
        <v>-1.3601741022849501E-3</v>
      </c>
      <c r="AA893" s="11">
        <f t="shared" si="143"/>
        <v>-1.3601741022850611E-3</v>
      </c>
      <c r="AB893" s="11">
        <f t="shared" si="142"/>
        <v>-1.3601741022849501E-3</v>
      </c>
      <c r="AC893" s="11">
        <f t="shared" si="142"/>
        <v>-1.3601741022850611E-3</v>
      </c>
      <c r="AD893" s="11">
        <f t="shared" si="142"/>
        <v>-1.3601741022850611E-3</v>
      </c>
    </row>
    <row r="894" spans="1:30" x14ac:dyDescent="0.25">
      <c r="A894" s="12">
        <v>1955.04</v>
      </c>
      <c r="B894" s="13">
        <v>16.685266628063513</v>
      </c>
      <c r="C894" s="14">
        <v>38290.816011933442</v>
      </c>
      <c r="D894" s="24">
        <f t="shared" si="144"/>
        <v>10</v>
      </c>
      <c r="E894" s="25">
        <f t="shared" si="144"/>
        <v>7.5</v>
      </c>
      <c r="F894" s="24">
        <f t="shared" si="144"/>
        <v>25</v>
      </c>
      <c r="G894" s="25">
        <f t="shared" si="144"/>
        <v>30</v>
      </c>
      <c r="H894" s="1">
        <f t="shared" si="146"/>
        <v>1</v>
      </c>
      <c r="I894">
        <f t="shared" si="147"/>
        <v>1</v>
      </c>
      <c r="J894">
        <f t="shared" si="148"/>
        <v>1</v>
      </c>
      <c r="K894">
        <f t="shared" si="149"/>
        <v>1</v>
      </c>
      <c r="L894">
        <f t="shared" si="145"/>
        <v>1</v>
      </c>
      <c r="M894" s="26">
        <f t="shared" si="150"/>
        <v>3723.0550989980024</v>
      </c>
      <c r="N894" s="27">
        <f t="shared" si="152"/>
        <v>3754.29309949037</v>
      </c>
      <c r="O894" s="27">
        <f t="shared" si="152"/>
        <v>4998.7639086568061</v>
      </c>
      <c r="P894" s="27">
        <f t="shared" si="152"/>
        <v>5924.6053364466534</v>
      </c>
      <c r="Q894" s="27">
        <f t="shared" si="152"/>
        <v>7888.4899351319254</v>
      </c>
      <c r="R894" s="27">
        <f t="shared" si="152"/>
        <v>9246.9185676783782</v>
      </c>
      <c r="S894" s="28">
        <f>M894/MAX(M$231:M894)-1</f>
        <v>0</v>
      </c>
      <c r="T894" s="11">
        <f>N894/MAX(N$231:N894)-1</f>
        <v>0</v>
      </c>
      <c r="U894" s="11">
        <f>O894/MAX(O$231:O894)-1</f>
        <v>0</v>
      </c>
      <c r="V894" s="11">
        <f>P894/MAX(P$231:P894)-1</f>
        <v>0</v>
      </c>
      <c r="W894" s="11">
        <f>Q894/MAX(Q$231:Q894)-1</f>
        <v>0</v>
      </c>
      <c r="X894" s="11">
        <f>R894/MAX(R$231:R894)-1</f>
        <v>0</v>
      </c>
      <c r="Y894" s="11">
        <f t="shared" si="143"/>
        <v>4.128697375615098E-2</v>
      </c>
      <c r="Z894" s="11">
        <f t="shared" si="143"/>
        <v>4.128697375615098E-2</v>
      </c>
      <c r="AA894" s="11">
        <f t="shared" si="143"/>
        <v>4.128697375615098E-2</v>
      </c>
      <c r="AB894" s="11">
        <f t="shared" si="142"/>
        <v>4.128697375615098E-2</v>
      </c>
      <c r="AC894" s="11">
        <f t="shared" si="142"/>
        <v>4.128697375615098E-2</v>
      </c>
      <c r="AD894" s="11">
        <f t="shared" si="142"/>
        <v>4.128697375615098E-2</v>
      </c>
    </row>
    <row r="895" spans="1:30" x14ac:dyDescent="0.25">
      <c r="A895" s="12">
        <v>1955.05</v>
      </c>
      <c r="B895" s="13">
        <v>16.518057827257806</v>
      </c>
      <c r="C895" s="14">
        <v>38372.073877920127</v>
      </c>
      <c r="D895" s="24">
        <f t="shared" si="144"/>
        <v>10</v>
      </c>
      <c r="E895" s="25">
        <f t="shared" si="144"/>
        <v>7.5</v>
      </c>
      <c r="F895" s="24">
        <f t="shared" si="144"/>
        <v>25</v>
      </c>
      <c r="G895" s="25">
        <f t="shared" si="144"/>
        <v>30</v>
      </c>
      <c r="H895" s="1">
        <f t="shared" si="146"/>
        <v>1</v>
      </c>
      <c r="I895">
        <f t="shared" si="147"/>
        <v>1</v>
      </c>
      <c r="J895">
        <f t="shared" si="148"/>
        <v>1</v>
      </c>
      <c r="K895">
        <f t="shared" si="149"/>
        <v>1</v>
      </c>
      <c r="L895">
        <f t="shared" si="145"/>
        <v>1</v>
      </c>
      <c r="M895" s="26">
        <f t="shared" si="150"/>
        <v>3730.9558841941484</v>
      </c>
      <c r="N895" s="27">
        <f t="shared" si="152"/>
        <v>3762.2601756022518</v>
      </c>
      <c r="O895" s="27">
        <f t="shared" si="152"/>
        <v>5009.3719063464378</v>
      </c>
      <c r="P895" s="27">
        <f t="shared" si="152"/>
        <v>5937.1780846038864</v>
      </c>
      <c r="Q895" s="27">
        <f t="shared" si="152"/>
        <v>7905.230290254849</v>
      </c>
      <c r="R895" s="27">
        <f t="shared" si="152"/>
        <v>9266.5416770299271</v>
      </c>
      <c r="S895" s="28">
        <f>M895/MAX(M$231:M895)-1</f>
        <v>0</v>
      </c>
      <c r="T895" s="11">
        <f>N895/MAX(N$231:N895)-1</f>
        <v>0</v>
      </c>
      <c r="U895" s="11">
        <f>O895/MAX(O$231:O895)-1</f>
        <v>0</v>
      </c>
      <c r="V895" s="11">
        <f>P895/MAX(P$231:P895)-1</f>
        <v>0</v>
      </c>
      <c r="W895" s="11">
        <f>Q895/MAX(Q$231:Q895)-1</f>
        <v>0</v>
      </c>
      <c r="X895" s="11">
        <f>R895/MAX(R$231:R895)-1</f>
        <v>0</v>
      </c>
      <c r="Y895" s="11">
        <f t="shared" si="143"/>
        <v>2.1221241657884971E-3</v>
      </c>
      <c r="Z895" s="11">
        <f t="shared" si="143"/>
        <v>2.1221241657884971E-3</v>
      </c>
      <c r="AA895" s="11">
        <f t="shared" si="143"/>
        <v>2.1221241657884971E-3</v>
      </c>
      <c r="AB895" s="11">
        <f t="shared" si="142"/>
        <v>2.1221241657884971E-3</v>
      </c>
      <c r="AC895" s="11">
        <f t="shared" si="142"/>
        <v>2.1221241657884971E-3</v>
      </c>
      <c r="AD895" s="11">
        <f t="shared" si="142"/>
        <v>2.1221241657884971E-3</v>
      </c>
    </row>
    <row r="896" spans="1:30" x14ac:dyDescent="0.25">
      <c r="A896" s="12">
        <v>1955.06</v>
      </c>
      <c r="B896" s="13">
        <v>17.370091963405319</v>
      </c>
      <c r="C896" s="14">
        <v>41662.530665877712</v>
      </c>
      <c r="D896" s="24">
        <f t="shared" si="144"/>
        <v>10</v>
      </c>
      <c r="E896" s="25">
        <f t="shared" si="144"/>
        <v>7.5</v>
      </c>
      <c r="F896" s="24">
        <f t="shared" si="144"/>
        <v>25</v>
      </c>
      <c r="G896" s="25">
        <f t="shared" si="144"/>
        <v>30</v>
      </c>
      <c r="H896" s="1">
        <f t="shared" si="146"/>
        <v>1</v>
      </c>
      <c r="I896">
        <f t="shared" si="147"/>
        <v>1</v>
      </c>
      <c r="J896">
        <f t="shared" si="148"/>
        <v>1</v>
      </c>
      <c r="K896">
        <f t="shared" si="149"/>
        <v>1</v>
      </c>
      <c r="L896">
        <f t="shared" si="145"/>
        <v>1</v>
      </c>
      <c r="M896" s="26">
        <f t="shared" si="150"/>
        <v>4050.8903540842693</v>
      </c>
      <c r="N896" s="27">
        <f t="shared" si="152"/>
        <v>4084.8790304563886</v>
      </c>
      <c r="O896" s="27">
        <f t="shared" si="152"/>
        <v>5438.9322643579007</v>
      </c>
      <c r="P896" s="27">
        <f t="shared" si="152"/>
        <v>6446.2990664916861</v>
      </c>
      <c r="Q896" s="27">
        <f t="shared" si="152"/>
        <v>8583.1143877287814</v>
      </c>
      <c r="R896" s="27">
        <f t="shared" si="152"/>
        <v>10061.160051295594</v>
      </c>
      <c r="S896" s="28">
        <f>M896/MAX(M$231:M896)-1</f>
        <v>0</v>
      </c>
      <c r="T896" s="11">
        <f>N896/MAX(N$231:N896)-1</f>
        <v>0</v>
      </c>
      <c r="U896" s="11">
        <f>O896/MAX(O$231:O896)-1</f>
        <v>0</v>
      </c>
      <c r="V896" s="11">
        <f>P896/MAX(P$231:P896)-1</f>
        <v>0</v>
      </c>
      <c r="W896" s="11">
        <f>Q896/MAX(Q$231:Q896)-1</f>
        <v>0</v>
      </c>
      <c r="X896" s="11">
        <f>R896/MAX(R$231:R896)-1</f>
        <v>0</v>
      </c>
      <c r="Y896" s="11">
        <f t="shared" si="143"/>
        <v>8.5751340895102501E-2</v>
      </c>
      <c r="Z896" s="11">
        <f t="shared" si="143"/>
        <v>8.5751340895102501E-2</v>
      </c>
      <c r="AA896" s="11">
        <f t="shared" si="143"/>
        <v>8.5751340895102501E-2</v>
      </c>
      <c r="AB896" s="11">
        <f t="shared" si="142"/>
        <v>8.5751340895102501E-2</v>
      </c>
      <c r="AC896" s="11">
        <f t="shared" si="142"/>
        <v>8.5751340895102279E-2</v>
      </c>
      <c r="AD896" s="11">
        <f t="shared" si="142"/>
        <v>8.5751340895102279E-2</v>
      </c>
    </row>
    <row r="897" spans="1:30" x14ac:dyDescent="0.25">
      <c r="A897" s="12">
        <v>1955.07</v>
      </c>
      <c r="B897" s="13">
        <v>18.454031906632881</v>
      </c>
      <c r="C897" s="14">
        <v>44159.785671038953</v>
      </c>
      <c r="D897" s="24">
        <f t="shared" si="144"/>
        <v>10</v>
      </c>
      <c r="E897" s="25">
        <f t="shared" si="144"/>
        <v>7.5</v>
      </c>
      <c r="F897" s="24">
        <f t="shared" si="144"/>
        <v>25</v>
      </c>
      <c r="G897" s="25">
        <f t="shared" si="144"/>
        <v>30</v>
      </c>
      <c r="H897" s="1">
        <f t="shared" si="146"/>
        <v>1</v>
      </c>
      <c r="I897">
        <f t="shared" si="147"/>
        <v>1</v>
      </c>
      <c r="J897">
        <f t="shared" si="148"/>
        <v>1</v>
      </c>
      <c r="K897">
        <f t="shared" si="149"/>
        <v>1</v>
      </c>
      <c r="L897">
        <f t="shared" si="145"/>
        <v>1</v>
      </c>
      <c r="M897" s="26">
        <f t="shared" si="150"/>
        <v>4293.701005535685</v>
      </c>
      <c r="N897" s="27">
        <f t="shared" si="152"/>
        <v>4329.7269655493037</v>
      </c>
      <c r="O897" s="27">
        <f t="shared" si="152"/>
        <v>5764.9422450964194</v>
      </c>
      <c r="P897" s="27">
        <f t="shared" si="152"/>
        <v>6832.6906838820123</v>
      </c>
      <c r="Q897" s="27">
        <f t="shared" si="152"/>
        <v>9097.5868650855664</v>
      </c>
      <c r="R897" s="27">
        <f t="shared" si="152"/>
        <v>10664.226689213589</v>
      </c>
      <c r="S897" s="28">
        <f>M897/MAX(M$231:M897)-1</f>
        <v>0</v>
      </c>
      <c r="T897" s="11">
        <f>N897/MAX(N$231:N897)-1</f>
        <v>0</v>
      </c>
      <c r="U897" s="11">
        <f>O897/MAX(O$231:O897)-1</f>
        <v>0</v>
      </c>
      <c r="V897" s="11">
        <f>P897/MAX(P$231:P897)-1</f>
        <v>0</v>
      </c>
      <c r="W897" s="11">
        <f>Q897/MAX(Q$231:Q897)-1</f>
        <v>0</v>
      </c>
      <c r="X897" s="11">
        <f>R897/MAX(R$231:R897)-1</f>
        <v>0</v>
      </c>
      <c r="Y897" s="11">
        <f t="shared" si="143"/>
        <v>5.994007001611501E-2</v>
      </c>
      <c r="Z897" s="11">
        <f t="shared" si="143"/>
        <v>5.9940070016114788E-2</v>
      </c>
      <c r="AA897" s="11">
        <f t="shared" si="143"/>
        <v>5.9940070016114788E-2</v>
      </c>
      <c r="AB897" s="11">
        <f t="shared" si="142"/>
        <v>5.9940070016114566E-2</v>
      </c>
      <c r="AC897" s="11">
        <f t="shared" si="142"/>
        <v>5.9940070016114788E-2</v>
      </c>
      <c r="AD897" s="11">
        <f t="shared" si="142"/>
        <v>5.9940070016114788E-2</v>
      </c>
    </row>
    <row r="898" spans="1:30" x14ac:dyDescent="0.25">
      <c r="A898" s="12">
        <v>1955.08</v>
      </c>
      <c r="B898" s="13">
        <v>18.222326463047761</v>
      </c>
      <c r="C898" s="14">
        <v>43950.362386001631</v>
      </c>
      <c r="D898" s="24">
        <f t="shared" si="144"/>
        <v>10</v>
      </c>
      <c r="E898" s="25">
        <f t="shared" si="144"/>
        <v>7.5</v>
      </c>
      <c r="F898" s="24">
        <f t="shared" si="144"/>
        <v>25</v>
      </c>
      <c r="G898" s="25">
        <f t="shared" si="144"/>
        <v>30</v>
      </c>
      <c r="H898" s="1">
        <f t="shared" si="146"/>
        <v>1</v>
      </c>
      <c r="I898">
        <f t="shared" si="147"/>
        <v>1</v>
      </c>
      <c r="J898">
        <f t="shared" si="148"/>
        <v>1</v>
      </c>
      <c r="K898">
        <f t="shared" si="149"/>
        <v>1</v>
      </c>
      <c r="L898">
        <f t="shared" si="145"/>
        <v>1</v>
      </c>
      <c r="M898" s="26">
        <f t="shared" si="150"/>
        <v>4273.3385659114128</v>
      </c>
      <c r="N898" s="27">
        <f t="shared" si="152"/>
        <v>4309.193676479591</v>
      </c>
      <c r="O898" s="27">
        <f t="shared" si="152"/>
        <v>5737.6025937672166</v>
      </c>
      <c r="P898" s="27">
        <f t="shared" si="152"/>
        <v>6800.2873443521976</v>
      </c>
      <c r="Q898" s="27">
        <f t="shared" si="152"/>
        <v>9054.4424861388161</v>
      </c>
      <c r="R898" s="27">
        <f t="shared" si="152"/>
        <v>10613.652680492743</v>
      </c>
      <c r="S898" s="28">
        <f>M898/MAX(M$231:M898)-1</f>
        <v>-4.7423981311274233E-3</v>
      </c>
      <c r="T898" s="11">
        <f>N898/MAX(N$231:N898)-1</f>
        <v>-4.7423981311273122E-3</v>
      </c>
      <c r="U898" s="11">
        <f>O898/MAX(O$231:O898)-1</f>
        <v>-4.7423981311274233E-3</v>
      </c>
      <c r="V898" s="11">
        <f>P898/MAX(P$231:P898)-1</f>
        <v>-4.7423981311275343E-3</v>
      </c>
      <c r="W898" s="11">
        <f>Q898/MAX(Q$231:Q898)-1</f>
        <v>-4.7423981311273122E-3</v>
      </c>
      <c r="X898" s="11">
        <f>R898/MAX(R$231:R898)-1</f>
        <v>-4.7423981311273122E-3</v>
      </c>
      <c r="Y898" s="11">
        <f t="shared" si="143"/>
        <v>-4.7423981311274233E-3</v>
      </c>
      <c r="Z898" s="11">
        <f t="shared" si="143"/>
        <v>-4.7423981311273122E-3</v>
      </c>
      <c r="AA898" s="11">
        <f t="shared" si="143"/>
        <v>-4.7423981311274233E-3</v>
      </c>
      <c r="AB898" s="11">
        <f t="shared" si="142"/>
        <v>-4.7423981311275343E-3</v>
      </c>
      <c r="AC898" s="11">
        <f t="shared" si="142"/>
        <v>-4.7423981311273122E-3</v>
      </c>
      <c r="AD898" s="11">
        <f t="shared" si="142"/>
        <v>-4.7423981311273122E-3</v>
      </c>
    </row>
    <row r="899" spans="1:30" x14ac:dyDescent="0.25">
      <c r="A899" s="12">
        <v>1955.09</v>
      </c>
      <c r="B899" s="13">
        <v>18.84396065426132</v>
      </c>
      <c r="C899" s="14">
        <v>44420.763719042341</v>
      </c>
      <c r="D899" s="24">
        <f t="shared" si="144"/>
        <v>10</v>
      </c>
      <c r="E899" s="25">
        <f t="shared" si="144"/>
        <v>7.5</v>
      </c>
      <c r="F899" s="24">
        <f t="shared" si="144"/>
        <v>25</v>
      </c>
      <c r="G899" s="25">
        <f t="shared" si="144"/>
        <v>30</v>
      </c>
      <c r="H899" s="1">
        <f t="shared" si="146"/>
        <v>1</v>
      </c>
      <c r="I899">
        <f t="shared" si="147"/>
        <v>1</v>
      </c>
      <c r="J899">
        <f t="shared" si="148"/>
        <v>1</v>
      </c>
      <c r="K899">
        <f t="shared" si="149"/>
        <v>1</v>
      </c>
      <c r="L899">
        <f t="shared" si="145"/>
        <v>1</v>
      </c>
      <c r="M899" s="26">
        <f t="shared" si="150"/>
        <v>4319.0761673510606</v>
      </c>
      <c r="N899" s="27">
        <f t="shared" si="152"/>
        <v>4355.3150356607439</v>
      </c>
      <c r="O899" s="27">
        <f t="shared" si="152"/>
        <v>5799.0122332341616</v>
      </c>
      <c r="P899" s="27">
        <f t="shared" si="152"/>
        <v>6873.0709133191285</v>
      </c>
      <c r="Q899" s="27">
        <f t="shared" si="152"/>
        <v>9151.3523085883517</v>
      </c>
      <c r="R899" s="27">
        <f t="shared" si="152"/>
        <v>10727.250751095344</v>
      </c>
      <c r="S899" s="28">
        <f>M899/MAX(M$231:M899)-1</f>
        <v>0</v>
      </c>
      <c r="T899" s="11">
        <f>N899/MAX(N$231:N899)-1</f>
        <v>0</v>
      </c>
      <c r="U899" s="11">
        <f>O899/MAX(O$231:O899)-1</f>
        <v>0</v>
      </c>
      <c r="V899" s="11">
        <f>P899/MAX(P$231:P899)-1</f>
        <v>0</v>
      </c>
      <c r="W899" s="11">
        <f>Q899/MAX(Q$231:Q899)-1</f>
        <v>0</v>
      </c>
      <c r="X899" s="11">
        <f>R899/MAX(R$231:R899)-1</f>
        <v>0</v>
      </c>
      <c r="Y899" s="11">
        <f t="shared" si="143"/>
        <v>1.0703013752408452E-2</v>
      </c>
      <c r="Z899" s="11">
        <f t="shared" si="143"/>
        <v>1.0703013752408452E-2</v>
      </c>
      <c r="AA899" s="11">
        <f t="shared" si="143"/>
        <v>1.0703013752408452E-2</v>
      </c>
      <c r="AB899" s="11">
        <f t="shared" si="142"/>
        <v>1.0703013752408452E-2</v>
      </c>
      <c r="AC899" s="11">
        <f t="shared" si="142"/>
        <v>1.0703013752408452E-2</v>
      </c>
      <c r="AD899" s="11">
        <f t="shared" si="142"/>
        <v>1.0703013752408452E-2</v>
      </c>
    </row>
    <row r="900" spans="1:30" x14ac:dyDescent="0.25">
      <c r="A900" s="12">
        <v>1955.1</v>
      </c>
      <c r="B900" s="13">
        <v>17.772325789386102</v>
      </c>
      <c r="C900" s="14">
        <v>43205.784966967964</v>
      </c>
      <c r="D900" s="24">
        <f t="shared" si="144"/>
        <v>10</v>
      </c>
      <c r="E900" s="25">
        <f t="shared" si="144"/>
        <v>7.5</v>
      </c>
      <c r="F900" s="24">
        <f t="shared" si="144"/>
        <v>25</v>
      </c>
      <c r="G900" s="25">
        <f t="shared" si="144"/>
        <v>30</v>
      </c>
      <c r="H900" s="1">
        <f t="shared" si="146"/>
        <v>1</v>
      </c>
      <c r="I900">
        <f t="shared" si="147"/>
        <v>1</v>
      </c>
      <c r="J900">
        <f t="shared" si="148"/>
        <v>1</v>
      </c>
      <c r="K900">
        <f t="shared" si="149"/>
        <v>1</v>
      </c>
      <c r="L900">
        <f t="shared" si="145"/>
        <v>1</v>
      </c>
      <c r="M900" s="26">
        <f t="shared" si="150"/>
        <v>4200.9425439601409</v>
      </c>
      <c r="N900" s="27">
        <f t="shared" si="152"/>
        <v>4236.1902214097581</v>
      </c>
      <c r="O900" s="27">
        <f t="shared" si="152"/>
        <v>5640.3999975021916</v>
      </c>
      <c r="P900" s="27">
        <f t="shared" si="152"/>
        <v>6685.081459243097</v>
      </c>
      <c r="Q900" s="27">
        <f t="shared" si="152"/>
        <v>8901.0482238137956</v>
      </c>
      <c r="R900" s="27">
        <f t="shared" si="152"/>
        <v>10433.84332989048</v>
      </c>
      <c r="S900" s="28">
        <f>M900/MAX(M$231:M900)-1</f>
        <v>-2.7351595298068632E-2</v>
      </c>
      <c r="T900" s="11">
        <f>N900/MAX(N$231:N900)-1</f>
        <v>-2.7351595298068521E-2</v>
      </c>
      <c r="U900" s="11">
        <f>O900/MAX(O$231:O900)-1</f>
        <v>-2.7351595298068632E-2</v>
      </c>
      <c r="V900" s="11">
        <f>P900/MAX(P$231:P900)-1</f>
        <v>-2.7351595298068632E-2</v>
      </c>
      <c r="W900" s="11">
        <f>Q900/MAX(Q$231:Q900)-1</f>
        <v>-2.7351595298068743E-2</v>
      </c>
      <c r="X900" s="11">
        <f>R900/MAX(R$231:R900)-1</f>
        <v>-2.7351595298068743E-2</v>
      </c>
      <c r="Y900" s="11">
        <f t="shared" si="143"/>
        <v>-2.7351595298068632E-2</v>
      </c>
      <c r="Z900" s="11">
        <f t="shared" si="143"/>
        <v>-2.7351595298068521E-2</v>
      </c>
      <c r="AA900" s="11">
        <f t="shared" si="143"/>
        <v>-2.7351595298068632E-2</v>
      </c>
      <c r="AB900" s="11">
        <f t="shared" si="142"/>
        <v>-2.7351595298068632E-2</v>
      </c>
      <c r="AC900" s="11">
        <f t="shared" si="142"/>
        <v>-2.7351595298068743E-2</v>
      </c>
      <c r="AD900" s="11">
        <f t="shared" si="142"/>
        <v>-2.7351595298068743E-2</v>
      </c>
    </row>
    <row r="901" spans="1:30" x14ac:dyDescent="0.25">
      <c r="A901" s="12">
        <v>1955.11</v>
      </c>
      <c r="B901" s="13">
        <v>18.835559288273906</v>
      </c>
      <c r="C901" s="14">
        <v>46579.500454496607</v>
      </c>
      <c r="D901" s="24">
        <f t="shared" si="144"/>
        <v>10</v>
      </c>
      <c r="E901" s="25">
        <f t="shared" si="144"/>
        <v>7.5</v>
      </c>
      <c r="F901" s="24">
        <f t="shared" si="144"/>
        <v>25</v>
      </c>
      <c r="G901" s="25">
        <f t="shared" si="144"/>
        <v>30</v>
      </c>
      <c r="H901" s="1">
        <f t="shared" si="146"/>
        <v>1</v>
      </c>
      <c r="I901">
        <f t="shared" si="147"/>
        <v>1</v>
      </c>
      <c r="J901">
        <f t="shared" si="148"/>
        <v>1</v>
      </c>
      <c r="K901">
        <f t="shared" si="149"/>
        <v>1</v>
      </c>
      <c r="L901">
        <f t="shared" si="145"/>
        <v>1</v>
      </c>
      <c r="M901" s="26">
        <f t="shared" si="150"/>
        <v>4528.9723421367462</v>
      </c>
      <c r="N901" s="27">
        <f t="shared" si="152"/>
        <v>4566.972327764588</v>
      </c>
      <c r="O901" s="27">
        <f t="shared" si="152"/>
        <v>6080.8295566914976</v>
      </c>
      <c r="P901" s="27">
        <f t="shared" si="152"/>
        <v>7207.0847713384992</v>
      </c>
      <c r="Q901" s="27">
        <f t="shared" si="152"/>
        <v>9596.0848785321032</v>
      </c>
      <c r="R901" s="27">
        <f t="shared" si="152"/>
        <v>11248.567998436856</v>
      </c>
      <c r="S901" s="28">
        <f>M901/MAX(M$231:M901)-1</f>
        <v>0</v>
      </c>
      <c r="T901" s="11">
        <f>N901/MAX(N$231:N901)-1</f>
        <v>0</v>
      </c>
      <c r="U901" s="11">
        <f>O901/MAX(O$231:O901)-1</f>
        <v>0</v>
      </c>
      <c r="V901" s="11">
        <f>P901/MAX(P$231:P901)-1</f>
        <v>0</v>
      </c>
      <c r="W901" s="11">
        <f>Q901/MAX(Q$231:Q901)-1</f>
        <v>0</v>
      </c>
      <c r="X901" s="11">
        <f>R901/MAX(R$231:R901)-1</f>
        <v>0</v>
      </c>
      <c r="Y901" s="11">
        <f t="shared" si="143"/>
        <v>7.8084809478822015E-2</v>
      </c>
      <c r="Z901" s="11">
        <f t="shared" si="143"/>
        <v>7.8084809478822015E-2</v>
      </c>
      <c r="AA901" s="11">
        <f t="shared" si="143"/>
        <v>7.8084809478821793E-2</v>
      </c>
      <c r="AB901" s="11">
        <f t="shared" si="142"/>
        <v>7.8084809478822015E-2</v>
      </c>
      <c r="AC901" s="11">
        <f t="shared" si="142"/>
        <v>7.8084809478822015E-2</v>
      </c>
      <c r="AD901" s="11">
        <f t="shared" si="142"/>
        <v>7.8084809478822015E-2</v>
      </c>
    </row>
    <row r="902" spans="1:30" x14ac:dyDescent="0.25">
      <c r="A902" s="12">
        <v>1955.12</v>
      </c>
      <c r="B902" s="13">
        <v>18.942369035813584</v>
      </c>
      <c r="C902" s="14">
        <v>46862.88529354502</v>
      </c>
      <c r="D902" s="24">
        <f t="shared" si="144"/>
        <v>10</v>
      </c>
      <c r="E902" s="25">
        <f t="shared" si="144"/>
        <v>7.5</v>
      </c>
      <c r="F902" s="24">
        <f t="shared" si="144"/>
        <v>25</v>
      </c>
      <c r="G902" s="25">
        <f t="shared" si="144"/>
        <v>30</v>
      </c>
      <c r="H902" s="1">
        <f t="shared" si="146"/>
        <v>1</v>
      </c>
      <c r="I902">
        <f t="shared" si="147"/>
        <v>1</v>
      </c>
      <c r="J902">
        <f t="shared" si="148"/>
        <v>1</v>
      </c>
      <c r="K902">
        <f t="shared" si="149"/>
        <v>1</v>
      </c>
      <c r="L902">
        <f t="shared" si="145"/>
        <v>1</v>
      </c>
      <c r="M902" s="26">
        <f t="shared" si="150"/>
        <v>4556.5261391012482</v>
      </c>
      <c r="N902" s="27">
        <f t="shared" si="152"/>
        <v>4594.7573126917323</v>
      </c>
      <c r="O902" s="27">
        <f t="shared" si="152"/>
        <v>6117.8246916411999</v>
      </c>
      <c r="P902" s="27">
        <f t="shared" si="152"/>
        <v>7250.9319259452614</v>
      </c>
      <c r="Q902" s="27">
        <f t="shared" si="152"/>
        <v>9654.4664614658723</v>
      </c>
      <c r="R902" s="27">
        <f t="shared" si="152"/>
        <v>11317.003116904392</v>
      </c>
      <c r="S902" s="28">
        <f>M902/MAX(M$231:M902)-1</f>
        <v>0</v>
      </c>
      <c r="T902" s="11">
        <f>N902/MAX(N$231:N902)-1</f>
        <v>0</v>
      </c>
      <c r="U902" s="11">
        <f>O902/MAX(O$231:O902)-1</f>
        <v>0</v>
      </c>
      <c r="V902" s="11">
        <f>P902/MAX(P$231:P902)-1</f>
        <v>0</v>
      </c>
      <c r="W902" s="11">
        <f>Q902/MAX(Q$231:Q902)-1</f>
        <v>0</v>
      </c>
      <c r="X902" s="11">
        <f>R902/MAX(R$231:R902)-1</f>
        <v>0</v>
      </c>
      <c r="Y902" s="11">
        <f t="shared" si="143"/>
        <v>6.083896054773108E-3</v>
      </c>
      <c r="Z902" s="11">
        <f t="shared" si="143"/>
        <v>6.083896054772886E-3</v>
      </c>
      <c r="AA902" s="11">
        <f t="shared" si="143"/>
        <v>6.083896054772886E-3</v>
      </c>
      <c r="AB902" s="11">
        <f t="shared" si="142"/>
        <v>6.083896054773108E-3</v>
      </c>
      <c r="AC902" s="11">
        <f t="shared" si="142"/>
        <v>6.083896054773108E-3</v>
      </c>
      <c r="AD902" s="11">
        <f t="shared" si="142"/>
        <v>6.083896054773108E-3</v>
      </c>
    </row>
    <row r="903" spans="1:30" x14ac:dyDescent="0.25">
      <c r="A903" s="12">
        <v>1956.01</v>
      </c>
      <c r="B903" s="13">
        <v>18.292585385418903</v>
      </c>
      <c r="C903" s="14">
        <v>45295.808819257429</v>
      </c>
      <c r="D903" s="24">
        <f t="shared" si="144"/>
        <v>10</v>
      </c>
      <c r="E903" s="25">
        <f t="shared" si="144"/>
        <v>7.5</v>
      </c>
      <c r="F903" s="24">
        <f t="shared" si="144"/>
        <v>25</v>
      </c>
      <c r="G903" s="25">
        <f t="shared" si="144"/>
        <v>30</v>
      </c>
      <c r="H903" s="1">
        <f t="shared" si="146"/>
        <v>1</v>
      </c>
      <c r="I903">
        <f t="shared" si="147"/>
        <v>1</v>
      </c>
      <c r="J903">
        <f t="shared" si="148"/>
        <v>1</v>
      </c>
      <c r="K903">
        <f t="shared" si="149"/>
        <v>1</v>
      </c>
      <c r="L903">
        <f t="shared" si="145"/>
        <v>1</v>
      </c>
      <c r="M903" s="26">
        <f t="shared" si="150"/>
        <v>4404.157695025835</v>
      </c>
      <c r="N903" s="27">
        <f t="shared" si="152"/>
        <v>4441.1104331904426</v>
      </c>
      <c r="O903" s="27">
        <f t="shared" si="152"/>
        <v>5913.2470373197912</v>
      </c>
      <c r="P903" s="27">
        <f t="shared" si="152"/>
        <v>7008.4636108461318</v>
      </c>
      <c r="Q903" s="27">
        <f t="shared" si="152"/>
        <v>9331.6248957194784</v>
      </c>
      <c r="R903" s="27">
        <f t="shared" si="152"/>
        <v>10938.566978522127</v>
      </c>
      <c r="S903" s="28">
        <f>M903/MAX(M$231:M903)-1</f>
        <v>-3.3439607153327389E-2</v>
      </c>
      <c r="T903" s="11">
        <f>N903/MAX(N$231:N903)-1</f>
        <v>-3.3439607153327389E-2</v>
      </c>
      <c r="U903" s="11">
        <f>O903/MAX(O$231:O903)-1</f>
        <v>-3.34396071533275E-2</v>
      </c>
      <c r="V903" s="11">
        <f>P903/MAX(P$231:P903)-1</f>
        <v>-3.34396071533275E-2</v>
      </c>
      <c r="W903" s="11">
        <f>Q903/MAX(Q$231:Q903)-1</f>
        <v>-3.3439607153327389E-2</v>
      </c>
      <c r="X903" s="11">
        <f>R903/MAX(R$231:R903)-1</f>
        <v>-3.34396071533275E-2</v>
      </c>
      <c r="Y903" s="11">
        <f t="shared" si="143"/>
        <v>-3.3439607153327389E-2</v>
      </c>
      <c r="Z903" s="11">
        <f t="shared" si="143"/>
        <v>-3.3439607153327389E-2</v>
      </c>
      <c r="AA903" s="11">
        <f t="shared" si="143"/>
        <v>-3.34396071533275E-2</v>
      </c>
      <c r="AB903" s="11">
        <f t="shared" si="142"/>
        <v>-3.34396071533275E-2</v>
      </c>
      <c r="AC903" s="11">
        <f t="shared" si="142"/>
        <v>-3.3439607153327389E-2</v>
      </c>
      <c r="AD903" s="11">
        <f t="shared" si="142"/>
        <v>-3.34396071533275E-2</v>
      </c>
    </row>
    <row r="904" spans="1:30" x14ac:dyDescent="0.25">
      <c r="A904" s="12">
        <v>1956.02</v>
      </c>
      <c r="B904" s="13">
        <v>18.266116815127791</v>
      </c>
      <c r="C904" s="14">
        <v>47013.438569478021</v>
      </c>
      <c r="D904" s="24">
        <f t="shared" si="144"/>
        <v>10</v>
      </c>
      <c r="E904" s="25">
        <f t="shared" si="144"/>
        <v>7.5</v>
      </c>
      <c r="F904" s="24">
        <f t="shared" si="144"/>
        <v>25</v>
      </c>
      <c r="G904" s="25">
        <f t="shared" si="144"/>
        <v>30</v>
      </c>
      <c r="H904" s="1">
        <f t="shared" si="146"/>
        <v>1</v>
      </c>
      <c r="I904">
        <f t="shared" si="147"/>
        <v>1</v>
      </c>
      <c r="J904">
        <f t="shared" si="148"/>
        <v>1</v>
      </c>
      <c r="K904">
        <f t="shared" si="149"/>
        <v>1</v>
      </c>
      <c r="L904">
        <f t="shared" si="145"/>
        <v>1</v>
      </c>
      <c r="M904" s="26">
        <f t="shared" si="150"/>
        <v>4571.1645876905532</v>
      </c>
      <c r="N904" s="27">
        <f t="shared" si="152"/>
        <v>4609.5185840306558</v>
      </c>
      <c r="O904" s="27">
        <f t="shared" si="152"/>
        <v>6137.4790202882923</v>
      </c>
      <c r="P904" s="27">
        <f t="shared" si="152"/>
        <v>7274.2265128700792</v>
      </c>
      <c r="Q904" s="27">
        <f t="shared" si="152"/>
        <v>9685.4827239954702</v>
      </c>
      <c r="R904" s="27">
        <f t="shared" si="152"/>
        <v>11353.360500414208</v>
      </c>
      <c r="S904" s="28">
        <f>M904/MAX(M$231:M904)-1</f>
        <v>0</v>
      </c>
      <c r="T904" s="11">
        <f>N904/MAX(N$231:N904)-1</f>
        <v>0</v>
      </c>
      <c r="U904" s="11">
        <f>O904/MAX(O$231:O904)-1</f>
        <v>0</v>
      </c>
      <c r="V904" s="11">
        <f>P904/MAX(P$231:P904)-1</f>
        <v>0</v>
      </c>
      <c r="W904" s="11">
        <f>Q904/MAX(Q$231:Q904)-1</f>
        <v>0</v>
      </c>
      <c r="X904" s="11">
        <f>R904/MAX(R$231:R904)-1</f>
        <v>0</v>
      </c>
      <c r="Y904" s="11">
        <f t="shared" si="143"/>
        <v>3.7920279933059575E-2</v>
      </c>
      <c r="Z904" s="11">
        <f t="shared" si="143"/>
        <v>3.7920279933059575E-2</v>
      </c>
      <c r="AA904" s="11">
        <f t="shared" si="143"/>
        <v>3.7920279933059575E-2</v>
      </c>
      <c r="AB904" s="11">
        <f t="shared" si="142"/>
        <v>3.7920279933059575E-2</v>
      </c>
      <c r="AC904" s="11">
        <f t="shared" si="142"/>
        <v>3.7920279933059797E-2</v>
      </c>
      <c r="AD904" s="11">
        <f t="shared" si="142"/>
        <v>3.7920279933059575E-2</v>
      </c>
    </row>
    <row r="905" spans="1:30" x14ac:dyDescent="0.25">
      <c r="A905" s="12">
        <v>1956.03</v>
      </c>
      <c r="B905" s="13">
        <v>19.371210099299969</v>
      </c>
      <c r="C905" s="14">
        <v>50418.819421601103</v>
      </c>
      <c r="D905" s="24">
        <f t="shared" si="144"/>
        <v>10</v>
      </c>
      <c r="E905" s="25">
        <f t="shared" si="144"/>
        <v>7.5</v>
      </c>
      <c r="F905" s="24">
        <f t="shared" si="144"/>
        <v>25</v>
      </c>
      <c r="G905" s="25">
        <f t="shared" si="144"/>
        <v>30</v>
      </c>
      <c r="H905" s="1">
        <f t="shared" si="146"/>
        <v>1</v>
      </c>
      <c r="I905">
        <f t="shared" si="147"/>
        <v>1</v>
      </c>
      <c r="J905">
        <f t="shared" si="148"/>
        <v>1</v>
      </c>
      <c r="K905">
        <f t="shared" si="149"/>
        <v>1</v>
      </c>
      <c r="L905">
        <f t="shared" si="145"/>
        <v>1</v>
      </c>
      <c r="M905" s="26">
        <f t="shared" si="150"/>
        <v>4902.2732415666096</v>
      </c>
      <c r="N905" s="27">
        <f t="shared" ref="N905:R920" si="153">IF(H904=1,N904*$C905/$C904,N904)</f>
        <v>4943.4053789811187</v>
      </c>
      <c r="O905" s="27">
        <f t="shared" si="153"/>
        <v>6582.0424083737971</v>
      </c>
      <c r="P905" s="27">
        <f t="shared" si="153"/>
        <v>7801.1292971521871</v>
      </c>
      <c r="Q905" s="27">
        <f t="shared" si="153"/>
        <v>10387.042924981833</v>
      </c>
      <c r="R905" s="27">
        <f t="shared" si="153"/>
        <v>12175.732095255633</v>
      </c>
      <c r="S905" s="28">
        <f>M905/MAX(M$231:M905)-1</f>
        <v>0</v>
      </c>
      <c r="T905" s="11">
        <f>N905/MAX(N$231:N905)-1</f>
        <v>0</v>
      </c>
      <c r="U905" s="11">
        <f>O905/MAX(O$231:O905)-1</f>
        <v>0</v>
      </c>
      <c r="V905" s="11">
        <f>P905/MAX(P$231:P905)-1</f>
        <v>0</v>
      </c>
      <c r="W905" s="11">
        <f>Q905/MAX(Q$231:Q905)-1</f>
        <v>0</v>
      </c>
      <c r="X905" s="11">
        <f>R905/MAX(R$231:R905)-1</f>
        <v>0</v>
      </c>
      <c r="Y905" s="11">
        <f t="shared" si="143"/>
        <v>7.2434200852815822E-2</v>
      </c>
      <c r="Z905" s="11">
        <f t="shared" si="143"/>
        <v>7.24342008528156E-2</v>
      </c>
      <c r="AA905" s="11">
        <f t="shared" si="143"/>
        <v>7.2434200852815822E-2</v>
      </c>
      <c r="AB905" s="11">
        <f t="shared" si="142"/>
        <v>7.24342008528156E-2</v>
      </c>
      <c r="AC905" s="11">
        <f t="shared" si="142"/>
        <v>7.24342008528156E-2</v>
      </c>
      <c r="AD905" s="11">
        <f t="shared" si="142"/>
        <v>7.24342008528156E-2</v>
      </c>
    </row>
    <row r="906" spans="1:30" x14ac:dyDescent="0.25">
      <c r="A906" s="12">
        <v>1956.04</v>
      </c>
      <c r="B906" s="13">
        <v>19.370593634578505</v>
      </c>
      <c r="C906" s="14">
        <v>50279.16549979608</v>
      </c>
      <c r="D906" s="24">
        <f t="shared" si="144"/>
        <v>10</v>
      </c>
      <c r="E906" s="25">
        <f t="shared" si="144"/>
        <v>7.5</v>
      </c>
      <c r="F906" s="24">
        <f t="shared" si="144"/>
        <v>25</v>
      </c>
      <c r="G906" s="25">
        <f t="shared" si="144"/>
        <v>30</v>
      </c>
      <c r="H906" s="1">
        <f t="shared" si="146"/>
        <v>1</v>
      </c>
      <c r="I906">
        <f t="shared" si="147"/>
        <v>1</v>
      </c>
      <c r="J906">
        <f t="shared" si="148"/>
        <v>1</v>
      </c>
      <c r="K906">
        <f t="shared" si="149"/>
        <v>1</v>
      </c>
      <c r="L906">
        <f t="shared" si="145"/>
        <v>1</v>
      </c>
      <c r="M906" s="26">
        <f t="shared" si="150"/>
        <v>4888.694548296944</v>
      </c>
      <c r="N906" s="27">
        <f t="shared" si="153"/>
        <v>4929.7127547553519</v>
      </c>
      <c r="O906" s="27">
        <f t="shared" si="153"/>
        <v>6563.8109613395063</v>
      </c>
      <c r="P906" s="27">
        <f t="shared" si="153"/>
        <v>7779.5211295403014</v>
      </c>
      <c r="Q906" s="27">
        <f t="shared" si="153"/>
        <v>10358.272095020484</v>
      </c>
      <c r="R906" s="27">
        <f t="shared" si="153"/>
        <v>12142.006816531211</v>
      </c>
      <c r="S906" s="28">
        <f>M906/MAX(M$231:M906)-1</f>
        <v>-2.7698768715156419E-3</v>
      </c>
      <c r="T906" s="11">
        <f>N906/MAX(N$231:N906)-1</f>
        <v>-2.7698768715158639E-3</v>
      </c>
      <c r="U906" s="11">
        <f>O906/MAX(O$231:O906)-1</f>
        <v>-2.7698768715158639E-3</v>
      </c>
      <c r="V906" s="11">
        <f>P906/MAX(P$231:P906)-1</f>
        <v>-2.7698768715157529E-3</v>
      </c>
      <c r="W906" s="11">
        <f>Q906/MAX(Q$231:Q906)-1</f>
        <v>-2.7698768715158639E-3</v>
      </c>
      <c r="X906" s="11">
        <f>R906/MAX(R$231:R906)-1</f>
        <v>-2.7698768715158639E-3</v>
      </c>
      <c r="Y906" s="11">
        <f t="shared" si="143"/>
        <v>-2.7698768715156419E-3</v>
      </c>
      <c r="Z906" s="11">
        <f t="shared" si="143"/>
        <v>-2.7698768715158639E-3</v>
      </c>
      <c r="AA906" s="11">
        <f t="shared" si="143"/>
        <v>-2.7698768715158639E-3</v>
      </c>
      <c r="AB906" s="11">
        <f t="shared" si="142"/>
        <v>-2.7698768715157529E-3</v>
      </c>
      <c r="AC906" s="11">
        <f t="shared" si="142"/>
        <v>-2.7698768715158639E-3</v>
      </c>
      <c r="AD906" s="11">
        <f t="shared" si="142"/>
        <v>-2.7698768715158639E-3</v>
      </c>
    </row>
    <row r="907" spans="1:30" x14ac:dyDescent="0.25">
      <c r="A907" s="12">
        <v>1956.05</v>
      </c>
      <c r="B907" s="13">
        <v>18.544506591754438</v>
      </c>
      <c r="C907" s="14">
        <v>46953.652930271528</v>
      </c>
      <c r="D907" s="24">
        <f t="shared" si="144"/>
        <v>10</v>
      </c>
      <c r="E907" s="25">
        <f t="shared" si="144"/>
        <v>7.5</v>
      </c>
      <c r="F907" s="24">
        <f t="shared" si="144"/>
        <v>25</v>
      </c>
      <c r="G907" s="25">
        <f t="shared" si="144"/>
        <v>30</v>
      </c>
      <c r="H907" s="1">
        <f t="shared" si="146"/>
        <v>1</v>
      </c>
      <c r="I907">
        <f t="shared" si="147"/>
        <v>1</v>
      </c>
      <c r="J907">
        <f t="shared" si="148"/>
        <v>1</v>
      </c>
      <c r="K907">
        <f t="shared" si="149"/>
        <v>1</v>
      </c>
      <c r="L907">
        <f t="shared" si="145"/>
        <v>1</v>
      </c>
      <c r="M907" s="26">
        <f t="shared" si="150"/>
        <v>4565.3515690067734</v>
      </c>
      <c r="N907" s="27">
        <f t="shared" si="153"/>
        <v>4603.6567916715785</v>
      </c>
      <c r="O907" s="27">
        <f t="shared" si="153"/>
        <v>6129.6741645383318</v>
      </c>
      <c r="P907" s="27">
        <f t="shared" si="153"/>
        <v>7264.9760879907744</v>
      </c>
      <c r="Q907" s="27">
        <f t="shared" si="153"/>
        <v>9673.1659738640828</v>
      </c>
      <c r="R907" s="27">
        <f t="shared" si="153"/>
        <v>11338.922758030061</v>
      </c>
      <c r="S907" s="28">
        <f>M907/MAX(M$231:M907)-1</f>
        <v>-6.8727640414463442E-2</v>
      </c>
      <c r="T907" s="11">
        <f>N907/MAX(N$231:N907)-1</f>
        <v>-6.8727640414463775E-2</v>
      </c>
      <c r="U907" s="11">
        <f>O907/MAX(O$231:O907)-1</f>
        <v>-6.8727640414463775E-2</v>
      </c>
      <c r="V907" s="11">
        <f>P907/MAX(P$231:P907)-1</f>
        <v>-6.8727640414463553E-2</v>
      </c>
      <c r="W907" s="11">
        <f>Q907/MAX(Q$231:Q907)-1</f>
        <v>-6.8727640414463664E-2</v>
      </c>
      <c r="X907" s="11">
        <f>R907/MAX(R$231:R907)-1</f>
        <v>-6.8727640414463553E-2</v>
      </c>
      <c r="Y907" s="11">
        <f t="shared" si="143"/>
        <v>-6.6140965874583513E-2</v>
      </c>
      <c r="Z907" s="11">
        <f t="shared" si="143"/>
        <v>-6.6140965874583624E-2</v>
      </c>
      <c r="AA907" s="11">
        <f t="shared" si="143"/>
        <v>-6.6140965874583624E-2</v>
      </c>
      <c r="AB907" s="11">
        <f t="shared" si="142"/>
        <v>-6.6140965874583624E-2</v>
      </c>
      <c r="AC907" s="11">
        <f t="shared" si="142"/>
        <v>-6.6140965874583513E-2</v>
      </c>
      <c r="AD907" s="11">
        <f t="shared" si="142"/>
        <v>-6.6140965874583402E-2</v>
      </c>
    </row>
    <row r="908" spans="1:30" x14ac:dyDescent="0.25">
      <c r="A908" s="12">
        <v>1956.06</v>
      </c>
      <c r="B908" s="13">
        <v>18.158163846958708</v>
      </c>
      <c r="C908" s="14">
        <v>48588.23155583733</v>
      </c>
      <c r="D908" s="24">
        <f t="shared" si="144"/>
        <v>10</v>
      </c>
      <c r="E908" s="25">
        <f t="shared" si="144"/>
        <v>7.5</v>
      </c>
      <c r="F908" s="24">
        <f t="shared" si="144"/>
        <v>25</v>
      </c>
      <c r="G908" s="25">
        <f t="shared" si="144"/>
        <v>30</v>
      </c>
      <c r="H908" s="1">
        <f t="shared" si="146"/>
        <v>1</v>
      </c>
      <c r="I908">
        <f t="shared" si="147"/>
        <v>1</v>
      </c>
      <c r="J908">
        <f t="shared" si="148"/>
        <v>1</v>
      </c>
      <c r="K908">
        <f t="shared" si="149"/>
        <v>1</v>
      </c>
      <c r="L908">
        <f t="shared" si="145"/>
        <v>1</v>
      </c>
      <c r="M908" s="26">
        <f t="shared" si="150"/>
        <v>4724.2833161058516</v>
      </c>
      <c r="N908" s="27">
        <f t="shared" si="153"/>
        <v>4763.9220430734713</v>
      </c>
      <c r="O908" s="27">
        <f t="shared" si="153"/>
        <v>6343.0640446807065</v>
      </c>
      <c r="P908" s="27">
        <f t="shared" si="153"/>
        <v>7517.8887771549507</v>
      </c>
      <c r="Q908" s="27">
        <f t="shared" si="153"/>
        <v>10009.914008482594</v>
      </c>
      <c r="R908" s="27">
        <f t="shared" si="153"/>
        <v>11733.660113284232</v>
      </c>
      <c r="S908" s="28">
        <f>M908/MAX(M$231:M908)-1</f>
        <v>-3.6307630499167853E-2</v>
      </c>
      <c r="T908" s="11">
        <f>N908/MAX(N$231:N908)-1</f>
        <v>-3.6307630499168297E-2</v>
      </c>
      <c r="U908" s="11">
        <f>O908/MAX(O$231:O908)-1</f>
        <v>-3.6307630499168186E-2</v>
      </c>
      <c r="V908" s="11">
        <f>P908/MAX(P$231:P908)-1</f>
        <v>-3.6307630499168075E-2</v>
      </c>
      <c r="W908" s="11">
        <f>Q908/MAX(Q$231:Q908)-1</f>
        <v>-3.6307630499168186E-2</v>
      </c>
      <c r="X908" s="11">
        <f>R908/MAX(R$231:R908)-1</f>
        <v>-3.6307630499167964E-2</v>
      </c>
      <c r="Y908" s="11">
        <f t="shared" si="143"/>
        <v>3.4812597605413886E-2</v>
      </c>
      <c r="Z908" s="11">
        <f t="shared" si="143"/>
        <v>3.4812597605413664E-2</v>
      </c>
      <c r="AA908" s="11">
        <f t="shared" si="143"/>
        <v>3.4812597605413886E-2</v>
      </c>
      <c r="AB908" s="11">
        <f t="shared" si="142"/>
        <v>3.4812597605413886E-2</v>
      </c>
      <c r="AC908" s="11">
        <f t="shared" si="142"/>
        <v>3.4812597605413886E-2</v>
      </c>
      <c r="AD908" s="11">
        <f t="shared" si="142"/>
        <v>3.4812597605413886E-2</v>
      </c>
    </row>
    <row r="909" spans="1:30" x14ac:dyDescent="0.25">
      <c r="A909" s="12">
        <v>1956.07</v>
      </c>
      <c r="B909" s="13">
        <v>18.856797596896797</v>
      </c>
      <c r="C909" s="14">
        <v>50873.851021487957</v>
      </c>
      <c r="D909" s="24">
        <f t="shared" si="144"/>
        <v>10</v>
      </c>
      <c r="E909" s="25">
        <f t="shared" si="144"/>
        <v>7.5</v>
      </c>
      <c r="F909" s="24">
        <f t="shared" si="144"/>
        <v>25</v>
      </c>
      <c r="G909" s="25">
        <f t="shared" si="144"/>
        <v>30</v>
      </c>
      <c r="H909" s="1">
        <f t="shared" si="146"/>
        <v>1</v>
      </c>
      <c r="I909">
        <f t="shared" si="147"/>
        <v>1</v>
      </c>
      <c r="J909">
        <f t="shared" si="148"/>
        <v>1</v>
      </c>
      <c r="K909">
        <f t="shared" si="149"/>
        <v>1</v>
      </c>
      <c r="L909">
        <f t="shared" si="145"/>
        <v>1</v>
      </c>
      <c r="M909" s="26">
        <f t="shared" si="150"/>
        <v>4946.5164281739681</v>
      </c>
      <c r="N909" s="27">
        <f t="shared" si="153"/>
        <v>4988.019784560066</v>
      </c>
      <c r="O909" s="27">
        <f t="shared" si="153"/>
        <v>6641.445570168622</v>
      </c>
      <c r="P909" s="27">
        <f t="shared" si="153"/>
        <v>7871.5347605432353</v>
      </c>
      <c r="Q909" s="27">
        <f t="shared" si="153"/>
        <v>10480.786348855478</v>
      </c>
      <c r="R909" s="27">
        <f t="shared" si="153"/>
        <v>12285.618501138519</v>
      </c>
      <c r="S909" s="28">
        <f>M909/MAX(M$231:M909)-1</f>
        <v>0</v>
      </c>
      <c r="T909" s="11">
        <f>N909/MAX(N$231:N909)-1</f>
        <v>0</v>
      </c>
      <c r="U909" s="11">
        <f>O909/MAX(O$231:O909)-1</f>
        <v>0</v>
      </c>
      <c r="V909" s="11">
        <f>P909/MAX(P$231:P909)-1</f>
        <v>0</v>
      </c>
      <c r="W909" s="11">
        <f>Q909/MAX(Q$231:Q909)-1</f>
        <v>0</v>
      </c>
      <c r="X909" s="11">
        <f>R909/MAX(R$231:R909)-1</f>
        <v>0</v>
      </c>
      <c r="Y909" s="11">
        <f t="shared" si="143"/>
        <v>4.7040597948579288E-2</v>
      </c>
      <c r="Z909" s="11">
        <f t="shared" si="143"/>
        <v>4.704059794857951E-2</v>
      </c>
      <c r="AA909" s="11">
        <f t="shared" si="143"/>
        <v>4.704059794857951E-2</v>
      </c>
      <c r="AB909" s="11">
        <f t="shared" si="142"/>
        <v>4.704059794857951E-2</v>
      </c>
      <c r="AC909" s="11">
        <f t="shared" si="142"/>
        <v>4.704059794857951E-2</v>
      </c>
      <c r="AD909" s="11">
        <f t="shared" si="142"/>
        <v>4.704059794857951E-2</v>
      </c>
    </row>
    <row r="910" spans="1:30" x14ac:dyDescent="0.25">
      <c r="A910" s="12">
        <v>1956.08</v>
      </c>
      <c r="B910" s="13">
        <v>18.670937110186429</v>
      </c>
      <c r="C910" s="14">
        <v>49273.997054774103</v>
      </c>
      <c r="D910" s="24">
        <f t="shared" si="144"/>
        <v>10</v>
      </c>
      <c r="E910" s="25">
        <f t="shared" si="144"/>
        <v>7.5</v>
      </c>
      <c r="F910" s="24">
        <f t="shared" si="144"/>
        <v>25</v>
      </c>
      <c r="G910" s="25">
        <f t="shared" si="144"/>
        <v>30</v>
      </c>
      <c r="H910" s="1">
        <f t="shared" si="146"/>
        <v>1</v>
      </c>
      <c r="I910">
        <f t="shared" si="147"/>
        <v>1</v>
      </c>
      <c r="J910">
        <f t="shared" si="148"/>
        <v>1</v>
      </c>
      <c r="K910">
        <f t="shared" si="149"/>
        <v>1</v>
      </c>
      <c r="L910">
        <f t="shared" si="145"/>
        <v>1</v>
      </c>
      <c r="M910" s="26">
        <f t="shared" si="150"/>
        <v>4790.9609950756012</v>
      </c>
      <c r="N910" s="27">
        <f t="shared" si="153"/>
        <v>4831.1591758555078</v>
      </c>
      <c r="O910" s="27">
        <f t="shared" si="153"/>
        <v>6432.5889016286192</v>
      </c>
      <c r="P910" s="27">
        <f t="shared" si="153"/>
        <v>7623.9948975699763</v>
      </c>
      <c r="Q910" s="27">
        <f t="shared" si="153"/>
        <v>10151.192121608665</v>
      </c>
      <c r="R910" s="27">
        <f t="shared" si="153"/>
        <v>11899.266866695165</v>
      </c>
      <c r="S910" s="28">
        <f>M910/MAX(M$231:M910)-1</f>
        <v>-3.1447471237003644E-2</v>
      </c>
      <c r="T910" s="11">
        <f>N910/MAX(N$231:N910)-1</f>
        <v>-3.1447471237003755E-2</v>
      </c>
      <c r="U910" s="11">
        <f>O910/MAX(O$231:O910)-1</f>
        <v>-3.1447471237003644E-2</v>
      </c>
      <c r="V910" s="11">
        <f>P910/MAX(P$231:P910)-1</f>
        <v>-3.1447471237003755E-2</v>
      </c>
      <c r="W910" s="11">
        <f>Q910/MAX(Q$231:Q910)-1</f>
        <v>-3.1447471237003644E-2</v>
      </c>
      <c r="X910" s="11">
        <f>R910/MAX(R$231:R910)-1</f>
        <v>-3.1447471237003644E-2</v>
      </c>
      <c r="Y910" s="11">
        <f t="shared" si="143"/>
        <v>-3.1447471237003644E-2</v>
      </c>
      <c r="Z910" s="11">
        <f t="shared" si="143"/>
        <v>-3.1447471237003755E-2</v>
      </c>
      <c r="AA910" s="11">
        <f t="shared" si="143"/>
        <v>-3.1447471237003644E-2</v>
      </c>
      <c r="AB910" s="11">
        <f t="shared" si="142"/>
        <v>-3.1447471237003755E-2</v>
      </c>
      <c r="AC910" s="11">
        <f t="shared" si="142"/>
        <v>-3.1447471237003644E-2</v>
      </c>
      <c r="AD910" s="11">
        <f t="shared" si="142"/>
        <v>-3.1447471237003644E-2</v>
      </c>
    </row>
    <row r="911" spans="1:30" x14ac:dyDescent="0.25">
      <c r="A911" s="12">
        <v>1956.09</v>
      </c>
      <c r="B911" s="13">
        <v>17.836640796312025</v>
      </c>
      <c r="C911" s="14">
        <v>47020.588347378005</v>
      </c>
      <c r="D911" s="24">
        <f t="shared" si="144"/>
        <v>10</v>
      </c>
      <c r="E911" s="25">
        <f t="shared" si="144"/>
        <v>7.5</v>
      </c>
      <c r="F911" s="24">
        <f t="shared" si="144"/>
        <v>25</v>
      </c>
      <c r="G911" s="25">
        <f t="shared" si="144"/>
        <v>30</v>
      </c>
      <c r="H911" s="1">
        <f t="shared" si="146"/>
        <v>1</v>
      </c>
      <c r="I911">
        <f t="shared" si="147"/>
        <v>1</v>
      </c>
      <c r="J911">
        <f t="shared" si="148"/>
        <v>1</v>
      </c>
      <c r="K911">
        <f t="shared" si="149"/>
        <v>1</v>
      </c>
      <c r="L911">
        <f t="shared" si="145"/>
        <v>0</v>
      </c>
      <c r="M911" s="26">
        <f t="shared" si="150"/>
        <v>4571.8597678888282</v>
      </c>
      <c r="N911" s="27">
        <f t="shared" si="153"/>
        <v>4610.2195970836137</v>
      </c>
      <c r="O911" s="27">
        <f t="shared" si="153"/>
        <v>6138.4124047246596</v>
      </c>
      <c r="P911" s="27">
        <f t="shared" si="153"/>
        <v>7275.3327732403841</v>
      </c>
      <c r="Q911" s="27">
        <f t="shared" si="153"/>
        <v>9686.9556868851832</v>
      </c>
      <c r="R911" s="27">
        <f t="shared" si="153"/>
        <v>11355.087113239528</v>
      </c>
      <c r="S911" s="28">
        <f>M911/MAX(M$231:M911)-1</f>
        <v>-7.5741517434613326E-2</v>
      </c>
      <c r="T911" s="11">
        <f>N911/MAX(N$231:N911)-1</f>
        <v>-7.5741517434613326E-2</v>
      </c>
      <c r="U911" s="11">
        <f>O911/MAX(O$231:O911)-1</f>
        <v>-7.5741517434613326E-2</v>
      </c>
      <c r="V911" s="11">
        <f>P911/MAX(P$231:P911)-1</f>
        <v>-7.5741517434613437E-2</v>
      </c>
      <c r="W911" s="11">
        <f>Q911/MAX(Q$231:Q911)-1</f>
        <v>-7.5741517434613326E-2</v>
      </c>
      <c r="X911" s="11">
        <f>R911/MAX(R$231:R911)-1</f>
        <v>-7.5741517434613326E-2</v>
      </c>
      <c r="Y911" s="11">
        <f t="shared" si="143"/>
        <v>-4.5732208509310923E-2</v>
      </c>
      <c r="Z911" s="11">
        <f t="shared" si="143"/>
        <v>-4.5732208509310812E-2</v>
      </c>
      <c r="AA911" s="11">
        <f t="shared" si="143"/>
        <v>-4.5732208509310923E-2</v>
      </c>
      <c r="AB911" s="11">
        <f t="shared" si="142"/>
        <v>-4.5732208509310812E-2</v>
      </c>
      <c r="AC911" s="11">
        <f t="shared" si="142"/>
        <v>-4.5732208509310923E-2</v>
      </c>
      <c r="AD911" s="11">
        <f t="shared" si="142"/>
        <v>-4.5732208509310812E-2</v>
      </c>
    </row>
    <row r="912" spans="1:30" x14ac:dyDescent="0.25">
      <c r="A912" s="12">
        <v>1956.1</v>
      </c>
      <c r="B912" s="13">
        <v>17.418952948636136</v>
      </c>
      <c r="C912" s="14">
        <v>47242.744196584215</v>
      </c>
      <c r="D912" s="24">
        <f t="shared" si="144"/>
        <v>10</v>
      </c>
      <c r="E912" s="25">
        <f t="shared" si="144"/>
        <v>7.5</v>
      </c>
      <c r="F912" s="24">
        <f t="shared" si="144"/>
        <v>25</v>
      </c>
      <c r="G912" s="25">
        <f t="shared" si="144"/>
        <v>30</v>
      </c>
      <c r="H912" s="1">
        <f t="shared" si="146"/>
        <v>1</v>
      </c>
      <c r="I912">
        <f t="shared" si="147"/>
        <v>1</v>
      </c>
      <c r="J912">
        <f t="shared" si="148"/>
        <v>1</v>
      </c>
      <c r="K912">
        <f t="shared" si="149"/>
        <v>1</v>
      </c>
      <c r="L912">
        <f t="shared" si="145"/>
        <v>0</v>
      </c>
      <c r="M912" s="26">
        <f t="shared" si="150"/>
        <v>4593.4602077149639</v>
      </c>
      <c r="N912" s="27">
        <f t="shared" si="153"/>
        <v>4632.0012736983499</v>
      </c>
      <c r="O912" s="27">
        <f t="shared" si="153"/>
        <v>6167.4142583483299</v>
      </c>
      <c r="P912" s="27">
        <f t="shared" si="153"/>
        <v>7309.7061783232048</v>
      </c>
      <c r="Q912" s="27">
        <f t="shared" si="153"/>
        <v>9732.7231675246057</v>
      </c>
      <c r="R912" s="27">
        <f t="shared" si="153"/>
        <v>11355.087113239528</v>
      </c>
      <c r="S912" s="28">
        <f>M912/MAX(M$231:M912)-1</f>
        <v>-7.1374719074639104E-2</v>
      </c>
      <c r="T912" s="11">
        <f>N912/MAX(N$231:N912)-1</f>
        <v>-7.1374719074638993E-2</v>
      </c>
      <c r="U912" s="11">
        <f>O912/MAX(O$231:O912)-1</f>
        <v>-7.1374719074639215E-2</v>
      </c>
      <c r="V912" s="11">
        <f>P912/MAX(P$231:P912)-1</f>
        <v>-7.1374719074639215E-2</v>
      </c>
      <c r="W912" s="11">
        <f>Q912/MAX(Q$231:Q912)-1</f>
        <v>-7.1374719074639104E-2</v>
      </c>
      <c r="X912" s="11">
        <f>R912/MAX(R$231:R912)-1</f>
        <v>-7.5741517434613326E-2</v>
      </c>
      <c r="Y912" s="11">
        <f t="shared" si="143"/>
        <v>4.7246505629612301E-3</v>
      </c>
      <c r="Z912" s="11">
        <f t="shared" si="143"/>
        <v>4.7246505629612301E-3</v>
      </c>
      <c r="AA912" s="11">
        <f t="shared" si="143"/>
        <v>4.7246505629612301E-3</v>
      </c>
      <c r="AB912" s="11">
        <f t="shared" si="142"/>
        <v>4.7246505629612301E-3</v>
      </c>
      <c r="AC912" s="11">
        <f t="shared" si="142"/>
        <v>4.7246505629612301E-3</v>
      </c>
      <c r="AD912" s="11">
        <f t="shared" si="142"/>
        <v>0</v>
      </c>
    </row>
    <row r="913" spans="1:30" x14ac:dyDescent="0.25">
      <c r="A913" s="12">
        <v>1956.11</v>
      </c>
      <c r="B913" s="13">
        <v>17.12033973662826</v>
      </c>
      <c r="C913" s="14">
        <v>46877.672729542064</v>
      </c>
      <c r="D913" s="24">
        <f t="shared" si="144"/>
        <v>10</v>
      </c>
      <c r="E913" s="25">
        <f t="shared" si="144"/>
        <v>7.5</v>
      </c>
      <c r="F913" s="24">
        <f t="shared" si="144"/>
        <v>25</v>
      </c>
      <c r="G913" s="25">
        <f t="shared" si="144"/>
        <v>30</v>
      </c>
      <c r="H913" s="1">
        <f t="shared" si="146"/>
        <v>1</v>
      </c>
      <c r="I913">
        <f t="shared" si="147"/>
        <v>1</v>
      </c>
      <c r="J913">
        <f t="shared" si="148"/>
        <v>1</v>
      </c>
      <c r="K913">
        <f t="shared" si="149"/>
        <v>1</v>
      </c>
      <c r="L913">
        <f t="shared" si="145"/>
        <v>0</v>
      </c>
      <c r="M913" s="26">
        <f t="shared" si="150"/>
        <v>4557.9639365870162</v>
      </c>
      <c r="N913" s="27">
        <f t="shared" si="153"/>
        <v>4596.2071739040275</v>
      </c>
      <c r="O913" s="27">
        <f t="shared" si="153"/>
        <v>6119.7551519724839</v>
      </c>
      <c r="P913" s="27">
        <f t="shared" si="153"/>
        <v>7253.21993469893</v>
      </c>
      <c r="Q913" s="27">
        <f t="shared" si="153"/>
        <v>9657.5128979793353</v>
      </c>
      <c r="R913" s="27">
        <f t="shared" si="153"/>
        <v>11355.087113239528</v>
      </c>
      <c r="S913" s="28">
        <f>M913/MAX(M$231:M913)-1</f>
        <v>-7.8550733072241696E-2</v>
      </c>
      <c r="T913" s="11">
        <f>N913/MAX(N$231:N913)-1</f>
        <v>-7.8550733072241696E-2</v>
      </c>
      <c r="U913" s="11">
        <f>O913/MAX(O$231:O913)-1</f>
        <v>-7.8550733072241807E-2</v>
      </c>
      <c r="V913" s="11">
        <f>P913/MAX(P$231:P913)-1</f>
        <v>-7.8550733072241918E-2</v>
      </c>
      <c r="W913" s="11">
        <f>Q913/MAX(Q$231:Q913)-1</f>
        <v>-7.8550733072241807E-2</v>
      </c>
      <c r="X913" s="11">
        <f>R913/MAX(R$231:R913)-1</f>
        <v>-7.5741517434613326E-2</v>
      </c>
      <c r="Y913" s="11">
        <f t="shared" si="143"/>
        <v>-7.7275669153136217E-3</v>
      </c>
      <c r="Z913" s="11">
        <f t="shared" si="143"/>
        <v>-7.7275669153137327E-3</v>
      </c>
      <c r="AA913" s="11">
        <f t="shared" si="143"/>
        <v>-7.7275669153136217E-3</v>
      </c>
      <c r="AB913" s="11">
        <f t="shared" si="142"/>
        <v>-7.7275669153137327E-3</v>
      </c>
      <c r="AC913" s="11">
        <f t="shared" si="142"/>
        <v>-7.7275669153137327E-3</v>
      </c>
      <c r="AD913" s="11">
        <f t="shared" si="142"/>
        <v>0</v>
      </c>
    </row>
    <row r="914" spans="1:30" x14ac:dyDescent="0.25">
      <c r="A914" s="12">
        <v>1956.12</v>
      </c>
      <c r="B914" s="13">
        <v>17.197522725560926</v>
      </c>
      <c r="C914" s="14">
        <v>48505.47645001606</v>
      </c>
      <c r="D914" s="24">
        <f t="shared" si="144"/>
        <v>10</v>
      </c>
      <c r="E914" s="25">
        <f t="shared" si="144"/>
        <v>7.5</v>
      </c>
      <c r="F914" s="24">
        <f t="shared" si="144"/>
        <v>25</v>
      </c>
      <c r="G914" s="25">
        <f t="shared" si="144"/>
        <v>30</v>
      </c>
      <c r="H914" s="1">
        <f t="shared" si="146"/>
        <v>1</v>
      </c>
      <c r="I914">
        <f t="shared" si="147"/>
        <v>1</v>
      </c>
      <c r="J914">
        <f t="shared" si="148"/>
        <v>1</v>
      </c>
      <c r="K914">
        <f t="shared" si="149"/>
        <v>1</v>
      </c>
      <c r="L914">
        <f t="shared" si="145"/>
        <v>1</v>
      </c>
      <c r="M914" s="26">
        <f t="shared" si="150"/>
        <v>4716.2369527533447</v>
      </c>
      <c r="N914" s="27">
        <f t="shared" si="153"/>
        <v>4755.808167343177</v>
      </c>
      <c r="O914" s="27">
        <f t="shared" si="153"/>
        <v>6332.2605863238114</v>
      </c>
      <c r="P914" s="27">
        <f t="shared" si="153"/>
        <v>7505.0843662639909</v>
      </c>
      <c r="Q914" s="27">
        <f t="shared" si="153"/>
        <v>9992.8651992028845</v>
      </c>
      <c r="R914" s="27">
        <f t="shared" si="153"/>
        <v>11355.087113239528</v>
      </c>
      <c r="S914" s="28">
        <f>M914/MAX(M$231:M914)-1</f>
        <v>-4.6553868518259822E-2</v>
      </c>
      <c r="T914" s="11">
        <f>N914/MAX(N$231:N914)-1</f>
        <v>-4.6553868518260044E-2</v>
      </c>
      <c r="U914" s="11">
        <f>O914/MAX(O$231:O914)-1</f>
        <v>-4.6553868518260044E-2</v>
      </c>
      <c r="V914" s="11">
        <f>P914/MAX(P$231:P914)-1</f>
        <v>-4.6553868518260155E-2</v>
      </c>
      <c r="W914" s="11">
        <f>Q914/MAX(Q$231:Q914)-1</f>
        <v>-4.6553868518260044E-2</v>
      </c>
      <c r="X914" s="11">
        <f>R914/MAX(R$231:R914)-1</f>
        <v>-7.5741517434613326E-2</v>
      </c>
      <c r="Y914" s="11">
        <f t="shared" si="143"/>
        <v>3.4724499440608181E-2</v>
      </c>
      <c r="Z914" s="11">
        <f t="shared" si="143"/>
        <v>3.4724499440608181E-2</v>
      </c>
      <c r="AA914" s="11">
        <f t="shared" si="143"/>
        <v>3.4724499440608181E-2</v>
      </c>
      <c r="AB914" s="11">
        <f t="shared" si="142"/>
        <v>3.4724499440608181E-2</v>
      </c>
      <c r="AC914" s="11">
        <f t="shared" si="142"/>
        <v>3.4724499440608181E-2</v>
      </c>
      <c r="AD914" s="11">
        <f t="shared" si="142"/>
        <v>0</v>
      </c>
    </row>
    <row r="915" spans="1:30" x14ac:dyDescent="0.25">
      <c r="A915" s="12">
        <v>1957.01</v>
      </c>
      <c r="B915" s="13">
        <v>16.717780078533011</v>
      </c>
      <c r="C915" s="14">
        <v>46629.199499898335</v>
      </c>
      <c r="D915" s="24">
        <f t="shared" si="144"/>
        <v>10</v>
      </c>
      <c r="E915" s="25">
        <f t="shared" si="144"/>
        <v>7.5</v>
      </c>
      <c r="F915" s="24">
        <f t="shared" si="144"/>
        <v>25</v>
      </c>
      <c r="G915" s="25">
        <f t="shared" si="144"/>
        <v>30</v>
      </c>
      <c r="H915" s="1">
        <f t="shared" si="146"/>
        <v>1</v>
      </c>
      <c r="I915">
        <f t="shared" si="147"/>
        <v>1</v>
      </c>
      <c r="J915">
        <f t="shared" si="148"/>
        <v>1</v>
      </c>
      <c r="K915">
        <f t="shared" si="149"/>
        <v>1</v>
      </c>
      <c r="L915">
        <f t="shared" si="145"/>
        <v>0</v>
      </c>
      <c r="M915" s="26">
        <f t="shared" si="150"/>
        <v>4533.8046310161644</v>
      </c>
      <c r="N915" s="27">
        <f t="shared" si="153"/>
        <v>4571.8451615831409</v>
      </c>
      <c r="O915" s="27">
        <f t="shared" si="153"/>
        <v>6087.3176345212141</v>
      </c>
      <c r="P915" s="27">
        <f t="shared" si="153"/>
        <v>7214.7745324945845</v>
      </c>
      <c r="Q915" s="27">
        <f t="shared" si="153"/>
        <v>9606.3236370718787</v>
      </c>
      <c r="R915" s="27">
        <f t="shared" si="153"/>
        <v>10915.852416944877</v>
      </c>
      <c r="S915" s="28">
        <f>M915/MAX(M$231:M915)-1</f>
        <v>-8.343483806242169E-2</v>
      </c>
      <c r="T915" s="11">
        <f>N915/MAX(N$231:N915)-1</f>
        <v>-8.3434838062421801E-2</v>
      </c>
      <c r="U915" s="11">
        <f>O915/MAX(O$231:O915)-1</f>
        <v>-8.3434838062421801E-2</v>
      </c>
      <c r="V915" s="11">
        <f>P915/MAX(P$231:P915)-1</f>
        <v>-8.3434838062422023E-2</v>
      </c>
      <c r="W915" s="11">
        <f>Q915/MAX(Q$231:Q915)-1</f>
        <v>-8.3434838062421912E-2</v>
      </c>
      <c r="X915" s="11">
        <f>R915/MAX(R$231:R915)-1</f>
        <v>-0.11149345749802531</v>
      </c>
      <c r="Y915" s="11">
        <f t="shared" si="143"/>
        <v>-3.8681754874651975E-2</v>
      </c>
      <c r="Z915" s="11">
        <f t="shared" si="143"/>
        <v>-3.8681754874651864E-2</v>
      </c>
      <c r="AA915" s="11">
        <f t="shared" si="143"/>
        <v>-3.8681754874651864E-2</v>
      </c>
      <c r="AB915" s="11">
        <f t="shared" si="142"/>
        <v>-3.8681754874651975E-2</v>
      </c>
      <c r="AC915" s="11">
        <f t="shared" si="142"/>
        <v>-3.8681754874651975E-2</v>
      </c>
      <c r="AD915" s="11">
        <f t="shared" si="142"/>
        <v>-3.8681754874651975E-2</v>
      </c>
    </row>
    <row r="916" spans="1:30" x14ac:dyDescent="0.25">
      <c r="A916" s="12">
        <v>1957.02</v>
      </c>
      <c r="B916" s="13">
        <v>15.843733142229743</v>
      </c>
      <c r="C916" s="14">
        <v>45094.095164085309</v>
      </c>
      <c r="D916" s="24">
        <f t="shared" si="144"/>
        <v>10</v>
      </c>
      <c r="E916" s="25">
        <f t="shared" si="144"/>
        <v>7.5</v>
      </c>
      <c r="F916" s="24">
        <f t="shared" si="144"/>
        <v>25</v>
      </c>
      <c r="G916" s="25">
        <f t="shared" si="144"/>
        <v>30</v>
      </c>
      <c r="H916" s="1">
        <f t="shared" si="146"/>
        <v>1</v>
      </c>
      <c r="I916">
        <f t="shared" si="147"/>
        <v>1</v>
      </c>
      <c r="J916">
        <f t="shared" si="148"/>
        <v>1</v>
      </c>
      <c r="K916">
        <f t="shared" si="149"/>
        <v>1</v>
      </c>
      <c r="L916">
        <f t="shared" si="145"/>
        <v>0</v>
      </c>
      <c r="M916" s="26">
        <f t="shared" si="150"/>
        <v>4384.5448705774879</v>
      </c>
      <c r="N916" s="27">
        <f t="shared" si="153"/>
        <v>4421.3330488837282</v>
      </c>
      <c r="O916" s="27">
        <f t="shared" si="153"/>
        <v>5886.9138576078876</v>
      </c>
      <c r="P916" s="27">
        <f t="shared" si="153"/>
        <v>6977.2531556420827</v>
      </c>
      <c r="Q916" s="27">
        <f t="shared" si="153"/>
        <v>9290.0688176743388</v>
      </c>
      <c r="R916" s="27">
        <f t="shared" si="153"/>
        <v>10915.852416944877</v>
      </c>
      <c r="S916" s="28">
        <f>M916/MAX(M$231:M916)-1</f>
        <v>-0.11360956053752258</v>
      </c>
      <c r="T916" s="11">
        <f>N916/MAX(N$231:N916)-1</f>
        <v>-0.11360956053752269</v>
      </c>
      <c r="U916" s="11">
        <f>O916/MAX(O$231:O916)-1</f>
        <v>-0.1136095605375228</v>
      </c>
      <c r="V916" s="11">
        <f>P916/MAX(P$231:P916)-1</f>
        <v>-0.11360956053752291</v>
      </c>
      <c r="W916" s="11">
        <f>Q916/MAX(Q$231:Q916)-1</f>
        <v>-0.1136095605375228</v>
      </c>
      <c r="X916" s="11">
        <f>R916/MAX(R$231:R916)-1</f>
        <v>-0.11149345749802531</v>
      </c>
      <c r="Y916" s="11">
        <f t="shared" si="143"/>
        <v>-3.2921524544215486E-2</v>
      </c>
      <c r="Z916" s="11">
        <f t="shared" si="143"/>
        <v>-3.2921524544215597E-2</v>
      </c>
      <c r="AA916" s="11">
        <f t="shared" si="143"/>
        <v>-3.2921524544215597E-2</v>
      </c>
      <c r="AB916" s="11">
        <f t="shared" si="142"/>
        <v>-3.2921524544215597E-2</v>
      </c>
      <c r="AC916" s="11">
        <f t="shared" si="142"/>
        <v>-3.2921524544215597E-2</v>
      </c>
      <c r="AD916" s="11">
        <f t="shared" si="142"/>
        <v>0</v>
      </c>
    </row>
    <row r="917" spans="1:30" x14ac:dyDescent="0.25">
      <c r="A917" s="12">
        <v>1957.03</v>
      </c>
      <c r="B917" s="13">
        <v>15.900417108869169</v>
      </c>
      <c r="C917" s="14">
        <v>45964.474804468744</v>
      </c>
      <c r="D917" s="24">
        <f t="shared" si="144"/>
        <v>10</v>
      </c>
      <c r="E917" s="25">
        <f t="shared" si="144"/>
        <v>7.5</v>
      </c>
      <c r="F917" s="24">
        <f t="shared" si="144"/>
        <v>25</v>
      </c>
      <c r="G917" s="25">
        <f t="shared" si="144"/>
        <v>30</v>
      </c>
      <c r="H917" s="1">
        <f t="shared" si="146"/>
        <v>1</v>
      </c>
      <c r="I917">
        <f t="shared" si="147"/>
        <v>1</v>
      </c>
      <c r="J917">
        <f t="shared" si="148"/>
        <v>1</v>
      </c>
      <c r="K917">
        <f t="shared" si="149"/>
        <v>1</v>
      </c>
      <c r="L917">
        <f t="shared" si="145"/>
        <v>0</v>
      </c>
      <c r="M917" s="26">
        <f t="shared" si="150"/>
        <v>4469.1727708338758</v>
      </c>
      <c r="N917" s="27">
        <f t="shared" si="153"/>
        <v>4506.6710128699242</v>
      </c>
      <c r="O917" s="27">
        <f t="shared" si="153"/>
        <v>6000.5395983552889</v>
      </c>
      <c r="P917" s="27">
        <f t="shared" si="153"/>
        <v>7111.9239827287438</v>
      </c>
      <c r="Q917" s="27">
        <f t="shared" si="153"/>
        <v>9469.3802491875431</v>
      </c>
      <c r="R917" s="27">
        <f t="shared" si="153"/>
        <v>10915.852416944877</v>
      </c>
      <c r="S917" s="28">
        <f>M917/MAX(M$231:M917)-1</f>
        <v>-9.650097483175768E-2</v>
      </c>
      <c r="T917" s="11">
        <f>N917/MAX(N$231:N917)-1</f>
        <v>-9.6500974831758013E-2</v>
      </c>
      <c r="U917" s="11">
        <f>O917/MAX(O$231:O917)-1</f>
        <v>-9.6500974831758013E-2</v>
      </c>
      <c r="V917" s="11">
        <f>P917/MAX(P$231:P917)-1</f>
        <v>-9.6500974831758013E-2</v>
      </c>
      <c r="W917" s="11">
        <f>Q917/MAX(Q$231:Q917)-1</f>
        <v>-9.6500974831757902E-2</v>
      </c>
      <c r="X917" s="11">
        <f>R917/MAX(R$231:R917)-1</f>
        <v>-0.11149345749802531</v>
      </c>
      <c r="Y917" s="11">
        <f t="shared" si="143"/>
        <v>1.9301410466633362E-2</v>
      </c>
      <c r="Z917" s="11">
        <f t="shared" si="143"/>
        <v>1.9301410466633362E-2</v>
      </c>
      <c r="AA917" s="11">
        <f t="shared" si="143"/>
        <v>1.9301410466633362E-2</v>
      </c>
      <c r="AB917" s="11">
        <f t="shared" si="142"/>
        <v>1.9301410466633362E-2</v>
      </c>
      <c r="AC917" s="11">
        <f t="shared" si="142"/>
        <v>1.9301410466633362E-2</v>
      </c>
      <c r="AD917" s="11">
        <f t="shared" si="142"/>
        <v>0</v>
      </c>
    </row>
    <row r="918" spans="1:30" x14ac:dyDescent="0.25">
      <c r="A918" s="12">
        <v>1957.04</v>
      </c>
      <c r="B918" s="13">
        <v>16.123704360211757</v>
      </c>
      <c r="C918" s="14">
        <v>47641.857485919005</v>
      </c>
      <c r="D918" s="24">
        <f t="shared" si="144"/>
        <v>10</v>
      </c>
      <c r="E918" s="25">
        <f t="shared" si="144"/>
        <v>7.5</v>
      </c>
      <c r="F918" s="24">
        <f t="shared" si="144"/>
        <v>25</v>
      </c>
      <c r="G918" s="25">
        <f t="shared" si="144"/>
        <v>30</v>
      </c>
      <c r="H918" s="1">
        <f t="shared" si="146"/>
        <v>1</v>
      </c>
      <c r="I918">
        <f t="shared" si="147"/>
        <v>1</v>
      </c>
      <c r="J918">
        <f t="shared" si="148"/>
        <v>1</v>
      </c>
      <c r="K918">
        <f t="shared" si="149"/>
        <v>1</v>
      </c>
      <c r="L918">
        <f t="shared" si="145"/>
        <v>0</v>
      </c>
      <c r="M918" s="26">
        <f t="shared" si="150"/>
        <v>4632.2663999484412</v>
      </c>
      <c r="N918" s="27">
        <f t="shared" si="153"/>
        <v>4671.1330662304681</v>
      </c>
      <c r="O918" s="27">
        <f t="shared" si="153"/>
        <v>6219.5174338348561</v>
      </c>
      <c r="P918" s="27">
        <f t="shared" si="153"/>
        <v>7371.4595952026666</v>
      </c>
      <c r="Q918" s="27">
        <f t="shared" si="153"/>
        <v>9814.9465697345167</v>
      </c>
      <c r="R918" s="27">
        <f t="shared" si="153"/>
        <v>10915.852416944877</v>
      </c>
      <c r="S918" s="28">
        <f>M918/MAX(M$231:M918)-1</f>
        <v>-6.3529563236795705E-2</v>
      </c>
      <c r="T918" s="11">
        <f>N918/MAX(N$231:N918)-1</f>
        <v>-6.3529563236795927E-2</v>
      </c>
      <c r="U918" s="11">
        <f>O918/MAX(O$231:O918)-1</f>
        <v>-6.3529563236795927E-2</v>
      </c>
      <c r="V918" s="11">
        <f>P918/MAX(P$231:P918)-1</f>
        <v>-6.3529563236795927E-2</v>
      </c>
      <c r="W918" s="11">
        <f>Q918/MAX(Q$231:Q918)-1</f>
        <v>-6.3529563236795816E-2</v>
      </c>
      <c r="X918" s="11">
        <f>R918/MAX(R$231:R918)-1</f>
        <v>-0.11149345749802531</v>
      </c>
      <c r="Y918" s="11">
        <f t="shared" si="143"/>
        <v>3.6493023983974249E-2</v>
      </c>
      <c r="Z918" s="11">
        <f t="shared" si="143"/>
        <v>3.6493023983974249E-2</v>
      </c>
      <c r="AA918" s="11">
        <f t="shared" si="143"/>
        <v>3.6493023983974249E-2</v>
      </c>
      <c r="AB918" s="11">
        <f t="shared" si="142"/>
        <v>3.6493023983974471E-2</v>
      </c>
      <c r="AC918" s="11">
        <f t="shared" si="142"/>
        <v>3.6493023983974249E-2</v>
      </c>
      <c r="AD918" s="11">
        <f t="shared" si="142"/>
        <v>0</v>
      </c>
    </row>
    <row r="919" spans="1:30" x14ac:dyDescent="0.25">
      <c r="A919" s="12">
        <v>1957.05</v>
      </c>
      <c r="B919" s="13">
        <v>16.598110789114266</v>
      </c>
      <c r="C919" s="14">
        <v>49375.315874521271</v>
      </c>
      <c r="D919" s="24">
        <f t="shared" si="144"/>
        <v>10</v>
      </c>
      <c r="E919" s="25">
        <f t="shared" si="144"/>
        <v>7.5</v>
      </c>
      <c r="F919" s="24">
        <f t="shared" si="144"/>
        <v>25</v>
      </c>
      <c r="G919" s="25">
        <f t="shared" si="144"/>
        <v>30</v>
      </c>
      <c r="H919" s="1">
        <f t="shared" si="146"/>
        <v>1</v>
      </c>
      <c r="I919">
        <f t="shared" si="147"/>
        <v>1</v>
      </c>
      <c r="J919">
        <f t="shared" si="148"/>
        <v>1</v>
      </c>
      <c r="K919">
        <f t="shared" si="149"/>
        <v>1</v>
      </c>
      <c r="L919">
        <f t="shared" si="145"/>
        <v>1</v>
      </c>
      <c r="M919" s="26">
        <f t="shared" si="150"/>
        <v>4800.8123272688517</v>
      </c>
      <c r="N919" s="27">
        <f t="shared" si="153"/>
        <v>4841.0931648754013</v>
      </c>
      <c r="O919" s="27">
        <f t="shared" si="153"/>
        <v>6445.8158033290683</v>
      </c>
      <c r="P919" s="27">
        <f t="shared" si="153"/>
        <v>7639.6716076189214</v>
      </c>
      <c r="Q919" s="27">
        <f t="shared" si="153"/>
        <v>10172.065338036486</v>
      </c>
      <c r="R919" s="27">
        <f t="shared" si="153"/>
        <v>10915.852416944877</v>
      </c>
      <c r="S919" s="28">
        <f>M919/MAX(M$231:M919)-1</f>
        <v>-2.945590154623301E-2</v>
      </c>
      <c r="T919" s="11">
        <f>N919/MAX(N$231:N919)-1</f>
        <v>-2.9455901546233232E-2</v>
      </c>
      <c r="U919" s="11">
        <f>O919/MAX(O$231:O919)-1</f>
        <v>-2.9455901546233232E-2</v>
      </c>
      <c r="V919" s="11">
        <f>P919/MAX(P$231:P919)-1</f>
        <v>-2.9455901546233232E-2</v>
      </c>
      <c r="W919" s="11">
        <f>Q919/MAX(Q$231:Q919)-1</f>
        <v>-2.9455901546233232E-2</v>
      </c>
      <c r="X919" s="11">
        <f>R919/MAX(R$231:R919)-1</f>
        <v>-0.11149345749802531</v>
      </c>
      <c r="Y919" s="11">
        <f t="shared" si="143"/>
        <v>3.6385197388968615E-2</v>
      </c>
      <c r="Z919" s="11">
        <f t="shared" si="143"/>
        <v>3.6385197388968393E-2</v>
      </c>
      <c r="AA919" s="11">
        <f t="shared" si="143"/>
        <v>3.6385197388968615E-2</v>
      </c>
      <c r="AB919" s="11">
        <f t="shared" si="142"/>
        <v>3.6385197388968393E-2</v>
      </c>
      <c r="AC919" s="11">
        <f t="shared" si="142"/>
        <v>3.6385197388968393E-2</v>
      </c>
      <c r="AD919" s="11">
        <f t="shared" si="142"/>
        <v>0</v>
      </c>
    </row>
    <row r="920" spans="1:30" x14ac:dyDescent="0.25">
      <c r="A920" s="12">
        <v>1957.06</v>
      </c>
      <c r="B920" s="13">
        <v>16.729918872472869</v>
      </c>
      <c r="C920" s="14">
        <v>49286.90991337438</v>
      </c>
      <c r="D920" s="24">
        <f t="shared" si="144"/>
        <v>10</v>
      </c>
      <c r="E920" s="25">
        <f t="shared" si="144"/>
        <v>7.5</v>
      </c>
      <c r="F920" s="24">
        <f t="shared" si="144"/>
        <v>25</v>
      </c>
      <c r="G920" s="25">
        <f t="shared" si="144"/>
        <v>30</v>
      </c>
      <c r="H920" s="1">
        <f t="shared" si="146"/>
        <v>1</v>
      </c>
      <c r="I920">
        <f t="shared" si="147"/>
        <v>1</v>
      </c>
      <c r="J920">
        <f t="shared" si="148"/>
        <v>1</v>
      </c>
      <c r="K920">
        <f t="shared" si="149"/>
        <v>1</v>
      </c>
      <c r="L920">
        <f t="shared" si="145"/>
        <v>1</v>
      </c>
      <c r="M920" s="26">
        <f t="shared" si="150"/>
        <v>4792.2165254889369</v>
      </c>
      <c r="N920" s="27">
        <f t="shared" si="153"/>
        <v>4832.4252406978612</v>
      </c>
      <c r="O920" s="27">
        <f t="shared" si="153"/>
        <v>6434.2746408802586</v>
      </c>
      <c r="P920" s="27">
        <f t="shared" si="153"/>
        <v>7625.9928594558805</v>
      </c>
      <c r="Q920" s="27">
        <f t="shared" si="153"/>
        <v>10153.852366693813</v>
      </c>
      <c r="R920" s="27">
        <f t="shared" si="153"/>
        <v>10896.30770300097</v>
      </c>
      <c r="S920" s="28">
        <f>M920/MAX(M$231:M920)-1</f>
        <v>-3.1193650102157244E-2</v>
      </c>
      <c r="T920" s="11">
        <f>N920/MAX(N$231:N920)-1</f>
        <v>-3.1193650102157355E-2</v>
      </c>
      <c r="U920" s="11">
        <f>O920/MAX(O$231:O920)-1</f>
        <v>-3.1193650102157466E-2</v>
      </c>
      <c r="V920" s="11">
        <f>P920/MAX(P$231:P920)-1</f>
        <v>-3.1193650102157355E-2</v>
      </c>
      <c r="W920" s="11">
        <f>Q920/MAX(Q$231:Q920)-1</f>
        <v>-3.1193650102157355E-2</v>
      </c>
      <c r="X920" s="11">
        <f>R920/MAX(R$231:R920)-1</f>
        <v>-0.11308431871043367</v>
      </c>
      <c r="Y920" s="11">
        <f t="shared" si="143"/>
        <v>-1.7904890243449767E-3</v>
      </c>
      <c r="Z920" s="11">
        <f t="shared" si="143"/>
        <v>-1.7904890243447547E-3</v>
      </c>
      <c r="AA920" s="11">
        <f t="shared" si="143"/>
        <v>-1.7904890243448657E-3</v>
      </c>
      <c r="AB920" s="11">
        <f t="shared" si="142"/>
        <v>-1.7904890243448657E-3</v>
      </c>
      <c r="AC920" s="11">
        <f t="shared" si="142"/>
        <v>-1.7904890243448657E-3</v>
      </c>
      <c r="AD920" s="11">
        <f t="shared" si="142"/>
        <v>-1.7904890243447547E-3</v>
      </c>
    </row>
    <row r="921" spans="1:30" x14ac:dyDescent="0.25">
      <c r="A921" s="12">
        <v>1957.07</v>
      </c>
      <c r="B921" s="13">
        <v>16.868882383979798</v>
      </c>
      <c r="C921" s="14">
        <v>49646.275363580506</v>
      </c>
      <c r="D921" s="24">
        <f t="shared" si="144"/>
        <v>10</v>
      </c>
      <c r="E921" s="25">
        <f t="shared" si="144"/>
        <v>7.5</v>
      </c>
      <c r="F921" s="24">
        <f t="shared" si="144"/>
        <v>25</v>
      </c>
      <c r="G921" s="25">
        <f t="shared" si="144"/>
        <v>30</v>
      </c>
      <c r="H921" s="1">
        <f t="shared" si="146"/>
        <v>1</v>
      </c>
      <c r="I921">
        <f t="shared" si="147"/>
        <v>1</v>
      </c>
      <c r="J921">
        <f t="shared" si="148"/>
        <v>1</v>
      </c>
      <c r="K921">
        <f t="shared" si="149"/>
        <v>1</v>
      </c>
      <c r="L921">
        <f t="shared" si="145"/>
        <v>1</v>
      </c>
      <c r="M921" s="26">
        <f t="shared" si="150"/>
        <v>4827.1579947795535</v>
      </c>
      <c r="N921" s="27">
        <f t="shared" ref="N921:R936" si="154">IF(H920=1,N920*$C921/$C920,N920)</f>
        <v>4867.6598836337453</v>
      </c>
      <c r="O921" s="27">
        <f t="shared" si="154"/>
        <v>6481.1888419761226</v>
      </c>
      <c r="P921" s="27">
        <f t="shared" si="154"/>
        <v>7681.5962308586268</v>
      </c>
      <c r="Q921" s="27">
        <f t="shared" si="154"/>
        <v>10227.887110066786</v>
      </c>
      <c r="R921" s="27">
        <f t="shared" si="154"/>
        <v>10975.755908014342</v>
      </c>
      <c r="S921" s="28">
        <f>M921/MAX(M$231:M921)-1</f>
        <v>-2.4129796216703636E-2</v>
      </c>
      <c r="T921" s="11">
        <f>N921/MAX(N$231:N921)-1</f>
        <v>-2.4129796216703747E-2</v>
      </c>
      <c r="U921" s="11">
        <f>O921/MAX(O$231:O921)-1</f>
        <v>-2.4129796216703858E-2</v>
      </c>
      <c r="V921" s="11">
        <f>P921/MAX(P$231:P921)-1</f>
        <v>-2.4129796216703747E-2</v>
      </c>
      <c r="W921" s="11">
        <f>Q921/MAX(Q$231:Q921)-1</f>
        <v>-2.4129796216703636E-2</v>
      </c>
      <c r="X921" s="11">
        <f>R921/MAX(R$231:R921)-1</f>
        <v>-0.10661755393127259</v>
      </c>
      <c r="Y921" s="11">
        <f t="shared" si="143"/>
        <v>7.2912960223665557E-3</v>
      </c>
      <c r="Z921" s="11">
        <f t="shared" si="143"/>
        <v>7.2912960223665557E-3</v>
      </c>
      <c r="AA921" s="11">
        <f t="shared" si="143"/>
        <v>7.2912960223665557E-3</v>
      </c>
      <c r="AB921" s="11">
        <f t="shared" si="142"/>
        <v>7.2912960223665557E-3</v>
      </c>
      <c r="AC921" s="11">
        <f t="shared" si="142"/>
        <v>7.2912960223667778E-3</v>
      </c>
      <c r="AD921" s="11">
        <f t="shared" si="142"/>
        <v>7.2912960223665557E-3</v>
      </c>
    </row>
    <row r="922" spans="1:30" x14ac:dyDescent="0.25">
      <c r="A922" s="12">
        <v>1957.08</v>
      </c>
      <c r="B922" s="13">
        <v>15.868942729452247</v>
      </c>
      <c r="C922" s="14">
        <v>47009.907196096145</v>
      </c>
      <c r="D922" s="24">
        <f t="shared" si="144"/>
        <v>10</v>
      </c>
      <c r="E922" s="25">
        <f t="shared" si="144"/>
        <v>7.5</v>
      </c>
      <c r="F922" s="24">
        <f t="shared" si="144"/>
        <v>25</v>
      </c>
      <c r="G922" s="25">
        <f t="shared" si="144"/>
        <v>30</v>
      </c>
      <c r="H922" s="1">
        <f t="shared" si="146"/>
        <v>1</v>
      </c>
      <c r="I922">
        <f t="shared" si="147"/>
        <v>1</v>
      </c>
      <c r="J922">
        <f t="shared" si="148"/>
        <v>1</v>
      </c>
      <c r="K922">
        <f t="shared" si="149"/>
        <v>1</v>
      </c>
      <c r="L922">
        <f t="shared" si="145"/>
        <v>0</v>
      </c>
      <c r="M922" s="26">
        <f t="shared" si="150"/>
        <v>4570.821228654494</v>
      </c>
      <c r="N922" s="27">
        <f t="shared" si="154"/>
        <v>4609.1723440676524</v>
      </c>
      <c r="O922" s="27">
        <f t="shared" si="154"/>
        <v>6137.0180089114701</v>
      </c>
      <c r="P922" s="27">
        <f t="shared" si="154"/>
        <v>7273.68011569806</v>
      </c>
      <c r="Q922" s="27">
        <f t="shared" si="154"/>
        <v>9684.7552074188734</v>
      </c>
      <c r="R922" s="27">
        <f t="shared" si="154"/>
        <v>10392.909898357908</v>
      </c>
      <c r="S922" s="28">
        <f>M922/MAX(M$231:M922)-1</f>
        <v>-7.5951471095824119E-2</v>
      </c>
      <c r="T922" s="11">
        <f>N922/MAX(N$231:N922)-1</f>
        <v>-7.5951471095824341E-2</v>
      </c>
      <c r="U922" s="11">
        <f>O922/MAX(O$231:O922)-1</f>
        <v>-7.595147109582423E-2</v>
      </c>
      <c r="V922" s="11">
        <f>P922/MAX(P$231:P922)-1</f>
        <v>-7.595147109582423E-2</v>
      </c>
      <c r="W922" s="11">
        <f>Q922/MAX(Q$231:Q922)-1</f>
        <v>-7.5951471095824119E-2</v>
      </c>
      <c r="X922" s="11">
        <f>R922/MAX(R$231:R922)-1</f>
        <v>-0.1540588780780725</v>
      </c>
      <c r="Y922" s="11">
        <f t="shared" si="143"/>
        <v>-5.3103040423015169E-2</v>
      </c>
      <c r="Z922" s="11">
        <f t="shared" si="143"/>
        <v>-5.310304042301528E-2</v>
      </c>
      <c r="AA922" s="11">
        <f t="shared" si="143"/>
        <v>-5.3103040423015058E-2</v>
      </c>
      <c r="AB922" s="11">
        <f t="shared" si="142"/>
        <v>-5.3103040423015169E-2</v>
      </c>
      <c r="AC922" s="11">
        <f t="shared" si="142"/>
        <v>-5.3103040423015169E-2</v>
      </c>
      <c r="AD922" s="11">
        <f t="shared" si="142"/>
        <v>-5.310304042301528E-2</v>
      </c>
    </row>
    <row r="923" spans="1:30" x14ac:dyDescent="0.25">
      <c r="A923" s="12">
        <v>1957.09</v>
      </c>
      <c r="B923" s="13">
        <v>15.157274488962212</v>
      </c>
      <c r="C923" s="14">
        <v>44251.549085518782</v>
      </c>
      <c r="D923" s="24">
        <f t="shared" si="144"/>
        <v>10</v>
      </c>
      <c r="E923" s="25">
        <f t="shared" si="144"/>
        <v>7.5</v>
      </c>
      <c r="F923" s="24">
        <f t="shared" si="144"/>
        <v>25</v>
      </c>
      <c r="G923" s="25">
        <f t="shared" si="144"/>
        <v>30</v>
      </c>
      <c r="H923" s="1">
        <f t="shared" si="146"/>
        <v>1</v>
      </c>
      <c r="I923">
        <f t="shared" si="147"/>
        <v>1</v>
      </c>
      <c r="J923">
        <f t="shared" si="148"/>
        <v>1</v>
      </c>
      <c r="K923">
        <f t="shared" si="149"/>
        <v>1</v>
      </c>
      <c r="L923">
        <f t="shared" si="145"/>
        <v>0</v>
      </c>
      <c r="M923" s="26">
        <f t="shared" si="150"/>
        <v>4302.6232559279006</v>
      </c>
      <c r="N923" s="27">
        <f t="shared" si="154"/>
        <v>4338.7240773805042</v>
      </c>
      <c r="O923" s="27">
        <f t="shared" si="154"/>
        <v>5776.9217141235058</v>
      </c>
      <c r="P923" s="27">
        <f t="shared" si="154"/>
        <v>6846.8889191702956</v>
      </c>
      <c r="Q923" s="27">
        <f t="shared" si="154"/>
        <v>9116.4915228320078</v>
      </c>
      <c r="R923" s="27">
        <f t="shared" si="154"/>
        <v>10392.909898357908</v>
      </c>
      <c r="S923" s="28">
        <f>M923/MAX(M$231:M923)-1</f>
        <v>-0.1301710368490101</v>
      </c>
      <c r="T923" s="11">
        <f>N923/MAX(N$231:N923)-1</f>
        <v>-0.13017103684901055</v>
      </c>
      <c r="U923" s="11">
        <f>O923/MAX(O$231:O923)-1</f>
        <v>-0.13017103684901032</v>
      </c>
      <c r="V923" s="11">
        <f>P923/MAX(P$231:P923)-1</f>
        <v>-0.13017103684901044</v>
      </c>
      <c r="W923" s="11">
        <f>Q923/MAX(Q$231:Q923)-1</f>
        <v>-0.13017103684901021</v>
      </c>
      <c r="X923" s="11">
        <f>R923/MAX(R$231:R923)-1</f>
        <v>-0.1540588780780725</v>
      </c>
      <c r="Y923" s="11">
        <f t="shared" si="143"/>
        <v>-5.867610201975515E-2</v>
      </c>
      <c r="Z923" s="11">
        <f t="shared" si="143"/>
        <v>-5.8676102019755261E-2</v>
      </c>
      <c r="AA923" s="11">
        <f t="shared" si="143"/>
        <v>-5.867610201975515E-2</v>
      </c>
      <c r="AB923" s="11">
        <f t="shared" si="142"/>
        <v>-5.8676102019755261E-2</v>
      </c>
      <c r="AC923" s="11">
        <f t="shared" si="142"/>
        <v>-5.8676102019755261E-2</v>
      </c>
      <c r="AD923" s="11">
        <f t="shared" si="142"/>
        <v>0</v>
      </c>
    </row>
    <row r="924" spans="1:30" x14ac:dyDescent="0.25">
      <c r="A924" s="12">
        <v>1957.1</v>
      </c>
      <c r="B924" s="13">
        <v>14.149451489483535</v>
      </c>
      <c r="C924" s="14">
        <v>42986.697523373761</v>
      </c>
      <c r="D924" s="24">
        <f t="shared" si="144"/>
        <v>10</v>
      </c>
      <c r="E924" s="25">
        <f t="shared" si="144"/>
        <v>7.5</v>
      </c>
      <c r="F924" s="24">
        <f t="shared" si="144"/>
        <v>25</v>
      </c>
      <c r="G924" s="25">
        <f t="shared" si="144"/>
        <v>30</v>
      </c>
      <c r="H924" s="1">
        <f t="shared" si="146"/>
        <v>1</v>
      </c>
      <c r="I924">
        <f t="shared" si="147"/>
        <v>1</v>
      </c>
      <c r="J924">
        <f t="shared" si="148"/>
        <v>1</v>
      </c>
      <c r="K924">
        <f t="shared" si="149"/>
        <v>1</v>
      </c>
      <c r="L924">
        <f t="shared" si="145"/>
        <v>0</v>
      </c>
      <c r="M924" s="26">
        <f t="shared" si="150"/>
        <v>4179.640448341559</v>
      </c>
      <c r="N924" s="27">
        <f t="shared" si="154"/>
        <v>4214.709392236141</v>
      </c>
      <c r="O924" s="27">
        <f t="shared" si="154"/>
        <v>5611.7987160477214</v>
      </c>
      <c r="P924" s="27">
        <f t="shared" si="154"/>
        <v>6651.1828179328131</v>
      </c>
      <c r="Q924" s="27">
        <f t="shared" si="154"/>
        <v>8855.9128813554908</v>
      </c>
      <c r="R924" s="27">
        <f t="shared" si="154"/>
        <v>10392.909898357908</v>
      </c>
      <c r="S924" s="28">
        <f>M924/MAX(M$231:M924)-1</f>
        <v>-0.15503354551993376</v>
      </c>
      <c r="T924" s="11">
        <f>N924/MAX(N$231:N924)-1</f>
        <v>-0.15503354551993409</v>
      </c>
      <c r="U924" s="11">
        <f>O924/MAX(O$231:O924)-1</f>
        <v>-0.15503354551993387</v>
      </c>
      <c r="V924" s="11">
        <f>P924/MAX(P$231:P924)-1</f>
        <v>-0.15503354551993398</v>
      </c>
      <c r="W924" s="11">
        <f>Q924/MAX(Q$231:Q924)-1</f>
        <v>-0.15503354551993387</v>
      </c>
      <c r="X924" s="11">
        <f>R924/MAX(R$231:R924)-1</f>
        <v>-0.1540588780780725</v>
      </c>
      <c r="Y924" s="11">
        <f t="shared" si="143"/>
        <v>-2.8583215464403788E-2</v>
      </c>
      <c r="Z924" s="11">
        <f t="shared" si="143"/>
        <v>-2.8583215464403788E-2</v>
      </c>
      <c r="AA924" s="11">
        <f t="shared" si="143"/>
        <v>-2.8583215464403677E-2</v>
      </c>
      <c r="AB924" s="11">
        <f t="shared" si="142"/>
        <v>-2.8583215464403677E-2</v>
      </c>
      <c r="AC924" s="11">
        <f t="shared" si="142"/>
        <v>-2.8583215464403677E-2</v>
      </c>
      <c r="AD924" s="11">
        <f t="shared" si="142"/>
        <v>0</v>
      </c>
    </row>
    <row r="925" spans="1:30" x14ac:dyDescent="0.25">
      <c r="A925" s="12">
        <v>1957.11</v>
      </c>
      <c r="B925" s="13">
        <v>13.736242235298485</v>
      </c>
      <c r="C925" s="14">
        <v>43678.619640152494</v>
      </c>
      <c r="D925" s="24">
        <f t="shared" si="144"/>
        <v>10</v>
      </c>
      <c r="E925" s="25">
        <f t="shared" si="144"/>
        <v>7.5</v>
      </c>
      <c r="F925" s="24">
        <f t="shared" si="144"/>
        <v>25</v>
      </c>
      <c r="G925" s="25">
        <f t="shared" si="144"/>
        <v>30</v>
      </c>
      <c r="H925" s="1">
        <f t="shared" si="146"/>
        <v>1</v>
      </c>
      <c r="I925">
        <f t="shared" si="147"/>
        <v>1</v>
      </c>
      <c r="J925">
        <f t="shared" si="148"/>
        <v>1</v>
      </c>
      <c r="K925">
        <f t="shared" si="149"/>
        <v>1</v>
      </c>
      <c r="L925">
        <f t="shared" si="145"/>
        <v>0</v>
      </c>
      <c r="M925" s="26">
        <f t="shared" si="150"/>
        <v>4246.9167415440779</v>
      </c>
      <c r="N925" s="27">
        <f t="shared" si="154"/>
        <v>4282.5501618765056</v>
      </c>
      <c r="O925" s="27">
        <f t="shared" si="154"/>
        <v>5702.1273030351867</v>
      </c>
      <c r="P925" s="27">
        <f t="shared" si="154"/>
        <v>6758.2415305023005</v>
      </c>
      <c r="Q925" s="27">
        <f t="shared" si="154"/>
        <v>8998.4593513080545</v>
      </c>
      <c r="R925" s="27">
        <f t="shared" si="154"/>
        <v>10392.909898357908</v>
      </c>
      <c r="S925" s="28">
        <f>M925/MAX(M$231:M925)-1</f>
        <v>-0.14143280362825983</v>
      </c>
      <c r="T925" s="11">
        <f>N925/MAX(N$231:N925)-1</f>
        <v>-0.14143280362826016</v>
      </c>
      <c r="U925" s="11">
        <f>O925/MAX(O$231:O925)-1</f>
        <v>-0.14143280362825994</v>
      </c>
      <c r="V925" s="11">
        <f>P925/MAX(P$231:P925)-1</f>
        <v>-0.14143280362826005</v>
      </c>
      <c r="W925" s="11">
        <f>Q925/MAX(Q$231:Q925)-1</f>
        <v>-0.14143280362825983</v>
      </c>
      <c r="X925" s="11">
        <f>R925/MAX(R$231:R925)-1</f>
        <v>-0.1540588780780725</v>
      </c>
      <c r="Y925" s="11">
        <f t="shared" si="143"/>
        <v>1.6096191534660242E-2</v>
      </c>
      <c r="Z925" s="11">
        <f t="shared" si="143"/>
        <v>1.6096191534660242E-2</v>
      </c>
      <c r="AA925" s="11">
        <f t="shared" si="143"/>
        <v>1.6096191534660464E-2</v>
      </c>
      <c r="AB925" s="11">
        <f t="shared" si="142"/>
        <v>1.6096191534660242E-2</v>
      </c>
      <c r="AC925" s="11">
        <f t="shared" si="142"/>
        <v>1.6096191534660242E-2</v>
      </c>
      <c r="AD925" s="11">
        <f t="shared" si="142"/>
        <v>0</v>
      </c>
    </row>
    <row r="926" spans="1:30" x14ac:dyDescent="0.25">
      <c r="A926" s="12">
        <v>1957.12</v>
      </c>
      <c r="B926" s="13">
        <v>13.673246057951387</v>
      </c>
      <c r="C926" s="14">
        <v>42023.571272915178</v>
      </c>
      <c r="D926" s="24">
        <f t="shared" si="144"/>
        <v>10</v>
      </c>
      <c r="E926" s="25">
        <f t="shared" si="144"/>
        <v>7.5</v>
      </c>
      <c r="F926" s="24">
        <f t="shared" si="144"/>
        <v>25</v>
      </c>
      <c r="G926" s="25">
        <f t="shared" si="144"/>
        <v>30</v>
      </c>
      <c r="H926" s="1">
        <f t="shared" si="146"/>
        <v>1</v>
      </c>
      <c r="I926">
        <f t="shared" si="147"/>
        <v>1</v>
      </c>
      <c r="J926">
        <f t="shared" si="148"/>
        <v>1</v>
      </c>
      <c r="K926">
        <f t="shared" si="149"/>
        <v>1</v>
      </c>
      <c r="L926">
        <f t="shared" si="145"/>
        <v>0</v>
      </c>
      <c r="M926" s="26">
        <f t="shared" si="150"/>
        <v>4085.9947005823274</v>
      </c>
      <c r="N926" s="27">
        <f t="shared" si="154"/>
        <v>4120.2779172080873</v>
      </c>
      <c r="O926" s="27">
        <f t="shared" si="154"/>
        <v>5486.0651527104483</v>
      </c>
      <c r="P926" s="27">
        <f t="shared" si="154"/>
        <v>6502.1616291088276</v>
      </c>
      <c r="Q926" s="27">
        <f t="shared" si="154"/>
        <v>8657.4942388633572</v>
      </c>
      <c r="R926" s="27">
        <f t="shared" si="154"/>
        <v>10392.909898357908</v>
      </c>
      <c r="S926" s="28">
        <f>M926/MAX(M$231:M926)-1</f>
        <v>-0.17396520158921347</v>
      </c>
      <c r="T926" s="11">
        <f>N926/MAX(N$231:N926)-1</f>
        <v>-0.1739652015892138</v>
      </c>
      <c r="U926" s="11">
        <f>O926/MAX(O$231:O926)-1</f>
        <v>-0.17396520158921358</v>
      </c>
      <c r="V926" s="11">
        <f>P926/MAX(P$231:P926)-1</f>
        <v>-0.1739652015892138</v>
      </c>
      <c r="W926" s="11">
        <f>Q926/MAX(Q$231:Q926)-1</f>
        <v>-0.17396520158921358</v>
      </c>
      <c r="X926" s="11">
        <f>R926/MAX(R$231:R926)-1</f>
        <v>-0.1540588780780725</v>
      </c>
      <c r="Y926" s="11">
        <f t="shared" si="143"/>
        <v>-3.7891498881431618E-2</v>
      </c>
      <c r="Z926" s="11">
        <f t="shared" si="143"/>
        <v>-3.7891498881431618E-2</v>
      </c>
      <c r="AA926" s="11">
        <f t="shared" si="143"/>
        <v>-3.7891498881431618E-2</v>
      </c>
      <c r="AB926" s="11">
        <f t="shared" si="142"/>
        <v>-3.7891498881431618E-2</v>
      </c>
      <c r="AC926" s="11">
        <f t="shared" si="142"/>
        <v>-3.7891498881431618E-2</v>
      </c>
      <c r="AD926" s="11">
        <f t="shared" si="142"/>
        <v>0</v>
      </c>
    </row>
    <row r="927" spans="1:30" x14ac:dyDescent="0.25">
      <c r="A927" s="12">
        <v>1958.01</v>
      </c>
      <c r="B927" s="13">
        <v>13.78843155230763</v>
      </c>
      <c r="C927" s="14">
        <v>43669.16683084135</v>
      </c>
      <c r="D927" s="24">
        <f t="shared" si="144"/>
        <v>10</v>
      </c>
      <c r="E927" s="25">
        <f t="shared" si="144"/>
        <v>7.5</v>
      </c>
      <c r="F927" s="24">
        <f t="shared" si="144"/>
        <v>25</v>
      </c>
      <c r="G927" s="25">
        <f t="shared" si="144"/>
        <v>30</v>
      </c>
      <c r="H927" s="1">
        <f t="shared" si="146"/>
        <v>1</v>
      </c>
      <c r="I927">
        <f t="shared" si="147"/>
        <v>1</v>
      </c>
      <c r="J927">
        <f t="shared" si="148"/>
        <v>1</v>
      </c>
      <c r="K927">
        <f t="shared" si="149"/>
        <v>1</v>
      </c>
      <c r="L927">
        <f t="shared" si="145"/>
        <v>0</v>
      </c>
      <c r="M927" s="26">
        <f t="shared" si="150"/>
        <v>4245.9976352525136</v>
      </c>
      <c r="N927" s="27">
        <f t="shared" si="154"/>
        <v>4281.6233438960126</v>
      </c>
      <c r="O927" s="27">
        <f t="shared" si="154"/>
        <v>5700.8932639902823</v>
      </c>
      <c r="P927" s="27">
        <f t="shared" si="154"/>
        <v>6756.7789300585873</v>
      </c>
      <c r="Q927" s="27">
        <f t="shared" si="154"/>
        <v>8996.5119289526156</v>
      </c>
      <c r="R927" s="27">
        <f t="shared" si="154"/>
        <v>10392.909898357908</v>
      </c>
      <c r="S927" s="28">
        <f>M927/MAX(M$231:M927)-1</f>
        <v>-0.1416186124302542</v>
      </c>
      <c r="T927" s="11">
        <f>N927/MAX(N$231:N927)-1</f>
        <v>-0.14161861243025453</v>
      </c>
      <c r="U927" s="11">
        <f>O927/MAX(O$231:O927)-1</f>
        <v>-0.14161861243025431</v>
      </c>
      <c r="V927" s="11">
        <f>P927/MAX(P$231:P927)-1</f>
        <v>-0.14161861243025442</v>
      </c>
      <c r="W927" s="11">
        <f>Q927/MAX(Q$231:Q927)-1</f>
        <v>-0.14161861243025409</v>
      </c>
      <c r="X927" s="11">
        <f>R927/MAX(R$231:R927)-1</f>
        <v>-0.1540588780780725</v>
      </c>
      <c r="Y927" s="11">
        <f t="shared" si="143"/>
        <v>3.9158869845666411E-2</v>
      </c>
      <c r="Z927" s="11">
        <f t="shared" si="143"/>
        <v>3.9158869845666411E-2</v>
      </c>
      <c r="AA927" s="11">
        <f t="shared" si="143"/>
        <v>3.9158869845666411E-2</v>
      </c>
      <c r="AB927" s="11">
        <f t="shared" si="142"/>
        <v>3.9158869845666633E-2</v>
      </c>
      <c r="AC927" s="11">
        <f t="shared" si="142"/>
        <v>3.9158869845666633E-2</v>
      </c>
      <c r="AD927" s="11">
        <f t="shared" si="142"/>
        <v>0</v>
      </c>
    </row>
    <row r="928" spans="1:30" x14ac:dyDescent="0.25">
      <c r="A928" s="12">
        <v>1958.02</v>
      </c>
      <c r="B928" s="13">
        <v>13.784906390337676</v>
      </c>
      <c r="C928" s="14">
        <v>42923.603075723586</v>
      </c>
      <c r="D928" s="24">
        <f t="shared" si="144"/>
        <v>10</v>
      </c>
      <c r="E928" s="25">
        <f t="shared" si="144"/>
        <v>7.5</v>
      </c>
      <c r="F928" s="24">
        <f t="shared" si="144"/>
        <v>25</v>
      </c>
      <c r="G928" s="25">
        <f t="shared" si="144"/>
        <v>30</v>
      </c>
      <c r="H928" s="1">
        <f t="shared" si="146"/>
        <v>1</v>
      </c>
      <c r="I928">
        <f t="shared" si="147"/>
        <v>1</v>
      </c>
      <c r="J928">
        <f t="shared" si="148"/>
        <v>1</v>
      </c>
      <c r="K928">
        <f t="shared" si="149"/>
        <v>1</v>
      </c>
      <c r="L928">
        <f t="shared" si="145"/>
        <v>0</v>
      </c>
      <c r="M928" s="26">
        <f t="shared" si="150"/>
        <v>4173.5057108376823</v>
      </c>
      <c r="N928" s="27">
        <f t="shared" si="154"/>
        <v>4208.5231817005551</v>
      </c>
      <c r="O928" s="27">
        <f t="shared" si="154"/>
        <v>5603.5619041800392</v>
      </c>
      <c r="P928" s="27">
        <f t="shared" si="154"/>
        <v>6641.4204325834926</v>
      </c>
      <c r="Q928" s="27">
        <f t="shared" si="154"/>
        <v>8842.9144664066953</v>
      </c>
      <c r="R928" s="27">
        <f t="shared" si="154"/>
        <v>10392.909898357908</v>
      </c>
      <c r="S928" s="28">
        <f>M928/MAX(M$231:M928)-1</f>
        <v>-0.15627375923254472</v>
      </c>
      <c r="T928" s="11">
        <f>N928/MAX(N$231:N928)-1</f>
        <v>-0.15627375923254505</v>
      </c>
      <c r="U928" s="11">
        <f>O928/MAX(O$231:O928)-1</f>
        <v>-0.15627375923254483</v>
      </c>
      <c r="V928" s="11">
        <f>P928/MAX(P$231:P928)-1</f>
        <v>-0.15627375923254505</v>
      </c>
      <c r="W928" s="11">
        <f>Q928/MAX(Q$231:Q928)-1</f>
        <v>-0.15627375923254472</v>
      </c>
      <c r="X928" s="11">
        <f>R928/MAX(R$231:R928)-1</f>
        <v>-0.1540588780780725</v>
      </c>
      <c r="Y928" s="11">
        <f t="shared" si="143"/>
        <v>-1.7073001598720938E-2</v>
      </c>
      <c r="Z928" s="11">
        <f t="shared" si="143"/>
        <v>-1.7073001598720938E-2</v>
      </c>
      <c r="AA928" s="11">
        <f t="shared" si="143"/>
        <v>-1.7073001598720827E-2</v>
      </c>
      <c r="AB928" s="11">
        <f t="shared" si="142"/>
        <v>-1.7073001598721049E-2</v>
      </c>
      <c r="AC928" s="11">
        <f t="shared" si="142"/>
        <v>-1.7073001598720938E-2</v>
      </c>
      <c r="AD928" s="11">
        <f t="shared" si="142"/>
        <v>0</v>
      </c>
    </row>
    <row r="929" spans="1:30" x14ac:dyDescent="0.25">
      <c r="A929" s="12">
        <v>1958.03</v>
      </c>
      <c r="B929" s="13">
        <v>13.925589923892939</v>
      </c>
      <c r="C929" s="14">
        <v>44094.558319501135</v>
      </c>
      <c r="D929" s="24">
        <f t="shared" si="144"/>
        <v>10</v>
      </c>
      <c r="E929" s="25">
        <f t="shared" si="144"/>
        <v>7.5</v>
      </c>
      <c r="F929" s="24">
        <f t="shared" si="144"/>
        <v>25</v>
      </c>
      <c r="G929" s="25">
        <f t="shared" si="144"/>
        <v>30</v>
      </c>
      <c r="H929" s="1">
        <f t="shared" si="146"/>
        <v>1</v>
      </c>
      <c r="I929">
        <f t="shared" si="147"/>
        <v>1</v>
      </c>
      <c r="J929">
        <f t="shared" si="148"/>
        <v>1</v>
      </c>
      <c r="K929">
        <f t="shared" si="149"/>
        <v>1</v>
      </c>
      <c r="L929">
        <f t="shared" si="145"/>
        <v>0</v>
      </c>
      <c r="M929" s="26">
        <f t="shared" si="150"/>
        <v>4287.3588836111685</v>
      </c>
      <c r="N929" s="27">
        <f t="shared" si="154"/>
        <v>4323.3316305504322</v>
      </c>
      <c r="O929" s="27">
        <f t="shared" si="154"/>
        <v>5756.4269883146644</v>
      </c>
      <c r="P929" s="27">
        <f t="shared" si="154"/>
        <v>6822.5982817017402</v>
      </c>
      <c r="Q929" s="27">
        <f t="shared" si="154"/>
        <v>9084.1490395260134</v>
      </c>
      <c r="R929" s="27">
        <f t="shared" si="154"/>
        <v>10392.909898357908</v>
      </c>
      <c r="S929" s="28">
        <f>M929/MAX(M$231:M929)-1</f>
        <v>-0.13325692012431689</v>
      </c>
      <c r="T929" s="11">
        <f>N929/MAX(N$231:N929)-1</f>
        <v>-0.133256920124317</v>
      </c>
      <c r="U929" s="11">
        <f>O929/MAX(O$231:O929)-1</f>
        <v>-0.13325692012431678</v>
      </c>
      <c r="V929" s="11">
        <f>P929/MAX(P$231:P929)-1</f>
        <v>-0.133256920124317</v>
      </c>
      <c r="W929" s="11">
        <f>Q929/MAX(Q$231:Q929)-1</f>
        <v>-0.13325692012431678</v>
      </c>
      <c r="X929" s="11">
        <f>R929/MAX(R$231:R929)-1</f>
        <v>-0.1540588780780725</v>
      </c>
      <c r="Y929" s="11">
        <f t="shared" si="143"/>
        <v>2.7279984900424159E-2</v>
      </c>
      <c r="Z929" s="11">
        <f t="shared" si="143"/>
        <v>2.7279984900424381E-2</v>
      </c>
      <c r="AA929" s="11">
        <f t="shared" si="143"/>
        <v>2.7279984900424381E-2</v>
      </c>
      <c r="AB929" s="11">
        <f t="shared" si="143"/>
        <v>2.7279984900424381E-2</v>
      </c>
      <c r="AC929" s="11">
        <f t="shared" si="143"/>
        <v>2.7279984900424381E-2</v>
      </c>
      <c r="AD929" s="11">
        <f t="shared" si="143"/>
        <v>0</v>
      </c>
    </row>
    <row r="930" spans="1:30" x14ac:dyDescent="0.25">
      <c r="A930" s="12">
        <v>1958.04</v>
      </c>
      <c r="B930" s="13">
        <v>13.913501765262781</v>
      </c>
      <c r="C930" s="14">
        <v>45493.404463360763</v>
      </c>
      <c r="D930" s="24">
        <f t="shared" si="144"/>
        <v>10</v>
      </c>
      <c r="E930" s="25">
        <f t="shared" si="144"/>
        <v>7.5</v>
      </c>
      <c r="F930" s="24">
        <f t="shared" si="144"/>
        <v>25</v>
      </c>
      <c r="G930" s="25">
        <f t="shared" si="144"/>
        <v>30</v>
      </c>
      <c r="H930" s="1">
        <f t="shared" si="146"/>
        <v>1</v>
      </c>
      <c r="I930">
        <f t="shared" si="147"/>
        <v>1</v>
      </c>
      <c r="J930">
        <f t="shared" si="148"/>
        <v>1</v>
      </c>
      <c r="K930">
        <f t="shared" si="149"/>
        <v>1</v>
      </c>
      <c r="L930">
        <f t="shared" si="145"/>
        <v>0</v>
      </c>
      <c r="M930" s="26">
        <f t="shared" si="150"/>
        <v>4423.3701210574327</v>
      </c>
      <c r="N930" s="27">
        <f t="shared" si="154"/>
        <v>4460.4840595690303</v>
      </c>
      <c r="O930" s="27">
        <f t="shared" si="154"/>
        <v>5939.0426216694095</v>
      </c>
      <c r="P930" s="27">
        <f t="shared" si="154"/>
        <v>7039.0369004607583</v>
      </c>
      <c r="Q930" s="27">
        <f t="shared" si="154"/>
        <v>9372.3326009104385</v>
      </c>
      <c r="R930" s="27">
        <f t="shared" si="154"/>
        <v>10392.909898357908</v>
      </c>
      <c r="S930" s="28">
        <f>M930/MAX(M$231:M930)-1</f>
        <v>-0.1057605518374185</v>
      </c>
      <c r="T930" s="11">
        <f>N930/MAX(N$231:N930)-1</f>
        <v>-0.10576055183741884</v>
      </c>
      <c r="U930" s="11">
        <f>O930/MAX(O$231:O930)-1</f>
        <v>-0.10576055183741861</v>
      </c>
      <c r="V930" s="11">
        <f>P930/MAX(P$231:P930)-1</f>
        <v>-0.10576055183741884</v>
      </c>
      <c r="W930" s="11">
        <f>Q930/MAX(Q$231:Q930)-1</f>
        <v>-0.10576055183741861</v>
      </c>
      <c r="X930" s="11">
        <f>R930/MAX(R$231:R930)-1</f>
        <v>-0.1540588780780725</v>
      </c>
      <c r="Y930" s="11">
        <f t="shared" ref="Y930:AD972" si="155">M930/M929-1</f>
        <v>3.1723781735692791E-2</v>
      </c>
      <c r="Z930" s="11">
        <f t="shared" si="155"/>
        <v>3.1723781735692569E-2</v>
      </c>
      <c r="AA930" s="11">
        <f t="shared" si="155"/>
        <v>3.1723781735692569E-2</v>
      </c>
      <c r="AB930" s="11">
        <f t="shared" si="155"/>
        <v>3.1723781735692791E-2</v>
      </c>
      <c r="AC930" s="11">
        <f t="shared" si="155"/>
        <v>3.1723781735692569E-2</v>
      </c>
      <c r="AD930" s="11">
        <f t="shared" si="155"/>
        <v>0</v>
      </c>
    </row>
    <row r="931" spans="1:30" x14ac:dyDescent="0.25">
      <c r="A931" s="12">
        <v>1958.05</v>
      </c>
      <c r="B931" s="13">
        <v>14.323824968409228</v>
      </c>
      <c r="C931" s="14">
        <v>46326.27465139277</v>
      </c>
      <c r="D931" s="24">
        <f t="shared" si="144"/>
        <v>10</v>
      </c>
      <c r="E931" s="25">
        <f t="shared" si="144"/>
        <v>7.5</v>
      </c>
      <c r="F931" s="24">
        <f t="shared" si="144"/>
        <v>25</v>
      </c>
      <c r="G931" s="25">
        <f t="shared" si="144"/>
        <v>30</v>
      </c>
      <c r="H931" s="1">
        <f t="shared" si="146"/>
        <v>1</v>
      </c>
      <c r="I931">
        <f t="shared" si="147"/>
        <v>1</v>
      </c>
      <c r="J931">
        <f t="shared" si="148"/>
        <v>1</v>
      </c>
      <c r="K931">
        <f t="shared" si="149"/>
        <v>1</v>
      </c>
      <c r="L931">
        <f t="shared" si="145"/>
        <v>1</v>
      </c>
      <c r="M931" s="26">
        <f t="shared" si="150"/>
        <v>4504.3509390005556</v>
      </c>
      <c r="N931" s="27">
        <f t="shared" si="154"/>
        <v>4542.1443406851422</v>
      </c>
      <c r="O931" s="27">
        <f t="shared" si="154"/>
        <v>6047.7716034501345</v>
      </c>
      <c r="P931" s="27">
        <f t="shared" si="154"/>
        <v>7167.90401990381</v>
      </c>
      <c r="Q931" s="27">
        <f t="shared" si="154"/>
        <v>9543.9165152755522</v>
      </c>
      <c r="R931" s="27">
        <f t="shared" si="154"/>
        <v>10392.909898357908</v>
      </c>
      <c r="S931" s="28">
        <f>M931/MAX(M$231:M931)-1</f>
        <v>-8.938926931586888E-2</v>
      </c>
      <c r="T931" s="11">
        <f>N931/MAX(N$231:N931)-1</f>
        <v>-8.9389269315869213E-2</v>
      </c>
      <c r="U931" s="11">
        <f>O931/MAX(O$231:O931)-1</f>
        <v>-8.938926931586888E-2</v>
      </c>
      <c r="V931" s="11">
        <f>P931/MAX(P$231:P931)-1</f>
        <v>-8.9389269315869213E-2</v>
      </c>
      <c r="W931" s="11">
        <f>Q931/MAX(Q$231:Q931)-1</f>
        <v>-8.9389269315868991E-2</v>
      </c>
      <c r="X931" s="11">
        <f>R931/MAX(R$231:R931)-1</f>
        <v>-0.1540588780780725</v>
      </c>
      <c r="Y931" s="11">
        <f t="shared" si="155"/>
        <v>1.8307493093922655E-2</v>
      </c>
      <c r="Z931" s="11">
        <f t="shared" si="155"/>
        <v>1.8307493093922655E-2</v>
      </c>
      <c r="AA931" s="11">
        <f t="shared" si="155"/>
        <v>1.8307493093922655E-2</v>
      </c>
      <c r="AB931" s="11">
        <f t="shared" si="155"/>
        <v>1.8307493093922655E-2</v>
      </c>
      <c r="AC931" s="11">
        <f t="shared" si="155"/>
        <v>1.8307493093922655E-2</v>
      </c>
      <c r="AD931" s="11">
        <f t="shared" si="155"/>
        <v>0</v>
      </c>
    </row>
    <row r="932" spans="1:30" x14ac:dyDescent="0.25">
      <c r="A932" s="12">
        <v>1958.06</v>
      </c>
      <c r="B932" s="13">
        <v>14.635555551956266</v>
      </c>
      <c r="C932" s="14">
        <v>47686.082327615892</v>
      </c>
      <c r="D932" s="24">
        <f t="shared" si="144"/>
        <v>10</v>
      </c>
      <c r="E932" s="25">
        <f t="shared" si="144"/>
        <v>7.5</v>
      </c>
      <c r="F932" s="24">
        <f t="shared" si="144"/>
        <v>25</v>
      </c>
      <c r="G932" s="25">
        <f t="shared" si="144"/>
        <v>30</v>
      </c>
      <c r="H932" s="1">
        <f t="shared" si="146"/>
        <v>1</v>
      </c>
      <c r="I932">
        <f t="shared" si="147"/>
        <v>1</v>
      </c>
      <c r="J932">
        <f t="shared" si="148"/>
        <v>1</v>
      </c>
      <c r="K932">
        <f t="shared" si="149"/>
        <v>1</v>
      </c>
      <c r="L932">
        <f t="shared" si="145"/>
        <v>1</v>
      </c>
      <c r="M932" s="26">
        <f t="shared" si="150"/>
        <v>4636.5664264177303</v>
      </c>
      <c r="N932" s="27">
        <f t="shared" si="154"/>
        <v>4675.4691717330743</v>
      </c>
      <c r="O932" s="27">
        <f t="shared" si="154"/>
        <v>6225.2908689706237</v>
      </c>
      <c r="P932" s="27">
        <f t="shared" si="154"/>
        <v>7378.3023517800966</v>
      </c>
      <c r="Q932" s="27">
        <f t="shared" si="154"/>
        <v>9824.0575591294673</v>
      </c>
      <c r="R932" s="27">
        <f t="shared" si="154"/>
        <v>10697.971308204242</v>
      </c>
      <c r="S932" s="28">
        <f>M932/MAX(M$231:M932)-1</f>
        <v>-6.2660259246456684E-2</v>
      </c>
      <c r="T932" s="11">
        <f>N932/MAX(N$231:N932)-1</f>
        <v>-6.2660259246457239E-2</v>
      </c>
      <c r="U932" s="11">
        <f>O932/MAX(O$231:O932)-1</f>
        <v>-6.2660259246456906E-2</v>
      </c>
      <c r="V932" s="11">
        <f>P932/MAX(P$231:P932)-1</f>
        <v>-6.2660259246457239E-2</v>
      </c>
      <c r="W932" s="11">
        <f>Q932/MAX(Q$231:Q932)-1</f>
        <v>-6.2660259246456906E-2</v>
      </c>
      <c r="X932" s="11">
        <f>R932/MAX(R$231:R932)-1</f>
        <v>-0.1292281046157463</v>
      </c>
      <c r="Y932" s="11">
        <f t="shared" si="155"/>
        <v>2.9352838890148947E-2</v>
      </c>
      <c r="Z932" s="11">
        <f t="shared" si="155"/>
        <v>2.9352838890148725E-2</v>
      </c>
      <c r="AA932" s="11">
        <f t="shared" si="155"/>
        <v>2.9352838890148947E-2</v>
      </c>
      <c r="AB932" s="11">
        <f t="shared" si="155"/>
        <v>2.9352838890148725E-2</v>
      </c>
      <c r="AC932" s="11">
        <f t="shared" si="155"/>
        <v>2.9352838890148947E-2</v>
      </c>
      <c r="AD932" s="11">
        <f t="shared" si="155"/>
        <v>2.9352838890148947E-2</v>
      </c>
    </row>
    <row r="933" spans="1:30" x14ac:dyDescent="0.25">
      <c r="A933" s="12">
        <v>1958.07</v>
      </c>
      <c r="B933" s="13">
        <v>14.957457101901133</v>
      </c>
      <c r="C933" s="14">
        <v>49721.432049635208</v>
      </c>
      <c r="D933" s="24">
        <f t="shared" si="144"/>
        <v>10</v>
      </c>
      <c r="E933" s="25">
        <f t="shared" si="144"/>
        <v>7.5</v>
      </c>
      <c r="F933" s="24">
        <f t="shared" si="144"/>
        <v>25</v>
      </c>
      <c r="G933" s="25">
        <f t="shared" si="144"/>
        <v>30</v>
      </c>
      <c r="H933" s="1">
        <f t="shared" si="146"/>
        <v>1</v>
      </c>
      <c r="I933">
        <f t="shared" si="147"/>
        <v>1</v>
      </c>
      <c r="J933">
        <f t="shared" si="148"/>
        <v>1</v>
      </c>
      <c r="K933">
        <f t="shared" si="149"/>
        <v>1</v>
      </c>
      <c r="L933">
        <f t="shared" si="145"/>
        <v>1</v>
      </c>
      <c r="M933" s="26">
        <f t="shared" si="150"/>
        <v>4834.4655560274668</v>
      </c>
      <c r="N933" s="27">
        <f t="shared" si="154"/>
        <v>4875.0287583985901</v>
      </c>
      <c r="O933" s="27">
        <f t="shared" si="154"/>
        <v>6491.0003468974974</v>
      </c>
      <c r="P933" s="27">
        <f t="shared" si="154"/>
        <v>7693.2249645771899</v>
      </c>
      <c r="Q933" s="27">
        <f t="shared" si="154"/>
        <v>10243.37052941506</v>
      </c>
      <c r="R933" s="27">
        <f t="shared" si="154"/>
        <v>11154.584891570772</v>
      </c>
      <c r="S933" s="28">
        <f>M933/MAX(M$231:M933)-1</f>
        <v>-2.2652481554148118E-2</v>
      </c>
      <c r="T933" s="11">
        <f>N933/MAX(N$231:N933)-1</f>
        <v>-2.2652481554148785E-2</v>
      </c>
      <c r="U933" s="11">
        <f>O933/MAX(O$231:O933)-1</f>
        <v>-2.265248155414834E-2</v>
      </c>
      <c r="V933" s="11">
        <f>P933/MAX(P$231:P933)-1</f>
        <v>-2.2652481554148673E-2</v>
      </c>
      <c r="W933" s="11">
        <f>Q933/MAX(Q$231:Q933)-1</f>
        <v>-2.2652481554148229E-2</v>
      </c>
      <c r="X933" s="11">
        <f>R933/MAX(R$231:R933)-1</f>
        <v>-9.2061592948123327E-2</v>
      </c>
      <c r="Y933" s="11">
        <f t="shared" si="155"/>
        <v>4.2682259113590693E-2</v>
      </c>
      <c r="Z933" s="11">
        <f t="shared" si="155"/>
        <v>4.2682259113590471E-2</v>
      </c>
      <c r="AA933" s="11">
        <f t="shared" si="155"/>
        <v>4.2682259113590693E-2</v>
      </c>
      <c r="AB933" s="11">
        <f t="shared" si="155"/>
        <v>4.2682259113590693E-2</v>
      </c>
      <c r="AC933" s="11">
        <f t="shared" si="155"/>
        <v>4.2682259113590693E-2</v>
      </c>
      <c r="AD933" s="11">
        <f t="shared" si="155"/>
        <v>4.2682259113590471E-2</v>
      </c>
    </row>
    <row r="934" spans="1:30" x14ac:dyDescent="0.25">
      <c r="A934" s="12">
        <v>1958.08</v>
      </c>
      <c r="B934" s="13">
        <v>15.544566891165918</v>
      </c>
      <c r="C934" s="14">
        <v>50637.986356579968</v>
      </c>
      <c r="D934" s="24">
        <f t="shared" si="144"/>
        <v>10</v>
      </c>
      <c r="E934" s="25">
        <f t="shared" si="144"/>
        <v>7.5</v>
      </c>
      <c r="F934" s="24">
        <f t="shared" si="144"/>
        <v>25</v>
      </c>
      <c r="G934" s="25">
        <f t="shared" si="144"/>
        <v>30</v>
      </c>
      <c r="H934" s="1">
        <f t="shared" si="146"/>
        <v>1</v>
      </c>
      <c r="I934">
        <f t="shared" si="147"/>
        <v>1</v>
      </c>
      <c r="J934">
        <f t="shared" si="148"/>
        <v>1</v>
      </c>
      <c r="K934">
        <f t="shared" si="149"/>
        <v>1</v>
      </c>
      <c r="L934">
        <f t="shared" si="145"/>
        <v>1</v>
      </c>
      <c r="M934" s="26">
        <f t="shared" si="150"/>
        <v>4923.5830662136113</v>
      </c>
      <c r="N934" s="27">
        <f t="shared" si="154"/>
        <v>4964.894002032951</v>
      </c>
      <c r="O934" s="27">
        <f t="shared" si="154"/>
        <v>6610.6540672165293</v>
      </c>
      <c r="P934" s="27">
        <f t="shared" si="154"/>
        <v>7835.0402378890922</v>
      </c>
      <c r="Q934" s="27">
        <f t="shared" si="154"/>
        <v>10432.19464387327</v>
      </c>
      <c r="R934" s="27">
        <f t="shared" si="154"/>
        <v>11360.206137844292</v>
      </c>
      <c r="S934" s="28">
        <f>M934/MAX(M$231:M934)-1</f>
        <v>-4.636265196600764E-3</v>
      </c>
      <c r="T934" s="11">
        <f>N934/MAX(N$231:N934)-1</f>
        <v>-4.6362651966014301E-3</v>
      </c>
      <c r="U934" s="11">
        <f>O934/MAX(O$231:O934)-1</f>
        <v>-4.636265196600986E-3</v>
      </c>
      <c r="V934" s="11">
        <f>P934/MAX(P$231:P934)-1</f>
        <v>-4.6362651966012081E-3</v>
      </c>
      <c r="W934" s="11">
        <f>Q934/MAX(Q$231:Q934)-1</f>
        <v>-4.636265196600764E-3</v>
      </c>
      <c r="X934" s="11">
        <f>R934/MAX(R$231:R934)-1</f>
        <v>-7.5324849392683579E-2</v>
      </c>
      <c r="Y934" s="11">
        <f t="shared" si="155"/>
        <v>1.8433787386288314E-2</v>
      </c>
      <c r="Z934" s="11">
        <f t="shared" si="155"/>
        <v>1.8433787386288314E-2</v>
      </c>
      <c r="AA934" s="11">
        <f t="shared" si="155"/>
        <v>1.8433787386288314E-2</v>
      </c>
      <c r="AB934" s="11">
        <f t="shared" si="155"/>
        <v>1.8433787386288536E-2</v>
      </c>
      <c r="AC934" s="11">
        <f t="shared" si="155"/>
        <v>1.8433787386288314E-2</v>
      </c>
      <c r="AD934" s="11">
        <f t="shared" si="155"/>
        <v>1.8433787386288314E-2</v>
      </c>
    </row>
    <row r="935" spans="1:30" x14ac:dyDescent="0.25">
      <c r="A935" s="12">
        <v>1958.09</v>
      </c>
      <c r="B935" s="13">
        <v>15.931923184092842</v>
      </c>
      <c r="C935" s="14">
        <v>53240.584433720076</v>
      </c>
      <c r="D935" s="24">
        <f t="shared" si="144"/>
        <v>10</v>
      </c>
      <c r="E935" s="25">
        <f t="shared" si="144"/>
        <v>7.5</v>
      </c>
      <c r="F935" s="24">
        <f t="shared" si="144"/>
        <v>25</v>
      </c>
      <c r="G935" s="25">
        <f t="shared" ref="G935:G998" si="156">G$2</f>
        <v>30</v>
      </c>
      <c r="H935" s="1">
        <f t="shared" si="146"/>
        <v>1</v>
      </c>
      <c r="I935">
        <f t="shared" si="147"/>
        <v>1</v>
      </c>
      <c r="J935">
        <f t="shared" si="148"/>
        <v>1</v>
      </c>
      <c r="K935">
        <f t="shared" si="149"/>
        <v>1</v>
      </c>
      <c r="L935">
        <f t="shared" si="145"/>
        <v>1</v>
      </c>
      <c r="M935" s="26">
        <f t="shared" si="150"/>
        <v>5176.6363320076625</v>
      </c>
      <c r="N935" s="27">
        <f t="shared" si="154"/>
        <v>5220.070491317193</v>
      </c>
      <c r="O935" s="27">
        <f t="shared" si="154"/>
        <v>6950.4163050516545</v>
      </c>
      <c r="P935" s="27">
        <f t="shared" si="154"/>
        <v>8237.7312239376679</v>
      </c>
      <c r="Q935" s="27">
        <f t="shared" si="154"/>
        <v>10968.369394766933</v>
      </c>
      <c r="R935" s="27">
        <f t="shared" si="154"/>
        <v>11944.077116482189</v>
      </c>
      <c r="S935" s="28">
        <f>M935/MAX(M$231:M935)-1</f>
        <v>0</v>
      </c>
      <c r="T935" s="11">
        <f>N935/MAX(N$231:N935)-1</f>
        <v>0</v>
      </c>
      <c r="U935" s="11">
        <f>O935/MAX(O$231:O935)-1</f>
        <v>0</v>
      </c>
      <c r="V935" s="11">
        <f>P935/MAX(P$231:P935)-1</f>
        <v>0</v>
      </c>
      <c r="W935" s="11">
        <f>Q935/MAX(Q$231:Q935)-1</f>
        <v>0</v>
      </c>
      <c r="X935" s="11">
        <f>R935/MAX(R$231:R935)-1</f>
        <v>-2.780009688764784E-2</v>
      </c>
      <c r="Y935" s="11">
        <f t="shared" si="155"/>
        <v>5.1396160558464299E-2</v>
      </c>
      <c r="Z935" s="11">
        <f t="shared" si="155"/>
        <v>5.1396160558464299E-2</v>
      </c>
      <c r="AA935" s="11">
        <f t="shared" si="155"/>
        <v>5.1396160558464299E-2</v>
      </c>
      <c r="AB935" s="11">
        <f t="shared" si="155"/>
        <v>5.1396160558464299E-2</v>
      </c>
      <c r="AC935" s="11">
        <f t="shared" si="155"/>
        <v>5.1396160558464299E-2</v>
      </c>
      <c r="AD935" s="11">
        <f t="shared" si="155"/>
        <v>5.1396160558464299E-2</v>
      </c>
    </row>
    <row r="936" spans="1:30" x14ac:dyDescent="0.25">
      <c r="A936" s="12">
        <v>1958.1</v>
      </c>
      <c r="B936" s="13">
        <v>16.559803310351569</v>
      </c>
      <c r="C936" s="14">
        <v>54745.191958920514</v>
      </c>
      <c r="D936" s="24">
        <f t="shared" ref="D936:G999" si="157">D$2</f>
        <v>10</v>
      </c>
      <c r="E936" s="25">
        <f t="shared" si="157"/>
        <v>7.5</v>
      </c>
      <c r="F936" s="24">
        <f t="shared" si="157"/>
        <v>25</v>
      </c>
      <c r="G936" s="25">
        <f t="shared" si="156"/>
        <v>30</v>
      </c>
      <c r="H936" s="1">
        <f t="shared" si="146"/>
        <v>1</v>
      </c>
      <c r="I936">
        <f t="shared" si="147"/>
        <v>1</v>
      </c>
      <c r="J936">
        <f t="shared" si="148"/>
        <v>1</v>
      </c>
      <c r="K936">
        <f t="shared" si="149"/>
        <v>1</v>
      </c>
      <c r="L936">
        <f t="shared" ref="L936:L999" si="158">IF(C936&gt;=AVERAGE(C924:C935),1,0)</f>
        <v>1</v>
      </c>
      <c r="M936" s="26">
        <f t="shared" si="150"/>
        <v>5322.9308564425155</v>
      </c>
      <c r="N936" s="27">
        <f t="shared" si="154"/>
        <v>5367.5924884337037</v>
      </c>
      <c r="O936" s="27">
        <f t="shared" si="154"/>
        <v>7146.8388046745767</v>
      </c>
      <c r="P936" s="27">
        <f t="shared" si="154"/>
        <v>8470.5339349136411</v>
      </c>
      <c r="Q936" s="27">
        <f t="shared" si="154"/>
        <v>11278.341407773089</v>
      </c>
      <c r="R936" s="27">
        <f t="shared" si="154"/>
        <v>12281.623154005612</v>
      </c>
      <c r="S936" s="28">
        <f>M936/MAX(M$231:M936)-1</f>
        <v>0</v>
      </c>
      <c r="T936" s="11">
        <f>N936/MAX(N$231:N936)-1</f>
        <v>0</v>
      </c>
      <c r="U936" s="11">
        <f>O936/MAX(O$231:O936)-1</f>
        <v>0</v>
      </c>
      <c r="V936" s="11">
        <f>P936/MAX(P$231:P936)-1</f>
        <v>0</v>
      </c>
      <c r="W936" s="11">
        <f>Q936/MAX(Q$231:Q936)-1</f>
        <v>0</v>
      </c>
      <c r="X936" s="11">
        <f>R936/MAX(R$231:R936)-1</f>
        <v>-3.2520520904466554E-4</v>
      </c>
      <c r="Y936" s="11">
        <f t="shared" si="155"/>
        <v>2.8260537355173865E-2</v>
      </c>
      <c r="Z936" s="11">
        <f t="shared" si="155"/>
        <v>2.8260537355173865E-2</v>
      </c>
      <c r="AA936" s="11">
        <f t="shared" si="155"/>
        <v>2.8260537355173865E-2</v>
      </c>
      <c r="AB936" s="11">
        <f t="shared" si="155"/>
        <v>2.8260537355173865E-2</v>
      </c>
      <c r="AC936" s="11">
        <f t="shared" si="155"/>
        <v>2.8260537355173865E-2</v>
      </c>
      <c r="AD936" s="11">
        <f t="shared" si="155"/>
        <v>2.8260537355173865E-2</v>
      </c>
    </row>
    <row r="937" spans="1:30" x14ac:dyDescent="0.25">
      <c r="A937" s="12">
        <v>1958.11</v>
      </c>
      <c r="B937" s="13">
        <v>16.988883579386332</v>
      </c>
      <c r="C937" s="14">
        <v>55933.109325310172</v>
      </c>
      <c r="D937" s="24">
        <f t="shared" si="157"/>
        <v>10</v>
      </c>
      <c r="E937" s="25">
        <f t="shared" si="157"/>
        <v>7.5</v>
      </c>
      <c r="F937" s="24">
        <f t="shared" si="157"/>
        <v>25</v>
      </c>
      <c r="G937" s="25">
        <f t="shared" si="156"/>
        <v>30</v>
      </c>
      <c r="H937" s="1">
        <f t="shared" ref="H937:H1000" si="159">IF(H936=1,IF($B937&gt;=F937,0,H936),IF($B937&lt;=D937,1,H936))</f>
        <v>1</v>
      </c>
      <c r="I937">
        <f t="shared" ref="I937:I1000" si="160">IF(I936=1,IF($B937&gt;=G937,0,I936),IF($B937&lt;=D937,1,I936))</f>
        <v>1</v>
      </c>
      <c r="J937">
        <f t="shared" ref="J937:J1000" si="161">IF(J936=1,IF($B937&gt;=F937,0,J936),IF($B937&lt;=E937,1,J936))</f>
        <v>1</v>
      </c>
      <c r="K937">
        <f t="shared" ref="K937:K1000" si="162">IF(K936=1,IF($B937&gt;=G937,0,K936),IF($B937&lt;=E937,1,K936))</f>
        <v>1</v>
      </c>
      <c r="L937">
        <f t="shared" si="158"/>
        <v>1</v>
      </c>
      <c r="M937" s="26">
        <f t="shared" ref="M937:M1000" si="163">M936*C937/C936</f>
        <v>5438.4332736996184</v>
      </c>
      <c r="N937" s="27">
        <f t="shared" ref="N937:R952" si="164">IF(H936=1,N936*$C937/$C936,N936)</f>
        <v>5484.0640196231034</v>
      </c>
      <c r="O937" s="27">
        <f t="shared" si="164"/>
        <v>7301.9182486781901</v>
      </c>
      <c r="P937" s="27">
        <f t="shared" si="164"/>
        <v>8654.3362745132054</v>
      </c>
      <c r="Q937" s="27">
        <f t="shared" si="164"/>
        <v>11523.070435893378</v>
      </c>
      <c r="R937" s="27">
        <f t="shared" si="164"/>
        <v>12548.122419238698</v>
      </c>
      <c r="S937" s="28">
        <f>M937/MAX(M$231:M937)-1</f>
        <v>0</v>
      </c>
      <c r="T937" s="11">
        <f>N937/MAX(N$231:N937)-1</f>
        <v>0</v>
      </c>
      <c r="U937" s="11">
        <f>O937/MAX(O$231:O937)-1</f>
        <v>0</v>
      </c>
      <c r="V937" s="11">
        <f>P937/MAX(P$231:P937)-1</f>
        <v>0</v>
      </c>
      <c r="W937" s="11">
        <f>Q937/MAX(Q$231:Q937)-1</f>
        <v>0</v>
      </c>
      <c r="X937" s="11">
        <f>R937/MAX(R$231:R937)-1</f>
        <v>0</v>
      </c>
      <c r="Y937" s="11">
        <f t="shared" si="155"/>
        <v>2.1699026414612632E-2</v>
      </c>
      <c r="Z937" s="11">
        <f t="shared" si="155"/>
        <v>2.1699026414612632E-2</v>
      </c>
      <c r="AA937" s="11">
        <f t="shared" si="155"/>
        <v>2.1699026414612854E-2</v>
      </c>
      <c r="AB937" s="11">
        <f t="shared" si="155"/>
        <v>2.1699026414612632E-2</v>
      </c>
      <c r="AC937" s="11">
        <f t="shared" si="155"/>
        <v>2.1699026414612854E-2</v>
      </c>
      <c r="AD937" s="11">
        <f t="shared" si="155"/>
        <v>2.1699026414612632E-2</v>
      </c>
    </row>
    <row r="938" spans="1:30" x14ac:dyDescent="0.25">
      <c r="A938" s="12">
        <v>1958.12</v>
      </c>
      <c r="B938" s="13">
        <v>17.358357365369962</v>
      </c>
      <c r="C938" s="14">
        <v>59202.314311322756</v>
      </c>
      <c r="D938" s="24">
        <f t="shared" si="157"/>
        <v>10</v>
      </c>
      <c r="E938" s="25">
        <f t="shared" si="157"/>
        <v>7.5</v>
      </c>
      <c r="F938" s="24">
        <f t="shared" si="157"/>
        <v>25</v>
      </c>
      <c r="G938" s="25">
        <f t="shared" si="156"/>
        <v>30</v>
      </c>
      <c r="H938" s="1">
        <f t="shared" si="159"/>
        <v>1</v>
      </c>
      <c r="I938">
        <f t="shared" si="160"/>
        <v>1</v>
      </c>
      <c r="J938">
        <f t="shared" si="161"/>
        <v>1</v>
      </c>
      <c r="K938">
        <f t="shared" si="162"/>
        <v>1</v>
      </c>
      <c r="L938">
        <f t="shared" si="158"/>
        <v>1</v>
      </c>
      <c r="M938" s="26">
        <f t="shared" si="163"/>
        <v>5756.3014092089425</v>
      </c>
      <c r="N938" s="27">
        <f t="shared" si="164"/>
        <v>5804.5992026806143</v>
      </c>
      <c r="O938" s="27">
        <f t="shared" si="164"/>
        <v>7728.7042406243418</v>
      </c>
      <c r="P938" s="27">
        <f t="shared" si="164"/>
        <v>9160.1690386943555</v>
      </c>
      <c r="Q938" s="27">
        <f t="shared" si="164"/>
        <v>12196.576339241223</v>
      </c>
      <c r="R938" s="27">
        <f t="shared" si="164"/>
        <v>13281.541048614063</v>
      </c>
      <c r="S938" s="28">
        <f>M938/MAX(M$231:M938)-1</f>
        <v>0</v>
      </c>
      <c r="T938" s="11">
        <f>N938/MAX(N$231:N938)-1</f>
        <v>0</v>
      </c>
      <c r="U938" s="11">
        <f>O938/MAX(O$231:O938)-1</f>
        <v>0</v>
      </c>
      <c r="V938" s="11">
        <f>P938/MAX(P$231:P938)-1</f>
        <v>0</v>
      </c>
      <c r="W938" s="11">
        <f>Q938/MAX(Q$231:Q938)-1</f>
        <v>0</v>
      </c>
      <c r="X938" s="11">
        <f>R938/MAX(R$231:R938)-1</f>
        <v>0</v>
      </c>
      <c r="Y938" s="11">
        <f t="shared" si="155"/>
        <v>5.8448475785579879E-2</v>
      </c>
      <c r="Z938" s="11">
        <f t="shared" si="155"/>
        <v>5.8448475785579879E-2</v>
      </c>
      <c r="AA938" s="11">
        <f t="shared" si="155"/>
        <v>5.8448475785579879E-2</v>
      </c>
      <c r="AB938" s="11">
        <f t="shared" si="155"/>
        <v>5.8448475785579879E-2</v>
      </c>
      <c r="AC938" s="11">
        <f t="shared" si="155"/>
        <v>5.8448475785579879E-2</v>
      </c>
      <c r="AD938" s="11">
        <f t="shared" si="155"/>
        <v>5.8448475785579879E-2</v>
      </c>
    </row>
    <row r="939" spans="1:30" x14ac:dyDescent="0.25">
      <c r="A939" s="12">
        <v>1959.01</v>
      </c>
      <c r="B939" s="13">
        <v>17.980339342993393</v>
      </c>
      <c r="C939" s="14">
        <v>59411.069199087506</v>
      </c>
      <c r="D939" s="24">
        <f t="shared" si="157"/>
        <v>10</v>
      </c>
      <c r="E939" s="25">
        <f t="shared" si="157"/>
        <v>7.5</v>
      </c>
      <c r="F939" s="24">
        <f t="shared" si="157"/>
        <v>25</v>
      </c>
      <c r="G939" s="25">
        <f t="shared" si="156"/>
        <v>30</v>
      </c>
      <c r="H939" s="1">
        <f t="shared" si="159"/>
        <v>1</v>
      </c>
      <c r="I939">
        <f t="shared" si="160"/>
        <v>1</v>
      </c>
      <c r="J939">
        <f t="shared" si="161"/>
        <v>1</v>
      </c>
      <c r="K939">
        <f t="shared" si="162"/>
        <v>1</v>
      </c>
      <c r="L939">
        <f t="shared" si="158"/>
        <v>1</v>
      </c>
      <c r="M939" s="26">
        <f t="shared" si="163"/>
        <v>5776.5988598846106</v>
      </c>
      <c r="N939" s="27">
        <f t="shared" si="164"/>
        <v>5825.0669575170696</v>
      </c>
      <c r="O939" s="27">
        <f t="shared" si="164"/>
        <v>7755.9566344722271</v>
      </c>
      <c r="P939" s="27">
        <f t="shared" si="164"/>
        <v>9192.4689594292631</v>
      </c>
      <c r="Q939" s="27">
        <f t="shared" si="164"/>
        <v>12239.583018193392</v>
      </c>
      <c r="R939" s="27">
        <f t="shared" si="164"/>
        <v>13328.373451083438</v>
      </c>
      <c r="S939" s="28">
        <f>M939/MAX(M$231:M939)-1</f>
        <v>0</v>
      </c>
      <c r="T939" s="11">
        <f>N939/MAX(N$231:N939)-1</f>
        <v>0</v>
      </c>
      <c r="U939" s="11">
        <f>O939/MAX(O$231:O939)-1</f>
        <v>0</v>
      </c>
      <c r="V939" s="11">
        <f>P939/MAX(P$231:P939)-1</f>
        <v>0</v>
      </c>
      <c r="W939" s="11">
        <f>Q939/MAX(Q$231:Q939)-1</f>
        <v>0</v>
      </c>
      <c r="X939" s="11">
        <f>R939/MAX(R$231:R939)-1</f>
        <v>0</v>
      </c>
      <c r="Y939" s="11">
        <f t="shared" si="155"/>
        <v>3.5261271487967427E-3</v>
      </c>
      <c r="Z939" s="11">
        <f t="shared" si="155"/>
        <v>3.5261271487965207E-3</v>
      </c>
      <c r="AA939" s="11">
        <f t="shared" si="155"/>
        <v>3.5261271487967427E-3</v>
      </c>
      <c r="AB939" s="11">
        <f t="shared" si="155"/>
        <v>3.5261271487967427E-3</v>
      </c>
      <c r="AC939" s="11">
        <f t="shared" si="155"/>
        <v>3.5261271487967427E-3</v>
      </c>
      <c r="AD939" s="11">
        <f t="shared" si="155"/>
        <v>3.5261271487967427E-3</v>
      </c>
    </row>
    <row r="940" spans="1:30" x14ac:dyDescent="0.25">
      <c r="A940" s="12">
        <v>1959.02</v>
      </c>
      <c r="B940" s="13">
        <v>17.759169263611422</v>
      </c>
      <c r="C940" s="14">
        <v>59731.624036676658</v>
      </c>
      <c r="D940" s="24">
        <f t="shared" si="157"/>
        <v>10</v>
      </c>
      <c r="E940" s="25">
        <f t="shared" si="157"/>
        <v>7.5</v>
      </c>
      <c r="F940" s="24">
        <f t="shared" si="157"/>
        <v>25</v>
      </c>
      <c r="G940" s="25">
        <f t="shared" si="156"/>
        <v>30</v>
      </c>
      <c r="H940" s="1">
        <f t="shared" si="159"/>
        <v>1</v>
      </c>
      <c r="I940">
        <f t="shared" si="160"/>
        <v>1</v>
      </c>
      <c r="J940">
        <f t="shared" si="161"/>
        <v>1</v>
      </c>
      <c r="K940">
        <f t="shared" si="162"/>
        <v>1</v>
      </c>
      <c r="L940">
        <f t="shared" si="158"/>
        <v>1</v>
      </c>
      <c r="M940" s="26">
        <f t="shared" si="163"/>
        <v>5807.7667337221083</v>
      </c>
      <c r="N940" s="27">
        <f t="shared" si="164"/>
        <v>5856.4963429444824</v>
      </c>
      <c r="O940" s="27">
        <f t="shared" si="164"/>
        <v>7797.8042135989454</v>
      </c>
      <c r="P940" s="27">
        <f t="shared" si="164"/>
        <v>9242.0672991672454</v>
      </c>
      <c r="Q940" s="27">
        <f t="shared" si="164"/>
        <v>12305.622185632181</v>
      </c>
      <c r="R940" s="27">
        <f t="shared" si="164"/>
        <v>13400.287231537757</v>
      </c>
      <c r="S940" s="28">
        <f>M940/MAX(M$231:M940)-1</f>
        <v>0</v>
      </c>
      <c r="T940" s="11">
        <f>N940/MAX(N$231:N940)-1</f>
        <v>0</v>
      </c>
      <c r="U940" s="11">
        <f>O940/MAX(O$231:O940)-1</f>
        <v>0</v>
      </c>
      <c r="V940" s="11">
        <f>P940/MAX(P$231:P940)-1</f>
        <v>0</v>
      </c>
      <c r="W940" s="11">
        <f>Q940/MAX(Q$231:Q940)-1</f>
        <v>0</v>
      </c>
      <c r="X940" s="11">
        <f>R940/MAX(R$231:R940)-1</f>
        <v>0</v>
      </c>
      <c r="Y940" s="11">
        <f t="shared" si="155"/>
        <v>5.395540627538109E-3</v>
      </c>
      <c r="Z940" s="11">
        <f t="shared" si="155"/>
        <v>5.395540627538109E-3</v>
      </c>
      <c r="AA940" s="11">
        <f t="shared" si="155"/>
        <v>5.395540627538109E-3</v>
      </c>
      <c r="AB940" s="11">
        <f t="shared" si="155"/>
        <v>5.395540627537887E-3</v>
      </c>
      <c r="AC940" s="11">
        <f t="shared" si="155"/>
        <v>5.395540627538109E-3</v>
      </c>
      <c r="AD940" s="11">
        <f t="shared" si="155"/>
        <v>5.395540627537887E-3</v>
      </c>
    </row>
    <row r="941" spans="1:30" x14ac:dyDescent="0.25">
      <c r="A941" s="12">
        <v>1959.03</v>
      </c>
      <c r="B941" s="13">
        <v>18.200871845485644</v>
      </c>
      <c r="C941" s="14">
        <v>59922.967896386268</v>
      </c>
      <c r="D941" s="24">
        <f t="shared" si="157"/>
        <v>10</v>
      </c>
      <c r="E941" s="25">
        <f t="shared" si="157"/>
        <v>7.5</v>
      </c>
      <c r="F941" s="24">
        <f t="shared" si="157"/>
        <v>25</v>
      </c>
      <c r="G941" s="25">
        <f t="shared" si="156"/>
        <v>30</v>
      </c>
      <c r="H941" s="1">
        <f t="shared" si="159"/>
        <v>1</v>
      </c>
      <c r="I941">
        <f t="shared" si="160"/>
        <v>1</v>
      </c>
      <c r="J941">
        <f t="shared" si="161"/>
        <v>1</v>
      </c>
      <c r="K941">
        <f t="shared" si="162"/>
        <v>1</v>
      </c>
      <c r="L941">
        <f t="shared" si="158"/>
        <v>1</v>
      </c>
      <c r="M941" s="26">
        <f t="shared" si="163"/>
        <v>5826.3712923800331</v>
      </c>
      <c r="N941" s="27">
        <f t="shared" si="164"/>
        <v>5875.2570016860927</v>
      </c>
      <c r="O941" s="27">
        <f t="shared" si="164"/>
        <v>7822.7836441694872</v>
      </c>
      <c r="P941" s="27">
        <f t="shared" si="164"/>
        <v>9271.6732718364765</v>
      </c>
      <c r="Q941" s="27">
        <f t="shared" si="164"/>
        <v>12345.041928240909</v>
      </c>
      <c r="R941" s="27">
        <f t="shared" si="164"/>
        <v>13443.21361637078</v>
      </c>
      <c r="S941" s="28">
        <f>M941/MAX(M$231:M941)-1</f>
        <v>0</v>
      </c>
      <c r="T941" s="11">
        <f>N941/MAX(N$231:N941)-1</f>
        <v>0</v>
      </c>
      <c r="U941" s="11">
        <f>O941/MAX(O$231:O941)-1</f>
        <v>0</v>
      </c>
      <c r="V941" s="11">
        <f>P941/MAX(P$231:P941)-1</f>
        <v>0</v>
      </c>
      <c r="W941" s="11">
        <f>Q941/MAX(Q$231:Q941)-1</f>
        <v>0</v>
      </c>
      <c r="X941" s="11">
        <f>R941/MAX(R$231:R941)-1</f>
        <v>0</v>
      </c>
      <c r="Y941" s="11">
        <f t="shared" si="155"/>
        <v>3.2033928893699937E-3</v>
      </c>
      <c r="Z941" s="11">
        <f t="shared" si="155"/>
        <v>3.2033928893699937E-3</v>
      </c>
      <c r="AA941" s="11">
        <f t="shared" si="155"/>
        <v>3.2033928893699937E-3</v>
      </c>
      <c r="AB941" s="11">
        <f t="shared" si="155"/>
        <v>3.2033928893699937E-3</v>
      </c>
      <c r="AC941" s="11">
        <f t="shared" si="155"/>
        <v>3.2033928893699937E-3</v>
      </c>
      <c r="AD941" s="11">
        <f t="shared" si="155"/>
        <v>3.2033928893699937E-3</v>
      </c>
    </row>
    <row r="942" spans="1:30" x14ac:dyDescent="0.25">
      <c r="A942" s="12">
        <v>1959.04</v>
      </c>
      <c r="B942" s="13">
        <v>18.430753048783419</v>
      </c>
      <c r="C942" s="14">
        <v>62191.652205744089</v>
      </c>
      <c r="D942" s="24">
        <f t="shared" si="157"/>
        <v>10</v>
      </c>
      <c r="E942" s="25">
        <f t="shared" si="157"/>
        <v>7.5</v>
      </c>
      <c r="F942" s="24">
        <f t="shared" si="157"/>
        <v>25</v>
      </c>
      <c r="G942" s="25">
        <f t="shared" si="156"/>
        <v>30</v>
      </c>
      <c r="H942" s="1">
        <f t="shared" si="159"/>
        <v>1</v>
      </c>
      <c r="I942">
        <f t="shared" si="160"/>
        <v>1</v>
      </c>
      <c r="J942">
        <f t="shared" si="161"/>
        <v>1</v>
      </c>
      <c r="K942">
        <f t="shared" si="162"/>
        <v>1</v>
      </c>
      <c r="L942">
        <f t="shared" si="158"/>
        <v>1</v>
      </c>
      <c r="M942" s="26">
        <f t="shared" si="163"/>
        <v>6046.9577819272672</v>
      </c>
      <c r="N942" s="27">
        <f t="shared" si="164"/>
        <v>6097.6943047952691</v>
      </c>
      <c r="O942" s="27">
        <f t="shared" si="164"/>
        <v>8118.9543301694803</v>
      </c>
      <c r="P942" s="27">
        <f t="shared" si="164"/>
        <v>9622.698937148627</v>
      </c>
      <c r="Q942" s="27">
        <f t="shared" si="164"/>
        <v>12812.425369084358</v>
      </c>
      <c r="R942" s="27">
        <f t="shared" si="164"/>
        <v>13952.173850976333</v>
      </c>
      <c r="S942" s="28">
        <f>M942/MAX(M$231:M942)-1</f>
        <v>0</v>
      </c>
      <c r="T942" s="11">
        <f>N942/MAX(N$231:N942)-1</f>
        <v>0</v>
      </c>
      <c r="U942" s="11">
        <f>O942/MAX(O$231:O942)-1</f>
        <v>0</v>
      </c>
      <c r="V942" s="11">
        <f>P942/MAX(P$231:P942)-1</f>
        <v>0</v>
      </c>
      <c r="W942" s="11">
        <f>Q942/MAX(Q$231:Q942)-1</f>
        <v>0</v>
      </c>
      <c r="X942" s="11">
        <f>R942/MAX(R$231:R942)-1</f>
        <v>0</v>
      </c>
      <c r="Y942" s="11">
        <f t="shared" si="155"/>
        <v>3.7860012429301593E-2</v>
      </c>
      <c r="Z942" s="11">
        <f t="shared" si="155"/>
        <v>3.7860012429301593E-2</v>
      </c>
      <c r="AA942" s="11">
        <f t="shared" si="155"/>
        <v>3.7860012429301371E-2</v>
      </c>
      <c r="AB942" s="11">
        <f t="shared" si="155"/>
        <v>3.7860012429301371E-2</v>
      </c>
      <c r="AC942" s="11">
        <f t="shared" si="155"/>
        <v>3.7860012429301371E-2</v>
      </c>
      <c r="AD942" s="11">
        <f t="shared" si="155"/>
        <v>3.7860012429301371E-2</v>
      </c>
    </row>
    <row r="943" spans="1:30" x14ac:dyDescent="0.25">
      <c r="A943" s="12">
        <v>1959.05</v>
      </c>
      <c r="B943" s="13">
        <v>18.69272143959418</v>
      </c>
      <c r="C943" s="14">
        <v>63529.232587145954</v>
      </c>
      <c r="D943" s="24">
        <f t="shared" si="157"/>
        <v>10</v>
      </c>
      <c r="E943" s="25">
        <f t="shared" si="157"/>
        <v>7.5</v>
      </c>
      <c r="F943" s="24">
        <f t="shared" si="157"/>
        <v>25</v>
      </c>
      <c r="G943" s="25">
        <f t="shared" si="156"/>
        <v>30</v>
      </c>
      <c r="H943" s="1">
        <f t="shared" si="159"/>
        <v>1</v>
      </c>
      <c r="I943">
        <f t="shared" si="160"/>
        <v>1</v>
      </c>
      <c r="J943">
        <f t="shared" si="161"/>
        <v>1</v>
      </c>
      <c r="K943">
        <f t="shared" si="162"/>
        <v>1</v>
      </c>
      <c r="L943">
        <f t="shared" si="158"/>
        <v>1</v>
      </c>
      <c r="M943" s="26">
        <f t="shared" si="163"/>
        <v>6177.0120867962451</v>
      </c>
      <c r="N943" s="27">
        <f t="shared" si="164"/>
        <v>6228.8398200631</v>
      </c>
      <c r="O943" s="27">
        <f t="shared" si="164"/>
        <v>8293.5718816313038</v>
      </c>
      <c r="P943" s="27">
        <f t="shared" si="164"/>
        <v>9829.6581166842661</v>
      </c>
      <c r="Q943" s="27">
        <f t="shared" si="164"/>
        <v>13087.987252456865</v>
      </c>
      <c r="R943" s="27">
        <f t="shared" si="164"/>
        <v>14252.248754264567</v>
      </c>
      <c r="S943" s="28">
        <f>M943/MAX(M$231:M943)-1</f>
        <v>0</v>
      </c>
      <c r="T943" s="11">
        <f>N943/MAX(N$231:N943)-1</f>
        <v>0</v>
      </c>
      <c r="U943" s="11">
        <f>O943/MAX(O$231:O943)-1</f>
        <v>0</v>
      </c>
      <c r="V943" s="11">
        <f>P943/MAX(P$231:P943)-1</f>
        <v>0</v>
      </c>
      <c r="W943" s="11">
        <f>Q943/MAX(Q$231:Q943)-1</f>
        <v>0</v>
      </c>
      <c r="X943" s="11">
        <f>R943/MAX(R$231:R943)-1</f>
        <v>0</v>
      </c>
      <c r="Y943" s="11">
        <f t="shared" si="155"/>
        <v>2.1507394223534204E-2</v>
      </c>
      <c r="Z943" s="11">
        <f t="shared" si="155"/>
        <v>2.1507394223534204E-2</v>
      </c>
      <c r="AA943" s="11">
        <f t="shared" si="155"/>
        <v>2.1507394223533982E-2</v>
      </c>
      <c r="AB943" s="11">
        <f t="shared" si="155"/>
        <v>2.1507394223534204E-2</v>
      </c>
      <c r="AC943" s="11">
        <f t="shared" si="155"/>
        <v>2.1507394223534204E-2</v>
      </c>
      <c r="AD943" s="11">
        <f t="shared" si="155"/>
        <v>2.1507394223534204E-2</v>
      </c>
    </row>
    <row r="944" spans="1:30" x14ac:dyDescent="0.25">
      <c r="A944" s="12">
        <v>1959.06</v>
      </c>
      <c r="B944" s="13">
        <v>18.448591397066476</v>
      </c>
      <c r="C944" s="14">
        <v>63245.284883536799</v>
      </c>
      <c r="D944" s="24">
        <f t="shared" si="157"/>
        <v>10</v>
      </c>
      <c r="E944" s="25">
        <f t="shared" si="157"/>
        <v>7.5</v>
      </c>
      <c r="F944" s="24">
        <f t="shared" si="157"/>
        <v>25</v>
      </c>
      <c r="G944" s="25">
        <f t="shared" si="156"/>
        <v>30</v>
      </c>
      <c r="H944" s="1">
        <f t="shared" si="159"/>
        <v>1</v>
      </c>
      <c r="I944">
        <f t="shared" si="160"/>
        <v>1</v>
      </c>
      <c r="J944">
        <f t="shared" si="161"/>
        <v>1</v>
      </c>
      <c r="K944">
        <f t="shared" si="162"/>
        <v>1</v>
      </c>
      <c r="L944">
        <f t="shared" si="158"/>
        <v>1</v>
      </c>
      <c r="M944" s="26">
        <f t="shared" si="163"/>
        <v>6149.4035619363576</v>
      </c>
      <c r="N944" s="27">
        <f t="shared" si="164"/>
        <v>6200.9996480504751</v>
      </c>
      <c r="O944" s="27">
        <f t="shared" si="164"/>
        <v>8256.5032662143567</v>
      </c>
      <c r="P944" s="27">
        <f t="shared" si="164"/>
        <v>9785.7238719935722</v>
      </c>
      <c r="Q944" s="27">
        <f t="shared" si="164"/>
        <v>13029.489710870743</v>
      </c>
      <c r="R944" s="27">
        <f t="shared" si="164"/>
        <v>14188.547476282205</v>
      </c>
      <c r="S944" s="28">
        <f>M944/MAX(M$231:M944)-1</f>
        <v>-4.4695597923311015E-3</v>
      </c>
      <c r="T944" s="11">
        <f>N944/MAX(N$231:N944)-1</f>
        <v>-4.4695597923311015E-3</v>
      </c>
      <c r="U944" s="11">
        <f>O944/MAX(O$231:O944)-1</f>
        <v>-4.4695597923311015E-3</v>
      </c>
      <c r="V944" s="11">
        <f>P944/MAX(P$231:P944)-1</f>
        <v>-4.4695597923312125E-3</v>
      </c>
      <c r="W944" s="11">
        <f>Q944/MAX(Q$231:Q944)-1</f>
        <v>-4.4695597923311015E-3</v>
      </c>
      <c r="X944" s="11">
        <f>R944/MAX(R$231:R944)-1</f>
        <v>-4.4695597923311015E-3</v>
      </c>
      <c r="Y944" s="11">
        <f t="shared" si="155"/>
        <v>-4.4695597923311015E-3</v>
      </c>
      <c r="Z944" s="11">
        <f t="shared" si="155"/>
        <v>-4.4695597923311015E-3</v>
      </c>
      <c r="AA944" s="11">
        <f t="shared" si="155"/>
        <v>-4.4695597923311015E-3</v>
      </c>
      <c r="AB944" s="11">
        <f t="shared" si="155"/>
        <v>-4.4695597923312125E-3</v>
      </c>
      <c r="AC944" s="11">
        <f t="shared" si="155"/>
        <v>-4.4695597923311015E-3</v>
      </c>
      <c r="AD944" s="11">
        <f t="shared" si="155"/>
        <v>-4.4695597923311015E-3</v>
      </c>
    </row>
    <row r="945" spans="1:30" x14ac:dyDescent="0.25">
      <c r="A945" s="12">
        <v>1959.07</v>
      </c>
      <c r="B945" s="13">
        <v>19.090533975796511</v>
      </c>
      <c r="C945" s="14">
        <v>65389.138573956501</v>
      </c>
      <c r="D945" s="24">
        <f t="shared" si="157"/>
        <v>10</v>
      </c>
      <c r="E945" s="25">
        <f t="shared" si="157"/>
        <v>7.5</v>
      </c>
      <c r="F945" s="24">
        <f t="shared" si="157"/>
        <v>25</v>
      </c>
      <c r="G945" s="25">
        <f t="shared" si="156"/>
        <v>30</v>
      </c>
      <c r="H945" s="1">
        <f t="shared" si="159"/>
        <v>1</v>
      </c>
      <c r="I945">
        <f t="shared" si="160"/>
        <v>1</v>
      </c>
      <c r="J945">
        <f t="shared" si="161"/>
        <v>1</v>
      </c>
      <c r="K945">
        <f t="shared" si="162"/>
        <v>1</v>
      </c>
      <c r="L945">
        <f t="shared" si="158"/>
        <v>1</v>
      </c>
      <c r="M945" s="26">
        <f t="shared" si="163"/>
        <v>6357.852643072034</v>
      </c>
      <c r="N945" s="27">
        <f t="shared" si="164"/>
        <v>6411.197704779046</v>
      </c>
      <c r="O945" s="27">
        <f t="shared" si="164"/>
        <v>8536.3776478355485</v>
      </c>
      <c r="P945" s="27">
        <f t="shared" si="164"/>
        <v>10117.434928004051</v>
      </c>
      <c r="Q945" s="27">
        <f t="shared" si="164"/>
        <v>13471.156147386504</v>
      </c>
      <c r="R945" s="27">
        <f t="shared" si="164"/>
        <v>14669.503011935754</v>
      </c>
      <c r="S945" s="28">
        <f>M945/MAX(M$231:M945)-1</f>
        <v>0</v>
      </c>
      <c r="T945" s="11">
        <f>N945/MAX(N$231:N945)-1</f>
        <v>0</v>
      </c>
      <c r="U945" s="11">
        <f>O945/MAX(O$231:O945)-1</f>
        <v>0</v>
      </c>
      <c r="V945" s="11">
        <f>P945/MAX(P$231:P945)-1</f>
        <v>0</v>
      </c>
      <c r="W945" s="11">
        <f>Q945/MAX(Q$231:Q945)-1</f>
        <v>0</v>
      </c>
      <c r="X945" s="11">
        <f>R945/MAX(R$231:R945)-1</f>
        <v>0</v>
      </c>
      <c r="Y945" s="11">
        <f t="shared" si="155"/>
        <v>3.3897446969643807E-2</v>
      </c>
      <c r="Z945" s="11">
        <f t="shared" si="155"/>
        <v>3.3897446969643807E-2</v>
      </c>
      <c r="AA945" s="11">
        <f t="shared" si="155"/>
        <v>3.3897446969643807E-2</v>
      </c>
      <c r="AB945" s="11">
        <f t="shared" si="155"/>
        <v>3.3897446969643807E-2</v>
      </c>
      <c r="AC945" s="11">
        <f t="shared" si="155"/>
        <v>3.3897446969643807E-2</v>
      </c>
      <c r="AD945" s="11">
        <f t="shared" si="155"/>
        <v>3.3897446969643807E-2</v>
      </c>
    </row>
    <row r="946" spans="1:30" x14ac:dyDescent="0.25">
      <c r="A946" s="12">
        <v>1959.08</v>
      </c>
      <c r="B946" s="13">
        <v>18.958803640750205</v>
      </c>
      <c r="C946" s="14">
        <v>64568.156920837137</v>
      </c>
      <c r="D946" s="24">
        <f t="shared" si="157"/>
        <v>10</v>
      </c>
      <c r="E946" s="25">
        <f t="shared" si="157"/>
        <v>7.5</v>
      </c>
      <c r="F946" s="24">
        <f t="shared" si="157"/>
        <v>25</v>
      </c>
      <c r="G946" s="25">
        <f t="shared" si="156"/>
        <v>30</v>
      </c>
      <c r="H946" s="1">
        <f t="shared" si="159"/>
        <v>1</v>
      </c>
      <c r="I946">
        <f t="shared" si="160"/>
        <v>1</v>
      </c>
      <c r="J946">
        <f t="shared" si="161"/>
        <v>1</v>
      </c>
      <c r="K946">
        <f t="shared" si="162"/>
        <v>1</v>
      </c>
      <c r="L946">
        <f t="shared" si="158"/>
        <v>1</v>
      </c>
      <c r="M946" s="26">
        <f t="shared" si="163"/>
        <v>6278.0277595052466</v>
      </c>
      <c r="N946" s="27">
        <f t="shared" si="164"/>
        <v>6330.703056815586</v>
      </c>
      <c r="O946" s="27">
        <f t="shared" si="164"/>
        <v>8429.2006825809167</v>
      </c>
      <c r="P946" s="27">
        <f t="shared" si="164"/>
        <v>9990.407280390591</v>
      </c>
      <c r="Q946" s="27">
        <f t="shared" si="164"/>
        <v>13302.02145186208</v>
      </c>
      <c r="R946" s="27">
        <f t="shared" si="164"/>
        <v>14485.322686336922</v>
      </c>
      <c r="S946" s="28">
        <f>M946/MAX(M$231:M946)-1</f>
        <v>-1.2555321434473687E-2</v>
      </c>
      <c r="T946" s="11">
        <f>N946/MAX(N$231:N946)-1</f>
        <v>-1.2555321434473576E-2</v>
      </c>
      <c r="U946" s="11">
        <f>O946/MAX(O$231:O946)-1</f>
        <v>-1.2555321434473687E-2</v>
      </c>
      <c r="V946" s="11">
        <f>P946/MAX(P$231:P946)-1</f>
        <v>-1.2555321434473576E-2</v>
      </c>
      <c r="W946" s="11">
        <f>Q946/MAX(Q$231:Q946)-1</f>
        <v>-1.2555321434473687E-2</v>
      </c>
      <c r="X946" s="11">
        <f>R946/MAX(R$231:R946)-1</f>
        <v>-1.2555321434473687E-2</v>
      </c>
      <c r="Y946" s="11">
        <f t="shared" si="155"/>
        <v>-1.2555321434473687E-2</v>
      </c>
      <c r="Z946" s="11">
        <f t="shared" si="155"/>
        <v>-1.2555321434473576E-2</v>
      </c>
      <c r="AA946" s="11">
        <f t="shared" si="155"/>
        <v>-1.2555321434473687E-2</v>
      </c>
      <c r="AB946" s="11">
        <f t="shared" si="155"/>
        <v>-1.2555321434473576E-2</v>
      </c>
      <c r="AC946" s="11">
        <f t="shared" si="155"/>
        <v>-1.2555321434473687E-2</v>
      </c>
      <c r="AD946" s="11">
        <f t="shared" si="155"/>
        <v>-1.2555321434473687E-2</v>
      </c>
    </row>
    <row r="947" spans="1:30" x14ac:dyDescent="0.25">
      <c r="A947" s="12">
        <v>1959.09</v>
      </c>
      <c r="B947" s="13">
        <v>18.123290556758619</v>
      </c>
      <c r="C947" s="14">
        <v>61573.959068986114</v>
      </c>
      <c r="D947" s="24">
        <f t="shared" si="157"/>
        <v>10</v>
      </c>
      <c r="E947" s="25">
        <f t="shared" si="157"/>
        <v>7.5</v>
      </c>
      <c r="F947" s="24">
        <f t="shared" si="157"/>
        <v>25</v>
      </c>
      <c r="G947" s="25">
        <f t="shared" si="156"/>
        <v>30</v>
      </c>
      <c r="H947" s="1">
        <f t="shared" si="159"/>
        <v>1</v>
      </c>
      <c r="I947">
        <f t="shared" si="160"/>
        <v>1</v>
      </c>
      <c r="J947">
        <f t="shared" si="161"/>
        <v>1</v>
      </c>
      <c r="K947">
        <f t="shared" si="162"/>
        <v>1</v>
      </c>
      <c r="L947">
        <f t="shared" si="158"/>
        <v>1</v>
      </c>
      <c r="M947" s="26">
        <f t="shared" si="163"/>
        <v>5986.8988481686838</v>
      </c>
      <c r="N947" s="27">
        <f t="shared" si="164"/>
        <v>6037.1314512846448</v>
      </c>
      <c r="O947" s="27">
        <f t="shared" si="164"/>
        <v>8038.3161385548501</v>
      </c>
      <c r="P947" s="27">
        <f t="shared" si="164"/>
        <v>9527.125417556299</v>
      </c>
      <c r="Q947" s="27">
        <f t="shared" si="164"/>
        <v>12685.171196940395</v>
      </c>
      <c r="R947" s="27">
        <f t="shared" si="164"/>
        <v>13813.599593420171</v>
      </c>
      <c r="S947" s="28">
        <f>M947/MAX(M$231:M947)-1</f>
        <v>-5.8345767939048998E-2</v>
      </c>
      <c r="T947" s="11">
        <f>N947/MAX(N$231:N947)-1</f>
        <v>-5.8345767939048887E-2</v>
      </c>
      <c r="U947" s="11">
        <f>O947/MAX(O$231:O947)-1</f>
        <v>-5.8345767939049109E-2</v>
      </c>
      <c r="V947" s="11">
        <f>P947/MAX(P$231:P947)-1</f>
        <v>-5.8345767939048887E-2</v>
      </c>
      <c r="W947" s="11">
        <f>Q947/MAX(Q$231:Q947)-1</f>
        <v>-5.834576793904922E-2</v>
      </c>
      <c r="X947" s="11">
        <f>R947/MAX(R$231:R947)-1</f>
        <v>-5.8345767939048998E-2</v>
      </c>
      <c r="Y947" s="11">
        <f t="shared" si="155"/>
        <v>-4.6372670285788287E-2</v>
      </c>
      <c r="Z947" s="11">
        <f t="shared" si="155"/>
        <v>-4.6372670285788287E-2</v>
      </c>
      <c r="AA947" s="11">
        <f t="shared" si="155"/>
        <v>-4.6372670285788287E-2</v>
      </c>
      <c r="AB947" s="11">
        <f t="shared" si="155"/>
        <v>-4.6372670285788287E-2</v>
      </c>
      <c r="AC947" s="11">
        <f t="shared" si="155"/>
        <v>-4.6372670285788398E-2</v>
      </c>
      <c r="AD947" s="11">
        <f t="shared" si="155"/>
        <v>-4.6372670285788287E-2</v>
      </c>
    </row>
    <row r="948" spans="1:30" x14ac:dyDescent="0.25">
      <c r="A948" s="12">
        <v>1959.1</v>
      </c>
      <c r="B948" s="13">
        <v>18.021962441515427</v>
      </c>
      <c r="C948" s="14">
        <v>62218.307578430511</v>
      </c>
      <c r="D948" s="24">
        <f t="shared" si="157"/>
        <v>10</v>
      </c>
      <c r="E948" s="25">
        <f t="shared" si="157"/>
        <v>7.5</v>
      </c>
      <c r="F948" s="24">
        <f t="shared" si="157"/>
        <v>25</v>
      </c>
      <c r="G948" s="25">
        <f t="shared" si="156"/>
        <v>30</v>
      </c>
      <c r="H948" s="1">
        <f t="shared" si="159"/>
        <v>1</v>
      </c>
      <c r="I948">
        <f t="shared" si="160"/>
        <v>1</v>
      </c>
      <c r="J948">
        <f t="shared" si="161"/>
        <v>1</v>
      </c>
      <c r="K948">
        <f t="shared" si="162"/>
        <v>1</v>
      </c>
      <c r="L948">
        <f t="shared" si="158"/>
        <v>1</v>
      </c>
      <c r="M948" s="26">
        <f t="shared" si="163"/>
        <v>6049.5495110031106</v>
      </c>
      <c r="N948" s="27">
        <f t="shared" si="164"/>
        <v>6100.3077795697382</v>
      </c>
      <c r="O948" s="27">
        <f t="shared" si="164"/>
        <v>8122.4341179837456</v>
      </c>
      <c r="P948" s="27">
        <f t="shared" si="164"/>
        <v>9626.823230640146</v>
      </c>
      <c r="Q948" s="27">
        <f t="shared" si="164"/>
        <v>12817.916780891524</v>
      </c>
      <c r="R948" s="27">
        <f t="shared" si="164"/>
        <v>13958.153759542733</v>
      </c>
      <c r="S948" s="28">
        <f>M948/MAX(M$231:M948)-1</f>
        <v>-4.8491707715949017E-2</v>
      </c>
      <c r="T948" s="11">
        <f>N948/MAX(N$231:N948)-1</f>
        <v>-4.8491707715948906E-2</v>
      </c>
      <c r="U948" s="11">
        <f>O948/MAX(O$231:O948)-1</f>
        <v>-4.8491707715949128E-2</v>
      </c>
      <c r="V948" s="11">
        <f>P948/MAX(P$231:P948)-1</f>
        <v>-4.8491707715948906E-2</v>
      </c>
      <c r="W948" s="11">
        <f>Q948/MAX(Q$231:Q948)-1</f>
        <v>-4.8491707715949239E-2</v>
      </c>
      <c r="X948" s="11">
        <f>R948/MAX(R$231:R948)-1</f>
        <v>-4.8491707715949017E-2</v>
      </c>
      <c r="Y948" s="11">
        <f t="shared" si="155"/>
        <v>1.046462691675365E-2</v>
      </c>
      <c r="Z948" s="11">
        <f t="shared" si="155"/>
        <v>1.046462691675365E-2</v>
      </c>
      <c r="AA948" s="11">
        <f t="shared" si="155"/>
        <v>1.046462691675365E-2</v>
      </c>
      <c r="AB948" s="11">
        <f t="shared" si="155"/>
        <v>1.046462691675365E-2</v>
      </c>
      <c r="AC948" s="11">
        <f t="shared" si="155"/>
        <v>1.046462691675365E-2</v>
      </c>
      <c r="AD948" s="11">
        <f t="shared" si="155"/>
        <v>1.046462691675365E-2</v>
      </c>
    </row>
    <row r="949" spans="1:30" x14ac:dyDescent="0.25">
      <c r="A949" s="12">
        <v>1959.11</v>
      </c>
      <c r="B949" s="13">
        <v>18.071789130570213</v>
      </c>
      <c r="C949" s="14">
        <v>63204.740517512946</v>
      </c>
      <c r="D949" s="24">
        <f t="shared" si="157"/>
        <v>10</v>
      </c>
      <c r="E949" s="25">
        <f t="shared" si="157"/>
        <v>7.5</v>
      </c>
      <c r="F949" s="24">
        <f t="shared" si="157"/>
        <v>25</v>
      </c>
      <c r="G949" s="25">
        <f t="shared" si="156"/>
        <v>30</v>
      </c>
      <c r="H949" s="1">
        <f t="shared" si="159"/>
        <v>1</v>
      </c>
      <c r="I949">
        <f t="shared" si="160"/>
        <v>1</v>
      </c>
      <c r="J949">
        <f t="shared" si="161"/>
        <v>1</v>
      </c>
      <c r="K949">
        <f t="shared" si="162"/>
        <v>1</v>
      </c>
      <c r="L949">
        <f t="shared" si="158"/>
        <v>1</v>
      </c>
      <c r="M949" s="26">
        <f t="shared" si="163"/>
        <v>6145.4613918709892</v>
      </c>
      <c r="N949" s="27">
        <f t="shared" si="164"/>
        <v>6197.0244015177541</v>
      </c>
      <c r="O949" s="27">
        <f t="shared" si="164"/>
        <v>8251.2103073618673</v>
      </c>
      <c r="P949" s="27">
        <f t="shared" si="164"/>
        <v>9779.4505826692366</v>
      </c>
      <c r="Q949" s="27">
        <f t="shared" si="164"/>
        <v>13021.136955390006</v>
      </c>
      <c r="R949" s="27">
        <f t="shared" si="164"/>
        <v>14179.451688931664</v>
      </c>
      <c r="S949" s="28">
        <f>M949/MAX(M$231:M949)-1</f>
        <v>-3.3406129887656566E-2</v>
      </c>
      <c r="T949" s="11">
        <f>N949/MAX(N$231:N949)-1</f>
        <v>-3.3406129887656122E-2</v>
      </c>
      <c r="U949" s="11">
        <f>O949/MAX(O$231:O949)-1</f>
        <v>-3.3406129887656455E-2</v>
      </c>
      <c r="V949" s="11">
        <f>P949/MAX(P$231:P949)-1</f>
        <v>-3.3406129887656344E-2</v>
      </c>
      <c r="W949" s="11">
        <f>Q949/MAX(Q$231:Q949)-1</f>
        <v>-3.3406129887656677E-2</v>
      </c>
      <c r="X949" s="11">
        <f>R949/MAX(R$231:R949)-1</f>
        <v>-3.3406129887656233E-2</v>
      </c>
      <c r="Y949" s="11">
        <f t="shared" si="155"/>
        <v>1.5854383982382592E-2</v>
      </c>
      <c r="Z949" s="11">
        <f t="shared" si="155"/>
        <v>1.5854383982382814E-2</v>
      </c>
      <c r="AA949" s="11">
        <f t="shared" si="155"/>
        <v>1.5854383982382814E-2</v>
      </c>
      <c r="AB949" s="11">
        <f t="shared" si="155"/>
        <v>1.5854383982382592E-2</v>
      </c>
      <c r="AC949" s="11">
        <f t="shared" si="155"/>
        <v>1.5854383982382814E-2</v>
      </c>
      <c r="AD949" s="11">
        <f t="shared" si="155"/>
        <v>1.5854383982382814E-2</v>
      </c>
    </row>
    <row r="950" spans="1:30" x14ac:dyDescent="0.25">
      <c r="A950" s="12">
        <v>1959.12</v>
      </c>
      <c r="B950" s="13">
        <v>18.624728977900112</v>
      </c>
      <c r="C950" s="14">
        <v>65116.174202518363</v>
      </c>
      <c r="D950" s="24">
        <f t="shared" si="157"/>
        <v>10</v>
      </c>
      <c r="E950" s="25">
        <f t="shared" si="157"/>
        <v>7.5</v>
      </c>
      <c r="F950" s="24">
        <f t="shared" si="157"/>
        <v>25</v>
      </c>
      <c r="G950" s="25">
        <f t="shared" si="156"/>
        <v>30</v>
      </c>
      <c r="H950" s="1">
        <f t="shared" si="159"/>
        <v>1</v>
      </c>
      <c r="I950">
        <f t="shared" si="160"/>
        <v>1</v>
      </c>
      <c r="J950">
        <f t="shared" si="161"/>
        <v>1</v>
      </c>
      <c r="K950">
        <f t="shared" si="162"/>
        <v>1</v>
      </c>
      <c r="L950">
        <f t="shared" si="158"/>
        <v>1</v>
      </c>
      <c r="M950" s="26">
        <f t="shared" si="163"/>
        <v>6331.31203880257</v>
      </c>
      <c r="N950" s="27">
        <f t="shared" si="164"/>
        <v>6384.4344136604268</v>
      </c>
      <c r="O950" s="27">
        <f t="shared" si="164"/>
        <v>8500.7428771409541</v>
      </c>
      <c r="P950" s="27">
        <f t="shared" si="164"/>
        <v>10075.200096258022</v>
      </c>
      <c r="Q950" s="27">
        <f t="shared" si="164"/>
        <v>13414.921339121556</v>
      </c>
      <c r="R950" s="27">
        <f t="shared" si="164"/>
        <v>14608.265752104997</v>
      </c>
      <c r="S950" s="28">
        <f>M950/MAX(M$231:M950)-1</f>
        <v>-4.1744604286141351E-3</v>
      </c>
      <c r="T950" s="11">
        <f>N950/MAX(N$231:N950)-1</f>
        <v>-4.174460428613691E-3</v>
      </c>
      <c r="U950" s="11">
        <f>O950/MAX(O$231:O950)-1</f>
        <v>-4.1744604286140241E-3</v>
      </c>
      <c r="V950" s="11">
        <f>P950/MAX(P$231:P950)-1</f>
        <v>-4.1744604286139131E-3</v>
      </c>
      <c r="W950" s="11">
        <f>Q950/MAX(Q$231:Q950)-1</f>
        <v>-4.1744604286142462E-3</v>
      </c>
      <c r="X950" s="11">
        <f>R950/MAX(R$231:R950)-1</f>
        <v>-4.1744604286138021E-3</v>
      </c>
      <c r="Y950" s="11">
        <f t="shared" si="155"/>
        <v>3.0241935483870774E-2</v>
      </c>
      <c r="Z950" s="11">
        <f t="shared" si="155"/>
        <v>3.0241935483870774E-2</v>
      </c>
      <c r="AA950" s="11">
        <f t="shared" si="155"/>
        <v>3.0241935483870774E-2</v>
      </c>
      <c r="AB950" s="11">
        <f t="shared" si="155"/>
        <v>3.0241935483870774E-2</v>
      </c>
      <c r="AC950" s="11">
        <f t="shared" si="155"/>
        <v>3.0241935483870774E-2</v>
      </c>
      <c r="AD950" s="11">
        <f t="shared" si="155"/>
        <v>3.0241935483870774E-2</v>
      </c>
    </row>
    <row r="951" spans="1:30" x14ac:dyDescent="0.25">
      <c r="A951" s="12">
        <v>1960.01</v>
      </c>
      <c r="B951" s="13">
        <v>18.338284994375567</v>
      </c>
      <c r="C951" s="14">
        <v>60838.753673784049</v>
      </c>
      <c r="D951" s="24">
        <f t="shared" si="157"/>
        <v>10</v>
      </c>
      <c r="E951" s="25">
        <f t="shared" si="157"/>
        <v>7.5</v>
      </c>
      <c r="F951" s="24">
        <f t="shared" si="157"/>
        <v>25</v>
      </c>
      <c r="G951" s="25">
        <f t="shared" si="156"/>
        <v>30</v>
      </c>
      <c r="H951" s="1">
        <f t="shared" si="159"/>
        <v>1</v>
      </c>
      <c r="I951">
        <f t="shared" si="160"/>
        <v>1</v>
      </c>
      <c r="J951">
        <f t="shared" si="161"/>
        <v>1</v>
      </c>
      <c r="K951">
        <f t="shared" si="162"/>
        <v>1</v>
      </c>
      <c r="L951">
        <f t="shared" si="158"/>
        <v>0</v>
      </c>
      <c r="M951" s="26">
        <f t="shared" si="163"/>
        <v>5915.4140776543945</v>
      </c>
      <c r="N951" s="27">
        <f t="shared" si="164"/>
        <v>5965.0468934351866</v>
      </c>
      <c r="O951" s="27">
        <f t="shared" si="164"/>
        <v>7942.3370350058303</v>
      </c>
      <c r="P951" s="27">
        <f t="shared" si="164"/>
        <v>9413.3696332334712</v>
      </c>
      <c r="Q951" s="27">
        <f t="shared" si="164"/>
        <v>12533.707713934478</v>
      </c>
      <c r="R951" s="27">
        <f t="shared" si="164"/>
        <v>13648.66244950735</v>
      </c>
      <c r="S951" s="28">
        <f>M951/MAX(M$231:M951)-1</f>
        <v>-6.958930794027629E-2</v>
      </c>
      <c r="T951" s="11">
        <f>N951/MAX(N$231:N951)-1</f>
        <v>-6.9589307940275957E-2</v>
      </c>
      <c r="U951" s="11">
        <f>O951/MAX(O$231:O951)-1</f>
        <v>-6.9589307940276179E-2</v>
      </c>
      <c r="V951" s="11">
        <f>P951/MAX(P$231:P951)-1</f>
        <v>-6.9589307940276179E-2</v>
      </c>
      <c r="W951" s="11">
        <f>Q951/MAX(Q$231:Q951)-1</f>
        <v>-6.958930794027629E-2</v>
      </c>
      <c r="X951" s="11">
        <f>R951/MAX(R$231:R951)-1</f>
        <v>-6.9589307940276068E-2</v>
      </c>
      <c r="Y951" s="11">
        <f t="shared" si="155"/>
        <v>-6.568906390954532E-2</v>
      </c>
      <c r="Z951" s="11">
        <f t="shared" si="155"/>
        <v>-6.568906390954532E-2</v>
      </c>
      <c r="AA951" s="11">
        <f t="shared" si="155"/>
        <v>-6.5689063909545209E-2</v>
      </c>
      <c r="AB951" s="11">
        <f t="shared" si="155"/>
        <v>-6.5689063909545431E-2</v>
      </c>
      <c r="AC951" s="11">
        <f t="shared" si="155"/>
        <v>-6.5689063909545209E-2</v>
      </c>
      <c r="AD951" s="11">
        <f t="shared" si="155"/>
        <v>-6.568906390954532E-2</v>
      </c>
    </row>
    <row r="952" spans="1:30" x14ac:dyDescent="0.25">
      <c r="A952" s="12">
        <v>1960.02</v>
      </c>
      <c r="B952" s="13">
        <v>17.545275108945976</v>
      </c>
      <c r="C952" s="14">
        <v>61360.808368193015</v>
      </c>
      <c r="D952" s="24">
        <f t="shared" si="157"/>
        <v>10</v>
      </c>
      <c r="E952" s="25">
        <f t="shared" si="157"/>
        <v>7.5</v>
      </c>
      <c r="F952" s="24">
        <f t="shared" si="157"/>
        <v>25</v>
      </c>
      <c r="G952" s="25">
        <f t="shared" si="156"/>
        <v>30</v>
      </c>
      <c r="H952" s="1">
        <f t="shared" si="159"/>
        <v>1</v>
      </c>
      <c r="I952">
        <f t="shared" si="160"/>
        <v>1</v>
      </c>
      <c r="J952">
        <f t="shared" si="161"/>
        <v>1</v>
      </c>
      <c r="K952">
        <f t="shared" si="162"/>
        <v>1</v>
      </c>
      <c r="L952">
        <f t="shared" si="158"/>
        <v>0</v>
      </c>
      <c r="M952" s="26">
        <f t="shared" si="163"/>
        <v>5966.173988108364</v>
      </c>
      <c r="N952" s="27">
        <f t="shared" si="164"/>
        <v>6016.2327009187702</v>
      </c>
      <c r="O952" s="27">
        <f t="shared" si="164"/>
        <v>8010.4898830397578</v>
      </c>
      <c r="P952" s="27">
        <f t="shared" si="164"/>
        <v>9494.1453478969688</v>
      </c>
      <c r="Q952" s="27">
        <f t="shared" si="164"/>
        <v>12641.25891370912</v>
      </c>
      <c r="R952" s="27">
        <f t="shared" si="164"/>
        <v>13648.66244950735</v>
      </c>
      <c r="S952" s="28">
        <f>M952/MAX(M$231:M952)-1</f>
        <v>-6.1605494331560262E-2</v>
      </c>
      <c r="T952" s="11">
        <f>N952/MAX(N$231:N952)-1</f>
        <v>-6.1605494331559929E-2</v>
      </c>
      <c r="U952" s="11">
        <f>O952/MAX(O$231:O952)-1</f>
        <v>-6.1605494331560262E-2</v>
      </c>
      <c r="V952" s="11">
        <f>P952/MAX(P$231:P952)-1</f>
        <v>-6.1605494331560151E-2</v>
      </c>
      <c r="W952" s="11">
        <f>Q952/MAX(Q$231:Q952)-1</f>
        <v>-6.1605494331560373E-2</v>
      </c>
      <c r="X952" s="11">
        <f>R952/MAX(R$231:R952)-1</f>
        <v>-6.9589307940276068E-2</v>
      </c>
      <c r="Y952" s="11">
        <f t="shared" si="155"/>
        <v>8.5809564280066031E-3</v>
      </c>
      <c r="Z952" s="11">
        <f t="shared" si="155"/>
        <v>8.5809564280066031E-3</v>
      </c>
      <c r="AA952" s="11">
        <f t="shared" si="155"/>
        <v>8.5809564280066031E-3</v>
      </c>
      <c r="AB952" s="11">
        <f t="shared" si="155"/>
        <v>8.5809564280066031E-3</v>
      </c>
      <c r="AC952" s="11">
        <f t="shared" si="155"/>
        <v>8.5809564280066031E-3</v>
      </c>
      <c r="AD952" s="11">
        <f t="shared" si="155"/>
        <v>0</v>
      </c>
    </row>
    <row r="953" spans="1:30" x14ac:dyDescent="0.25">
      <c r="A953" s="12">
        <v>1960.03</v>
      </c>
      <c r="B953" s="13">
        <v>17.286020720522153</v>
      </c>
      <c r="C953" s="14">
        <v>60684.731511914833</v>
      </c>
      <c r="D953" s="24">
        <f t="shared" si="157"/>
        <v>10</v>
      </c>
      <c r="E953" s="25">
        <f t="shared" si="157"/>
        <v>7.5</v>
      </c>
      <c r="F953" s="24">
        <f t="shared" si="157"/>
        <v>25</v>
      </c>
      <c r="G953" s="25">
        <f t="shared" si="156"/>
        <v>30</v>
      </c>
      <c r="H953" s="1">
        <f t="shared" si="159"/>
        <v>1</v>
      </c>
      <c r="I953">
        <f t="shared" si="160"/>
        <v>1</v>
      </c>
      <c r="J953">
        <f t="shared" si="161"/>
        <v>1</v>
      </c>
      <c r="K953">
        <f t="shared" si="162"/>
        <v>1</v>
      </c>
      <c r="L953">
        <f t="shared" si="158"/>
        <v>0</v>
      </c>
      <c r="M953" s="26">
        <f t="shared" si="163"/>
        <v>5900.4383457471104</v>
      </c>
      <c r="N953" s="27">
        <f t="shared" ref="N953:R968" si="165">IF(H952=1,N952*$C953/$C952,N952)</f>
        <v>5949.945508829177</v>
      </c>
      <c r="O953" s="27">
        <f t="shared" si="165"/>
        <v>7922.2298525512906</v>
      </c>
      <c r="P953" s="27">
        <f t="shared" si="165"/>
        <v>9389.538317602668</v>
      </c>
      <c r="Q953" s="27">
        <f t="shared" si="165"/>
        <v>12501.976808191599</v>
      </c>
      <c r="R953" s="27">
        <f t="shared" si="165"/>
        <v>13648.66244950735</v>
      </c>
      <c r="S953" s="28">
        <f>M953/MAX(M$231:M953)-1</f>
        <v>-7.1944778056999281E-2</v>
      </c>
      <c r="T953" s="11">
        <f>N953/MAX(N$231:N953)-1</f>
        <v>-7.1944778056998837E-2</v>
      </c>
      <c r="U953" s="11">
        <f>O953/MAX(O$231:O953)-1</f>
        <v>-7.1944778056999281E-2</v>
      </c>
      <c r="V953" s="11">
        <f>P953/MAX(P$231:P953)-1</f>
        <v>-7.1944778056999281E-2</v>
      </c>
      <c r="W953" s="11">
        <f>Q953/MAX(Q$231:Q953)-1</f>
        <v>-7.1944778056999392E-2</v>
      </c>
      <c r="X953" s="11">
        <f>R953/MAX(R$231:R953)-1</f>
        <v>-6.9589307940276068E-2</v>
      </c>
      <c r="Y953" s="11">
        <f t="shared" si="155"/>
        <v>-1.1018056545497368E-2</v>
      </c>
      <c r="Z953" s="11">
        <f t="shared" si="155"/>
        <v>-1.1018056545497368E-2</v>
      </c>
      <c r="AA953" s="11">
        <f t="shared" si="155"/>
        <v>-1.1018056545497479E-2</v>
      </c>
      <c r="AB953" s="11">
        <f t="shared" si="155"/>
        <v>-1.1018056545497479E-2</v>
      </c>
      <c r="AC953" s="11">
        <f t="shared" si="155"/>
        <v>-1.1018056545497479E-2</v>
      </c>
      <c r="AD953" s="11">
        <f t="shared" si="155"/>
        <v>0</v>
      </c>
    </row>
    <row r="954" spans="1:30" x14ac:dyDescent="0.25">
      <c r="A954" s="12">
        <v>1960.04</v>
      </c>
      <c r="B954" s="13">
        <v>17.429766947597205</v>
      </c>
      <c r="C954" s="14">
        <v>59595.926496273118</v>
      </c>
      <c r="D954" s="24">
        <f t="shared" si="157"/>
        <v>10</v>
      </c>
      <c r="E954" s="25">
        <f t="shared" si="157"/>
        <v>7.5</v>
      </c>
      <c r="F954" s="24">
        <f t="shared" si="157"/>
        <v>25</v>
      </c>
      <c r="G954" s="25">
        <f t="shared" si="156"/>
        <v>30</v>
      </c>
      <c r="H954" s="1">
        <f t="shared" si="159"/>
        <v>1</v>
      </c>
      <c r="I954">
        <f t="shared" si="160"/>
        <v>1</v>
      </c>
      <c r="J954">
        <f t="shared" si="161"/>
        <v>1</v>
      </c>
      <c r="K954">
        <f t="shared" si="162"/>
        <v>1</v>
      </c>
      <c r="L954">
        <f t="shared" si="158"/>
        <v>0</v>
      </c>
      <c r="M954" s="26">
        <f t="shared" si="163"/>
        <v>5794.5727234517763</v>
      </c>
      <c r="N954" s="27">
        <f t="shared" si="165"/>
        <v>5843.1916293704508</v>
      </c>
      <c r="O954" s="27">
        <f t="shared" si="165"/>
        <v>7780.0892616049368</v>
      </c>
      <c r="P954" s="27">
        <f t="shared" si="165"/>
        <v>9221.0712887461832</v>
      </c>
      <c r="Q954" s="27">
        <f t="shared" si="165"/>
        <v>12277.666430357551</v>
      </c>
      <c r="R954" s="27">
        <f t="shared" si="165"/>
        <v>13648.66244950735</v>
      </c>
      <c r="S954" s="28">
        <f>M954/MAX(M$231:M954)-1</f>
        <v>-8.8595938163815058E-2</v>
      </c>
      <c r="T954" s="11">
        <f>N954/MAX(N$231:N954)-1</f>
        <v>-8.8595938163814725E-2</v>
      </c>
      <c r="U954" s="11">
        <f>O954/MAX(O$231:O954)-1</f>
        <v>-8.8595938163815058E-2</v>
      </c>
      <c r="V954" s="11">
        <f>P954/MAX(P$231:P954)-1</f>
        <v>-8.8595938163814947E-2</v>
      </c>
      <c r="W954" s="11">
        <f>Q954/MAX(Q$231:Q954)-1</f>
        <v>-8.8595938163815169E-2</v>
      </c>
      <c r="X954" s="11">
        <f>R954/MAX(R$231:R954)-1</f>
        <v>-6.9589307940276068E-2</v>
      </c>
      <c r="Y954" s="11">
        <f t="shared" si="155"/>
        <v>-1.794199279645714E-2</v>
      </c>
      <c r="Z954" s="11">
        <f t="shared" si="155"/>
        <v>-1.7941992796457251E-2</v>
      </c>
      <c r="AA954" s="11">
        <f t="shared" si="155"/>
        <v>-1.7941992796457251E-2</v>
      </c>
      <c r="AB954" s="11">
        <f t="shared" si="155"/>
        <v>-1.7941992796457029E-2</v>
      </c>
      <c r="AC954" s="11">
        <f t="shared" si="155"/>
        <v>-1.794199279645714E-2</v>
      </c>
      <c r="AD954" s="11">
        <f t="shared" si="155"/>
        <v>0</v>
      </c>
    </row>
    <row r="955" spans="1:30" x14ac:dyDescent="0.25">
      <c r="A955" s="12">
        <v>1960.05</v>
      </c>
      <c r="B955" s="13">
        <v>17.256170578727918</v>
      </c>
      <c r="C955" s="14">
        <v>61374.073505112559</v>
      </c>
      <c r="D955" s="24">
        <f t="shared" si="157"/>
        <v>10</v>
      </c>
      <c r="E955" s="25">
        <f t="shared" si="157"/>
        <v>7.5</v>
      </c>
      <c r="F955" s="24">
        <f t="shared" si="157"/>
        <v>25</v>
      </c>
      <c r="G955" s="25">
        <f t="shared" si="156"/>
        <v>30</v>
      </c>
      <c r="H955" s="1">
        <f t="shared" si="159"/>
        <v>1</v>
      </c>
      <c r="I955">
        <f t="shared" si="160"/>
        <v>1</v>
      </c>
      <c r="J955">
        <f t="shared" si="161"/>
        <v>1</v>
      </c>
      <c r="K955">
        <f t="shared" si="162"/>
        <v>1</v>
      </c>
      <c r="L955">
        <f t="shared" si="158"/>
        <v>0</v>
      </c>
      <c r="M955" s="26">
        <f t="shared" si="163"/>
        <v>5967.4637709020208</v>
      </c>
      <c r="N955" s="27">
        <f t="shared" si="165"/>
        <v>6017.5333055333422</v>
      </c>
      <c r="O955" s="27">
        <f t="shared" si="165"/>
        <v>8012.2216112864517</v>
      </c>
      <c r="P955" s="27">
        <f t="shared" si="165"/>
        <v>9496.1978165870514</v>
      </c>
      <c r="Q955" s="27">
        <f t="shared" si="165"/>
        <v>12643.991733480976</v>
      </c>
      <c r="R955" s="27">
        <f t="shared" si="165"/>
        <v>13648.66244950735</v>
      </c>
      <c r="S955" s="28">
        <f>M955/MAX(M$231:M955)-1</f>
        <v>-6.1402629800709319E-2</v>
      </c>
      <c r="T955" s="11">
        <f>N955/MAX(N$231:N955)-1</f>
        <v>-6.1402629800709096E-2</v>
      </c>
      <c r="U955" s="11">
        <f>O955/MAX(O$231:O955)-1</f>
        <v>-6.140262980070943E-2</v>
      </c>
      <c r="V955" s="11">
        <f>P955/MAX(P$231:P955)-1</f>
        <v>-6.140262980070943E-2</v>
      </c>
      <c r="W955" s="11">
        <f>Q955/MAX(Q$231:Q955)-1</f>
        <v>-6.1402629800709652E-2</v>
      </c>
      <c r="X955" s="11">
        <f>R955/MAX(R$231:R955)-1</f>
        <v>-6.9589307940276068E-2</v>
      </c>
      <c r="Y955" s="11">
        <f t="shared" si="155"/>
        <v>2.9836720617987922E-2</v>
      </c>
      <c r="Z955" s="11">
        <f t="shared" si="155"/>
        <v>2.9836720617987922E-2</v>
      </c>
      <c r="AA955" s="11">
        <f t="shared" si="155"/>
        <v>2.9836720617987922E-2</v>
      </c>
      <c r="AB955" s="11">
        <f t="shared" si="155"/>
        <v>2.98367206179877E-2</v>
      </c>
      <c r="AC955" s="11">
        <f t="shared" si="155"/>
        <v>2.98367206179877E-2</v>
      </c>
      <c r="AD955" s="11">
        <f t="shared" si="155"/>
        <v>0</v>
      </c>
    </row>
    <row r="956" spans="1:30" x14ac:dyDescent="0.25">
      <c r="A956" s="12">
        <v>1960.06</v>
      </c>
      <c r="B956" s="13">
        <v>17.823363817264745</v>
      </c>
      <c r="C956" s="14">
        <v>62538.953767856947</v>
      </c>
      <c r="D956" s="24">
        <f t="shared" si="157"/>
        <v>10</v>
      </c>
      <c r="E956" s="25">
        <f t="shared" si="157"/>
        <v>7.5</v>
      </c>
      <c r="F956" s="24">
        <f t="shared" si="157"/>
        <v>25</v>
      </c>
      <c r="G956" s="25">
        <f t="shared" si="156"/>
        <v>30</v>
      </c>
      <c r="H956" s="1">
        <f t="shared" si="159"/>
        <v>1</v>
      </c>
      <c r="I956">
        <f t="shared" si="160"/>
        <v>1</v>
      </c>
      <c r="J956">
        <f t="shared" si="161"/>
        <v>1</v>
      </c>
      <c r="K956">
        <f t="shared" si="162"/>
        <v>1</v>
      </c>
      <c r="L956">
        <f t="shared" si="158"/>
        <v>1</v>
      </c>
      <c r="M956" s="26">
        <f t="shared" si="163"/>
        <v>6080.7262670729306</v>
      </c>
      <c r="N956" s="27">
        <f t="shared" si="165"/>
        <v>6131.7461217551436</v>
      </c>
      <c r="O956" s="27">
        <f t="shared" si="165"/>
        <v>8164.2936228491872</v>
      </c>
      <c r="P956" s="27">
        <f t="shared" si="165"/>
        <v>9676.435704931504</v>
      </c>
      <c r="Q956" s="27">
        <f t="shared" si="165"/>
        <v>12883.974768196902</v>
      </c>
      <c r="R956" s="27">
        <f t="shared" si="165"/>
        <v>13648.66244950735</v>
      </c>
      <c r="S956" s="28">
        <f>M956/MAX(M$231:M956)-1</f>
        <v>-4.3588046398193914E-2</v>
      </c>
      <c r="T956" s="11">
        <f>N956/MAX(N$231:N956)-1</f>
        <v>-4.3588046398193803E-2</v>
      </c>
      <c r="U956" s="11">
        <f>O956/MAX(O$231:O956)-1</f>
        <v>-4.3588046398193914E-2</v>
      </c>
      <c r="V956" s="11">
        <f>P956/MAX(P$231:P956)-1</f>
        <v>-4.3588046398193803E-2</v>
      </c>
      <c r="W956" s="11">
        <f>Q956/MAX(Q$231:Q956)-1</f>
        <v>-4.3588046398194247E-2</v>
      </c>
      <c r="X956" s="11">
        <f>R956/MAX(R$231:R956)-1</f>
        <v>-6.9589307940276068E-2</v>
      </c>
      <c r="Y956" s="11">
        <f t="shared" si="155"/>
        <v>1.8980005663912003E-2</v>
      </c>
      <c r="Z956" s="11">
        <f t="shared" si="155"/>
        <v>1.8980005663912003E-2</v>
      </c>
      <c r="AA956" s="11">
        <f t="shared" si="155"/>
        <v>1.8980005663912003E-2</v>
      </c>
      <c r="AB956" s="11">
        <f t="shared" si="155"/>
        <v>1.8980005663912225E-2</v>
      </c>
      <c r="AC956" s="11">
        <f t="shared" si="155"/>
        <v>1.8980005663912003E-2</v>
      </c>
      <c r="AD956" s="11">
        <f t="shared" si="155"/>
        <v>0</v>
      </c>
    </row>
    <row r="957" spans="1:30" x14ac:dyDescent="0.25">
      <c r="A957" s="12">
        <v>1960.07</v>
      </c>
      <c r="B957" s="13">
        <v>17.376806472898121</v>
      </c>
      <c r="C957" s="14">
        <v>61168.304702055786</v>
      </c>
      <c r="D957" s="24">
        <f t="shared" si="157"/>
        <v>10</v>
      </c>
      <c r="E957" s="25">
        <f t="shared" si="157"/>
        <v>7.5</v>
      </c>
      <c r="F957" s="24">
        <f t="shared" si="157"/>
        <v>25</v>
      </c>
      <c r="G957" s="25">
        <f t="shared" si="156"/>
        <v>30</v>
      </c>
      <c r="H957" s="1">
        <f t="shared" si="159"/>
        <v>1</v>
      </c>
      <c r="I957">
        <f t="shared" si="160"/>
        <v>1</v>
      </c>
      <c r="J957">
        <f t="shared" si="161"/>
        <v>1</v>
      </c>
      <c r="K957">
        <f t="shared" si="162"/>
        <v>1</v>
      </c>
      <c r="L957">
        <f t="shared" si="158"/>
        <v>0</v>
      </c>
      <c r="M957" s="26">
        <f t="shared" si="163"/>
        <v>5947.4566602884343</v>
      </c>
      <c r="N957" s="27">
        <f t="shared" si="165"/>
        <v>5997.3583268343846</v>
      </c>
      <c r="O957" s="27">
        <f t="shared" si="165"/>
        <v>7985.3590428332982</v>
      </c>
      <c r="P957" s="27">
        <f t="shared" si="165"/>
        <v>9464.3599223963301</v>
      </c>
      <c r="Q957" s="27">
        <f t="shared" si="165"/>
        <v>12601.60023335281</v>
      </c>
      <c r="R957" s="27">
        <f t="shared" si="165"/>
        <v>13349.528464866442</v>
      </c>
      <c r="S957" s="28">
        <f>M957/MAX(M$231:M957)-1</f>
        <v>-6.4549464390433187E-2</v>
      </c>
      <c r="T957" s="11">
        <f>N957/MAX(N$231:N957)-1</f>
        <v>-6.4549464390433076E-2</v>
      </c>
      <c r="U957" s="11">
        <f>O957/MAX(O$231:O957)-1</f>
        <v>-6.4549464390433187E-2</v>
      </c>
      <c r="V957" s="11">
        <f>P957/MAX(P$231:P957)-1</f>
        <v>-6.4549464390433076E-2</v>
      </c>
      <c r="W957" s="11">
        <f>Q957/MAX(Q$231:Q957)-1</f>
        <v>-6.4549464390433409E-2</v>
      </c>
      <c r="X957" s="11">
        <f>R957/MAX(R$231:R957)-1</f>
        <v>-8.9980863427705948E-2</v>
      </c>
      <c r="Y957" s="11">
        <f t="shared" si="155"/>
        <v>-2.1916725228390832E-2</v>
      </c>
      <c r="Z957" s="11">
        <f t="shared" si="155"/>
        <v>-2.1916725228390943E-2</v>
      </c>
      <c r="AA957" s="11">
        <f t="shared" si="155"/>
        <v>-2.1916725228390832E-2</v>
      </c>
      <c r="AB957" s="11">
        <f t="shared" si="155"/>
        <v>-2.1916725228390832E-2</v>
      </c>
      <c r="AC957" s="11">
        <f t="shared" si="155"/>
        <v>-2.1916725228390832E-2</v>
      </c>
      <c r="AD957" s="11">
        <f t="shared" si="155"/>
        <v>-2.1916725228390832E-2</v>
      </c>
    </row>
    <row r="958" spans="1:30" x14ac:dyDescent="0.25">
      <c r="A958" s="12">
        <v>1960.08</v>
      </c>
      <c r="B958" s="13">
        <v>17.582113039577685</v>
      </c>
      <c r="C958" s="14">
        <v>62945.17177703444</v>
      </c>
      <c r="D958" s="24">
        <f t="shared" si="157"/>
        <v>10</v>
      </c>
      <c r="E958" s="25">
        <f t="shared" si="157"/>
        <v>7.5</v>
      </c>
      <c r="F958" s="24">
        <f t="shared" si="157"/>
        <v>25</v>
      </c>
      <c r="G958" s="25">
        <f t="shared" si="156"/>
        <v>30</v>
      </c>
      <c r="H958" s="1">
        <f t="shared" si="159"/>
        <v>1</v>
      </c>
      <c r="I958">
        <f t="shared" si="160"/>
        <v>1</v>
      </c>
      <c r="J958">
        <f t="shared" si="161"/>
        <v>1</v>
      </c>
      <c r="K958">
        <f t="shared" si="162"/>
        <v>1</v>
      </c>
      <c r="L958">
        <f t="shared" si="158"/>
        <v>1</v>
      </c>
      <c r="M958" s="26">
        <f t="shared" si="163"/>
        <v>6120.2232584638105</v>
      </c>
      <c r="N958" s="27">
        <f t="shared" si="165"/>
        <v>6171.5745095405719</v>
      </c>
      <c r="O958" s="27">
        <f t="shared" si="165"/>
        <v>8217.3243005628738</v>
      </c>
      <c r="P958" s="27">
        <f t="shared" si="165"/>
        <v>9739.2884105041321</v>
      </c>
      <c r="Q958" s="27">
        <f t="shared" si="165"/>
        <v>12967.661850652063</v>
      </c>
      <c r="R958" s="27">
        <f t="shared" si="165"/>
        <v>13349.528464866442</v>
      </c>
      <c r="S958" s="28">
        <f>M958/MAX(M$231:M958)-1</f>
        <v>-3.7375730132273688E-2</v>
      </c>
      <c r="T958" s="11">
        <f>N958/MAX(N$231:N958)-1</f>
        <v>-3.7375730132273688E-2</v>
      </c>
      <c r="U958" s="11">
        <f>O958/MAX(O$231:O958)-1</f>
        <v>-3.7375730132273688E-2</v>
      </c>
      <c r="V958" s="11">
        <f>P958/MAX(P$231:P958)-1</f>
        <v>-3.7375730132273688E-2</v>
      </c>
      <c r="W958" s="11">
        <f>Q958/MAX(Q$231:Q958)-1</f>
        <v>-3.737573013227391E-2</v>
      </c>
      <c r="X958" s="11">
        <f>R958/MAX(R$231:R958)-1</f>
        <v>-8.9980863427705948E-2</v>
      </c>
      <c r="Y958" s="11">
        <f t="shared" si="155"/>
        <v>2.9048820032426592E-2</v>
      </c>
      <c r="Z958" s="11">
        <f t="shared" si="155"/>
        <v>2.9048820032426592E-2</v>
      </c>
      <c r="AA958" s="11">
        <f t="shared" si="155"/>
        <v>2.9048820032426592E-2</v>
      </c>
      <c r="AB958" s="11">
        <f t="shared" si="155"/>
        <v>2.9048820032426592E-2</v>
      </c>
      <c r="AC958" s="11">
        <f t="shared" si="155"/>
        <v>2.9048820032426814E-2</v>
      </c>
      <c r="AD958" s="11">
        <f t="shared" si="155"/>
        <v>0</v>
      </c>
    </row>
    <row r="959" spans="1:30" x14ac:dyDescent="0.25">
      <c r="A959" s="12">
        <v>1960.09</v>
      </c>
      <c r="B959" s="13">
        <v>17.052015467817672</v>
      </c>
      <c r="C959" s="14">
        <v>59323.282723326032</v>
      </c>
      <c r="D959" s="24">
        <f t="shared" si="157"/>
        <v>10</v>
      </c>
      <c r="E959" s="25">
        <f t="shared" si="157"/>
        <v>7.5</v>
      </c>
      <c r="F959" s="24">
        <f t="shared" si="157"/>
        <v>25</v>
      </c>
      <c r="G959" s="25">
        <f t="shared" si="156"/>
        <v>30</v>
      </c>
      <c r="H959" s="1">
        <f t="shared" si="159"/>
        <v>1</v>
      </c>
      <c r="I959">
        <f t="shared" si="160"/>
        <v>1</v>
      </c>
      <c r="J959">
        <f t="shared" si="161"/>
        <v>1</v>
      </c>
      <c r="K959">
        <f t="shared" si="162"/>
        <v>1</v>
      </c>
      <c r="L959">
        <f t="shared" si="158"/>
        <v>0</v>
      </c>
      <c r="M959" s="26">
        <f t="shared" si="163"/>
        <v>5768.063291300622</v>
      </c>
      <c r="N959" s="27">
        <f t="shared" si="165"/>
        <v>5816.4597719173398</v>
      </c>
      <c r="O959" s="27">
        <f t="shared" si="165"/>
        <v>7744.4963441883147</v>
      </c>
      <c r="P959" s="27">
        <f t="shared" si="165"/>
        <v>9178.8860620942414</v>
      </c>
      <c r="Q959" s="27">
        <f t="shared" si="165"/>
        <v>12221.497670253324</v>
      </c>
      <c r="R959" s="27">
        <f t="shared" si="165"/>
        <v>12581.391534676837</v>
      </c>
      <c r="S959" s="28">
        <f>M959/MAX(M$231:M959)-1</f>
        <v>-9.2765495660565245E-2</v>
      </c>
      <c r="T959" s="11">
        <f>N959/MAX(N$231:N959)-1</f>
        <v>-9.2765495660565245E-2</v>
      </c>
      <c r="U959" s="11">
        <f>O959/MAX(O$231:O959)-1</f>
        <v>-9.2765495660565134E-2</v>
      </c>
      <c r="V959" s="11">
        <f>P959/MAX(P$231:P959)-1</f>
        <v>-9.2765495660565134E-2</v>
      </c>
      <c r="W959" s="11">
        <f>Q959/MAX(Q$231:Q959)-1</f>
        <v>-9.2765495660565245E-2</v>
      </c>
      <c r="X959" s="11">
        <f>R959/MAX(R$231:R959)-1</f>
        <v>-0.14234370963760246</v>
      </c>
      <c r="Y959" s="11">
        <f t="shared" si="155"/>
        <v>-5.7540379213483317E-2</v>
      </c>
      <c r="Z959" s="11">
        <f t="shared" si="155"/>
        <v>-5.7540379213483317E-2</v>
      </c>
      <c r="AA959" s="11">
        <f t="shared" si="155"/>
        <v>-5.7540379213483317E-2</v>
      </c>
      <c r="AB959" s="11">
        <f t="shared" si="155"/>
        <v>-5.7540379213483317E-2</v>
      </c>
      <c r="AC959" s="11">
        <f t="shared" si="155"/>
        <v>-5.7540379213483206E-2</v>
      </c>
      <c r="AD959" s="11">
        <f t="shared" si="155"/>
        <v>-5.7540379213483317E-2</v>
      </c>
    </row>
    <row r="960" spans="1:30" x14ac:dyDescent="0.25">
      <c r="A960" s="12">
        <v>1960.1</v>
      </c>
      <c r="B960" s="13">
        <v>16.605104536251034</v>
      </c>
      <c r="C960" s="14">
        <v>58960.922155432803</v>
      </c>
      <c r="D960" s="24">
        <f t="shared" si="157"/>
        <v>10</v>
      </c>
      <c r="E960" s="25">
        <f t="shared" si="157"/>
        <v>7.5</v>
      </c>
      <c r="F960" s="24">
        <f t="shared" si="157"/>
        <v>25</v>
      </c>
      <c r="G960" s="25">
        <f t="shared" si="156"/>
        <v>30</v>
      </c>
      <c r="H960" s="1">
        <f t="shared" si="159"/>
        <v>1</v>
      </c>
      <c r="I960">
        <f t="shared" si="160"/>
        <v>1</v>
      </c>
      <c r="J960">
        <f t="shared" si="161"/>
        <v>1</v>
      </c>
      <c r="K960">
        <f t="shared" si="162"/>
        <v>1</v>
      </c>
      <c r="L960">
        <f t="shared" si="158"/>
        <v>0</v>
      </c>
      <c r="M960" s="26">
        <f t="shared" si="163"/>
        <v>5732.8306036621489</v>
      </c>
      <c r="N960" s="27">
        <f t="shared" si="165"/>
        <v>5780.9314671889952</v>
      </c>
      <c r="O960" s="27">
        <f t="shared" si="165"/>
        <v>7697.1911384663854</v>
      </c>
      <c r="P960" s="27">
        <f t="shared" si="165"/>
        <v>9122.8192665057377</v>
      </c>
      <c r="Q960" s="27">
        <f t="shared" si="165"/>
        <v>12146.845887125392</v>
      </c>
      <c r="R960" s="27">
        <f t="shared" si="165"/>
        <v>12581.391534676837</v>
      </c>
      <c r="S960" s="28">
        <f>M960/MAX(M$231:M960)-1</f>
        <v>-9.830709745859767E-2</v>
      </c>
      <c r="T960" s="11">
        <f>N960/MAX(N$231:N960)-1</f>
        <v>-9.8307097458597559E-2</v>
      </c>
      <c r="U960" s="11">
        <f>O960/MAX(O$231:O960)-1</f>
        <v>-9.8307097458597559E-2</v>
      </c>
      <c r="V960" s="11">
        <f>P960/MAX(P$231:P960)-1</f>
        <v>-9.8307097458597559E-2</v>
      </c>
      <c r="W960" s="11">
        <f>Q960/MAX(Q$231:Q960)-1</f>
        <v>-9.830709745859767E-2</v>
      </c>
      <c r="X960" s="11">
        <f>R960/MAX(R$231:R960)-1</f>
        <v>-0.14234370963760246</v>
      </c>
      <c r="Y960" s="11">
        <f t="shared" si="155"/>
        <v>-6.1082352705128518E-3</v>
      </c>
      <c r="Z960" s="11">
        <f t="shared" si="155"/>
        <v>-6.1082352705128518E-3</v>
      </c>
      <c r="AA960" s="11">
        <f t="shared" si="155"/>
        <v>-6.1082352705128518E-3</v>
      </c>
      <c r="AB960" s="11">
        <f t="shared" si="155"/>
        <v>-6.1082352705129628E-3</v>
      </c>
      <c r="AC960" s="11">
        <f t="shared" si="155"/>
        <v>-6.1082352705128518E-3</v>
      </c>
      <c r="AD960" s="11">
        <f t="shared" si="155"/>
        <v>0</v>
      </c>
    </row>
    <row r="961" spans="1:30" x14ac:dyDescent="0.25">
      <c r="A961" s="12">
        <v>1960.11</v>
      </c>
      <c r="B961" s="13">
        <v>17.146088452419011</v>
      </c>
      <c r="C961" s="14">
        <v>61514.717481981548</v>
      </c>
      <c r="D961" s="24">
        <f t="shared" si="157"/>
        <v>10</v>
      </c>
      <c r="E961" s="25">
        <f t="shared" si="157"/>
        <v>7.5</v>
      </c>
      <c r="F961" s="24">
        <f t="shared" si="157"/>
        <v>25</v>
      </c>
      <c r="G961" s="25">
        <f t="shared" si="156"/>
        <v>30</v>
      </c>
      <c r="H961" s="1">
        <f t="shared" si="159"/>
        <v>1</v>
      </c>
      <c r="I961">
        <f t="shared" si="160"/>
        <v>1</v>
      </c>
      <c r="J961">
        <f t="shared" si="161"/>
        <v>1</v>
      </c>
      <c r="K961">
        <f t="shared" si="162"/>
        <v>1</v>
      </c>
      <c r="L961">
        <f t="shared" si="158"/>
        <v>1</v>
      </c>
      <c r="M961" s="26">
        <f t="shared" si="163"/>
        <v>5981.1387282354517</v>
      </c>
      <c r="N961" s="27">
        <f t="shared" si="165"/>
        <v>6031.3230015189165</v>
      </c>
      <c r="O961" s="27">
        <f t="shared" si="165"/>
        <v>8030.5823073688653</v>
      </c>
      <c r="P961" s="27">
        <f t="shared" si="165"/>
        <v>9517.9591719898053</v>
      </c>
      <c r="Q961" s="27">
        <f t="shared" si="165"/>
        <v>12672.966529829591</v>
      </c>
      <c r="R961" s="27">
        <f t="shared" si="165"/>
        <v>12581.391534676837</v>
      </c>
      <c r="S961" s="28">
        <f>M961/MAX(M$231:M961)-1</f>
        <v>-5.9251753065884039E-2</v>
      </c>
      <c r="T961" s="11">
        <f>N961/MAX(N$231:N961)-1</f>
        <v>-5.9251753065883928E-2</v>
      </c>
      <c r="U961" s="11">
        <f>O961/MAX(O$231:O961)-1</f>
        <v>-5.9251753065883928E-2</v>
      </c>
      <c r="V961" s="11">
        <f>P961/MAX(P$231:P961)-1</f>
        <v>-5.9251753065884039E-2</v>
      </c>
      <c r="W961" s="11">
        <f>Q961/MAX(Q$231:Q961)-1</f>
        <v>-5.925175306588415E-2</v>
      </c>
      <c r="X961" s="11">
        <f>R961/MAX(R$231:R961)-1</f>
        <v>-0.14234370963760246</v>
      </c>
      <c r="Y961" s="11">
        <f t="shared" si="155"/>
        <v>4.3313354560778894E-2</v>
      </c>
      <c r="Z961" s="11">
        <f t="shared" si="155"/>
        <v>4.3313354560779116E-2</v>
      </c>
      <c r="AA961" s="11">
        <f t="shared" si="155"/>
        <v>4.3313354560778894E-2</v>
      </c>
      <c r="AB961" s="11">
        <f t="shared" si="155"/>
        <v>4.3313354560778894E-2</v>
      </c>
      <c r="AC961" s="11">
        <f t="shared" si="155"/>
        <v>4.3313354560778894E-2</v>
      </c>
      <c r="AD961" s="11">
        <f t="shared" si="155"/>
        <v>0</v>
      </c>
    </row>
    <row r="962" spans="1:30" x14ac:dyDescent="0.25">
      <c r="A962" s="12">
        <v>1960.12</v>
      </c>
      <c r="B962" s="13">
        <v>17.562090833957132</v>
      </c>
      <c r="C962" s="14">
        <v>64541.166266992623</v>
      </c>
      <c r="D962" s="24">
        <f t="shared" si="157"/>
        <v>10</v>
      </c>
      <c r="E962" s="25">
        <f t="shared" si="157"/>
        <v>7.5</v>
      </c>
      <c r="F962" s="24">
        <f t="shared" si="157"/>
        <v>25</v>
      </c>
      <c r="G962" s="25">
        <f t="shared" si="156"/>
        <v>30</v>
      </c>
      <c r="H962" s="1">
        <f t="shared" si="159"/>
        <v>1</v>
      </c>
      <c r="I962">
        <f t="shared" si="160"/>
        <v>1</v>
      </c>
      <c r="J962">
        <f t="shared" si="161"/>
        <v>1</v>
      </c>
      <c r="K962">
        <f t="shared" si="162"/>
        <v>1</v>
      </c>
      <c r="L962">
        <f t="shared" si="158"/>
        <v>1</v>
      </c>
      <c r="M962" s="26">
        <f t="shared" si="163"/>
        <v>6275.4034307004031</v>
      </c>
      <c r="N962" s="27">
        <f t="shared" si="165"/>
        <v>6328.0567087866602</v>
      </c>
      <c r="O962" s="27">
        <f t="shared" si="165"/>
        <v>8425.6771247056586</v>
      </c>
      <c r="P962" s="27">
        <f t="shared" si="165"/>
        <v>9986.2311100067709</v>
      </c>
      <c r="Q962" s="27">
        <f t="shared" si="165"/>
        <v>13296.460967041681</v>
      </c>
      <c r="R962" s="27">
        <f t="shared" si="165"/>
        <v>13200.380594246599</v>
      </c>
      <c r="S962" s="28">
        <f>M962/MAX(M$231:M962)-1</f>
        <v>-1.2968091115083236E-2</v>
      </c>
      <c r="T962" s="11">
        <f>N962/MAX(N$231:N962)-1</f>
        <v>-1.2968091115083014E-2</v>
      </c>
      <c r="U962" s="11">
        <f>O962/MAX(O$231:O962)-1</f>
        <v>-1.2968091115083125E-2</v>
      </c>
      <c r="V962" s="11">
        <f>P962/MAX(P$231:P962)-1</f>
        <v>-1.2968091115083125E-2</v>
      </c>
      <c r="W962" s="11">
        <f>Q962/MAX(Q$231:Q962)-1</f>
        <v>-1.2968091115083347E-2</v>
      </c>
      <c r="X962" s="11">
        <f>R962/MAX(R$231:R962)-1</f>
        <v>-0.10014807021709005</v>
      </c>
      <c r="Y962" s="11">
        <f t="shared" si="155"/>
        <v>4.9198775657184113E-2</v>
      </c>
      <c r="Z962" s="11">
        <f t="shared" si="155"/>
        <v>4.9198775657184113E-2</v>
      </c>
      <c r="AA962" s="11">
        <f t="shared" si="155"/>
        <v>4.9198775657184113E-2</v>
      </c>
      <c r="AB962" s="11">
        <f t="shared" si="155"/>
        <v>4.9198775657184335E-2</v>
      </c>
      <c r="AC962" s="11">
        <f t="shared" si="155"/>
        <v>4.9198775657184113E-2</v>
      </c>
      <c r="AD962" s="11">
        <f t="shared" si="155"/>
        <v>4.9198775657184113E-2</v>
      </c>
    </row>
    <row r="963" spans="1:30" x14ac:dyDescent="0.25">
      <c r="A963" s="12">
        <v>1961.01</v>
      </c>
      <c r="B963" s="13">
        <v>18.470416986477179</v>
      </c>
      <c r="C963" s="14">
        <v>68797.509573559641</v>
      </c>
      <c r="D963" s="24">
        <f t="shared" si="157"/>
        <v>10</v>
      </c>
      <c r="E963" s="25">
        <f t="shared" si="157"/>
        <v>7.5</v>
      </c>
      <c r="F963" s="24">
        <f t="shared" si="157"/>
        <v>25</v>
      </c>
      <c r="G963" s="25">
        <f t="shared" si="156"/>
        <v>30</v>
      </c>
      <c r="H963" s="1">
        <f t="shared" si="159"/>
        <v>1</v>
      </c>
      <c r="I963">
        <f t="shared" si="160"/>
        <v>1</v>
      </c>
      <c r="J963">
        <f t="shared" si="161"/>
        <v>1</v>
      </c>
      <c r="K963">
        <f t="shared" si="162"/>
        <v>1</v>
      </c>
      <c r="L963">
        <f t="shared" si="158"/>
        <v>1</v>
      </c>
      <c r="M963" s="26">
        <f t="shared" si="163"/>
        <v>6689.2520320376461</v>
      </c>
      <c r="N963" s="27">
        <f t="shared" si="165"/>
        <v>6745.3776742089303</v>
      </c>
      <c r="O963" s="27">
        <f t="shared" si="165"/>
        <v>8981.3313916998468</v>
      </c>
      <c r="P963" s="27">
        <f t="shared" si="165"/>
        <v>10644.800367448999</v>
      </c>
      <c r="Q963" s="27">
        <f t="shared" si="165"/>
        <v>14173.332364189655</v>
      </c>
      <c r="R963" s="27">
        <f t="shared" si="165"/>
        <v>14070.915709060488</v>
      </c>
      <c r="S963" s="28">
        <f>M963/MAX(M$231:M963)-1</f>
        <v>0</v>
      </c>
      <c r="T963" s="11">
        <f>N963/MAX(N$231:N963)-1</f>
        <v>0</v>
      </c>
      <c r="U963" s="11">
        <f>O963/MAX(O$231:O963)-1</f>
        <v>0</v>
      </c>
      <c r="V963" s="11">
        <f>P963/MAX(P$231:P963)-1</f>
        <v>0</v>
      </c>
      <c r="W963" s="11">
        <f>Q963/MAX(Q$231:Q963)-1</f>
        <v>0</v>
      </c>
      <c r="X963" s="11">
        <f>R963/MAX(R$231:R963)-1</f>
        <v>-4.0804879510112246E-2</v>
      </c>
      <c r="Y963" s="11">
        <f t="shared" si="155"/>
        <v>6.5947728446050347E-2</v>
      </c>
      <c r="Z963" s="11">
        <f t="shared" si="155"/>
        <v>6.5947728446050347E-2</v>
      </c>
      <c r="AA963" s="11">
        <f t="shared" si="155"/>
        <v>6.5947728446050569E-2</v>
      </c>
      <c r="AB963" s="11">
        <f t="shared" si="155"/>
        <v>6.5947728446050569E-2</v>
      </c>
      <c r="AC963" s="11">
        <f t="shared" si="155"/>
        <v>6.5947728446050347E-2</v>
      </c>
      <c r="AD963" s="11">
        <f t="shared" si="155"/>
        <v>6.5947728446050569E-2</v>
      </c>
    </row>
    <row r="964" spans="1:30" x14ac:dyDescent="0.25">
      <c r="A964" s="12">
        <v>1961.02</v>
      </c>
      <c r="B964" s="13">
        <v>19.234014498298365</v>
      </c>
      <c r="C964" s="14">
        <v>70826.406000376432</v>
      </c>
      <c r="D964" s="24">
        <f t="shared" si="157"/>
        <v>10</v>
      </c>
      <c r="E964" s="25">
        <f t="shared" si="157"/>
        <v>7.5</v>
      </c>
      <c r="F964" s="24">
        <f t="shared" si="157"/>
        <v>25</v>
      </c>
      <c r="G964" s="25">
        <f t="shared" si="156"/>
        <v>30</v>
      </c>
      <c r="H964" s="1">
        <f t="shared" si="159"/>
        <v>1</v>
      </c>
      <c r="I964">
        <f t="shared" si="160"/>
        <v>1</v>
      </c>
      <c r="J964">
        <f t="shared" si="161"/>
        <v>1</v>
      </c>
      <c r="K964">
        <f t="shared" si="162"/>
        <v>1</v>
      </c>
      <c r="L964">
        <f t="shared" si="158"/>
        <v>1</v>
      </c>
      <c r="M964" s="26">
        <f t="shared" si="163"/>
        <v>6886.5237011722229</v>
      </c>
      <c r="N964" s="27">
        <f t="shared" si="165"/>
        <v>6944.3045357416031</v>
      </c>
      <c r="O964" s="27">
        <f t="shared" si="165"/>
        <v>9246.1984091489849</v>
      </c>
      <c r="P964" s="27">
        <f t="shared" si="165"/>
        <v>10958.72448423121</v>
      </c>
      <c r="Q964" s="27">
        <f t="shared" si="165"/>
        <v>14591.315857604404</v>
      </c>
      <c r="R964" s="27">
        <f t="shared" si="165"/>
        <v>14485.878849167015</v>
      </c>
      <c r="S964" s="28">
        <f>M964/MAX(M$231:M964)-1</f>
        <v>0</v>
      </c>
      <c r="T964" s="11">
        <f>N964/MAX(N$231:N964)-1</f>
        <v>0</v>
      </c>
      <c r="U964" s="11">
        <f>O964/MAX(O$231:O964)-1</f>
        <v>0</v>
      </c>
      <c r="V964" s="11">
        <f>P964/MAX(P$231:P964)-1</f>
        <v>0</v>
      </c>
      <c r="W964" s="11">
        <f>Q964/MAX(Q$231:Q964)-1</f>
        <v>0</v>
      </c>
      <c r="X964" s="11">
        <f>R964/MAX(R$231:R964)-1</f>
        <v>-1.2517408573373912E-2</v>
      </c>
      <c r="Y964" s="11">
        <f t="shared" si="155"/>
        <v>2.9490841156792902E-2</v>
      </c>
      <c r="Z964" s="11">
        <f t="shared" si="155"/>
        <v>2.9490841156792902E-2</v>
      </c>
      <c r="AA964" s="11">
        <f t="shared" si="155"/>
        <v>2.9490841156792902E-2</v>
      </c>
      <c r="AB964" s="11">
        <f t="shared" si="155"/>
        <v>2.9490841156793124E-2</v>
      </c>
      <c r="AC964" s="11">
        <f t="shared" si="155"/>
        <v>2.9490841156792902E-2</v>
      </c>
      <c r="AD964" s="11">
        <f t="shared" si="155"/>
        <v>2.9490841156793124E-2</v>
      </c>
    </row>
    <row r="965" spans="1:30" x14ac:dyDescent="0.25">
      <c r="A965" s="12">
        <v>1961.03</v>
      </c>
      <c r="B965" s="13">
        <v>19.844225272725577</v>
      </c>
      <c r="C965" s="14">
        <v>72815.514554769106</v>
      </c>
      <c r="D965" s="24">
        <f t="shared" si="157"/>
        <v>10</v>
      </c>
      <c r="E965" s="25">
        <f t="shared" si="157"/>
        <v>7.5</v>
      </c>
      <c r="F965" s="24">
        <f t="shared" si="157"/>
        <v>25</v>
      </c>
      <c r="G965" s="25">
        <f t="shared" si="156"/>
        <v>30</v>
      </c>
      <c r="H965" s="1">
        <f t="shared" si="159"/>
        <v>1</v>
      </c>
      <c r="I965">
        <f t="shared" si="160"/>
        <v>1</v>
      </c>
      <c r="J965">
        <f t="shared" si="161"/>
        <v>1</v>
      </c>
      <c r="K965">
        <f t="shared" si="162"/>
        <v>1</v>
      </c>
      <c r="L965">
        <f t="shared" si="158"/>
        <v>1</v>
      </c>
      <c r="M965" s="26">
        <f t="shared" si="163"/>
        <v>7079.9267548857879</v>
      </c>
      <c r="N965" s="27">
        <f t="shared" si="165"/>
        <v>7139.3303225403588</v>
      </c>
      <c r="O965" s="27">
        <f t="shared" si="165"/>
        <v>9505.8712259675103</v>
      </c>
      <c r="P965" s="27">
        <f t="shared" si="165"/>
        <v>11266.492361323561</v>
      </c>
      <c r="Q965" s="27">
        <f t="shared" si="165"/>
        <v>15001.102444715039</v>
      </c>
      <c r="R965" s="27">
        <f t="shared" si="165"/>
        <v>14892.704313904289</v>
      </c>
      <c r="S965" s="28">
        <f>M965/MAX(M$231:M965)-1</f>
        <v>0</v>
      </c>
      <c r="T965" s="11">
        <f>N965/MAX(N$231:N965)-1</f>
        <v>0</v>
      </c>
      <c r="U965" s="11">
        <f>O965/MAX(O$231:O965)-1</f>
        <v>0</v>
      </c>
      <c r="V965" s="11">
        <f>P965/MAX(P$231:P965)-1</f>
        <v>0</v>
      </c>
      <c r="W965" s="11">
        <f>Q965/MAX(Q$231:Q965)-1</f>
        <v>0</v>
      </c>
      <c r="X965" s="11">
        <f>R965/MAX(R$231:R965)-1</f>
        <v>0</v>
      </c>
      <c r="Y965" s="11">
        <f t="shared" si="155"/>
        <v>2.8084279108869348E-2</v>
      </c>
      <c r="Z965" s="11">
        <f t="shared" si="155"/>
        <v>2.808427910886957E-2</v>
      </c>
      <c r="AA965" s="11">
        <f t="shared" si="155"/>
        <v>2.808427910886957E-2</v>
      </c>
      <c r="AB965" s="11">
        <f t="shared" si="155"/>
        <v>2.8084279108869348E-2</v>
      </c>
      <c r="AC965" s="11">
        <f t="shared" si="155"/>
        <v>2.808427910886957E-2</v>
      </c>
      <c r="AD965" s="11">
        <f t="shared" si="155"/>
        <v>2.8084279108869348E-2</v>
      </c>
    </row>
    <row r="966" spans="1:30" x14ac:dyDescent="0.25">
      <c r="A966" s="12">
        <v>1961.04</v>
      </c>
      <c r="B966" s="13">
        <v>20.382842975754784</v>
      </c>
      <c r="C966" s="14">
        <v>73276.254182165052</v>
      </c>
      <c r="D966" s="24">
        <f t="shared" si="157"/>
        <v>10</v>
      </c>
      <c r="E966" s="25">
        <f t="shared" si="157"/>
        <v>7.5</v>
      </c>
      <c r="F966" s="24">
        <f t="shared" si="157"/>
        <v>25</v>
      </c>
      <c r="G966" s="25">
        <f t="shared" si="156"/>
        <v>30</v>
      </c>
      <c r="H966" s="1">
        <f t="shared" si="159"/>
        <v>1</v>
      </c>
      <c r="I966">
        <f t="shared" si="160"/>
        <v>1</v>
      </c>
      <c r="J966">
        <f t="shared" si="161"/>
        <v>1</v>
      </c>
      <c r="K966">
        <f t="shared" si="162"/>
        <v>1</v>
      </c>
      <c r="L966">
        <f t="shared" si="158"/>
        <v>1</v>
      </c>
      <c r="M966" s="26">
        <f t="shared" si="163"/>
        <v>7124.7249388302698</v>
      </c>
      <c r="N966" s="27">
        <f t="shared" si="165"/>
        <v>7184.5043821178642</v>
      </c>
      <c r="O966" s="27">
        <f t="shared" si="165"/>
        <v>9566.0195555303235</v>
      </c>
      <c r="P966" s="27">
        <f t="shared" si="165"/>
        <v>11337.781008040616</v>
      </c>
      <c r="Q966" s="27">
        <f t="shared" si="165"/>
        <v>15096.021808990186</v>
      </c>
      <c r="R966" s="27">
        <f t="shared" si="165"/>
        <v>14986.937789812026</v>
      </c>
      <c r="S966" s="28">
        <f>M966/MAX(M$231:M966)-1</f>
        <v>0</v>
      </c>
      <c r="T966" s="11">
        <f>N966/MAX(N$231:N966)-1</f>
        <v>0</v>
      </c>
      <c r="U966" s="11">
        <f>O966/MAX(O$231:O966)-1</f>
        <v>0</v>
      </c>
      <c r="V966" s="11">
        <f>P966/MAX(P$231:P966)-1</f>
        <v>0</v>
      </c>
      <c r="W966" s="11">
        <f>Q966/MAX(Q$231:Q966)-1</f>
        <v>0</v>
      </c>
      <c r="X966" s="11">
        <f>R966/MAX(R$231:R966)-1</f>
        <v>0</v>
      </c>
      <c r="Y966" s="11">
        <f t="shared" si="155"/>
        <v>6.3274925709602137E-3</v>
      </c>
      <c r="Z966" s="11">
        <f t="shared" si="155"/>
        <v>6.3274925709602137E-3</v>
      </c>
      <c r="AA966" s="11">
        <f t="shared" si="155"/>
        <v>6.3274925709602137E-3</v>
      </c>
      <c r="AB966" s="11">
        <f t="shared" si="155"/>
        <v>6.3274925709602137E-3</v>
      </c>
      <c r="AC966" s="11">
        <f t="shared" si="155"/>
        <v>6.3274925709602137E-3</v>
      </c>
      <c r="AD966" s="11">
        <f t="shared" si="155"/>
        <v>6.3274925709602137E-3</v>
      </c>
    </row>
    <row r="967" spans="1:30" x14ac:dyDescent="0.25">
      <c r="A967" s="12">
        <v>1961.05</v>
      </c>
      <c r="B967" s="13">
        <v>20.598606843297347</v>
      </c>
      <c r="C967" s="14">
        <v>74860.110337227932</v>
      </c>
      <c r="D967" s="24">
        <f t="shared" si="157"/>
        <v>10</v>
      </c>
      <c r="E967" s="25">
        <f t="shared" si="157"/>
        <v>7.5</v>
      </c>
      <c r="F967" s="24">
        <f t="shared" si="157"/>
        <v>25</v>
      </c>
      <c r="G967" s="25">
        <f t="shared" si="156"/>
        <v>30</v>
      </c>
      <c r="H967" s="1">
        <f t="shared" si="159"/>
        <v>1</v>
      </c>
      <c r="I967">
        <f t="shared" si="160"/>
        <v>1</v>
      </c>
      <c r="J967">
        <f t="shared" si="161"/>
        <v>1</v>
      </c>
      <c r="K967">
        <f t="shared" si="162"/>
        <v>1</v>
      </c>
      <c r="L967">
        <f t="shared" si="158"/>
        <v>1</v>
      </c>
      <c r="M967" s="26">
        <f t="shared" si="163"/>
        <v>7278.7248883834072</v>
      </c>
      <c r="N967" s="27">
        <f t="shared" si="165"/>
        <v>7339.7964561150529</v>
      </c>
      <c r="O967" s="27">
        <f t="shared" si="165"/>
        <v>9772.7877524254945</v>
      </c>
      <c r="P967" s="27">
        <f t="shared" si="165"/>
        <v>11582.845585027562</v>
      </c>
      <c r="Q967" s="27">
        <f t="shared" si="165"/>
        <v>15422.320243946924</v>
      </c>
      <c r="R967" s="27">
        <f t="shared" si="165"/>
        <v>15310.878388698637</v>
      </c>
      <c r="S967" s="28">
        <f>M967/MAX(M$231:M967)-1</f>
        <v>0</v>
      </c>
      <c r="T967" s="11">
        <f>N967/MAX(N$231:N967)-1</f>
        <v>0</v>
      </c>
      <c r="U967" s="11">
        <f>O967/MAX(O$231:O967)-1</f>
        <v>0</v>
      </c>
      <c r="V967" s="11">
        <f>P967/MAX(P$231:P967)-1</f>
        <v>0</v>
      </c>
      <c r="W967" s="11">
        <f>Q967/MAX(Q$231:Q967)-1</f>
        <v>0</v>
      </c>
      <c r="X967" s="11">
        <f>R967/MAX(R$231:R967)-1</f>
        <v>0</v>
      </c>
      <c r="Y967" s="11">
        <f t="shared" si="155"/>
        <v>2.1614862450875405E-2</v>
      </c>
      <c r="Z967" s="11">
        <f t="shared" si="155"/>
        <v>2.1614862450875405E-2</v>
      </c>
      <c r="AA967" s="11">
        <f t="shared" si="155"/>
        <v>2.1614862450875183E-2</v>
      </c>
      <c r="AB967" s="11">
        <f t="shared" si="155"/>
        <v>2.1614862450875405E-2</v>
      </c>
      <c r="AC967" s="11">
        <f t="shared" si="155"/>
        <v>2.1614862450875405E-2</v>
      </c>
      <c r="AD967" s="11">
        <f t="shared" si="155"/>
        <v>2.1614862450875183E-2</v>
      </c>
    </row>
    <row r="968" spans="1:30" x14ac:dyDescent="0.25">
      <c r="A968" s="12">
        <v>1961.06</v>
      </c>
      <c r="B968" s="13">
        <v>20.332414551592304</v>
      </c>
      <c r="C968" s="14">
        <v>72882.510767772415</v>
      </c>
      <c r="D968" s="24">
        <f t="shared" si="157"/>
        <v>10</v>
      </c>
      <c r="E968" s="25">
        <f t="shared" si="157"/>
        <v>7.5</v>
      </c>
      <c r="F968" s="24">
        <f t="shared" si="157"/>
        <v>25</v>
      </c>
      <c r="G968" s="25">
        <f t="shared" si="156"/>
        <v>30</v>
      </c>
      <c r="H968" s="1">
        <f t="shared" si="159"/>
        <v>1</v>
      </c>
      <c r="I968">
        <f t="shared" si="160"/>
        <v>1</v>
      </c>
      <c r="J968">
        <f t="shared" si="161"/>
        <v>1</v>
      </c>
      <c r="K968">
        <f t="shared" si="162"/>
        <v>1</v>
      </c>
      <c r="L968">
        <f t="shared" si="158"/>
        <v>1</v>
      </c>
      <c r="M968" s="26">
        <f t="shared" si="163"/>
        <v>7086.4408650149053</v>
      </c>
      <c r="N968" s="27">
        <f t="shared" si="165"/>
        <v>7145.8990887973105</v>
      </c>
      <c r="O968" s="27">
        <f t="shared" si="165"/>
        <v>9514.6174028960249</v>
      </c>
      <c r="P968" s="27">
        <f t="shared" si="165"/>
        <v>11276.858453311715</v>
      </c>
      <c r="Q968" s="27">
        <f t="shared" si="165"/>
        <v>15014.904682614691</v>
      </c>
      <c r="R968" s="27">
        <f t="shared" si="165"/>
        <v>14906.406816681481</v>
      </c>
      <c r="S968" s="28">
        <f>M968/MAX(M$231:M968)-1</f>
        <v>-2.6417267628205177E-2</v>
      </c>
      <c r="T968" s="11">
        <f>N968/MAX(N$231:N968)-1</f>
        <v>-2.6417267628205066E-2</v>
      </c>
      <c r="U968" s="11">
        <f>O968/MAX(O$231:O968)-1</f>
        <v>-2.6417267628205177E-2</v>
      </c>
      <c r="V968" s="11">
        <f>P968/MAX(P$231:P968)-1</f>
        <v>-2.6417267628205066E-2</v>
      </c>
      <c r="W968" s="11">
        <f>Q968/MAX(Q$231:Q968)-1</f>
        <v>-2.6417267628205177E-2</v>
      </c>
      <c r="X968" s="11">
        <f>R968/MAX(R$231:R968)-1</f>
        <v>-2.6417267628205177E-2</v>
      </c>
      <c r="Y968" s="11">
        <f t="shared" si="155"/>
        <v>-2.6417267628205177E-2</v>
      </c>
      <c r="Z968" s="11">
        <f t="shared" si="155"/>
        <v>-2.6417267628205066E-2</v>
      </c>
      <c r="AA968" s="11">
        <f t="shared" si="155"/>
        <v>-2.6417267628205177E-2</v>
      </c>
      <c r="AB968" s="11">
        <f t="shared" si="155"/>
        <v>-2.6417267628205066E-2</v>
      </c>
      <c r="AC968" s="11">
        <f t="shared" si="155"/>
        <v>-2.6417267628205177E-2</v>
      </c>
      <c r="AD968" s="11">
        <f t="shared" si="155"/>
        <v>-2.6417267628205177E-2</v>
      </c>
    </row>
    <row r="969" spans="1:30" x14ac:dyDescent="0.25">
      <c r="A969" s="12">
        <v>1961.07</v>
      </c>
      <c r="B969" s="13">
        <v>20.146643736827322</v>
      </c>
      <c r="C969" s="14">
        <v>74952.710467405879</v>
      </c>
      <c r="D969" s="24">
        <f t="shared" si="157"/>
        <v>10</v>
      </c>
      <c r="E969" s="25">
        <f t="shared" si="157"/>
        <v>7.5</v>
      </c>
      <c r="F969" s="24">
        <f t="shared" si="157"/>
        <v>25</v>
      </c>
      <c r="G969" s="25">
        <f t="shared" si="156"/>
        <v>30</v>
      </c>
      <c r="H969" s="1">
        <f t="shared" si="159"/>
        <v>1</v>
      </c>
      <c r="I969">
        <f t="shared" si="160"/>
        <v>1</v>
      </c>
      <c r="J969">
        <f t="shared" si="161"/>
        <v>1</v>
      </c>
      <c r="K969">
        <f t="shared" si="162"/>
        <v>1</v>
      </c>
      <c r="L969">
        <f t="shared" si="158"/>
        <v>1</v>
      </c>
      <c r="M969" s="26">
        <f t="shared" si="163"/>
        <v>7287.72849349643</v>
      </c>
      <c r="N969" s="27">
        <f t="shared" ref="N969:R984" si="166">IF(H968=1,N968*$C969/$C968,N968)</f>
        <v>7348.8756052674407</v>
      </c>
      <c r="O969" s="27">
        <f t="shared" si="166"/>
        <v>9784.8764524554499</v>
      </c>
      <c r="P969" s="27">
        <f t="shared" si="166"/>
        <v>11597.173282437743</v>
      </c>
      <c r="Q969" s="27">
        <f t="shared" si="166"/>
        <v>15441.397277841239</v>
      </c>
      <c r="R969" s="27">
        <f t="shared" si="166"/>
        <v>15329.817571736778</v>
      </c>
      <c r="S969" s="28">
        <f>M969/MAX(M$231:M969)-1</f>
        <v>0</v>
      </c>
      <c r="T969" s="11">
        <f>N969/MAX(N$231:N969)-1</f>
        <v>0</v>
      </c>
      <c r="U969" s="11">
        <f>O969/MAX(O$231:O969)-1</f>
        <v>0</v>
      </c>
      <c r="V969" s="11">
        <f>P969/MAX(P$231:P969)-1</f>
        <v>0</v>
      </c>
      <c r="W969" s="11">
        <f>Q969/MAX(Q$231:Q969)-1</f>
        <v>0</v>
      </c>
      <c r="X969" s="11">
        <f>R969/MAX(R$231:R969)-1</f>
        <v>0</v>
      </c>
      <c r="Y969" s="11">
        <f t="shared" si="155"/>
        <v>2.8404615563119018E-2</v>
      </c>
      <c r="Z969" s="11">
        <f t="shared" si="155"/>
        <v>2.8404615563119018E-2</v>
      </c>
      <c r="AA969" s="11">
        <f t="shared" si="155"/>
        <v>2.840461556311924E-2</v>
      </c>
      <c r="AB969" s="11">
        <f t="shared" si="155"/>
        <v>2.8404615563119018E-2</v>
      </c>
      <c r="AC969" s="11">
        <f t="shared" si="155"/>
        <v>2.840461556311924E-2</v>
      </c>
      <c r="AD969" s="11">
        <f t="shared" si="155"/>
        <v>2.840461556311924E-2</v>
      </c>
    </row>
    <row r="970" spans="1:30" x14ac:dyDescent="0.25">
      <c r="A970" s="12">
        <v>1961.08</v>
      </c>
      <c r="B970" s="13">
        <v>20.941688475215184</v>
      </c>
      <c r="C970" s="14">
        <v>76862.433641563723</v>
      </c>
      <c r="D970" s="24">
        <f t="shared" si="157"/>
        <v>10</v>
      </c>
      <c r="E970" s="25">
        <f t="shared" si="157"/>
        <v>7.5</v>
      </c>
      <c r="F970" s="24">
        <f t="shared" si="157"/>
        <v>25</v>
      </c>
      <c r="G970" s="25">
        <f t="shared" si="156"/>
        <v>30</v>
      </c>
      <c r="H970" s="1">
        <f t="shared" si="159"/>
        <v>1</v>
      </c>
      <c r="I970">
        <f t="shared" si="160"/>
        <v>1</v>
      </c>
      <c r="J970">
        <f t="shared" si="161"/>
        <v>1</v>
      </c>
      <c r="K970">
        <f t="shared" si="162"/>
        <v>1</v>
      </c>
      <c r="L970">
        <f t="shared" si="158"/>
        <v>1</v>
      </c>
      <c r="M970" s="26">
        <f t="shared" si="163"/>
        <v>7473.4128257135117</v>
      </c>
      <c r="N970" s="27">
        <f t="shared" si="166"/>
        <v>7536.1179072451059</v>
      </c>
      <c r="O970" s="27">
        <f t="shared" si="166"/>
        <v>10034.185719605322</v>
      </c>
      <c r="P970" s="27">
        <f t="shared" si="166"/>
        <v>11892.658134607653</v>
      </c>
      <c r="Q970" s="27">
        <f t="shared" si="166"/>
        <v>15834.829270346632</v>
      </c>
      <c r="R970" s="27">
        <f t="shared" si="166"/>
        <v>15720.406620348818</v>
      </c>
      <c r="S970" s="28">
        <f>M970/MAX(M$231:M970)-1</f>
        <v>0</v>
      </c>
      <c r="T970" s="11">
        <f>N970/MAX(N$231:N970)-1</f>
        <v>0</v>
      </c>
      <c r="U970" s="11">
        <f>O970/MAX(O$231:O970)-1</f>
        <v>0</v>
      </c>
      <c r="V970" s="11">
        <f>P970/MAX(P$231:P970)-1</f>
        <v>0</v>
      </c>
      <c r="W970" s="11">
        <f>Q970/MAX(Q$231:Q970)-1</f>
        <v>0</v>
      </c>
      <c r="X970" s="11">
        <f>R970/MAX(R$231:R970)-1</f>
        <v>0</v>
      </c>
      <c r="Y970" s="11">
        <f t="shared" si="155"/>
        <v>2.5479040881227544E-2</v>
      </c>
      <c r="Z970" s="11">
        <f t="shared" si="155"/>
        <v>2.5479040881227544E-2</v>
      </c>
      <c r="AA970" s="11">
        <f t="shared" si="155"/>
        <v>2.5479040881227544E-2</v>
      </c>
      <c r="AB970" s="11">
        <f t="shared" si="155"/>
        <v>2.5479040881227322E-2</v>
      </c>
      <c r="AC970" s="11">
        <f t="shared" si="155"/>
        <v>2.5479040881227544E-2</v>
      </c>
      <c r="AD970" s="11">
        <f t="shared" si="155"/>
        <v>2.5479040881227544E-2</v>
      </c>
    </row>
    <row r="971" spans="1:30" x14ac:dyDescent="0.25">
      <c r="A971" s="12">
        <v>1961.09</v>
      </c>
      <c r="B971" s="13">
        <v>20.705243044147256</v>
      </c>
      <c r="C971" s="14">
        <v>75282.000583933434</v>
      </c>
      <c r="D971" s="24">
        <f t="shared" si="157"/>
        <v>10</v>
      </c>
      <c r="E971" s="25">
        <f t="shared" si="157"/>
        <v>7.5</v>
      </c>
      <c r="F971" s="24">
        <f t="shared" si="157"/>
        <v>25</v>
      </c>
      <c r="G971" s="25">
        <f t="shared" si="156"/>
        <v>30</v>
      </c>
      <c r="H971" s="1">
        <f t="shared" si="159"/>
        <v>1</v>
      </c>
      <c r="I971">
        <f t="shared" si="160"/>
        <v>1</v>
      </c>
      <c r="J971">
        <f t="shared" si="161"/>
        <v>1</v>
      </c>
      <c r="K971">
        <f t="shared" si="162"/>
        <v>1</v>
      </c>
      <c r="L971">
        <f t="shared" si="158"/>
        <v>1</v>
      </c>
      <c r="M971" s="26">
        <f t="shared" si="163"/>
        <v>7319.7457074154408</v>
      </c>
      <c r="N971" s="27">
        <f t="shared" si="166"/>
        <v>7381.161457097407</v>
      </c>
      <c r="O971" s="27">
        <f t="shared" si="166"/>
        <v>9827.8643989505654</v>
      </c>
      <c r="P971" s="27">
        <f t="shared" si="166"/>
        <v>11648.123201630122</v>
      </c>
      <c r="Q971" s="27">
        <f t="shared" si="166"/>
        <v>15509.236045475664</v>
      </c>
      <c r="R971" s="27">
        <f t="shared" si="166"/>
        <v>15397.16613569216</v>
      </c>
      <c r="S971" s="28">
        <f>M971/MAX(M$231:M971)-1</f>
        <v>-2.0561839936013349E-2</v>
      </c>
      <c r="T971" s="11">
        <f>N971/MAX(N$231:N971)-1</f>
        <v>-2.056183993601346E-2</v>
      </c>
      <c r="U971" s="11">
        <f>O971/MAX(O$231:O971)-1</f>
        <v>-2.056183993601346E-2</v>
      </c>
      <c r="V971" s="11">
        <f>P971/MAX(P$231:P971)-1</f>
        <v>-2.056183993601346E-2</v>
      </c>
      <c r="W971" s="11">
        <f>Q971/MAX(Q$231:Q971)-1</f>
        <v>-2.056183993601346E-2</v>
      </c>
      <c r="X971" s="11">
        <f>R971/MAX(R$231:R971)-1</f>
        <v>-2.056183993601346E-2</v>
      </c>
      <c r="Y971" s="11">
        <f t="shared" si="155"/>
        <v>-2.0561839936013349E-2</v>
      </c>
      <c r="Z971" s="11">
        <f t="shared" si="155"/>
        <v>-2.056183993601346E-2</v>
      </c>
      <c r="AA971" s="11">
        <f t="shared" si="155"/>
        <v>-2.056183993601346E-2</v>
      </c>
      <c r="AB971" s="11">
        <f t="shared" si="155"/>
        <v>-2.056183993601346E-2</v>
      </c>
      <c r="AC971" s="11">
        <f t="shared" si="155"/>
        <v>-2.056183993601346E-2</v>
      </c>
      <c r="AD971" s="11">
        <f t="shared" si="155"/>
        <v>-2.056183993601346E-2</v>
      </c>
    </row>
    <row r="972" spans="1:30" x14ac:dyDescent="0.25">
      <c r="A972" s="12">
        <v>1961.1</v>
      </c>
      <c r="B972" s="13">
        <v>20.924190141010794</v>
      </c>
      <c r="C972" s="14">
        <v>77600.365804973189</v>
      </c>
      <c r="D972" s="24">
        <f t="shared" si="157"/>
        <v>10</v>
      </c>
      <c r="E972" s="25">
        <f t="shared" si="157"/>
        <v>7.5</v>
      </c>
      <c r="F972" s="24">
        <f t="shared" si="157"/>
        <v>25</v>
      </c>
      <c r="G972" s="25">
        <f t="shared" si="156"/>
        <v>30</v>
      </c>
      <c r="H972" s="1">
        <f t="shared" si="159"/>
        <v>1</v>
      </c>
      <c r="I972">
        <f t="shared" si="160"/>
        <v>1</v>
      </c>
      <c r="J972">
        <f t="shared" si="161"/>
        <v>1</v>
      </c>
      <c r="K972">
        <f t="shared" si="162"/>
        <v>1</v>
      </c>
      <c r="L972">
        <f t="shared" si="158"/>
        <v>1</v>
      </c>
      <c r="M972" s="26">
        <f t="shared" si="163"/>
        <v>7545.1627226820183</v>
      </c>
      <c r="N972" s="27">
        <f t="shared" si="166"/>
        <v>7608.4698160714097</v>
      </c>
      <c r="O972" s="27">
        <f t="shared" si="166"/>
        <v>10130.520795471521</v>
      </c>
      <c r="P972" s="27">
        <f t="shared" si="166"/>
        <v>12006.835822330704</v>
      </c>
      <c r="Q972" s="27">
        <f t="shared" si="166"/>
        <v>15986.854509037064</v>
      </c>
      <c r="R972" s="27">
        <f t="shared" si="166"/>
        <v>15871.333322996928</v>
      </c>
      <c r="S972" s="28">
        <f>M972/MAX(M$231:M972)-1</f>
        <v>0</v>
      </c>
      <c r="T972" s="11">
        <f>N972/MAX(N$231:N972)-1</f>
        <v>0</v>
      </c>
      <c r="U972" s="11">
        <f>O972/MAX(O$231:O972)-1</f>
        <v>0</v>
      </c>
      <c r="V972" s="11">
        <f>P972/MAX(P$231:P972)-1</f>
        <v>0</v>
      </c>
      <c r="W972" s="11">
        <f>Q972/MAX(Q$231:Q972)-1</f>
        <v>0</v>
      </c>
      <c r="X972" s="11">
        <f>R972/MAX(R$231:R972)-1</f>
        <v>0</v>
      </c>
      <c r="Y972" s="11">
        <f t="shared" si="155"/>
        <v>3.079574404315899E-2</v>
      </c>
      <c r="Z972" s="11">
        <f t="shared" si="155"/>
        <v>3.079574404315899E-2</v>
      </c>
      <c r="AA972" s="11">
        <f t="shared" si="155"/>
        <v>3.079574404315899E-2</v>
      </c>
      <c r="AB972" s="11">
        <f t="shared" ref="AB972:AD1035" si="167">P972/P971-1</f>
        <v>3.079574404315899E-2</v>
      </c>
      <c r="AC972" s="11">
        <f t="shared" si="167"/>
        <v>3.0795744043158768E-2</v>
      </c>
      <c r="AD972" s="11">
        <f t="shared" si="167"/>
        <v>3.0795744043158768E-2</v>
      </c>
    </row>
    <row r="973" spans="1:30" x14ac:dyDescent="0.25">
      <c r="A973" s="12">
        <v>1961.11</v>
      </c>
      <c r="B973" s="13">
        <v>21.857957721959671</v>
      </c>
      <c r="C973" s="14">
        <v>80842.195912438285</v>
      </c>
      <c r="D973" s="24">
        <f t="shared" si="157"/>
        <v>10</v>
      </c>
      <c r="E973" s="25">
        <f t="shared" si="157"/>
        <v>7.5</v>
      </c>
      <c r="F973" s="24">
        <f t="shared" si="157"/>
        <v>25</v>
      </c>
      <c r="G973" s="25">
        <f t="shared" si="156"/>
        <v>30</v>
      </c>
      <c r="H973" s="1">
        <f t="shared" si="159"/>
        <v>1</v>
      </c>
      <c r="I973">
        <f t="shared" si="160"/>
        <v>1</v>
      </c>
      <c r="J973">
        <f t="shared" si="161"/>
        <v>1</v>
      </c>
      <c r="K973">
        <f t="shared" si="162"/>
        <v>1</v>
      </c>
      <c r="L973">
        <f t="shared" si="158"/>
        <v>1</v>
      </c>
      <c r="M973" s="26">
        <f t="shared" si="163"/>
        <v>7860.3691708267033</v>
      </c>
      <c r="N973" s="27">
        <f t="shared" si="166"/>
        <v>7926.3209790861465</v>
      </c>
      <c r="O973" s="27">
        <f t="shared" si="166"/>
        <v>10553.733070032165</v>
      </c>
      <c r="P973" s="27">
        <f t="shared" si="166"/>
        <v>12508.432966370554</v>
      </c>
      <c r="Q973" s="27">
        <f t="shared" si="166"/>
        <v>16654.720771437325</v>
      </c>
      <c r="R973" s="27">
        <f t="shared" si="166"/>
        <v>16534.37357645934</v>
      </c>
      <c r="S973" s="28">
        <f>M973/MAX(M$231:M973)-1</f>
        <v>0</v>
      </c>
      <c r="T973" s="11">
        <f>N973/MAX(N$231:N973)-1</f>
        <v>0</v>
      </c>
      <c r="U973" s="11">
        <f>O973/MAX(O$231:O973)-1</f>
        <v>0</v>
      </c>
      <c r="V973" s="11">
        <f>P973/MAX(P$231:P973)-1</f>
        <v>0</v>
      </c>
      <c r="W973" s="11">
        <f>Q973/MAX(Q$231:Q973)-1</f>
        <v>0</v>
      </c>
      <c r="X973" s="11">
        <f>R973/MAX(R$231:R973)-1</f>
        <v>0</v>
      </c>
      <c r="Y973" s="11">
        <f t="shared" ref="Y973:AD1036" si="168">M973/M972-1</f>
        <v>4.1775964247546593E-2</v>
      </c>
      <c r="Z973" s="11">
        <f t="shared" si="168"/>
        <v>4.1775964247546593E-2</v>
      </c>
      <c r="AA973" s="11">
        <f t="shared" si="168"/>
        <v>4.1775964247546593E-2</v>
      </c>
      <c r="AB973" s="11">
        <f t="shared" si="167"/>
        <v>4.1775964247546593E-2</v>
      </c>
      <c r="AC973" s="11">
        <f t="shared" si="167"/>
        <v>4.1775964247546593E-2</v>
      </c>
      <c r="AD973" s="11">
        <f t="shared" si="167"/>
        <v>4.1775964247546371E-2</v>
      </c>
    </row>
    <row r="974" spans="1:30" x14ac:dyDescent="0.25">
      <c r="A974" s="12">
        <v>1961.12</v>
      </c>
      <c r="B974" s="13">
        <v>22.041480198382267</v>
      </c>
      <c r="C974" s="14">
        <v>81293.712196394947</v>
      </c>
      <c r="D974" s="24">
        <f t="shared" si="157"/>
        <v>10</v>
      </c>
      <c r="E974" s="25">
        <f t="shared" si="157"/>
        <v>7.5</v>
      </c>
      <c r="F974" s="24">
        <f t="shared" si="157"/>
        <v>25</v>
      </c>
      <c r="G974" s="25">
        <f t="shared" si="156"/>
        <v>30</v>
      </c>
      <c r="H974" s="1">
        <f t="shared" si="159"/>
        <v>1</v>
      </c>
      <c r="I974">
        <f t="shared" si="160"/>
        <v>1</v>
      </c>
      <c r="J974">
        <f t="shared" si="161"/>
        <v>1</v>
      </c>
      <c r="K974">
        <f t="shared" si="162"/>
        <v>1</v>
      </c>
      <c r="L974">
        <f t="shared" si="158"/>
        <v>1</v>
      </c>
      <c r="M974" s="26">
        <f t="shared" si="163"/>
        <v>7904.2705596804062</v>
      </c>
      <c r="N974" s="27">
        <f t="shared" si="166"/>
        <v>7970.5907190843154</v>
      </c>
      <c r="O974" s="27">
        <f t="shared" si="166"/>
        <v>10612.677316707661</v>
      </c>
      <c r="P974" s="27">
        <f t="shared" si="166"/>
        <v>12578.294517103464</v>
      </c>
      <c r="Q974" s="27">
        <f t="shared" si="166"/>
        <v>16747.739986813416</v>
      </c>
      <c r="R974" s="27">
        <f t="shared" si="166"/>
        <v>16626.720633964807</v>
      </c>
      <c r="S974" s="28">
        <f>M974/MAX(M$231:M974)-1</f>
        <v>0</v>
      </c>
      <c r="T974" s="11">
        <f>N974/MAX(N$231:N974)-1</f>
        <v>0</v>
      </c>
      <c r="U974" s="11">
        <f>O974/MAX(O$231:O974)-1</f>
        <v>0</v>
      </c>
      <c r="V974" s="11">
        <f>P974/MAX(P$231:P974)-1</f>
        <v>0</v>
      </c>
      <c r="W974" s="11">
        <f>Q974/MAX(Q$231:Q974)-1</f>
        <v>0</v>
      </c>
      <c r="X974" s="11">
        <f>R974/MAX(R$231:R974)-1</f>
        <v>0</v>
      </c>
      <c r="Y974" s="11">
        <f t="shared" si="168"/>
        <v>5.5851561039448328E-3</v>
      </c>
      <c r="Z974" s="11">
        <f t="shared" si="168"/>
        <v>5.5851561039448328E-3</v>
      </c>
      <c r="AA974" s="11">
        <f t="shared" si="168"/>
        <v>5.5851561039448328E-3</v>
      </c>
      <c r="AB974" s="11">
        <f t="shared" si="167"/>
        <v>5.5851561039448328E-3</v>
      </c>
      <c r="AC974" s="11">
        <f t="shared" si="167"/>
        <v>5.5851561039448328E-3</v>
      </c>
      <c r="AD974" s="11">
        <f t="shared" si="167"/>
        <v>5.5851561039448328E-3</v>
      </c>
    </row>
    <row r="975" spans="1:30" x14ac:dyDescent="0.25">
      <c r="A975" s="12">
        <v>1962.01</v>
      </c>
      <c r="B975" s="13">
        <v>21.197931400015225</v>
      </c>
      <c r="C975" s="14">
        <v>78406.55171080248</v>
      </c>
      <c r="D975" s="24">
        <f t="shared" si="157"/>
        <v>10</v>
      </c>
      <c r="E975" s="25">
        <f t="shared" si="157"/>
        <v>7.5</v>
      </c>
      <c r="F975" s="24">
        <f t="shared" si="157"/>
        <v>25</v>
      </c>
      <c r="G975" s="25">
        <f t="shared" si="156"/>
        <v>30</v>
      </c>
      <c r="H975" s="1">
        <f t="shared" si="159"/>
        <v>1</v>
      </c>
      <c r="I975">
        <f t="shared" si="160"/>
        <v>1</v>
      </c>
      <c r="J975">
        <f t="shared" si="161"/>
        <v>1</v>
      </c>
      <c r="K975">
        <f t="shared" si="162"/>
        <v>1</v>
      </c>
      <c r="L975">
        <f t="shared" si="158"/>
        <v>1</v>
      </c>
      <c r="M975" s="26">
        <f t="shared" si="163"/>
        <v>7623.5490006475402</v>
      </c>
      <c r="N975" s="27">
        <f t="shared" si="166"/>
        <v>7687.5137879266458</v>
      </c>
      <c r="O975" s="27">
        <f t="shared" si="166"/>
        <v>10235.766215377727</v>
      </c>
      <c r="P975" s="27">
        <f t="shared" si="166"/>
        <v>12131.574175212914</v>
      </c>
      <c r="Q975" s="27">
        <f t="shared" si="166"/>
        <v>16152.941055795367</v>
      </c>
      <c r="R975" s="27">
        <f t="shared" si="166"/>
        <v>16036.219726546573</v>
      </c>
      <c r="S975" s="28">
        <f>M975/MAX(M$231:M975)-1</f>
        <v>-3.5515175867691484E-2</v>
      </c>
      <c r="T975" s="11">
        <f>N975/MAX(N$231:N975)-1</f>
        <v>-3.5515175867691595E-2</v>
      </c>
      <c r="U975" s="11">
        <f>O975/MAX(O$231:O975)-1</f>
        <v>-3.5515175867691595E-2</v>
      </c>
      <c r="V975" s="11">
        <f>P975/MAX(P$231:P975)-1</f>
        <v>-3.5515175867691595E-2</v>
      </c>
      <c r="W975" s="11">
        <f>Q975/MAX(Q$231:Q975)-1</f>
        <v>-3.5515175867691595E-2</v>
      </c>
      <c r="X975" s="11">
        <f>R975/MAX(R$231:R975)-1</f>
        <v>-3.5515175867691484E-2</v>
      </c>
      <c r="Y975" s="11">
        <f t="shared" si="168"/>
        <v>-3.5515175867691484E-2</v>
      </c>
      <c r="Z975" s="11">
        <f t="shared" si="168"/>
        <v>-3.5515175867691595E-2</v>
      </c>
      <c r="AA975" s="11">
        <f t="shared" si="168"/>
        <v>-3.5515175867691595E-2</v>
      </c>
      <c r="AB975" s="11">
        <f t="shared" si="167"/>
        <v>-3.5515175867691595E-2</v>
      </c>
      <c r="AC975" s="11">
        <f t="shared" si="167"/>
        <v>-3.5515175867691595E-2</v>
      </c>
      <c r="AD975" s="11">
        <f t="shared" si="167"/>
        <v>-3.5515175867691484E-2</v>
      </c>
    </row>
    <row r="976" spans="1:30" x14ac:dyDescent="0.25">
      <c r="A976" s="12">
        <v>1962.02</v>
      </c>
      <c r="B976" s="13">
        <v>21.451687754873383</v>
      </c>
      <c r="C976" s="14">
        <v>79609.821182494314</v>
      </c>
      <c r="D976" s="24">
        <f t="shared" si="157"/>
        <v>10</v>
      </c>
      <c r="E976" s="25">
        <f t="shared" si="157"/>
        <v>7.5</v>
      </c>
      <c r="F976" s="24">
        <f t="shared" si="157"/>
        <v>25</v>
      </c>
      <c r="G976" s="25">
        <f t="shared" si="156"/>
        <v>30</v>
      </c>
      <c r="H976" s="1">
        <f t="shared" si="159"/>
        <v>1</v>
      </c>
      <c r="I976">
        <f t="shared" si="160"/>
        <v>1</v>
      </c>
      <c r="J976">
        <f t="shared" si="161"/>
        <v>1</v>
      </c>
      <c r="K976">
        <f t="shared" si="162"/>
        <v>1</v>
      </c>
      <c r="L976">
        <f t="shared" si="158"/>
        <v>1</v>
      </c>
      <c r="M976" s="26">
        <f t="shared" si="163"/>
        <v>7740.5441187629331</v>
      </c>
      <c r="N976" s="27">
        <f t="shared" si="166"/>
        <v>7805.4905443632852</v>
      </c>
      <c r="O976" s="27">
        <f t="shared" si="166"/>
        <v>10392.849835784436</v>
      </c>
      <c r="P976" s="27">
        <f t="shared" si="166"/>
        <v>12317.751892891927</v>
      </c>
      <c r="Q976" s="27">
        <f t="shared" si="166"/>
        <v>16400.83285088624</v>
      </c>
      <c r="R976" s="27">
        <f t="shared" si="166"/>
        <v>16282.320252807023</v>
      </c>
      <c r="S976" s="28">
        <f>M976/MAX(M$231:M976)-1</f>
        <v>-2.0713668602469149E-2</v>
      </c>
      <c r="T976" s="11">
        <f>N976/MAX(N$231:N976)-1</f>
        <v>-2.0713668602469371E-2</v>
      </c>
      <c r="U976" s="11">
        <f>O976/MAX(O$231:O976)-1</f>
        <v>-2.0713668602469149E-2</v>
      </c>
      <c r="V976" s="11">
        <f>P976/MAX(P$231:P976)-1</f>
        <v>-2.071366860246926E-2</v>
      </c>
      <c r="W976" s="11">
        <f>Q976/MAX(Q$231:Q976)-1</f>
        <v>-2.071366860246926E-2</v>
      </c>
      <c r="X976" s="11">
        <f>R976/MAX(R$231:R976)-1</f>
        <v>-2.071366860246926E-2</v>
      </c>
      <c r="Y976" s="11">
        <f t="shared" si="168"/>
        <v>1.5346542418164466E-2</v>
      </c>
      <c r="Z976" s="11">
        <f t="shared" si="168"/>
        <v>1.5346542418164244E-2</v>
      </c>
      <c r="AA976" s="11">
        <f t="shared" si="168"/>
        <v>1.5346542418164466E-2</v>
      </c>
      <c r="AB976" s="11">
        <f t="shared" si="167"/>
        <v>1.5346542418164466E-2</v>
      </c>
      <c r="AC976" s="11">
        <f t="shared" si="167"/>
        <v>1.5346542418164466E-2</v>
      </c>
      <c r="AD976" s="11">
        <f t="shared" si="167"/>
        <v>1.5346542418164244E-2</v>
      </c>
    </row>
    <row r="977" spans="1:30" x14ac:dyDescent="0.25">
      <c r="A977" s="12">
        <v>1962.03</v>
      </c>
      <c r="B977" s="13">
        <v>21.443158568526233</v>
      </c>
      <c r="C977" s="14">
        <v>79336.717164715606</v>
      </c>
      <c r="D977" s="24">
        <f t="shared" si="157"/>
        <v>10</v>
      </c>
      <c r="E977" s="25">
        <f t="shared" si="157"/>
        <v>7.5</v>
      </c>
      <c r="F977" s="24">
        <f t="shared" si="157"/>
        <v>25</v>
      </c>
      <c r="G977" s="25">
        <f t="shared" si="156"/>
        <v>30</v>
      </c>
      <c r="H977" s="1">
        <f t="shared" si="159"/>
        <v>1</v>
      </c>
      <c r="I977">
        <f t="shared" si="160"/>
        <v>1</v>
      </c>
      <c r="J977">
        <f t="shared" si="161"/>
        <v>1</v>
      </c>
      <c r="K977">
        <f t="shared" si="162"/>
        <v>1</v>
      </c>
      <c r="L977">
        <f t="shared" si="158"/>
        <v>1</v>
      </c>
      <c r="M977" s="26">
        <f t="shared" si="163"/>
        <v>7713.9899365373321</v>
      </c>
      <c r="N977" s="27">
        <f t="shared" si="166"/>
        <v>7778.7135613637547</v>
      </c>
      <c r="O977" s="27">
        <f t="shared" si="166"/>
        <v>10357.196834632517</v>
      </c>
      <c r="P977" s="27">
        <f t="shared" si="166"/>
        <v>12275.495454151303</v>
      </c>
      <c r="Q977" s="27">
        <f t="shared" si="166"/>
        <v>16344.569273353183</v>
      </c>
      <c r="R977" s="27">
        <f t="shared" si="166"/>
        <v>16226.463236502368</v>
      </c>
      <c r="S977" s="28">
        <f>M977/MAX(M$231:M977)-1</f>
        <v>-2.4073141437451984E-2</v>
      </c>
      <c r="T977" s="11">
        <f>N977/MAX(N$231:N977)-1</f>
        <v>-2.4073141437452206E-2</v>
      </c>
      <c r="U977" s="11">
        <f>O977/MAX(O$231:O977)-1</f>
        <v>-2.4073141437452095E-2</v>
      </c>
      <c r="V977" s="11">
        <f>P977/MAX(P$231:P977)-1</f>
        <v>-2.4073141437452206E-2</v>
      </c>
      <c r="W977" s="11">
        <f>Q977/MAX(Q$231:Q977)-1</f>
        <v>-2.4073141437452206E-2</v>
      </c>
      <c r="X977" s="11">
        <f>R977/MAX(R$231:R977)-1</f>
        <v>-2.4073141437452206E-2</v>
      </c>
      <c r="Y977" s="11">
        <f t="shared" si="168"/>
        <v>-3.4305317324183626E-3</v>
      </c>
      <c r="Z977" s="11">
        <f t="shared" si="168"/>
        <v>-3.4305317324184736E-3</v>
      </c>
      <c r="AA977" s="11">
        <f t="shared" si="168"/>
        <v>-3.4305317324184736E-3</v>
      </c>
      <c r="AB977" s="11">
        <f t="shared" si="167"/>
        <v>-3.4305317324184736E-3</v>
      </c>
      <c r="AC977" s="11">
        <f t="shared" si="167"/>
        <v>-3.4305317324184736E-3</v>
      </c>
      <c r="AD977" s="11">
        <f t="shared" si="167"/>
        <v>-3.4305317324184736E-3</v>
      </c>
    </row>
    <row r="978" spans="1:30" x14ac:dyDescent="0.25">
      <c r="A978" s="12">
        <v>1962.04</v>
      </c>
      <c r="B978" s="13">
        <v>20.658336447649031</v>
      </c>
      <c r="C978" s="14">
        <v>74367.722924978356</v>
      </c>
      <c r="D978" s="24">
        <f t="shared" si="157"/>
        <v>10</v>
      </c>
      <c r="E978" s="25">
        <f t="shared" si="157"/>
        <v>7.5</v>
      </c>
      <c r="F978" s="24">
        <f t="shared" si="157"/>
        <v>25</v>
      </c>
      <c r="G978" s="25">
        <f t="shared" si="156"/>
        <v>30</v>
      </c>
      <c r="H978" s="1">
        <f t="shared" si="159"/>
        <v>1</v>
      </c>
      <c r="I978">
        <f t="shared" si="160"/>
        <v>1</v>
      </c>
      <c r="J978">
        <f t="shared" si="161"/>
        <v>1</v>
      </c>
      <c r="K978">
        <f t="shared" si="162"/>
        <v>1</v>
      </c>
      <c r="L978">
        <f t="shared" si="158"/>
        <v>0</v>
      </c>
      <c r="M978" s="26">
        <f t="shared" si="163"/>
        <v>7230.8495580356048</v>
      </c>
      <c r="N978" s="27">
        <f t="shared" si="166"/>
        <v>7291.5194315797598</v>
      </c>
      <c r="O978" s="27">
        <f t="shared" si="166"/>
        <v>9708.5078889547585</v>
      </c>
      <c r="P978" s="27">
        <f t="shared" si="166"/>
        <v>11506.660186176205</v>
      </c>
      <c r="Q978" s="27">
        <f t="shared" si="166"/>
        <v>15320.880955097451</v>
      </c>
      <c r="R978" s="27">
        <f t="shared" si="166"/>
        <v>15210.172101263062</v>
      </c>
      <c r="S978" s="28">
        <f>M978/MAX(M$231:M978)-1</f>
        <v>-8.5197109152603478E-2</v>
      </c>
      <c r="T978" s="11">
        <f>N978/MAX(N$231:N978)-1</f>
        <v>-8.519710915260359E-2</v>
      </c>
      <c r="U978" s="11">
        <f>O978/MAX(O$231:O978)-1</f>
        <v>-8.519710915260359E-2</v>
      </c>
      <c r="V978" s="11">
        <f>P978/MAX(P$231:P978)-1</f>
        <v>-8.519710915260359E-2</v>
      </c>
      <c r="W978" s="11">
        <f>Q978/MAX(Q$231:Q978)-1</f>
        <v>-8.5197109152603478E-2</v>
      </c>
      <c r="X978" s="11">
        <f>R978/MAX(R$231:R978)-1</f>
        <v>-8.5197109152603478E-2</v>
      </c>
      <c r="Y978" s="11">
        <f t="shared" si="168"/>
        <v>-6.2631709721752693E-2</v>
      </c>
      <c r="Z978" s="11">
        <f t="shared" si="168"/>
        <v>-6.2631709721752582E-2</v>
      </c>
      <c r="AA978" s="11">
        <f t="shared" si="168"/>
        <v>-6.2631709721752582E-2</v>
      </c>
      <c r="AB978" s="11">
        <f t="shared" si="167"/>
        <v>-6.2631709721752693E-2</v>
      </c>
      <c r="AC978" s="11">
        <f t="shared" si="167"/>
        <v>-6.2631709721752471E-2</v>
      </c>
      <c r="AD978" s="11">
        <f t="shared" si="167"/>
        <v>-6.2631709721752582E-2</v>
      </c>
    </row>
    <row r="979" spans="1:30" x14ac:dyDescent="0.25">
      <c r="A979" s="12">
        <v>1962.05</v>
      </c>
      <c r="B979" s="13">
        <v>19.089367498116651</v>
      </c>
      <c r="C979" s="14">
        <v>68167.879231441679</v>
      </c>
      <c r="D979" s="24">
        <f t="shared" si="157"/>
        <v>10</v>
      </c>
      <c r="E979" s="25">
        <f t="shared" si="157"/>
        <v>7.5</v>
      </c>
      <c r="F979" s="24">
        <f t="shared" si="157"/>
        <v>25</v>
      </c>
      <c r="G979" s="25">
        <f t="shared" si="156"/>
        <v>30</v>
      </c>
      <c r="H979" s="1">
        <f t="shared" si="159"/>
        <v>1</v>
      </c>
      <c r="I979">
        <f t="shared" si="160"/>
        <v>1</v>
      </c>
      <c r="J979">
        <f t="shared" si="161"/>
        <v>1</v>
      </c>
      <c r="K979">
        <f t="shared" si="162"/>
        <v>1</v>
      </c>
      <c r="L979">
        <f t="shared" si="158"/>
        <v>0</v>
      </c>
      <c r="M979" s="26">
        <f t="shared" si="163"/>
        <v>6628.0324316254837</v>
      </c>
      <c r="N979" s="27">
        <f t="shared" si="166"/>
        <v>6683.6444155626141</v>
      </c>
      <c r="O979" s="27">
        <f t="shared" si="166"/>
        <v>8899.1348297620261</v>
      </c>
      <c r="P979" s="27">
        <f t="shared" si="166"/>
        <v>10547.379845417339</v>
      </c>
      <c r="Q979" s="27">
        <f t="shared" si="166"/>
        <v>14043.61894635329</v>
      </c>
      <c r="R979" s="27">
        <f t="shared" si="166"/>
        <v>15210.172101263062</v>
      </c>
      <c r="S979" s="28">
        <f>M979/MAX(M$231:M979)-1</f>
        <v>-0.1614618475441616</v>
      </c>
      <c r="T979" s="11">
        <f>N979/MAX(N$231:N979)-1</f>
        <v>-0.1614618475441616</v>
      </c>
      <c r="U979" s="11">
        <f>O979/MAX(O$231:O979)-1</f>
        <v>-0.1614618475441616</v>
      </c>
      <c r="V979" s="11">
        <f>P979/MAX(P$231:P979)-1</f>
        <v>-0.16146184754416171</v>
      </c>
      <c r="W979" s="11">
        <f>Q979/MAX(Q$231:Q979)-1</f>
        <v>-0.1614618475441616</v>
      </c>
      <c r="X979" s="11">
        <f>R979/MAX(R$231:R979)-1</f>
        <v>-8.5197109152603478E-2</v>
      </c>
      <c r="Y979" s="11">
        <f t="shared" si="168"/>
        <v>-8.3367399856938418E-2</v>
      </c>
      <c r="Z979" s="11">
        <f t="shared" si="168"/>
        <v>-8.3367399856938307E-2</v>
      </c>
      <c r="AA979" s="11">
        <f t="shared" si="168"/>
        <v>-8.3367399856938418E-2</v>
      </c>
      <c r="AB979" s="11">
        <f t="shared" si="167"/>
        <v>-8.3367399856938418E-2</v>
      </c>
      <c r="AC979" s="11">
        <f t="shared" si="167"/>
        <v>-8.3367399856938418E-2</v>
      </c>
      <c r="AD979" s="11">
        <f t="shared" si="167"/>
        <v>0</v>
      </c>
    </row>
    <row r="980" spans="1:30" x14ac:dyDescent="0.25">
      <c r="A980" s="12">
        <v>1962.06</v>
      </c>
      <c r="B980" s="13">
        <v>16.827571244792466</v>
      </c>
      <c r="C980" s="14">
        <v>62785.402323039227</v>
      </c>
      <c r="D980" s="24">
        <f t="shared" si="157"/>
        <v>10</v>
      </c>
      <c r="E980" s="25">
        <f t="shared" si="157"/>
        <v>7.5</v>
      </c>
      <c r="F980" s="24">
        <f t="shared" si="157"/>
        <v>25</v>
      </c>
      <c r="G980" s="25">
        <f t="shared" si="156"/>
        <v>30</v>
      </c>
      <c r="H980" s="1">
        <f t="shared" si="159"/>
        <v>1</v>
      </c>
      <c r="I980">
        <f t="shared" si="160"/>
        <v>1</v>
      </c>
      <c r="J980">
        <f t="shared" si="161"/>
        <v>1</v>
      </c>
      <c r="K980">
        <f t="shared" si="162"/>
        <v>1</v>
      </c>
      <c r="L980">
        <f t="shared" si="158"/>
        <v>0</v>
      </c>
      <c r="M980" s="26">
        <f t="shared" si="163"/>
        <v>6104.6887114806459</v>
      </c>
      <c r="N980" s="27">
        <f t="shared" si="166"/>
        <v>6155.9096211648166</v>
      </c>
      <c r="O980" s="27">
        <f t="shared" si="166"/>
        <v>8196.4668244493259</v>
      </c>
      <c r="P980" s="27">
        <f t="shared" si="166"/>
        <v>9714.5678362691469</v>
      </c>
      <c r="Q980" s="27">
        <f t="shared" si="166"/>
        <v>12934.746915399965</v>
      </c>
      <c r="R980" s="27">
        <f t="shared" si="166"/>
        <v>15210.172101263062</v>
      </c>
      <c r="S980" s="28">
        <f>M980/MAX(M$231:M980)-1</f>
        <v>-0.22767209631960306</v>
      </c>
      <c r="T980" s="11">
        <f>N980/MAX(N$231:N980)-1</f>
        <v>-0.22767209631960306</v>
      </c>
      <c r="U980" s="11">
        <f>O980/MAX(O$231:O980)-1</f>
        <v>-0.22767209631960328</v>
      </c>
      <c r="V980" s="11">
        <f>P980/MAX(P$231:P980)-1</f>
        <v>-0.22767209631960328</v>
      </c>
      <c r="W980" s="11">
        <f>Q980/MAX(Q$231:Q980)-1</f>
        <v>-0.22767209631960306</v>
      </c>
      <c r="X980" s="11">
        <f>R980/MAX(R$231:R980)-1</f>
        <v>-8.5197109152603478E-2</v>
      </c>
      <c r="Y980" s="11">
        <f t="shared" si="168"/>
        <v>-7.8959136899770854E-2</v>
      </c>
      <c r="Z980" s="11">
        <f t="shared" si="168"/>
        <v>-7.8959136899770854E-2</v>
      </c>
      <c r="AA980" s="11">
        <f t="shared" si="168"/>
        <v>-7.8959136899770965E-2</v>
      </c>
      <c r="AB980" s="11">
        <f t="shared" si="167"/>
        <v>-7.8959136899770965E-2</v>
      </c>
      <c r="AC980" s="11">
        <f t="shared" si="167"/>
        <v>-7.8959136899770854E-2</v>
      </c>
      <c r="AD980" s="11">
        <f t="shared" si="167"/>
        <v>0</v>
      </c>
    </row>
    <row r="981" spans="1:30" x14ac:dyDescent="0.25">
      <c r="A981" s="12">
        <v>1962.07</v>
      </c>
      <c r="B981" s="13">
        <v>17.141325661322789</v>
      </c>
      <c r="C981" s="14">
        <v>66752.609366854449</v>
      </c>
      <c r="D981" s="24">
        <f t="shared" si="157"/>
        <v>10</v>
      </c>
      <c r="E981" s="25">
        <f t="shared" si="157"/>
        <v>7.5</v>
      </c>
      <c r="F981" s="24">
        <f t="shared" si="157"/>
        <v>25</v>
      </c>
      <c r="G981" s="25">
        <f t="shared" si="156"/>
        <v>30</v>
      </c>
      <c r="H981" s="1">
        <f t="shared" si="159"/>
        <v>1</v>
      </c>
      <c r="I981">
        <f t="shared" si="160"/>
        <v>1</v>
      </c>
      <c r="J981">
        <f t="shared" si="161"/>
        <v>1</v>
      </c>
      <c r="K981">
        <f t="shared" si="162"/>
        <v>1</v>
      </c>
      <c r="L981">
        <f t="shared" si="158"/>
        <v>0</v>
      </c>
      <c r="M981" s="26">
        <f t="shared" si="163"/>
        <v>6490.4242990600251</v>
      </c>
      <c r="N981" s="27">
        <f t="shared" si="166"/>
        <v>6544.8816928021324</v>
      </c>
      <c r="O981" s="27">
        <f t="shared" si="166"/>
        <v>8714.375123468395</v>
      </c>
      <c r="P981" s="27">
        <f t="shared" si="166"/>
        <v>10328.400041235771</v>
      </c>
      <c r="Q981" s="27">
        <f t="shared" si="166"/>
        <v>13752.051848937228</v>
      </c>
      <c r="R981" s="27">
        <f t="shared" si="166"/>
        <v>15210.172101263062</v>
      </c>
      <c r="S981" s="28">
        <f>M981/MAX(M$231:M981)-1</f>
        <v>-0.17887118741005592</v>
      </c>
      <c r="T981" s="11">
        <f>N981/MAX(N$231:N981)-1</f>
        <v>-0.17887118741005592</v>
      </c>
      <c r="U981" s="11">
        <f>O981/MAX(O$231:O981)-1</f>
        <v>-0.17887118741005592</v>
      </c>
      <c r="V981" s="11">
        <f>P981/MAX(P$231:P981)-1</f>
        <v>-0.17887118741005603</v>
      </c>
      <c r="W981" s="11">
        <f>Q981/MAX(Q$231:Q981)-1</f>
        <v>-0.17887118741005581</v>
      </c>
      <c r="X981" s="11">
        <f>R981/MAX(R$231:R981)-1</f>
        <v>-8.5197109152603478E-2</v>
      </c>
      <c r="Y981" s="11">
        <f t="shared" si="168"/>
        <v>6.3186774266467349E-2</v>
      </c>
      <c r="Z981" s="11">
        <f t="shared" si="168"/>
        <v>6.3186774266467349E-2</v>
      </c>
      <c r="AA981" s="11">
        <f t="shared" si="168"/>
        <v>6.3186774266467571E-2</v>
      </c>
      <c r="AB981" s="11">
        <f t="shared" si="167"/>
        <v>6.3186774266467571E-2</v>
      </c>
      <c r="AC981" s="11">
        <f t="shared" si="167"/>
        <v>6.3186774266467349E-2</v>
      </c>
      <c r="AD981" s="11">
        <f t="shared" si="167"/>
        <v>0</v>
      </c>
    </row>
    <row r="982" spans="1:30" x14ac:dyDescent="0.25">
      <c r="A982" s="12">
        <v>1962.08</v>
      </c>
      <c r="B982" s="13">
        <v>17.571262631045524</v>
      </c>
      <c r="C982" s="14">
        <v>67970.936196691007</v>
      </c>
      <c r="D982" s="24">
        <f t="shared" si="157"/>
        <v>10</v>
      </c>
      <c r="E982" s="25">
        <f t="shared" si="157"/>
        <v>7.5</v>
      </c>
      <c r="F982" s="24">
        <f t="shared" si="157"/>
        <v>25</v>
      </c>
      <c r="G982" s="25">
        <f t="shared" si="156"/>
        <v>30</v>
      </c>
      <c r="H982" s="1">
        <f t="shared" si="159"/>
        <v>1</v>
      </c>
      <c r="I982">
        <f t="shared" si="160"/>
        <v>1</v>
      </c>
      <c r="J982">
        <f t="shared" si="161"/>
        <v>1</v>
      </c>
      <c r="K982">
        <f t="shared" si="162"/>
        <v>1</v>
      </c>
      <c r="L982">
        <f t="shared" si="158"/>
        <v>0</v>
      </c>
      <c r="M982" s="26">
        <f t="shared" si="163"/>
        <v>6608.8834594669343</v>
      </c>
      <c r="N982" s="27">
        <f t="shared" si="166"/>
        <v>6664.3347754617935</v>
      </c>
      <c r="O982" s="27">
        <f t="shared" si="166"/>
        <v>8873.4244418228864</v>
      </c>
      <c r="P982" s="27">
        <f t="shared" si="166"/>
        <v>10516.907531787456</v>
      </c>
      <c r="Q982" s="27">
        <f t="shared" si="166"/>
        <v>14003.045688605511</v>
      </c>
      <c r="R982" s="27">
        <f t="shared" si="166"/>
        <v>15210.172101263062</v>
      </c>
      <c r="S982" s="28">
        <f>M982/MAX(M$231:M982)-1</f>
        <v>-0.16388445846239463</v>
      </c>
      <c r="T982" s="11">
        <f>N982/MAX(N$231:N982)-1</f>
        <v>-0.16388445846239463</v>
      </c>
      <c r="U982" s="11">
        <f>O982/MAX(O$231:O982)-1</f>
        <v>-0.16388445846239463</v>
      </c>
      <c r="V982" s="11">
        <f>P982/MAX(P$231:P982)-1</f>
        <v>-0.16388445846239463</v>
      </c>
      <c r="W982" s="11">
        <f>Q982/MAX(Q$231:Q982)-1</f>
        <v>-0.16388445846239441</v>
      </c>
      <c r="X982" s="11">
        <f>R982/MAX(R$231:R982)-1</f>
        <v>-8.5197109152603478E-2</v>
      </c>
      <c r="Y982" s="11">
        <f t="shared" si="168"/>
        <v>1.8251373862270492E-2</v>
      </c>
      <c r="Z982" s="11">
        <f t="shared" si="168"/>
        <v>1.8251373862270492E-2</v>
      </c>
      <c r="AA982" s="11">
        <f t="shared" si="168"/>
        <v>1.8251373862270492E-2</v>
      </c>
      <c r="AB982" s="11">
        <f t="shared" si="167"/>
        <v>1.8251373862270492E-2</v>
      </c>
      <c r="AC982" s="11">
        <f t="shared" si="167"/>
        <v>1.8251373862270492E-2</v>
      </c>
      <c r="AD982" s="11">
        <f t="shared" si="167"/>
        <v>0</v>
      </c>
    </row>
    <row r="983" spans="1:30" x14ac:dyDescent="0.25">
      <c r="A983" s="12">
        <v>1962.09</v>
      </c>
      <c r="B983" s="13">
        <v>17.321461147465481</v>
      </c>
      <c r="C983" s="14">
        <v>64680.076497219896</v>
      </c>
      <c r="D983" s="24">
        <f t="shared" si="157"/>
        <v>10</v>
      </c>
      <c r="E983" s="25">
        <f t="shared" si="157"/>
        <v>7.5</v>
      </c>
      <c r="F983" s="24">
        <f t="shared" si="157"/>
        <v>25</v>
      </c>
      <c r="G983" s="25">
        <f t="shared" si="156"/>
        <v>30</v>
      </c>
      <c r="H983" s="1">
        <f t="shared" si="159"/>
        <v>1</v>
      </c>
      <c r="I983">
        <f t="shared" si="160"/>
        <v>1</v>
      </c>
      <c r="J983">
        <f t="shared" si="161"/>
        <v>1</v>
      </c>
      <c r="K983">
        <f t="shared" si="162"/>
        <v>1</v>
      </c>
      <c r="L983">
        <f t="shared" si="158"/>
        <v>0</v>
      </c>
      <c r="M983" s="26">
        <f t="shared" si="163"/>
        <v>6288.9098140793667</v>
      </c>
      <c r="N983" s="27">
        <f t="shared" si="166"/>
        <v>6341.6764164112856</v>
      </c>
      <c r="O983" s="27">
        <f t="shared" si="166"/>
        <v>8443.8114847878987</v>
      </c>
      <c r="P983" s="27">
        <f t="shared" si="166"/>
        <v>10007.724208796702</v>
      </c>
      <c r="Q983" s="27">
        <f t="shared" si="166"/>
        <v>13325.078585237468</v>
      </c>
      <c r="R983" s="27">
        <f t="shared" si="166"/>
        <v>15210.172101263062</v>
      </c>
      <c r="S983" s="28">
        <f>M983/MAX(M$231:M983)-1</f>
        <v>-0.2043655683853961</v>
      </c>
      <c r="T983" s="11">
        <f>N983/MAX(N$231:N983)-1</f>
        <v>-0.20436556838539621</v>
      </c>
      <c r="U983" s="11">
        <f>O983/MAX(O$231:O983)-1</f>
        <v>-0.20436556838539621</v>
      </c>
      <c r="V983" s="11">
        <f>P983/MAX(P$231:P983)-1</f>
        <v>-0.20436556838539621</v>
      </c>
      <c r="W983" s="11">
        <f>Q983/MAX(Q$231:Q983)-1</f>
        <v>-0.20436556838539599</v>
      </c>
      <c r="X983" s="11">
        <f>R983/MAX(R$231:R983)-1</f>
        <v>-8.5197109152603478E-2</v>
      </c>
      <c r="Y983" s="11">
        <f t="shared" si="168"/>
        <v>-4.8415688875436236E-2</v>
      </c>
      <c r="Z983" s="11">
        <f t="shared" si="168"/>
        <v>-4.8415688875436125E-2</v>
      </c>
      <c r="AA983" s="11">
        <f t="shared" si="168"/>
        <v>-4.8415688875436125E-2</v>
      </c>
      <c r="AB983" s="11">
        <f t="shared" si="167"/>
        <v>-4.8415688875436236E-2</v>
      </c>
      <c r="AC983" s="11">
        <f t="shared" si="167"/>
        <v>-4.8415688875436236E-2</v>
      </c>
      <c r="AD983" s="11">
        <f t="shared" si="167"/>
        <v>0</v>
      </c>
    </row>
    <row r="984" spans="1:30" x14ac:dyDescent="0.25">
      <c r="A984" s="12">
        <v>1962.1</v>
      </c>
      <c r="B984" s="13">
        <v>16.739820967901327</v>
      </c>
      <c r="C984" s="14">
        <v>65168.277737491633</v>
      </c>
      <c r="D984" s="24">
        <f t="shared" si="157"/>
        <v>10</v>
      </c>
      <c r="E984" s="25">
        <f t="shared" si="157"/>
        <v>7.5</v>
      </c>
      <c r="F984" s="24">
        <f t="shared" si="157"/>
        <v>25</v>
      </c>
      <c r="G984" s="25">
        <f t="shared" si="156"/>
        <v>30</v>
      </c>
      <c r="H984" s="1">
        <f t="shared" si="159"/>
        <v>1</v>
      </c>
      <c r="I984">
        <f t="shared" si="160"/>
        <v>1</v>
      </c>
      <c r="J984">
        <f t="shared" si="161"/>
        <v>1</v>
      </c>
      <c r="K984">
        <f t="shared" si="162"/>
        <v>1</v>
      </c>
      <c r="L984">
        <f t="shared" si="158"/>
        <v>0</v>
      </c>
      <c r="M984" s="26">
        <f t="shared" si="163"/>
        <v>6336.3781186557007</v>
      </c>
      <c r="N984" s="27">
        <f t="shared" si="166"/>
        <v>6389.5430000574434</v>
      </c>
      <c r="O984" s="27">
        <f t="shared" si="166"/>
        <v>8507.5448546714579</v>
      </c>
      <c r="P984" s="27">
        <f t="shared" si="166"/>
        <v>10083.261895757261</v>
      </c>
      <c r="Q984" s="27">
        <f t="shared" si="166"/>
        <v>13425.655459049776</v>
      </c>
      <c r="R984" s="27">
        <f t="shared" si="166"/>
        <v>15210.172101263062</v>
      </c>
      <c r="S984" s="28">
        <f>M984/MAX(M$231:M984)-1</f>
        <v>-0.19836016861853223</v>
      </c>
      <c r="T984" s="11">
        <f>N984/MAX(N$231:N984)-1</f>
        <v>-0.19836016861853212</v>
      </c>
      <c r="U984" s="11">
        <f>O984/MAX(O$231:O984)-1</f>
        <v>-0.19836016861853212</v>
      </c>
      <c r="V984" s="11">
        <f>P984/MAX(P$231:P984)-1</f>
        <v>-0.19836016861853223</v>
      </c>
      <c r="W984" s="11">
        <f>Q984/MAX(Q$231:Q984)-1</f>
        <v>-0.19836016861853201</v>
      </c>
      <c r="X984" s="11">
        <f>R984/MAX(R$231:R984)-1</f>
        <v>-8.5197109152603478E-2</v>
      </c>
      <c r="Y984" s="11">
        <f t="shared" si="168"/>
        <v>7.5479385107517505E-3</v>
      </c>
      <c r="Z984" s="11">
        <f t="shared" si="168"/>
        <v>7.5479385107519725E-3</v>
      </c>
      <c r="AA984" s="11">
        <f t="shared" si="168"/>
        <v>7.5479385107517505E-3</v>
      </c>
      <c r="AB984" s="11">
        <f t="shared" si="167"/>
        <v>7.5479385107517505E-3</v>
      </c>
      <c r="AC984" s="11">
        <f t="shared" si="167"/>
        <v>7.5479385107517505E-3</v>
      </c>
      <c r="AD984" s="11">
        <f t="shared" si="167"/>
        <v>0</v>
      </c>
    </row>
    <row r="985" spans="1:30" x14ac:dyDescent="0.25">
      <c r="A985" s="12">
        <v>1962.11</v>
      </c>
      <c r="B985" s="13">
        <v>17.854386489497145</v>
      </c>
      <c r="C985" s="14">
        <v>71989.628655970926</v>
      </c>
      <c r="D985" s="24">
        <f t="shared" si="157"/>
        <v>10</v>
      </c>
      <c r="E985" s="25">
        <f t="shared" si="157"/>
        <v>7.5</v>
      </c>
      <c r="F985" s="24">
        <f t="shared" si="157"/>
        <v>25</v>
      </c>
      <c r="G985" s="25">
        <f t="shared" si="156"/>
        <v>30</v>
      </c>
      <c r="H985" s="1">
        <f t="shared" si="159"/>
        <v>1</v>
      </c>
      <c r="I985">
        <f t="shared" si="160"/>
        <v>1</v>
      </c>
      <c r="J985">
        <f t="shared" si="161"/>
        <v>1</v>
      </c>
      <c r="K985">
        <f t="shared" si="162"/>
        <v>1</v>
      </c>
      <c r="L985">
        <f t="shared" si="158"/>
        <v>0</v>
      </c>
      <c r="M985" s="26">
        <f t="shared" si="163"/>
        <v>6999.6250265091194</v>
      </c>
      <c r="N985" s="27">
        <f t="shared" ref="N985:R1000" si="169">IF(H984=1,N984*$C985/$C984,N984)</f>
        <v>7058.3548288382117</v>
      </c>
      <c r="O985" s="27">
        <f t="shared" si="169"/>
        <v>9398.0540245191405</v>
      </c>
      <c r="P985" s="27">
        <f t="shared" si="169"/>
        <v>11138.705896762687</v>
      </c>
      <c r="Q985" s="27">
        <f t="shared" si="169"/>
        <v>14830.957400059777</v>
      </c>
      <c r="R985" s="27">
        <f t="shared" si="169"/>
        <v>15210.172101263062</v>
      </c>
      <c r="S985" s="28">
        <f>M985/MAX(M$231:M985)-1</f>
        <v>-0.11445022362795543</v>
      </c>
      <c r="T985" s="11">
        <f>N985/MAX(N$231:N985)-1</f>
        <v>-0.11445022362795509</v>
      </c>
      <c r="U985" s="11">
        <f>O985/MAX(O$231:O985)-1</f>
        <v>-0.11445022362795532</v>
      </c>
      <c r="V985" s="11">
        <f>P985/MAX(P$231:P985)-1</f>
        <v>-0.11445022362795543</v>
      </c>
      <c r="W985" s="11">
        <f>Q985/MAX(Q$231:Q985)-1</f>
        <v>-0.11445022362795498</v>
      </c>
      <c r="X985" s="11">
        <f>R985/MAX(R$231:R985)-1</f>
        <v>-8.5197109152603478E-2</v>
      </c>
      <c r="Y985" s="11">
        <f t="shared" si="168"/>
        <v>0.10467287390894064</v>
      </c>
      <c r="Z985" s="11">
        <f t="shared" si="168"/>
        <v>0.10467287390894087</v>
      </c>
      <c r="AA985" s="11">
        <f t="shared" si="168"/>
        <v>0.10467287390894064</v>
      </c>
      <c r="AB985" s="11">
        <f t="shared" si="167"/>
        <v>0.10467287390894064</v>
      </c>
      <c r="AC985" s="11">
        <f t="shared" si="167"/>
        <v>0.10467287390894087</v>
      </c>
      <c r="AD985" s="11">
        <f t="shared" si="167"/>
        <v>0</v>
      </c>
    </row>
    <row r="986" spans="1:30" x14ac:dyDescent="0.25">
      <c r="A986" s="12">
        <v>1962.12</v>
      </c>
      <c r="B986" s="13">
        <v>18.585836118439858</v>
      </c>
      <c r="C986" s="14">
        <v>73166.137604853866</v>
      </c>
      <c r="D986" s="24">
        <f t="shared" si="157"/>
        <v>10</v>
      </c>
      <c r="E986" s="25">
        <f t="shared" si="157"/>
        <v>7.5</v>
      </c>
      <c r="F986" s="24">
        <f t="shared" si="157"/>
        <v>25</v>
      </c>
      <c r="G986" s="25">
        <f t="shared" si="156"/>
        <v>30</v>
      </c>
      <c r="H986" s="1">
        <f t="shared" si="159"/>
        <v>1</v>
      </c>
      <c r="I986">
        <f t="shared" si="160"/>
        <v>1</v>
      </c>
      <c r="J986">
        <f t="shared" si="161"/>
        <v>1</v>
      </c>
      <c r="K986">
        <f t="shared" si="162"/>
        <v>1</v>
      </c>
      <c r="L986">
        <f t="shared" si="158"/>
        <v>1</v>
      </c>
      <c r="M986" s="26">
        <f t="shared" si="163"/>
        <v>7114.0181916950041</v>
      </c>
      <c r="N986" s="27">
        <f t="shared" si="169"/>
        <v>7173.7078008642802</v>
      </c>
      <c r="O986" s="27">
        <f t="shared" si="169"/>
        <v>9551.644130043529</v>
      </c>
      <c r="P986" s="27">
        <f t="shared" si="169"/>
        <v>11320.743051435933</v>
      </c>
      <c r="Q986" s="27">
        <f t="shared" si="169"/>
        <v>15073.336120820475</v>
      </c>
      <c r="R986" s="27">
        <f t="shared" si="169"/>
        <v>15210.172101263062</v>
      </c>
      <c r="S986" s="28">
        <f>M986/MAX(M$231:M986)-1</f>
        <v>-9.9977899544136384E-2</v>
      </c>
      <c r="T986" s="11">
        <f>N986/MAX(N$231:N986)-1</f>
        <v>-9.9977899544136051E-2</v>
      </c>
      <c r="U986" s="11">
        <f>O986/MAX(O$231:O986)-1</f>
        <v>-9.9977899544136273E-2</v>
      </c>
      <c r="V986" s="11">
        <f>P986/MAX(P$231:P986)-1</f>
        <v>-9.9977899544136384E-2</v>
      </c>
      <c r="W986" s="11">
        <f>Q986/MAX(Q$231:Q986)-1</f>
        <v>-9.997789954413594E-2</v>
      </c>
      <c r="X986" s="11">
        <f>R986/MAX(R$231:R986)-1</f>
        <v>-8.5197109152603478E-2</v>
      </c>
      <c r="Y986" s="11">
        <f t="shared" si="168"/>
        <v>1.6342756183745921E-2</v>
      </c>
      <c r="Z986" s="11">
        <f t="shared" si="168"/>
        <v>1.6342756183745921E-2</v>
      </c>
      <c r="AA986" s="11">
        <f t="shared" si="168"/>
        <v>1.6342756183745921E-2</v>
      </c>
      <c r="AB986" s="11">
        <f t="shared" si="167"/>
        <v>1.6342756183745921E-2</v>
      </c>
      <c r="AC986" s="11">
        <f t="shared" si="167"/>
        <v>1.6342756183745921E-2</v>
      </c>
      <c r="AD986" s="11">
        <f t="shared" si="167"/>
        <v>0</v>
      </c>
    </row>
    <row r="987" spans="1:30" x14ac:dyDescent="0.25">
      <c r="A987" s="12">
        <v>1963.01</v>
      </c>
      <c r="B987" s="13">
        <v>19.259231693254051</v>
      </c>
      <c r="C987" s="14">
        <v>76967.131014965737</v>
      </c>
      <c r="D987" s="24">
        <f t="shared" si="157"/>
        <v>10</v>
      </c>
      <c r="E987" s="25">
        <f t="shared" si="157"/>
        <v>7.5</v>
      </c>
      <c r="F987" s="24">
        <f t="shared" si="157"/>
        <v>25</v>
      </c>
      <c r="G987" s="25">
        <f t="shared" si="156"/>
        <v>30</v>
      </c>
      <c r="H987" s="1">
        <f t="shared" si="159"/>
        <v>1</v>
      </c>
      <c r="I987">
        <f t="shared" si="160"/>
        <v>1</v>
      </c>
      <c r="J987">
        <f t="shared" si="161"/>
        <v>1</v>
      </c>
      <c r="K987">
        <f t="shared" si="162"/>
        <v>1</v>
      </c>
      <c r="L987">
        <f t="shared" si="158"/>
        <v>1</v>
      </c>
      <c r="M987" s="26">
        <f t="shared" si="163"/>
        <v>7483.5926581248796</v>
      </c>
      <c r="N987" s="27">
        <f t="shared" si="169"/>
        <v>7546.383152738319</v>
      </c>
      <c r="O987" s="27">
        <f t="shared" si="169"/>
        <v>10047.853682474797</v>
      </c>
      <c r="P987" s="27">
        <f t="shared" si="169"/>
        <v>11908.85759656156</v>
      </c>
      <c r="Q987" s="27">
        <f t="shared" si="169"/>
        <v>15856.398520165154</v>
      </c>
      <c r="R987" s="27">
        <f t="shared" si="169"/>
        <v>16000.343153284441</v>
      </c>
      <c r="S987" s="28">
        <f>M987/MAX(M$231:M987)-1</f>
        <v>-5.322159690501993E-2</v>
      </c>
      <c r="T987" s="11">
        <f>N987/MAX(N$231:N987)-1</f>
        <v>-5.3221596905019708E-2</v>
      </c>
      <c r="U987" s="11">
        <f>O987/MAX(O$231:O987)-1</f>
        <v>-5.322159690501993E-2</v>
      </c>
      <c r="V987" s="11">
        <f>P987/MAX(P$231:P987)-1</f>
        <v>-5.3221596905020041E-2</v>
      </c>
      <c r="W987" s="11">
        <f>Q987/MAX(Q$231:Q987)-1</f>
        <v>-5.3221596905019597E-2</v>
      </c>
      <c r="X987" s="11">
        <f>R987/MAX(R$231:R987)-1</f>
        <v>-3.7672941915004698E-2</v>
      </c>
      <c r="Y987" s="11">
        <f t="shared" si="168"/>
        <v>5.1950171685155588E-2</v>
      </c>
      <c r="Z987" s="11">
        <f t="shared" si="168"/>
        <v>5.1950171685155588E-2</v>
      </c>
      <c r="AA987" s="11">
        <f t="shared" si="168"/>
        <v>5.1950171685155366E-2</v>
      </c>
      <c r="AB987" s="11">
        <f t="shared" si="167"/>
        <v>5.1950171685155366E-2</v>
      </c>
      <c r="AC987" s="11">
        <f t="shared" si="167"/>
        <v>5.1950171685155366E-2</v>
      </c>
      <c r="AD987" s="11">
        <f t="shared" si="167"/>
        <v>5.1950171685155588E-2</v>
      </c>
    </row>
    <row r="988" spans="1:30" x14ac:dyDescent="0.25">
      <c r="A988" s="12">
        <v>1963.02</v>
      </c>
      <c r="B988" s="13">
        <v>19.469191309671416</v>
      </c>
      <c r="C988" s="14">
        <v>74954.139219969889</v>
      </c>
      <c r="D988" s="24">
        <f t="shared" si="157"/>
        <v>10</v>
      </c>
      <c r="E988" s="25">
        <f t="shared" si="157"/>
        <v>7.5</v>
      </c>
      <c r="F988" s="24">
        <f t="shared" si="157"/>
        <v>25</v>
      </c>
      <c r="G988" s="25">
        <f t="shared" si="156"/>
        <v>30</v>
      </c>
      <c r="H988" s="1">
        <f t="shared" si="159"/>
        <v>1</v>
      </c>
      <c r="I988">
        <f t="shared" si="160"/>
        <v>1</v>
      </c>
      <c r="J988">
        <f t="shared" si="161"/>
        <v>1</v>
      </c>
      <c r="K988">
        <f t="shared" si="162"/>
        <v>1</v>
      </c>
      <c r="L988">
        <f t="shared" si="158"/>
        <v>1</v>
      </c>
      <c r="M988" s="26">
        <f t="shared" si="163"/>
        <v>7287.8674125656107</v>
      </c>
      <c r="N988" s="27">
        <f t="shared" si="169"/>
        <v>7349.0156899261292</v>
      </c>
      <c r="O988" s="27">
        <f t="shared" si="169"/>
        <v>9785.0629722921913</v>
      </c>
      <c r="P988" s="27">
        <f t="shared" si="169"/>
        <v>11597.394348373302</v>
      </c>
      <c r="Q988" s="27">
        <f t="shared" si="169"/>
        <v>15441.691622579607</v>
      </c>
      <c r="R988" s="27">
        <f t="shared" si="169"/>
        <v>15581.871540013357</v>
      </c>
      <c r="S988" s="28">
        <f>M988/MAX(M$231:M988)-1</f>
        <v>-7.7983558692823696E-2</v>
      </c>
      <c r="T988" s="11">
        <f>N988/MAX(N$231:N988)-1</f>
        <v>-7.7983558692823585E-2</v>
      </c>
      <c r="U988" s="11">
        <f>O988/MAX(O$231:O988)-1</f>
        <v>-7.7983558692823585E-2</v>
      </c>
      <c r="V988" s="11">
        <f>P988/MAX(P$231:P988)-1</f>
        <v>-7.7983558692823807E-2</v>
      </c>
      <c r="W988" s="11">
        <f>Q988/MAX(Q$231:Q988)-1</f>
        <v>-7.7983558692823363E-2</v>
      </c>
      <c r="X988" s="11">
        <f>R988/MAX(R$231:R988)-1</f>
        <v>-6.2841561902294174E-2</v>
      </c>
      <c r="Y988" s="11">
        <f t="shared" si="168"/>
        <v>-2.6153914904330278E-2</v>
      </c>
      <c r="Z988" s="11">
        <f t="shared" si="168"/>
        <v>-2.6153914904330278E-2</v>
      </c>
      <c r="AA988" s="11">
        <f t="shared" si="168"/>
        <v>-2.6153914904330167E-2</v>
      </c>
      <c r="AB988" s="11">
        <f t="shared" si="167"/>
        <v>-2.6153914904330278E-2</v>
      </c>
      <c r="AC988" s="11">
        <f t="shared" si="167"/>
        <v>-2.6153914904330278E-2</v>
      </c>
      <c r="AD988" s="11">
        <f t="shared" si="167"/>
        <v>-2.6153914904330167E-2</v>
      </c>
    </row>
    <row r="989" spans="1:30" x14ac:dyDescent="0.25">
      <c r="A989" s="12">
        <v>1963.03</v>
      </c>
      <c r="B989" s="13">
        <v>19.288064606604838</v>
      </c>
      <c r="C989" s="14">
        <v>77566.069968288823</v>
      </c>
      <c r="D989" s="24">
        <f t="shared" si="157"/>
        <v>10</v>
      </c>
      <c r="E989" s="25">
        <f t="shared" si="157"/>
        <v>7.5</v>
      </c>
      <c r="F989" s="24">
        <f t="shared" si="157"/>
        <v>25</v>
      </c>
      <c r="G989" s="25">
        <f t="shared" si="156"/>
        <v>30</v>
      </c>
      <c r="H989" s="1">
        <f t="shared" si="159"/>
        <v>1</v>
      </c>
      <c r="I989">
        <f t="shared" si="160"/>
        <v>1</v>
      </c>
      <c r="J989">
        <f t="shared" si="161"/>
        <v>1</v>
      </c>
      <c r="K989">
        <f t="shared" si="162"/>
        <v>1</v>
      </c>
      <c r="L989">
        <f t="shared" si="158"/>
        <v>1</v>
      </c>
      <c r="M989" s="26">
        <f t="shared" si="163"/>
        <v>7541.8281034980755</v>
      </c>
      <c r="N989" s="27">
        <f t="shared" si="169"/>
        <v>7605.1072180279189</v>
      </c>
      <c r="O989" s="27">
        <f t="shared" si="169"/>
        <v>10126.043565459457</v>
      </c>
      <c r="P989" s="27">
        <f t="shared" si="169"/>
        <v>12001.529346308493</v>
      </c>
      <c r="Q989" s="27">
        <f t="shared" si="169"/>
        <v>15979.789045547928</v>
      </c>
      <c r="R989" s="27">
        <f t="shared" si="169"/>
        <v>16124.85381978148</v>
      </c>
      <c r="S989" s="28">
        <f>M989/MAX(M$231:M989)-1</f>
        <v>-4.5854004293722661E-2</v>
      </c>
      <c r="T989" s="11">
        <f>N989/MAX(N$231:N989)-1</f>
        <v>-4.5854004293722439E-2</v>
      </c>
      <c r="U989" s="11">
        <f>O989/MAX(O$231:O989)-1</f>
        <v>-4.5854004293722439E-2</v>
      </c>
      <c r="V989" s="11">
        <f>P989/MAX(P$231:P989)-1</f>
        <v>-4.5854004293722772E-2</v>
      </c>
      <c r="W989" s="11">
        <f>Q989/MAX(Q$231:Q989)-1</f>
        <v>-4.5854004293722328E-2</v>
      </c>
      <c r="X989" s="11">
        <f>R989/MAX(R$231:R989)-1</f>
        <v>-3.0184353561466759E-2</v>
      </c>
      <c r="Y989" s="11">
        <f t="shared" si="168"/>
        <v>3.4847051483756442E-2</v>
      </c>
      <c r="Z989" s="11">
        <f t="shared" si="168"/>
        <v>3.4847051483756442E-2</v>
      </c>
      <c r="AA989" s="11">
        <f t="shared" si="168"/>
        <v>3.4847051483756442E-2</v>
      </c>
      <c r="AB989" s="11">
        <f t="shared" si="167"/>
        <v>3.4847051483756442E-2</v>
      </c>
      <c r="AC989" s="11">
        <f t="shared" si="167"/>
        <v>3.4847051483756442E-2</v>
      </c>
      <c r="AD989" s="11">
        <f t="shared" si="167"/>
        <v>3.484705148375622E-2</v>
      </c>
    </row>
    <row r="990" spans="1:30" x14ac:dyDescent="0.25">
      <c r="A990" s="12">
        <v>1963.04</v>
      </c>
      <c r="B990" s="13">
        <v>20.150077238226988</v>
      </c>
      <c r="C990" s="14">
        <v>81539.983328647679</v>
      </c>
      <c r="D990" s="24">
        <f t="shared" si="157"/>
        <v>10</v>
      </c>
      <c r="E990" s="25">
        <f t="shared" si="157"/>
        <v>7.5</v>
      </c>
      <c r="F990" s="24">
        <f t="shared" si="157"/>
        <v>25</v>
      </c>
      <c r="G990" s="25">
        <f t="shared" si="156"/>
        <v>30</v>
      </c>
      <c r="H990" s="1">
        <f t="shared" si="159"/>
        <v>1</v>
      </c>
      <c r="I990">
        <f t="shared" si="160"/>
        <v>1</v>
      </c>
      <c r="J990">
        <f t="shared" si="161"/>
        <v>1</v>
      </c>
      <c r="K990">
        <f t="shared" si="162"/>
        <v>1</v>
      </c>
      <c r="L990">
        <f t="shared" si="158"/>
        <v>1</v>
      </c>
      <c r="M990" s="26">
        <f t="shared" si="163"/>
        <v>7928.2157530757022</v>
      </c>
      <c r="N990" s="27">
        <f t="shared" si="169"/>
        <v>7994.7368227383085</v>
      </c>
      <c r="O990" s="27">
        <f t="shared" si="169"/>
        <v>10644.827356217535</v>
      </c>
      <c r="P990" s="27">
        <f t="shared" si="169"/>
        <v>12616.399196405739</v>
      </c>
      <c r="Q990" s="27">
        <f t="shared" si="169"/>
        <v>16798.475582197014</v>
      </c>
      <c r="R990" s="27">
        <f t="shared" si="169"/>
        <v>16950.972405581433</v>
      </c>
      <c r="S990" s="28">
        <f>M990/MAX(M$231:M990)-1</f>
        <v>0</v>
      </c>
      <c r="T990" s="11">
        <f>N990/MAX(N$231:N990)-1</f>
        <v>0</v>
      </c>
      <c r="U990" s="11">
        <f>O990/MAX(O$231:O990)-1</f>
        <v>0</v>
      </c>
      <c r="V990" s="11">
        <f>P990/MAX(P$231:P990)-1</f>
        <v>0</v>
      </c>
      <c r="W990" s="11">
        <f>Q990/MAX(Q$231:Q990)-1</f>
        <v>0</v>
      </c>
      <c r="X990" s="11">
        <f>R990/MAX(R$231:R990)-1</f>
        <v>0</v>
      </c>
      <c r="Y990" s="11">
        <f t="shared" si="168"/>
        <v>5.1232624805968685E-2</v>
      </c>
      <c r="Z990" s="11">
        <f t="shared" si="168"/>
        <v>5.1232624805968907E-2</v>
      </c>
      <c r="AA990" s="11">
        <f t="shared" si="168"/>
        <v>5.1232624805968685E-2</v>
      </c>
      <c r="AB990" s="11">
        <f t="shared" si="167"/>
        <v>5.1232624805968685E-2</v>
      </c>
      <c r="AC990" s="11">
        <f t="shared" si="167"/>
        <v>5.1232624805968685E-2</v>
      </c>
      <c r="AD990" s="11">
        <f t="shared" si="167"/>
        <v>5.1232624805968463E-2</v>
      </c>
    </row>
    <row r="991" spans="1:30" x14ac:dyDescent="0.25">
      <c r="A991" s="12">
        <v>1963.05</v>
      </c>
      <c r="B991" s="13">
        <v>20.507585864952613</v>
      </c>
      <c r="C991" s="14">
        <v>82920.72412585959</v>
      </c>
      <c r="D991" s="24">
        <f t="shared" si="157"/>
        <v>10</v>
      </c>
      <c r="E991" s="25">
        <f t="shared" si="157"/>
        <v>7.5</v>
      </c>
      <c r="F991" s="24">
        <f t="shared" si="157"/>
        <v>25</v>
      </c>
      <c r="G991" s="25">
        <f t="shared" si="156"/>
        <v>30</v>
      </c>
      <c r="H991" s="1">
        <f t="shared" si="159"/>
        <v>1</v>
      </c>
      <c r="I991">
        <f t="shared" si="160"/>
        <v>1</v>
      </c>
      <c r="J991">
        <f t="shared" si="161"/>
        <v>1</v>
      </c>
      <c r="K991">
        <f t="shared" si="162"/>
        <v>1</v>
      </c>
      <c r="L991">
        <f t="shared" si="158"/>
        <v>1</v>
      </c>
      <c r="M991" s="26">
        <f t="shared" si="163"/>
        <v>8062.4665891992336</v>
      </c>
      <c r="N991" s="27">
        <f t="shared" si="169"/>
        <v>8130.1140799255672</v>
      </c>
      <c r="O991" s="27">
        <f t="shared" si="169"/>
        <v>10825.079384854425</v>
      </c>
      <c r="P991" s="27">
        <f t="shared" si="169"/>
        <v>12830.036437588111</v>
      </c>
      <c r="Q991" s="27">
        <f t="shared" si="169"/>
        <v>17082.929167057617</v>
      </c>
      <c r="R991" s="27">
        <f t="shared" si="169"/>
        <v>17238.008264522756</v>
      </c>
      <c r="S991" s="28">
        <f>M991/MAX(M$231:M991)-1</f>
        <v>0</v>
      </c>
      <c r="T991" s="11">
        <f>N991/MAX(N$231:N991)-1</f>
        <v>0</v>
      </c>
      <c r="U991" s="11">
        <f>O991/MAX(O$231:O991)-1</f>
        <v>0</v>
      </c>
      <c r="V991" s="11">
        <f>P991/MAX(P$231:P991)-1</f>
        <v>0</v>
      </c>
      <c r="W991" s="11">
        <f>Q991/MAX(Q$231:Q991)-1</f>
        <v>0</v>
      </c>
      <c r="X991" s="11">
        <f>R991/MAX(R$231:R991)-1</f>
        <v>0</v>
      </c>
      <c r="Y991" s="11">
        <f t="shared" si="168"/>
        <v>1.6933297516714241E-2</v>
      </c>
      <c r="Z991" s="11">
        <f t="shared" si="168"/>
        <v>1.6933297516714241E-2</v>
      </c>
      <c r="AA991" s="11">
        <f t="shared" si="168"/>
        <v>1.6933297516714241E-2</v>
      </c>
      <c r="AB991" s="11">
        <f t="shared" si="167"/>
        <v>1.6933297516714241E-2</v>
      </c>
      <c r="AC991" s="11">
        <f t="shared" si="167"/>
        <v>1.6933297516714241E-2</v>
      </c>
      <c r="AD991" s="11">
        <f t="shared" si="167"/>
        <v>1.6933297516714241E-2</v>
      </c>
    </row>
    <row r="992" spans="1:30" x14ac:dyDescent="0.25">
      <c r="A992" s="12">
        <v>1963.06</v>
      </c>
      <c r="B992" s="13">
        <v>20.384149993841</v>
      </c>
      <c r="C992" s="14">
        <v>81194.42106260029</v>
      </c>
      <c r="D992" s="24">
        <f t="shared" si="157"/>
        <v>10</v>
      </c>
      <c r="E992" s="25">
        <f t="shared" si="157"/>
        <v>7.5</v>
      </c>
      <c r="F992" s="24">
        <f t="shared" si="157"/>
        <v>25</v>
      </c>
      <c r="G992" s="25">
        <f t="shared" si="156"/>
        <v>30</v>
      </c>
      <c r="H992" s="1">
        <f t="shared" si="159"/>
        <v>1</v>
      </c>
      <c r="I992">
        <f t="shared" si="160"/>
        <v>1</v>
      </c>
      <c r="J992">
        <f t="shared" si="161"/>
        <v>1</v>
      </c>
      <c r="K992">
        <f t="shared" si="162"/>
        <v>1</v>
      </c>
      <c r="L992">
        <f t="shared" si="158"/>
        <v>1</v>
      </c>
      <c r="M992" s="26">
        <f t="shared" si="163"/>
        <v>7894.6163814606371</v>
      </c>
      <c r="N992" s="27">
        <f t="shared" si="169"/>
        <v>7960.8555382427876</v>
      </c>
      <c r="O992" s="27">
        <f t="shared" si="169"/>
        <v>10599.715124000468</v>
      </c>
      <c r="P992" s="27">
        <f t="shared" si="169"/>
        <v>12562.931543878802</v>
      </c>
      <c r="Q992" s="27">
        <f t="shared" si="169"/>
        <v>16727.28450450291</v>
      </c>
      <c r="R992" s="27">
        <f t="shared" si="169"/>
        <v>16879.135054173468</v>
      </c>
      <c r="S992" s="28">
        <f>M992/MAX(M$231:M992)-1</f>
        <v>-2.08187166894378E-2</v>
      </c>
      <c r="T992" s="11">
        <f>N992/MAX(N$231:N992)-1</f>
        <v>-2.08187166894378E-2</v>
      </c>
      <c r="U992" s="11">
        <f>O992/MAX(O$231:O992)-1</f>
        <v>-2.08187166894378E-2</v>
      </c>
      <c r="V992" s="11">
        <f>P992/MAX(P$231:P992)-1</f>
        <v>-2.0818716689437688E-2</v>
      </c>
      <c r="W992" s="11">
        <f>Q992/MAX(Q$231:Q992)-1</f>
        <v>-2.08187166894378E-2</v>
      </c>
      <c r="X992" s="11">
        <f>R992/MAX(R$231:R992)-1</f>
        <v>-2.08187166894378E-2</v>
      </c>
      <c r="Y992" s="11">
        <f t="shared" si="168"/>
        <v>-2.08187166894378E-2</v>
      </c>
      <c r="Z992" s="11">
        <f t="shared" si="168"/>
        <v>-2.08187166894378E-2</v>
      </c>
      <c r="AA992" s="11">
        <f t="shared" si="168"/>
        <v>-2.08187166894378E-2</v>
      </c>
      <c r="AB992" s="11">
        <f t="shared" si="167"/>
        <v>-2.0818716689437688E-2</v>
      </c>
      <c r="AC992" s="11">
        <f t="shared" si="167"/>
        <v>-2.08187166894378E-2</v>
      </c>
      <c r="AD992" s="11">
        <f t="shared" si="167"/>
        <v>-2.08187166894378E-2</v>
      </c>
    </row>
    <row r="993" spans="1:30" x14ac:dyDescent="0.25">
      <c r="A993" s="12">
        <v>1963.07</v>
      </c>
      <c r="B993" s="13">
        <v>19.969231885949636</v>
      </c>
      <c r="C993" s="14">
        <v>80864.158160132181</v>
      </c>
      <c r="D993" s="24">
        <f t="shared" si="157"/>
        <v>10</v>
      </c>
      <c r="E993" s="25">
        <f t="shared" si="157"/>
        <v>7.5</v>
      </c>
      <c r="F993" s="24">
        <f t="shared" si="157"/>
        <v>25</v>
      </c>
      <c r="G993" s="25">
        <f t="shared" si="156"/>
        <v>30</v>
      </c>
      <c r="H993" s="1">
        <f t="shared" si="159"/>
        <v>1</v>
      </c>
      <c r="I993">
        <f t="shared" si="160"/>
        <v>1</v>
      </c>
      <c r="J993">
        <f t="shared" si="161"/>
        <v>1</v>
      </c>
      <c r="K993">
        <f t="shared" si="162"/>
        <v>1</v>
      </c>
      <c r="L993">
        <f t="shared" si="158"/>
        <v>1</v>
      </c>
      <c r="M993" s="26">
        <f t="shared" si="163"/>
        <v>7862.5045825723455</v>
      </c>
      <c r="N993" s="27">
        <f t="shared" si="169"/>
        <v>7928.4743078358088</v>
      </c>
      <c r="O993" s="27">
        <f t="shared" si="169"/>
        <v>10556.600182895234</v>
      </c>
      <c r="P993" s="27">
        <f t="shared" si="169"/>
        <v>12511.831108887207</v>
      </c>
      <c r="Q993" s="27">
        <f t="shared" si="169"/>
        <v>16659.245328183053</v>
      </c>
      <c r="R993" s="27">
        <f t="shared" si="169"/>
        <v>16810.478217149597</v>
      </c>
      <c r="S993" s="28">
        <f>M993/MAX(M$231:M993)-1</f>
        <v>-2.4801591971216896E-2</v>
      </c>
      <c r="T993" s="11">
        <f>N993/MAX(N$231:N993)-1</f>
        <v>-2.4801591971216785E-2</v>
      </c>
      <c r="U993" s="11">
        <f>O993/MAX(O$231:O993)-1</f>
        <v>-2.4801591971216896E-2</v>
      </c>
      <c r="V993" s="11">
        <f>P993/MAX(P$231:P993)-1</f>
        <v>-2.4801591971216785E-2</v>
      </c>
      <c r="W993" s="11">
        <f>Q993/MAX(Q$231:Q993)-1</f>
        <v>-2.4801591971216896E-2</v>
      </c>
      <c r="X993" s="11">
        <f>R993/MAX(R$231:R993)-1</f>
        <v>-2.4801591971216896E-2</v>
      </c>
      <c r="Y993" s="11">
        <f t="shared" si="168"/>
        <v>-4.0675565900455402E-3</v>
      </c>
      <c r="Z993" s="11">
        <f t="shared" si="168"/>
        <v>-4.0675565900454291E-3</v>
      </c>
      <c r="AA993" s="11">
        <f t="shared" si="168"/>
        <v>-4.0675565900455402E-3</v>
      </c>
      <c r="AB993" s="11">
        <f t="shared" si="167"/>
        <v>-4.0675565900455402E-3</v>
      </c>
      <c r="AC993" s="11">
        <f t="shared" si="167"/>
        <v>-4.0675565900455402E-3</v>
      </c>
      <c r="AD993" s="11">
        <f t="shared" si="167"/>
        <v>-4.0675565900455402E-3</v>
      </c>
    </row>
    <row r="994" spans="1:30" x14ac:dyDescent="0.25">
      <c r="A994" s="12">
        <v>1963.08</v>
      </c>
      <c r="B994" s="13">
        <v>20.472637900527676</v>
      </c>
      <c r="C994" s="14">
        <v>85021.286116980336</v>
      </c>
      <c r="D994" s="24">
        <f t="shared" si="157"/>
        <v>10</v>
      </c>
      <c r="E994" s="25">
        <f t="shared" si="157"/>
        <v>7.5</v>
      </c>
      <c r="F994" s="24">
        <f t="shared" si="157"/>
        <v>25</v>
      </c>
      <c r="G994" s="25">
        <f t="shared" si="156"/>
        <v>30</v>
      </c>
      <c r="H994" s="1">
        <f t="shared" si="159"/>
        <v>1</v>
      </c>
      <c r="I994">
        <f t="shared" si="160"/>
        <v>1</v>
      </c>
      <c r="J994">
        <f t="shared" si="161"/>
        <v>1</v>
      </c>
      <c r="K994">
        <f t="shared" si="162"/>
        <v>1</v>
      </c>
      <c r="L994">
        <f t="shared" si="158"/>
        <v>1</v>
      </c>
      <c r="M994" s="26">
        <f t="shared" si="163"/>
        <v>8266.7063742528135</v>
      </c>
      <c r="N994" s="27">
        <f t="shared" si="169"/>
        <v>8336.0675228048913</v>
      </c>
      <c r="O994" s="27">
        <f t="shared" si="169"/>
        <v>11099.302150591207</v>
      </c>
      <c r="P994" s="27">
        <f t="shared" si="169"/>
        <v>13155.049118912335</v>
      </c>
      <c r="Q994" s="27">
        <f t="shared" si="169"/>
        <v>17515.676855691687</v>
      </c>
      <c r="R994" s="27">
        <f t="shared" si="169"/>
        <v>17674.684443424932</v>
      </c>
      <c r="S994" s="28">
        <f>M994/MAX(M$231:M994)-1</f>
        <v>0</v>
      </c>
      <c r="T994" s="11">
        <f>N994/MAX(N$231:N994)-1</f>
        <v>0</v>
      </c>
      <c r="U994" s="11">
        <f>O994/MAX(O$231:O994)-1</f>
        <v>0</v>
      </c>
      <c r="V994" s="11">
        <f>P994/MAX(P$231:P994)-1</f>
        <v>0</v>
      </c>
      <c r="W994" s="11">
        <f>Q994/MAX(Q$231:Q994)-1</f>
        <v>0</v>
      </c>
      <c r="X994" s="11">
        <f>R994/MAX(R$231:R994)-1</f>
        <v>0</v>
      </c>
      <c r="Y994" s="11">
        <f t="shared" si="168"/>
        <v>5.1408782969284639E-2</v>
      </c>
      <c r="Z994" s="11">
        <f t="shared" si="168"/>
        <v>5.1408782969284861E-2</v>
      </c>
      <c r="AA994" s="11">
        <f t="shared" si="168"/>
        <v>5.1408782969284861E-2</v>
      </c>
      <c r="AB994" s="11">
        <f t="shared" si="167"/>
        <v>5.1408782969284861E-2</v>
      </c>
      <c r="AC994" s="11">
        <f t="shared" si="167"/>
        <v>5.1408782969284861E-2</v>
      </c>
      <c r="AD994" s="11">
        <f t="shared" si="167"/>
        <v>5.1408782969284861E-2</v>
      </c>
    </row>
    <row r="995" spans="1:30" x14ac:dyDescent="0.25">
      <c r="A995" s="12">
        <v>1963.09</v>
      </c>
      <c r="B995" s="13">
        <v>20.960360090705116</v>
      </c>
      <c r="C995" s="14">
        <v>84299.093813067142</v>
      </c>
      <c r="D995" s="24">
        <f t="shared" si="157"/>
        <v>10</v>
      </c>
      <c r="E995" s="25">
        <f t="shared" si="157"/>
        <v>7.5</v>
      </c>
      <c r="F995" s="24">
        <f t="shared" si="157"/>
        <v>25</v>
      </c>
      <c r="G995" s="25">
        <f t="shared" si="156"/>
        <v>30</v>
      </c>
      <c r="H995" s="1">
        <f t="shared" si="159"/>
        <v>1</v>
      </c>
      <c r="I995">
        <f t="shared" si="160"/>
        <v>1</v>
      </c>
      <c r="J995">
        <f t="shared" si="161"/>
        <v>1</v>
      </c>
      <c r="K995">
        <f t="shared" si="162"/>
        <v>1</v>
      </c>
      <c r="L995">
        <f t="shared" si="158"/>
        <v>1</v>
      </c>
      <c r="M995" s="26">
        <f t="shared" si="163"/>
        <v>8196.4868798784137</v>
      </c>
      <c r="N995" s="27">
        <f t="shared" si="169"/>
        <v>8265.2588572950899</v>
      </c>
      <c r="O995" s="27">
        <f t="shared" si="169"/>
        <v>11005.021871404002</v>
      </c>
      <c r="P995" s="27">
        <f t="shared" si="169"/>
        <v>13043.306805132148</v>
      </c>
      <c r="Q995" s="27">
        <f t="shared" si="169"/>
        <v>17366.894267227824</v>
      </c>
      <c r="R995" s="27">
        <f t="shared" si="169"/>
        <v>17524.55120430205</v>
      </c>
      <c r="S995" s="28">
        <f>M995/MAX(M$231:M995)-1</f>
        <v>-8.4942528735632017E-3</v>
      </c>
      <c r="T995" s="11">
        <f>N995/MAX(N$231:N995)-1</f>
        <v>-8.4942528735630907E-3</v>
      </c>
      <c r="U995" s="11">
        <f>O995/MAX(O$231:O995)-1</f>
        <v>-8.4942528735632017E-3</v>
      </c>
      <c r="V995" s="11">
        <f>P995/MAX(P$231:P995)-1</f>
        <v>-8.4942528735633127E-3</v>
      </c>
      <c r="W995" s="11">
        <f>Q995/MAX(Q$231:Q995)-1</f>
        <v>-8.4942528735630907E-3</v>
      </c>
      <c r="X995" s="11">
        <f>R995/MAX(R$231:R995)-1</f>
        <v>-8.4942528735630907E-3</v>
      </c>
      <c r="Y995" s="11">
        <f t="shared" si="168"/>
        <v>-8.4942528735632017E-3</v>
      </c>
      <c r="Z995" s="11">
        <f t="shared" si="168"/>
        <v>-8.4942528735630907E-3</v>
      </c>
      <c r="AA995" s="11">
        <f t="shared" si="168"/>
        <v>-8.4942528735632017E-3</v>
      </c>
      <c r="AB995" s="11">
        <f t="shared" si="167"/>
        <v>-8.4942528735633127E-3</v>
      </c>
      <c r="AC995" s="11">
        <f t="shared" si="167"/>
        <v>-8.4942528735630907E-3</v>
      </c>
      <c r="AD995" s="11">
        <f t="shared" si="167"/>
        <v>-8.4942528735630907E-3</v>
      </c>
    </row>
    <row r="996" spans="1:30" x14ac:dyDescent="0.25">
      <c r="A996" s="12">
        <v>1963.1</v>
      </c>
      <c r="B996" s="13">
        <v>20.891344595411496</v>
      </c>
      <c r="C996" s="14">
        <v>86950.593502195974</v>
      </c>
      <c r="D996" s="24">
        <f t="shared" si="157"/>
        <v>10</v>
      </c>
      <c r="E996" s="25">
        <f t="shared" si="157"/>
        <v>7.5</v>
      </c>
      <c r="F996" s="24">
        <f t="shared" si="157"/>
        <v>25</v>
      </c>
      <c r="G996" s="25">
        <f t="shared" si="156"/>
        <v>30</v>
      </c>
      <c r="H996" s="1">
        <f t="shared" si="159"/>
        <v>1</v>
      </c>
      <c r="I996">
        <f t="shared" si="160"/>
        <v>1</v>
      </c>
      <c r="J996">
        <f t="shared" si="161"/>
        <v>1</v>
      </c>
      <c r="K996">
        <f t="shared" si="162"/>
        <v>1</v>
      </c>
      <c r="L996">
        <f t="shared" si="158"/>
        <v>1</v>
      </c>
      <c r="M996" s="26">
        <f t="shared" si="163"/>
        <v>8454.2948992877209</v>
      </c>
      <c r="N996" s="27">
        <f t="shared" si="169"/>
        <v>8525.2299945802006</v>
      </c>
      <c r="O996" s="27">
        <f t="shared" si="169"/>
        <v>11351.168084263534</v>
      </c>
      <c r="P996" s="27">
        <f t="shared" si="169"/>
        <v>13453.564168226827</v>
      </c>
      <c r="Q996" s="27">
        <f t="shared" si="169"/>
        <v>17913.143493261021</v>
      </c>
      <c r="R996" s="27">
        <f t="shared" si="169"/>
        <v>18075.759289330435</v>
      </c>
      <c r="S996" s="28">
        <f>M996/MAX(M$231:M996)-1</f>
        <v>0</v>
      </c>
      <c r="T996" s="11">
        <f>N996/MAX(N$231:N996)-1</f>
        <v>0</v>
      </c>
      <c r="U996" s="11">
        <f>O996/MAX(O$231:O996)-1</f>
        <v>0</v>
      </c>
      <c r="V996" s="11">
        <f>P996/MAX(P$231:P996)-1</f>
        <v>0</v>
      </c>
      <c r="W996" s="11">
        <f>Q996/MAX(Q$231:Q996)-1</f>
        <v>0</v>
      </c>
      <c r="X996" s="11">
        <f>R996/MAX(R$231:R996)-1</f>
        <v>0</v>
      </c>
      <c r="Y996" s="11">
        <f t="shared" si="168"/>
        <v>3.1453477958001796E-2</v>
      </c>
      <c r="Z996" s="11">
        <f t="shared" si="168"/>
        <v>3.1453477958001796E-2</v>
      </c>
      <c r="AA996" s="11">
        <f t="shared" si="168"/>
        <v>3.1453477958001574E-2</v>
      </c>
      <c r="AB996" s="11">
        <f t="shared" si="167"/>
        <v>3.1453477958001796E-2</v>
      </c>
      <c r="AC996" s="11">
        <f t="shared" si="167"/>
        <v>3.1453477958001796E-2</v>
      </c>
      <c r="AD996" s="11">
        <f t="shared" si="167"/>
        <v>3.1453477958001574E-2</v>
      </c>
    </row>
    <row r="997" spans="1:30" x14ac:dyDescent="0.25">
      <c r="A997" s="12">
        <v>1963.11</v>
      </c>
      <c r="B997" s="13">
        <v>20.720399335339707</v>
      </c>
      <c r="C997" s="14">
        <v>86255.148337869134</v>
      </c>
      <c r="D997" s="24">
        <f t="shared" si="157"/>
        <v>10</v>
      </c>
      <c r="E997" s="25">
        <f t="shared" si="157"/>
        <v>7.5</v>
      </c>
      <c r="F997" s="24">
        <f t="shared" si="157"/>
        <v>25</v>
      </c>
      <c r="G997" s="25">
        <f t="shared" si="156"/>
        <v>30</v>
      </c>
      <c r="H997" s="1">
        <f t="shared" si="159"/>
        <v>1</v>
      </c>
      <c r="I997">
        <f t="shared" si="160"/>
        <v>1</v>
      </c>
      <c r="J997">
        <f t="shared" si="161"/>
        <v>1</v>
      </c>
      <c r="K997">
        <f t="shared" si="162"/>
        <v>1</v>
      </c>
      <c r="L997">
        <f t="shared" si="158"/>
        <v>1</v>
      </c>
      <c r="M997" s="26">
        <f t="shared" si="163"/>
        <v>8386.6760565784498</v>
      </c>
      <c r="N997" s="27">
        <f t="shared" si="169"/>
        <v>8457.0438012984341</v>
      </c>
      <c r="O997" s="27">
        <f t="shared" si="169"/>
        <v>11260.379572814642</v>
      </c>
      <c r="P997" s="27">
        <f t="shared" si="169"/>
        <v>13345.96034671274</v>
      </c>
      <c r="Q997" s="27">
        <f t="shared" si="169"/>
        <v>17769.871221980127</v>
      </c>
      <c r="R997" s="27">
        <f t="shared" si="169"/>
        <v>17931.186390135867</v>
      </c>
      <c r="S997" s="28">
        <f>M997/MAX(M$231:M997)-1</f>
        <v>-7.9981646624330827E-3</v>
      </c>
      <c r="T997" s="11">
        <f>N997/MAX(N$231:N997)-1</f>
        <v>-7.9981646624331937E-3</v>
      </c>
      <c r="U997" s="11">
        <f>O997/MAX(O$231:O997)-1</f>
        <v>-7.9981646624328606E-3</v>
      </c>
      <c r="V997" s="11">
        <f>P997/MAX(P$231:P997)-1</f>
        <v>-7.9981646624330827E-3</v>
      </c>
      <c r="W997" s="11">
        <f>Q997/MAX(Q$231:Q997)-1</f>
        <v>-7.9981646624330827E-3</v>
      </c>
      <c r="X997" s="11">
        <f>R997/MAX(R$231:R997)-1</f>
        <v>-7.9981646624330827E-3</v>
      </c>
      <c r="Y997" s="11">
        <f t="shared" si="168"/>
        <v>-7.9981646624330827E-3</v>
      </c>
      <c r="Z997" s="11">
        <f t="shared" si="168"/>
        <v>-7.9981646624331937E-3</v>
      </c>
      <c r="AA997" s="11">
        <f t="shared" si="168"/>
        <v>-7.9981646624328606E-3</v>
      </c>
      <c r="AB997" s="11">
        <f t="shared" si="167"/>
        <v>-7.9981646624330827E-3</v>
      </c>
      <c r="AC997" s="11">
        <f t="shared" si="167"/>
        <v>-7.9981646624330827E-3</v>
      </c>
      <c r="AD997" s="11">
        <f t="shared" si="167"/>
        <v>-7.9981646624330827E-3</v>
      </c>
    </row>
    <row r="998" spans="1:30" x14ac:dyDescent="0.25">
      <c r="A998" s="12">
        <v>1963.12</v>
      </c>
      <c r="B998" s="13">
        <v>21.038599376737046</v>
      </c>
      <c r="C998" s="14">
        <v>88300.633222332719</v>
      </c>
      <c r="D998" s="24">
        <f t="shared" si="157"/>
        <v>10</v>
      </c>
      <c r="E998" s="25">
        <f t="shared" si="157"/>
        <v>7.5</v>
      </c>
      <c r="F998" s="24">
        <f t="shared" si="157"/>
        <v>25</v>
      </c>
      <c r="G998" s="25">
        <f t="shared" si="156"/>
        <v>30</v>
      </c>
      <c r="H998" s="1">
        <f t="shared" si="159"/>
        <v>1</v>
      </c>
      <c r="I998">
        <f t="shared" si="160"/>
        <v>1</v>
      </c>
      <c r="J998">
        <f t="shared" si="161"/>
        <v>1</v>
      </c>
      <c r="K998">
        <f t="shared" si="162"/>
        <v>1</v>
      </c>
      <c r="L998">
        <f t="shared" si="158"/>
        <v>1</v>
      </c>
      <c r="M998" s="26">
        <f t="shared" si="163"/>
        <v>8585.5606383709128</v>
      </c>
      <c r="N998" s="27">
        <f t="shared" si="169"/>
        <v>8657.5971085055771</v>
      </c>
      <c r="O998" s="27">
        <f t="shared" si="169"/>
        <v>11527.412169168112</v>
      </c>
      <c r="P998" s="27">
        <f t="shared" si="169"/>
        <v>13662.451138090419</v>
      </c>
      <c r="Q998" s="27">
        <f t="shared" si="169"/>
        <v>18191.272189735078</v>
      </c>
      <c r="R998" s="27">
        <f t="shared" si="169"/>
        <v>18356.412842449776</v>
      </c>
      <c r="S998" s="28">
        <f>M998/MAX(M$231:M998)-1</f>
        <v>0</v>
      </c>
      <c r="T998" s="11">
        <f>N998/MAX(N$231:N998)-1</f>
        <v>0</v>
      </c>
      <c r="U998" s="11">
        <f>O998/MAX(O$231:O998)-1</f>
        <v>0</v>
      </c>
      <c r="V998" s="11">
        <f>P998/MAX(P$231:P998)-1</f>
        <v>0</v>
      </c>
      <c r="W998" s="11">
        <f>Q998/MAX(Q$231:Q998)-1</f>
        <v>0</v>
      </c>
      <c r="X998" s="11">
        <f>R998/MAX(R$231:R998)-1</f>
        <v>0</v>
      </c>
      <c r="Y998" s="11">
        <f t="shared" si="168"/>
        <v>2.3714351246040932E-2</v>
      </c>
      <c r="Z998" s="11">
        <f t="shared" si="168"/>
        <v>2.371435124604071E-2</v>
      </c>
      <c r="AA998" s="11">
        <f t="shared" si="168"/>
        <v>2.3714351246040932E-2</v>
      </c>
      <c r="AB998" s="11">
        <f t="shared" si="167"/>
        <v>2.3714351246040932E-2</v>
      </c>
      <c r="AC998" s="11">
        <f t="shared" si="167"/>
        <v>2.3714351246040932E-2</v>
      </c>
      <c r="AD998" s="11">
        <f t="shared" si="167"/>
        <v>2.3714351246040932E-2</v>
      </c>
    </row>
    <row r="999" spans="1:30" x14ac:dyDescent="0.25">
      <c r="A999" s="12">
        <v>1964.01</v>
      </c>
      <c r="B999" s="13">
        <v>21.627216196980935</v>
      </c>
      <c r="C999" s="14">
        <v>90903.499974101229</v>
      </c>
      <c r="D999" s="24">
        <f t="shared" si="157"/>
        <v>10</v>
      </c>
      <c r="E999" s="25">
        <f t="shared" si="157"/>
        <v>7.5</v>
      </c>
      <c r="F999" s="24">
        <f t="shared" si="157"/>
        <v>25</v>
      </c>
      <c r="G999" s="25">
        <f t="shared" si="157"/>
        <v>30</v>
      </c>
      <c r="H999" s="1">
        <f t="shared" si="159"/>
        <v>1</v>
      </c>
      <c r="I999">
        <f t="shared" si="160"/>
        <v>1</v>
      </c>
      <c r="J999">
        <f t="shared" si="161"/>
        <v>1</v>
      </c>
      <c r="K999">
        <f t="shared" si="162"/>
        <v>1</v>
      </c>
      <c r="L999">
        <f t="shared" si="158"/>
        <v>1</v>
      </c>
      <c r="M999" s="26">
        <f t="shared" si="163"/>
        <v>8838.640027673142</v>
      </c>
      <c r="N999" s="27">
        <f t="shared" si="169"/>
        <v>8912.7999404852344</v>
      </c>
      <c r="O999" s="27">
        <f t="shared" si="169"/>
        <v>11867.209481759421</v>
      </c>
      <c r="P999" s="27">
        <f t="shared" si="169"/>
        <v>14065.18369523366</v>
      </c>
      <c r="Q999" s="27">
        <f t="shared" si="169"/>
        <v>18727.502291684756</v>
      </c>
      <c r="R999" s="27">
        <f t="shared" si="169"/>
        <v>18897.510849629918</v>
      </c>
      <c r="S999" s="28">
        <f>M999/MAX(M$231:M999)-1</f>
        <v>0</v>
      </c>
      <c r="T999" s="11">
        <f>N999/MAX(N$231:N999)-1</f>
        <v>0</v>
      </c>
      <c r="U999" s="11">
        <f>O999/MAX(O$231:O999)-1</f>
        <v>0</v>
      </c>
      <c r="V999" s="11">
        <f>P999/MAX(P$231:P999)-1</f>
        <v>0</v>
      </c>
      <c r="W999" s="11">
        <f>Q999/MAX(Q$231:Q999)-1</f>
        <v>0</v>
      </c>
      <c r="X999" s="11">
        <f>R999/MAX(R$231:R999)-1</f>
        <v>0</v>
      </c>
      <c r="Y999" s="11">
        <f t="shared" si="168"/>
        <v>2.9477328268017411E-2</v>
      </c>
      <c r="Z999" s="11">
        <f t="shared" si="168"/>
        <v>2.9477328268017411E-2</v>
      </c>
      <c r="AA999" s="11">
        <f t="shared" si="168"/>
        <v>2.9477328268017633E-2</v>
      </c>
      <c r="AB999" s="11">
        <f t="shared" si="167"/>
        <v>2.9477328268017633E-2</v>
      </c>
      <c r="AC999" s="11">
        <f t="shared" si="167"/>
        <v>2.9477328268017411E-2</v>
      </c>
      <c r="AD999" s="11">
        <f t="shared" si="167"/>
        <v>2.9477328268017411E-2</v>
      </c>
    </row>
    <row r="1000" spans="1:30" x14ac:dyDescent="0.25">
      <c r="A1000" s="12">
        <v>1964.02</v>
      </c>
      <c r="B1000" s="13">
        <v>21.832670826710327</v>
      </c>
      <c r="C1000" s="14">
        <v>92027.73166473693</v>
      </c>
      <c r="D1000" s="24">
        <f t="shared" ref="D1000:G1063" si="170">D$2</f>
        <v>10</v>
      </c>
      <c r="E1000" s="25">
        <f t="shared" si="170"/>
        <v>7.5</v>
      </c>
      <c r="F1000" s="24">
        <f t="shared" si="170"/>
        <v>25</v>
      </c>
      <c r="G1000" s="25">
        <f t="shared" si="170"/>
        <v>30</v>
      </c>
      <c r="H1000" s="1">
        <f t="shared" si="159"/>
        <v>1</v>
      </c>
      <c r="I1000">
        <f t="shared" si="160"/>
        <v>1</v>
      </c>
      <c r="J1000">
        <f t="shared" si="161"/>
        <v>1</v>
      </c>
      <c r="K1000">
        <f t="shared" si="162"/>
        <v>1</v>
      </c>
      <c r="L1000">
        <f t="shared" ref="L1000:L1063" si="171">IF(C1000&gt;=AVERAGE(C988:C999),1,0)</f>
        <v>1</v>
      </c>
      <c r="M1000" s="26">
        <f t="shared" si="163"/>
        <v>8947.9502217147619</v>
      </c>
      <c r="N1000" s="27">
        <f t="shared" si="169"/>
        <v>9023.0272930981064</v>
      </c>
      <c r="O1000" s="27">
        <f t="shared" si="169"/>
        <v>12013.974930643208</v>
      </c>
      <c r="P1000" s="27">
        <f t="shared" si="169"/>
        <v>14239.132170807201</v>
      </c>
      <c r="Q1000" s="27">
        <f t="shared" si="169"/>
        <v>18959.111102883038</v>
      </c>
      <c r="R1000" s="27">
        <f t="shared" si="169"/>
        <v>19131.222209229261</v>
      </c>
      <c r="S1000" s="28">
        <f>M1000/MAX(M$231:M1000)-1</f>
        <v>0</v>
      </c>
      <c r="T1000" s="11">
        <f>N1000/MAX(N$231:N1000)-1</f>
        <v>0</v>
      </c>
      <c r="U1000" s="11">
        <f>O1000/MAX(O$231:O1000)-1</f>
        <v>0</v>
      </c>
      <c r="V1000" s="11">
        <f>P1000/MAX(P$231:P1000)-1</f>
        <v>0</v>
      </c>
      <c r="W1000" s="11">
        <f>Q1000/MAX(Q$231:Q1000)-1</f>
        <v>0</v>
      </c>
      <c r="X1000" s="11">
        <f>R1000/MAX(R$231:R1000)-1</f>
        <v>0</v>
      </c>
      <c r="Y1000" s="11">
        <f t="shared" si="168"/>
        <v>1.236730919003115E-2</v>
      </c>
      <c r="Z1000" s="11">
        <f t="shared" si="168"/>
        <v>1.236730919003115E-2</v>
      </c>
      <c r="AA1000" s="11">
        <f t="shared" si="168"/>
        <v>1.236730919003115E-2</v>
      </c>
      <c r="AB1000" s="11">
        <f t="shared" si="167"/>
        <v>1.2367309190031373E-2</v>
      </c>
      <c r="AC1000" s="11">
        <f t="shared" si="167"/>
        <v>1.236730919003115E-2</v>
      </c>
      <c r="AD1000" s="11">
        <f t="shared" si="167"/>
        <v>1.236730919003115E-2</v>
      </c>
    </row>
    <row r="1001" spans="1:30" x14ac:dyDescent="0.25">
      <c r="A1001" s="12">
        <v>1964.03</v>
      </c>
      <c r="B1001" s="13">
        <v>22.167245585982634</v>
      </c>
      <c r="C1001" s="14">
        <v>93653.200061428783</v>
      </c>
      <c r="D1001" s="24">
        <f t="shared" si="170"/>
        <v>10</v>
      </c>
      <c r="E1001" s="25">
        <f t="shared" si="170"/>
        <v>7.5</v>
      </c>
      <c r="F1001" s="24">
        <f t="shared" si="170"/>
        <v>25</v>
      </c>
      <c r="G1001" s="25">
        <f t="shared" si="170"/>
        <v>30</v>
      </c>
      <c r="H1001" s="1">
        <f t="shared" ref="H1001:H1064" si="172">IF(H1000=1,IF($B1001&gt;=F1001,0,H1000),IF($B1001&lt;=D1001,1,H1000))</f>
        <v>1</v>
      </c>
      <c r="I1001">
        <f t="shared" ref="I1001:I1064" si="173">IF(I1000=1,IF($B1001&gt;=G1001,0,I1000),IF($B1001&lt;=D1001,1,I1000))</f>
        <v>1</v>
      </c>
      <c r="J1001">
        <f t="shared" ref="J1001:J1064" si="174">IF(J1000=1,IF($B1001&gt;=F1001,0,J1000),IF($B1001&lt;=E1001,1,J1000))</f>
        <v>1</v>
      </c>
      <c r="K1001">
        <f t="shared" ref="K1001:K1064" si="175">IF(K1000=1,IF($B1001&gt;=G1001,0,K1000),IF($B1001&lt;=E1001,1,K1000))</f>
        <v>1</v>
      </c>
      <c r="L1001">
        <f t="shared" si="171"/>
        <v>1</v>
      </c>
      <c r="M1001" s="26">
        <f t="shared" ref="M1001:M1064" si="176">M1000*C1001/C1000</f>
        <v>9105.9961719676285</v>
      </c>
      <c r="N1001" s="27">
        <f t="shared" ref="N1001:R1016" si="177">IF(H1000=1,N1000*$C1001/$C1000,N1000)</f>
        <v>9182.3993154451364</v>
      </c>
      <c r="O1001" s="27">
        <f t="shared" si="177"/>
        <v>12226.175494703089</v>
      </c>
      <c r="P1001" s="27">
        <f t="shared" si="177"/>
        <v>14490.63526581214</v>
      </c>
      <c r="Q1001" s="27">
        <f t="shared" si="177"/>
        <v>19293.982291921751</v>
      </c>
      <c r="R1001" s="27">
        <f t="shared" si="177"/>
        <v>19469.133364145917</v>
      </c>
      <c r="S1001" s="28">
        <f>M1001/MAX(M$231:M1001)-1</f>
        <v>0</v>
      </c>
      <c r="T1001" s="11">
        <f>N1001/MAX(N$231:N1001)-1</f>
        <v>0</v>
      </c>
      <c r="U1001" s="11">
        <f>O1001/MAX(O$231:O1001)-1</f>
        <v>0</v>
      </c>
      <c r="V1001" s="11">
        <f>P1001/MAX(P$231:P1001)-1</f>
        <v>0</v>
      </c>
      <c r="W1001" s="11">
        <f>Q1001/MAX(Q$231:Q1001)-1</f>
        <v>0</v>
      </c>
      <c r="X1001" s="11">
        <f>R1001/MAX(R$231:R1001)-1</f>
        <v>0</v>
      </c>
      <c r="Y1001" s="11">
        <f t="shared" si="168"/>
        <v>1.766281062553543E-2</v>
      </c>
      <c r="Z1001" s="11">
        <f t="shared" si="168"/>
        <v>1.766281062553543E-2</v>
      </c>
      <c r="AA1001" s="11">
        <f t="shared" si="168"/>
        <v>1.766281062553543E-2</v>
      </c>
      <c r="AB1001" s="11">
        <f t="shared" si="167"/>
        <v>1.7662810625535652E-2</v>
      </c>
      <c r="AC1001" s="11">
        <f t="shared" si="167"/>
        <v>1.7662810625535652E-2</v>
      </c>
      <c r="AD1001" s="11">
        <f t="shared" si="167"/>
        <v>1.766281062553543E-2</v>
      </c>
    </row>
    <row r="1002" spans="1:30" x14ac:dyDescent="0.25">
      <c r="A1002" s="12">
        <v>1964.04</v>
      </c>
      <c r="B1002" s="13">
        <v>22.422192169737176</v>
      </c>
      <c r="C1002" s="14">
        <v>94454.263186420299</v>
      </c>
      <c r="D1002" s="24">
        <f t="shared" si="170"/>
        <v>10</v>
      </c>
      <c r="E1002" s="25">
        <f t="shared" si="170"/>
        <v>7.5</v>
      </c>
      <c r="F1002" s="24">
        <f t="shared" si="170"/>
        <v>25</v>
      </c>
      <c r="G1002" s="25">
        <f t="shared" si="170"/>
        <v>30</v>
      </c>
      <c r="H1002" s="1">
        <f t="shared" si="172"/>
        <v>1</v>
      </c>
      <c r="I1002">
        <f t="shared" si="173"/>
        <v>1</v>
      </c>
      <c r="J1002">
        <f t="shared" si="174"/>
        <v>1</v>
      </c>
      <c r="K1002">
        <f t="shared" si="175"/>
        <v>1</v>
      </c>
      <c r="L1002">
        <f t="shared" si="171"/>
        <v>1</v>
      </c>
      <c r="M1002" s="26">
        <f t="shared" si="176"/>
        <v>9183.8843567268541</v>
      </c>
      <c r="N1002" s="27">
        <f t="shared" si="177"/>
        <v>9260.9410148822699</v>
      </c>
      <c r="O1002" s="27">
        <f t="shared" si="177"/>
        <v>12330.752149233394</v>
      </c>
      <c r="P1002" s="27">
        <f t="shared" si="177"/>
        <v>14614.580988558717</v>
      </c>
      <c r="Q1002" s="27">
        <f t="shared" si="177"/>
        <v>19459.013467985784</v>
      </c>
      <c r="R1002" s="27">
        <f t="shared" si="177"/>
        <v>19635.662695800678</v>
      </c>
      <c r="S1002" s="28">
        <f>M1002/MAX(M$231:M1002)-1</f>
        <v>0</v>
      </c>
      <c r="T1002" s="11">
        <f>N1002/MAX(N$231:N1002)-1</f>
        <v>0</v>
      </c>
      <c r="U1002" s="11">
        <f>O1002/MAX(O$231:O1002)-1</f>
        <v>0</v>
      </c>
      <c r="V1002" s="11">
        <f>P1002/MAX(P$231:P1002)-1</f>
        <v>0</v>
      </c>
      <c r="W1002" s="11">
        <f>Q1002/MAX(Q$231:Q1002)-1</f>
        <v>0</v>
      </c>
      <c r="X1002" s="11">
        <f>R1002/MAX(R$231:R1002)-1</f>
        <v>0</v>
      </c>
      <c r="Y1002" s="11">
        <f t="shared" si="168"/>
        <v>8.5535051067779921E-3</v>
      </c>
      <c r="Z1002" s="11">
        <f t="shared" si="168"/>
        <v>8.5535051067777701E-3</v>
      </c>
      <c r="AA1002" s="11">
        <f t="shared" si="168"/>
        <v>8.5535051067777701E-3</v>
      </c>
      <c r="AB1002" s="11">
        <f t="shared" si="167"/>
        <v>8.5535051067777701E-3</v>
      </c>
      <c r="AC1002" s="11">
        <f t="shared" si="167"/>
        <v>8.5535051067777701E-3</v>
      </c>
      <c r="AD1002" s="11">
        <f t="shared" si="167"/>
        <v>8.5535051067777701E-3</v>
      </c>
    </row>
    <row r="1003" spans="1:30" x14ac:dyDescent="0.25">
      <c r="A1003" s="12">
        <v>1964.05</v>
      </c>
      <c r="B1003" s="13">
        <v>22.574330769563836</v>
      </c>
      <c r="C1003" s="14">
        <v>95770.089962798447</v>
      </c>
      <c r="D1003" s="24">
        <f t="shared" si="170"/>
        <v>10</v>
      </c>
      <c r="E1003" s="25">
        <f t="shared" si="170"/>
        <v>7.5</v>
      </c>
      <c r="F1003" s="24">
        <f t="shared" si="170"/>
        <v>25</v>
      </c>
      <c r="G1003" s="25">
        <f t="shared" si="170"/>
        <v>30</v>
      </c>
      <c r="H1003" s="1">
        <f t="shared" si="172"/>
        <v>1</v>
      </c>
      <c r="I1003">
        <f t="shared" si="173"/>
        <v>1</v>
      </c>
      <c r="J1003">
        <f t="shared" si="174"/>
        <v>1</v>
      </c>
      <c r="K1003">
        <f t="shared" si="175"/>
        <v>1</v>
      </c>
      <c r="L1003">
        <f t="shared" si="171"/>
        <v>1</v>
      </c>
      <c r="M1003" s="26">
        <f t="shared" si="176"/>
        <v>9311.8235363898311</v>
      </c>
      <c r="N1003" s="27">
        <f t="shared" si="177"/>
        <v>9389.9536581526972</v>
      </c>
      <c r="O1003" s="27">
        <f t="shared" si="177"/>
        <v>12502.529825576292</v>
      </c>
      <c r="P1003" s="27">
        <f t="shared" si="177"/>
        <v>14818.174308135396</v>
      </c>
      <c r="Q1003" s="27">
        <f t="shared" si="177"/>
        <v>19730.093778172988</v>
      </c>
      <c r="R1003" s="27">
        <f t="shared" si="177"/>
        <v>19909.203877272503</v>
      </c>
      <c r="S1003" s="28">
        <f>M1003/MAX(M$231:M1003)-1</f>
        <v>0</v>
      </c>
      <c r="T1003" s="11">
        <f>N1003/MAX(N$231:N1003)-1</f>
        <v>0</v>
      </c>
      <c r="U1003" s="11">
        <f>O1003/MAX(O$231:O1003)-1</f>
        <v>0</v>
      </c>
      <c r="V1003" s="11">
        <f>P1003/MAX(P$231:P1003)-1</f>
        <v>0</v>
      </c>
      <c r="W1003" s="11">
        <f>Q1003/MAX(Q$231:Q1003)-1</f>
        <v>0</v>
      </c>
      <c r="X1003" s="11">
        <f>R1003/MAX(R$231:R1003)-1</f>
        <v>0</v>
      </c>
      <c r="Y1003" s="11">
        <f t="shared" si="168"/>
        <v>1.3930835221075855E-2</v>
      </c>
      <c r="Z1003" s="11">
        <f t="shared" si="168"/>
        <v>1.3930835221075855E-2</v>
      </c>
      <c r="AA1003" s="11">
        <f t="shared" si="168"/>
        <v>1.3930835221075855E-2</v>
      </c>
      <c r="AB1003" s="11">
        <f t="shared" si="167"/>
        <v>1.3930835221075855E-2</v>
      </c>
      <c r="AC1003" s="11">
        <f t="shared" si="167"/>
        <v>1.3930835221075855E-2</v>
      </c>
      <c r="AD1003" s="11">
        <f t="shared" si="167"/>
        <v>1.3930835221075855E-2</v>
      </c>
    </row>
    <row r="1004" spans="1:30" x14ac:dyDescent="0.25">
      <c r="A1004" s="12">
        <v>1964.06</v>
      </c>
      <c r="B1004" s="13">
        <v>22.300288036082787</v>
      </c>
      <c r="C1004" s="14">
        <v>97264.586469964313</v>
      </c>
      <c r="D1004" s="24">
        <f t="shared" si="170"/>
        <v>10</v>
      </c>
      <c r="E1004" s="25">
        <f t="shared" si="170"/>
        <v>7.5</v>
      </c>
      <c r="F1004" s="24">
        <f t="shared" si="170"/>
        <v>25</v>
      </c>
      <c r="G1004" s="25">
        <f t="shared" si="170"/>
        <v>30</v>
      </c>
      <c r="H1004" s="1">
        <f t="shared" si="172"/>
        <v>1</v>
      </c>
      <c r="I1004">
        <f t="shared" si="173"/>
        <v>1</v>
      </c>
      <c r="J1004">
        <f t="shared" si="174"/>
        <v>1</v>
      </c>
      <c r="K1004">
        <f t="shared" si="175"/>
        <v>1</v>
      </c>
      <c r="L1004">
        <f t="shared" si="171"/>
        <v>1</v>
      </c>
      <c r="M1004" s="26">
        <f t="shared" si="176"/>
        <v>9457.1349562275409</v>
      </c>
      <c r="N1004" s="27">
        <f t="shared" si="177"/>
        <v>9536.4843020103963</v>
      </c>
      <c r="O1004" s="27">
        <f t="shared" si="177"/>
        <v>12697.632358760911</v>
      </c>
      <c r="P1004" s="27">
        <f t="shared" si="177"/>
        <v>15049.41257631167</v>
      </c>
      <c r="Q1004" s="27">
        <f t="shared" si="177"/>
        <v>20037.982767825066</v>
      </c>
      <c r="R1004" s="27">
        <f t="shared" si="177"/>
        <v>20219.887887975583</v>
      </c>
      <c r="S1004" s="28">
        <f>M1004/MAX(M$231:M1004)-1</f>
        <v>0</v>
      </c>
      <c r="T1004" s="11">
        <f>N1004/MAX(N$231:N1004)-1</f>
        <v>0</v>
      </c>
      <c r="U1004" s="11">
        <f>O1004/MAX(O$231:O1004)-1</f>
        <v>0</v>
      </c>
      <c r="V1004" s="11">
        <f>P1004/MAX(P$231:P1004)-1</f>
        <v>0</v>
      </c>
      <c r="W1004" s="11">
        <f>Q1004/MAX(Q$231:Q1004)-1</f>
        <v>0</v>
      </c>
      <c r="X1004" s="11">
        <f>R1004/MAX(R$231:R1004)-1</f>
        <v>0</v>
      </c>
      <c r="Y1004" s="11">
        <f t="shared" si="168"/>
        <v>1.5605044411531654E-2</v>
      </c>
      <c r="Z1004" s="11">
        <f t="shared" si="168"/>
        <v>1.5605044411531876E-2</v>
      </c>
      <c r="AA1004" s="11">
        <f t="shared" si="168"/>
        <v>1.5605044411531876E-2</v>
      </c>
      <c r="AB1004" s="11">
        <f t="shared" si="167"/>
        <v>1.5605044411531876E-2</v>
      </c>
      <c r="AC1004" s="11">
        <f t="shared" si="167"/>
        <v>1.5605044411531876E-2</v>
      </c>
      <c r="AD1004" s="11">
        <f t="shared" si="167"/>
        <v>1.5605044411531876E-2</v>
      </c>
    </row>
    <row r="1005" spans="1:30" x14ac:dyDescent="0.25">
      <c r="A1005" s="12">
        <v>1964.07</v>
      </c>
      <c r="B1005" s="13">
        <v>22.984351845738399</v>
      </c>
      <c r="C1005" s="14">
        <v>98957.575012363173</v>
      </c>
      <c r="D1005" s="24">
        <f t="shared" si="170"/>
        <v>10</v>
      </c>
      <c r="E1005" s="25">
        <f t="shared" si="170"/>
        <v>7.5</v>
      </c>
      <c r="F1005" s="24">
        <f t="shared" si="170"/>
        <v>25</v>
      </c>
      <c r="G1005" s="25">
        <f t="shared" si="170"/>
        <v>30</v>
      </c>
      <c r="H1005" s="1">
        <f t="shared" si="172"/>
        <v>1</v>
      </c>
      <c r="I1005">
        <f t="shared" si="173"/>
        <v>1</v>
      </c>
      <c r="J1005">
        <f t="shared" si="174"/>
        <v>1</v>
      </c>
      <c r="K1005">
        <f t="shared" si="175"/>
        <v>1</v>
      </c>
      <c r="L1005">
        <f t="shared" si="171"/>
        <v>1</v>
      </c>
      <c r="M1005" s="26">
        <f t="shared" si="176"/>
        <v>9621.7459591207389</v>
      </c>
      <c r="N1005" s="27">
        <f t="shared" si="177"/>
        <v>9702.4764605547189</v>
      </c>
      <c r="O1005" s="27">
        <f t="shared" si="177"/>
        <v>12918.647497766449</v>
      </c>
      <c r="P1005" s="27">
        <f t="shared" si="177"/>
        <v>15311.362829597298</v>
      </c>
      <c r="Q1005" s="27">
        <f t="shared" si="177"/>
        <v>20386.764132861656</v>
      </c>
      <c r="R1005" s="27">
        <f t="shared" si="177"/>
        <v>20571.83549568482</v>
      </c>
      <c r="S1005" s="28">
        <f>M1005/MAX(M$231:M1005)-1</f>
        <v>0</v>
      </c>
      <c r="T1005" s="11">
        <f>N1005/MAX(N$231:N1005)-1</f>
        <v>0</v>
      </c>
      <c r="U1005" s="11">
        <f>O1005/MAX(O$231:O1005)-1</f>
        <v>0</v>
      </c>
      <c r="V1005" s="11">
        <f>P1005/MAX(P$231:P1005)-1</f>
        <v>0</v>
      </c>
      <c r="W1005" s="11">
        <f>Q1005/MAX(Q$231:Q1005)-1</f>
        <v>0</v>
      </c>
      <c r="X1005" s="11">
        <f>R1005/MAX(R$231:R1005)-1</f>
        <v>0</v>
      </c>
      <c r="Y1005" s="11">
        <f t="shared" si="168"/>
        <v>1.740601182653112E-2</v>
      </c>
      <c r="Z1005" s="11">
        <f t="shared" si="168"/>
        <v>1.7406011826531342E-2</v>
      </c>
      <c r="AA1005" s="11">
        <f t="shared" si="168"/>
        <v>1.740601182653112E-2</v>
      </c>
      <c r="AB1005" s="11">
        <f t="shared" si="167"/>
        <v>1.740601182653112E-2</v>
      </c>
      <c r="AC1005" s="11">
        <f t="shared" si="167"/>
        <v>1.740601182653112E-2</v>
      </c>
      <c r="AD1005" s="11">
        <f t="shared" si="167"/>
        <v>1.740601182653112E-2</v>
      </c>
    </row>
    <row r="1006" spans="1:30" x14ac:dyDescent="0.25">
      <c r="A1006" s="12">
        <v>1964.08</v>
      </c>
      <c r="B1006" s="13">
        <v>22.650407292938791</v>
      </c>
      <c r="C1006" s="14">
        <v>97906.236965689066</v>
      </c>
      <c r="D1006" s="24">
        <f t="shared" si="170"/>
        <v>10</v>
      </c>
      <c r="E1006" s="25">
        <f t="shared" si="170"/>
        <v>7.5</v>
      </c>
      <c r="F1006" s="24">
        <f t="shared" si="170"/>
        <v>25</v>
      </c>
      <c r="G1006" s="25">
        <f t="shared" si="170"/>
        <v>30</v>
      </c>
      <c r="H1006" s="1">
        <f t="shared" si="172"/>
        <v>1</v>
      </c>
      <c r="I1006">
        <f t="shared" si="173"/>
        <v>1</v>
      </c>
      <c r="J1006">
        <f t="shared" si="174"/>
        <v>1</v>
      </c>
      <c r="K1006">
        <f t="shared" si="175"/>
        <v>1</v>
      </c>
      <c r="L1006">
        <f t="shared" si="171"/>
        <v>1</v>
      </c>
      <c r="M1006" s="26">
        <f t="shared" si="176"/>
        <v>9519.5232884359248</v>
      </c>
      <c r="N1006" s="27">
        <f t="shared" si="177"/>
        <v>9599.396098604997</v>
      </c>
      <c r="O1006" s="27">
        <f t="shared" si="177"/>
        <v>12781.398119694317</v>
      </c>
      <c r="P1006" s="27">
        <f t="shared" si="177"/>
        <v>15148.69293507759</v>
      </c>
      <c r="Q1006" s="27">
        <f t="shared" si="177"/>
        <v>20170.172519953085</v>
      </c>
      <c r="R1006" s="27">
        <f t="shared" si="177"/>
        <v>20353.277660735526</v>
      </c>
      <c r="S1006" s="28">
        <f>M1006/MAX(M$231:M1006)-1</f>
        <v>-1.0624129042600017E-2</v>
      </c>
      <c r="T1006" s="11">
        <f>N1006/MAX(N$231:N1006)-1</f>
        <v>-1.0624129042600017E-2</v>
      </c>
      <c r="U1006" s="11">
        <f>O1006/MAX(O$231:O1006)-1</f>
        <v>-1.0624129042600017E-2</v>
      </c>
      <c r="V1006" s="11">
        <f>P1006/MAX(P$231:P1006)-1</f>
        <v>-1.0624129042599795E-2</v>
      </c>
      <c r="W1006" s="11">
        <f>Q1006/MAX(Q$231:Q1006)-1</f>
        <v>-1.0624129042600017E-2</v>
      </c>
      <c r="X1006" s="11">
        <f>R1006/MAX(R$231:R1006)-1</f>
        <v>-1.0624129042599906E-2</v>
      </c>
      <c r="Y1006" s="11">
        <f t="shared" si="168"/>
        <v>-1.0624129042600017E-2</v>
      </c>
      <c r="Z1006" s="11">
        <f t="shared" si="168"/>
        <v>-1.0624129042600017E-2</v>
      </c>
      <c r="AA1006" s="11">
        <f t="shared" si="168"/>
        <v>-1.0624129042600017E-2</v>
      </c>
      <c r="AB1006" s="11">
        <f t="shared" si="167"/>
        <v>-1.0624129042599795E-2</v>
      </c>
      <c r="AC1006" s="11">
        <f t="shared" si="167"/>
        <v>-1.0624129042600017E-2</v>
      </c>
      <c r="AD1006" s="11">
        <f t="shared" si="167"/>
        <v>-1.0624129042599906E-2</v>
      </c>
    </row>
    <row r="1007" spans="1:30" x14ac:dyDescent="0.25">
      <c r="A1007" s="12">
        <v>1964.09</v>
      </c>
      <c r="B1007" s="13">
        <v>22.892221984231689</v>
      </c>
      <c r="C1007" s="14">
        <v>100636.56144942084</v>
      </c>
      <c r="D1007" s="24">
        <f t="shared" si="170"/>
        <v>10</v>
      </c>
      <c r="E1007" s="25">
        <f t="shared" si="170"/>
        <v>7.5</v>
      </c>
      <c r="F1007" s="24">
        <f t="shared" si="170"/>
        <v>25</v>
      </c>
      <c r="G1007" s="25">
        <f t="shared" si="170"/>
        <v>30</v>
      </c>
      <c r="H1007" s="1">
        <f t="shared" si="172"/>
        <v>1</v>
      </c>
      <c r="I1007">
        <f t="shared" si="173"/>
        <v>1</v>
      </c>
      <c r="J1007">
        <f t="shared" si="174"/>
        <v>1</v>
      </c>
      <c r="K1007">
        <f t="shared" si="175"/>
        <v>1</v>
      </c>
      <c r="L1007">
        <f t="shared" si="171"/>
        <v>1</v>
      </c>
      <c r="M1007" s="26">
        <f t="shared" si="176"/>
        <v>9784.995523028907</v>
      </c>
      <c r="N1007" s="27">
        <f t="shared" si="177"/>
        <v>9867.0957570674655</v>
      </c>
      <c r="O1007" s="27">
        <f t="shared" si="177"/>
        <v>13137.834699263341</v>
      </c>
      <c r="P1007" s="27">
        <f t="shared" si="177"/>
        <v>15571.146585621545</v>
      </c>
      <c r="Q1007" s="27">
        <f t="shared" si="177"/>
        <v>20732.660851433142</v>
      </c>
      <c r="R1007" s="27">
        <f t="shared" si="177"/>
        <v>20920.872270063344</v>
      </c>
      <c r="S1007" s="28">
        <f>M1007/MAX(M$231:M1007)-1</f>
        <v>0</v>
      </c>
      <c r="T1007" s="11">
        <f>N1007/MAX(N$231:N1007)-1</f>
        <v>0</v>
      </c>
      <c r="U1007" s="11">
        <f>O1007/MAX(O$231:O1007)-1</f>
        <v>0</v>
      </c>
      <c r="V1007" s="11">
        <f>P1007/MAX(P$231:P1007)-1</f>
        <v>0</v>
      </c>
      <c r="W1007" s="11">
        <f>Q1007/MAX(Q$231:Q1007)-1</f>
        <v>0</v>
      </c>
      <c r="X1007" s="11">
        <f>R1007/MAX(R$231:R1007)-1</f>
        <v>0</v>
      </c>
      <c r="Y1007" s="11">
        <f t="shared" si="168"/>
        <v>2.7887135369002225E-2</v>
      </c>
      <c r="Z1007" s="11">
        <f t="shared" si="168"/>
        <v>2.7887135369002225E-2</v>
      </c>
      <c r="AA1007" s="11">
        <f t="shared" si="168"/>
        <v>2.7887135369002225E-2</v>
      </c>
      <c r="AB1007" s="11">
        <f t="shared" si="167"/>
        <v>2.7887135369002225E-2</v>
      </c>
      <c r="AC1007" s="11">
        <f t="shared" si="167"/>
        <v>2.7887135369002003E-2</v>
      </c>
      <c r="AD1007" s="11">
        <f t="shared" si="167"/>
        <v>2.7887135369002003E-2</v>
      </c>
    </row>
    <row r="1008" spans="1:30" x14ac:dyDescent="0.25">
      <c r="A1008" s="12">
        <v>1964.1</v>
      </c>
      <c r="B1008" s="13">
        <v>23.212154680675336</v>
      </c>
      <c r="C1008" s="14">
        <v>101694.57234135165</v>
      </c>
      <c r="D1008" s="24">
        <f t="shared" si="170"/>
        <v>10</v>
      </c>
      <c r="E1008" s="25">
        <f t="shared" si="170"/>
        <v>7.5</v>
      </c>
      <c r="F1008" s="24">
        <f t="shared" si="170"/>
        <v>25</v>
      </c>
      <c r="G1008" s="25">
        <f t="shared" si="170"/>
        <v>30</v>
      </c>
      <c r="H1008" s="1">
        <f t="shared" si="172"/>
        <v>1</v>
      </c>
      <c r="I1008">
        <f t="shared" si="173"/>
        <v>1</v>
      </c>
      <c r="J1008">
        <f t="shared" si="174"/>
        <v>1</v>
      </c>
      <c r="K1008">
        <f t="shared" si="175"/>
        <v>1</v>
      </c>
      <c r="L1008">
        <f t="shared" si="171"/>
        <v>1</v>
      </c>
      <c r="M1008" s="26">
        <f t="shared" si="176"/>
        <v>9887.867001264598</v>
      </c>
      <c r="N1008" s="27">
        <f t="shared" si="177"/>
        <v>9970.8303703367037</v>
      </c>
      <c r="O1008" s="27">
        <f t="shared" si="177"/>
        <v>13275.955199487242</v>
      </c>
      <c r="P1008" s="27">
        <f t="shared" si="177"/>
        <v>15734.848946375581</v>
      </c>
      <c r="Q1008" s="27">
        <f t="shared" si="177"/>
        <v>20950.627171859822</v>
      </c>
      <c r="R1008" s="27">
        <f t="shared" si="177"/>
        <v>21140.817292147043</v>
      </c>
      <c r="S1008" s="28">
        <f>M1008/MAX(M$231:M1008)-1</f>
        <v>0</v>
      </c>
      <c r="T1008" s="11">
        <f>N1008/MAX(N$231:N1008)-1</f>
        <v>0</v>
      </c>
      <c r="U1008" s="11">
        <f>O1008/MAX(O$231:O1008)-1</f>
        <v>0</v>
      </c>
      <c r="V1008" s="11">
        <f>P1008/MAX(P$231:P1008)-1</f>
        <v>0</v>
      </c>
      <c r="W1008" s="11">
        <f>Q1008/MAX(Q$231:Q1008)-1</f>
        <v>0</v>
      </c>
      <c r="X1008" s="11">
        <f>R1008/MAX(R$231:R1008)-1</f>
        <v>0</v>
      </c>
      <c r="Y1008" s="11">
        <f t="shared" si="168"/>
        <v>1.0513186029935673E-2</v>
      </c>
      <c r="Z1008" s="11">
        <f t="shared" si="168"/>
        <v>1.0513186029935673E-2</v>
      </c>
      <c r="AA1008" s="11">
        <f t="shared" si="168"/>
        <v>1.0513186029935673E-2</v>
      </c>
      <c r="AB1008" s="11">
        <f t="shared" si="167"/>
        <v>1.0513186029935673E-2</v>
      </c>
      <c r="AC1008" s="11">
        <f t="shared" si="167"/>
        <v>1.0513186029935673E-2</v>
      </c>
      <c r="AD1008" s="11">
        <f t="shared" si="167"/>
        <v>1.0513186029935673E-2</v>
      </c>
    </row>
    <row r="1009" spans="1:30" x14ac:dyDescent="0.25">
      <c r="A1009" s="12">
        <v>1964.11</v>
      </c>
      <c r="B1009" s="13">
        <v>23.225019793095822</v>
      </c>
      <c r="C1009" s="14">
        <v>101089.90229877054</v>
      </c>
      <c r="D1009" s="24">
        <f t="shared" si="170"/>
        <v>10</v>
      </c>
      <c r="E1009" s="25">
        <f t="shared" si="170"/>
        <v>7.5</v>
      </c>
      <c r="F1009" s="24">
        <f t="shared" si="170"/>
        <v>25</v>
      </c>
      <c r="G1009" s="25">
        <f t="shared" si="170"/>
        <v>30</v>
      </c>
      <c r="H1009" s="1">
        <f t="shared" si="172"/>
        <v>1</v>
      </c>
      <c r="I1009">
        <f t="shared" si="173"/>
        <v>1</v>
      </c>
      <c r="J1009">
        <f t="shared" si="174"/>
        <v>1</v>
      </c>
      <c r="K1009">
        <f t="shared" si="175"/>
        <v>1</v>
      </c>
      <c r="L1009">
        <f t="shared" si="171"/>
        <v>1</v>
      </c>
      <c r="M1009" s="26">
        <f t="shared" si="176"/>
        <v>9829.0743162369035</v>
      </c>
      <c r="N1009" s="27">
        <f t="shared" si="177"/>
        <v>9911.5443899171878</v>
      </c>
      <c r="O1009" s="27">
        <f t="shared" si="177"/>
        <v>13197.017138084779</v>
      </c>
      <c r="P1009" s="27">
        <f t="shared" si="177"/>
        <v>15641.290445038105</v>
      </c>
      <c r="Q1009" s="27">
        <f t="shared" si="177"/>
        <v>20826.055955004838</v>
      </c>
      <c r="R1009" s="27">
        <f t="shared" si="177"/>
        <v>21015.115215842186</v>
      </c>
      <c r="S1009" s="28">
        <f>M1009/MAX(M$231:M1009)-1</f>
        <v>-5.9459421349594699E-3</v>
      </c>
      <c r="T1009" s="11">
        <f>N1009/MAX(N$231:N1009)-1</f>
        <v>-5.9459421349592478E-3</v>
      </c>
      <c r="U1009" s="11">
        <f>O1009/MAX(O$231:O1009)-1</f>
        <v>-5.9459421349592478E-3</v>
      </c>
      <c r="V1009" s="11">
        <f>P1009/MAX(P$231:P1009)-1</f>
        <v>-5.9459421349594699E-3</v>
      </c>
      <c r="W1009" s="11">
        <f>Q1009/MAX(Q$231:Q1009)-1</f>
        <v>-5.9459421349592478E-3</v>
      </c>
      <c r="X1009" s="11">
        <f>R1009/MAX(R$231:R1009)-1</f>
        <v>-5.9459421349594699E-3</v>
      </c>
      <c r="Y1009" s="11">
        <f t="shared" si="168"/>
        <v>-5.9459421349594699E-3</v>
      </c>
      <c r="Z1009" s="11">
        <f t="shared" si="168"/>
        <v>-5.9459421349592478E-3</v>
      </c>
      <c r="AA1009" s="11">
        <f t="shared" si="168"/>
        <v>-5.9459421349592478E-3</v>
      </c>
      <c r="AB1009" s="11">
        <f t="shared" si="167"/>
        <v>-5.9459421349594699E-3</v>
      </c>
      <c r="AC1009" s="11">
        <f t="shared" si="167"/>
        <v>-5.9459421349592478E-3</v>
      </c>
      <c r="AD1009" s="11">
        <f t="shared" si="167"/>
        <v>-5.9459421349594699E-3</v>
      </c>
    </row>
    <row r="1010" spans="1:30" x14ac:dyDescent="0.25">
      <c r="A1010" s="12">
        <v>1964.12</v>
      </c>
      <c r="B1010" s="13">
        <v>22.752984772787261</v>
      </c>
      <c r="C1010" s="14">
        <v>101734.53703071602</v>
      </c>
      <c r="D1010" s="24">
        <f t="shared" si="170"/>
        <v>10</v>
      </c>
      <c r="E1010" s="25">
        <f t="shared" si="170"/>
        <v>7.5</v>
      </c>
      <c r="F1010" s="24">
        <f t="shared" si="170"/>
        <v>25</v>
      </c>
      <c r="G1010" s="25">
        <f t="shared" si="170"/>
        <v>30</v>
      </c>
      <c r="H1010" s="1">
        <f t="shared" si="172"/>
        <v>1</v>
      </c>
      <c r="I1010">
        <f t="shared" si="173"/>
        <v>1</v>
      </c>
      <c r="J1010">
        <f t="shared" si="174"/>
        <v>1</v>
      </c>
      <c r="K1010">
        <f t="shared" si="175"/>
        <v>1</v>
      </c>
      <c r="L1010">
        <f t="shared" si="171"/>
        <v>1</v>
      </c>
      <c r="M1010" s="26">
        <f t="shared" si="176"/>
        <v>9891.7528087770697</v>
      </c>
      <c r="N1010" s="27">
        <f t="shared" si="177"/>
        <v>9974.7487814109736</v>
      </c>
      <c r="O1010" s="27">
        <f t="shared" si="177"/>
        <v>13281.172483097835</v>
      </c>
      <c r="P1010" s="27">
        <f t="shared" si="177"/>
        <v>15741.032544338177</v>
      </c>
      <c r="Q1010" s="27">
        <f t="shared" si="177"/>
        <v>20958.860505140397</v>
      </c>
      <c r="R1010" s="27">
        <f t="shared" si="177"/>
        <v>21149.125367755576</v>
      </c>
      <c r="S1010" s="28">
        <f>M1010/MAX(M$231:M1010)-1</f>
        <v>0</v>
      </c>
      <c r="T1010" s="11">
        <f>N1010/MAX(N$231:N1010)-1</f>
        <v>0</v>
      </c>
      <c r="U1010" s="11">
        <f>O1010/MAX(O$231:O1010)-1</f>
        <v>0</v>
      </c>
      <c r="V1010" s="11">
        <f>P1010/MAX(P$231:P1010)-1</f>
        <v>0</v>
      </c>
      <c r="W1010" s="11">
        <f>Q1010/MAX(Q$231:Q1010)-1</f>
        <v>0</v>
      </c>
      <c r="X1010" s="11">
        <f>R1010/MAX(R$231:R1010)-1</f>
        <v>0</v>
      </c>
      <c r="Y1010" s="11">
        <f t="shared" si="168"/>
        <v>6.3768459290847179E-3</v>
      </c>
      <c r="Z1010" s="11">
        <f t="shared" si="168"/>
        <v>6.3768459290847179E-3</v>
      </c>
      <c r="AA1010" s="11">
        <f t="shared" si="168"/>
        <v>6.3768459290847179E-3</v>
      </c>
      <c r="AB1010" s="11">
        <f t="shared" si="167"/>
        <v>6.3768459290847179E-3</v>
      </c>
      <c r="AC1010" s="11">
        <f t="shared" si="167"/>
        <v>6.3768459290844959E-3</v>
      </c>
      <c r="AD1010" s="11">
        <f t="shared" si="167"/>
        <v>6.3768459290847179E-3</v>
      </c>
    </row>
    <row r="1011" spans="1:30" x14ac:dyDescent="0.25">
      <c r="A1011" s="12">
        <v>1965.01</v>
      </c>
      <c r="B1011" s="13">
        <v>23.269335081922467</v>
      </c>
      <c r="C1011" s="14">
        <v>105359.43461772174</v>
      </c>
      <c r="D1011" s="24">
        <f t="shared" si="170"/>
        <v>10</v>
      </c>
      <c r="E1011" s="25">
        <f t="shared" si="170"/>
        <v>7.5</v>
      </c>
      <c r="F1011" s="24">
        <f t="shared" si="170"/>
        <v>25</v>
      </c>
      <c r="G1011" s="25">
        <f t="shared" si="170"/>
        <v>30</v>
      </c>
      <c r="H1011" s="1">
        <f t="shared" si="172"/>
        <v>1</v>
      </c>
      <c r="I1011">
        <f t="shared" si="173"/>
        <v>1</v>
      </c>
      <c r="J1011">
        <f t="shared" si="174"/>
        <v>1</v>
      </c>
      <c r="K1011">
        <f t="shared" si="175"/>
        <v>1</v>
      </c>
      <c r="L1011">
        <f t="shared" si="171"/>
        <v>1</v>
      </c>
      <c r="M1011" s="26">
        <f t="shared" si="176"/>
        <v>10244.205298701578</v>
      </c>
      <c r="N1011" s="27">
        <f t="shared" si="177"/>
        <v>10330.158496184709</v>
      </c>
      <c r="O1011" s="27">
        <f t="shared" si="177"/>
        <v>13754.393195470591</v>
      </c>
      <c r="P1011" s="27">
        <f t="shared" si="177"/>
        <v>16301.900392684727</v>
      </c>
      <c r="Q1011" s="27">
        <f t="shared" si="177"/>
        <v>21705.644489113653</v>
      </c>
      <c r="R1011" s="27">
        <f t="shared" si="177"/>
        <v>21902.688668384864</v>
      </c>
      <c r="S1011" s="28">
        <f>M1011/MAX(M$231:M1011)-1</f>
        <v>0</v>
      </c>
      <c r="T1011" s="11">
        <f>N1011/MAX(N$231:N1011)-1</f>
        <v>0</v>
      </c>
      <c r="U1011" s="11">
        <f>O1011/MAX(O$231:O1011)-1</f>
        <v>0</v>
      </c>
      <c r="V1011" s="11">
        <f>P1011/MAX(P$231:P1011)-1</f>
        <v>0</v>
      </c>
      <c r="W1011" s="11">
        <f>Q1011/MAX(Q$231:Q1011)-1</f>
        <v>0</v>
      </c>
      <c r="X1011" s="11">
        <f>R1011/MAX(R$231:R1011)-1</f>
        <v>0</v>
      </c>
      <c r="Y1011" s="11">
        <f t="shared" si="168"/>
        <v>3.5630943952801974E-2</v>
      </c>
      <c r="Z1011" s="11">
        <f t="shared" si="168"/>
        <v>3.5630943952802197E-2</v>
      </c>
      <c r="AA1011" s="11">
        <f t="shared" si="168"/>
        <v>3.5630943952802197E-2</v>
      </c>
      <c r="AB1011" s="11">
        <f t="shared" si="167"/>
        <v>3.5630943952802197E-2</v>
      </c>
      <c r="AC1011" s="11">
        <f t="shared" si="167"/>
        <v>3.5630943952802197E-2</v>
      </c>
      <c r="AD1011" s="11">
        <f t="shared" si="167"/>
        <v>3.5630943952802197E-2</v>
      </c>
    </row>
    <row r="1012" spans="1:30" x14ac:dyDescent="0.25">
      <c r="A1012" s="12">
        <v>1965.02</v>
      </c>
      <c r="B1012" s="13">
        <v>23.372068272751338</v>
      </c>
      <c r="C1012" s="14">
        <v>105457.03388155653</v>
      </c>
      <c r="D1012" s="24">
        <f t="shared" si="170"/>
        <v>10</v>
      </c>
      <c r="E1012" s="25">
        <f t="shared" si="170"/>
        <v>7.5</v>
      </c>
      <c r="F1012" s="24">
        <f t="shared" si="170"/>
        <v>25</v>
      </c>
      <c r="G1012" s="25">
        <f t="shared" si="170"/>
        <v>30</v>
      </c>
      <c r="H1012" s="1">
        <f t="shared" si="172"/>
        <v>1</v>
      </c>
      <c r="I1012">
        <f t="shared" si="173"/>
        <v>1</v>
      </c>
      <c r="J1012">
        <f t="shared" si="174"/>
        <v>1</v>
      </c>
      <c r="K1012">
        <f t="shared" si="175"/>
        <v>1</v>
      </c>
      <c r="L1012">
        <f t="shared" si="171"/>
        <v>1</v>
      </c>
      <c r="M1012" s="26">
        <f t="shared" si="176"/>
        <v>10253.694974679371</v>
      </c>
      <c r="N1012" s="27">
        <f t="shared" si="177"/>
        <v>10339.727794541164</v>
      </c>
      <c r="O1012" s="27">
        <f t="shared" si="177"/>
        <v>13767.134519066745</v>
      </c>
      <c r="P1012" s="27">
        <f t="shared" si="177"/>
        <v>16317.001588730502</v>
      </c>
      <c r="Q1012" s="27">
        <f t="shared" si="177"/>
        <v>21725.751420504123</v>
      </c>
      <c r="R1012" s="27">
        <f t="shared" si="177"/>
        <v>21922.978130812156</v>
      </c>
      <c r="S1012" s="28">
        <f>M1012/MAX(M$231:M1012)-1</f>
        <v>0</v>
      </c>
      <c r="T1012" s="11">
        <f>N1012/MAX(N$231:N1012)-1</f>
        <v>0</v>
      </c>
      <c r="U1012" s="11">
        <f>O1012/MAX(O$231:O1012)-1</f>
        <v>0</v>
      </c>
      <c r="V1012" s="11">
        <f>P1012/MAX(P$231:P1012)-1</f>
        <v>0</v>
      </c>
      <c r="W1012" s="11">
        <f>Q1012/MAX(Q$231:Q1012)-1</f>
        <v>0</v>
      </c>
      <c r="X1012" s="11">
        <f>R1012/MAX(R$231:R1012)-1</f>
        <v>0</v>
      </c>
      <c r="Y1012" s="11">
        <f t="shared" si="168"/>
        <v>9.2634574387107094E-4</v>
      </c>
      <c r="Z1012" s="11">
        <f t="shared" si="168"/>
        <v>9.2634574387107094E-4</v>
      </c>
      <c r="AA1012" s="11">
        <f t="shared" si="168"/>
        <v>9.2634574387107094E-4</v>
      </c>
      <c r="AB1012" s="11">
        <f t="shared" si="167"/>
        <v>9.2634574387107094E-4</v>
      </c>
      <c r="AC1012" s="11">
        <f t="shared" si="167"/>
        <v>9.2634574387107094E-4</v>
      </c>
      <c r="AD1012" s="11">
        <f t="shared" si="167"/>
        <v>9.2634574387107094E-4</v>
      </c>
    </row>
    <row r="1013" spans="1:30" x14ac:dyDescent="0.25">
      <c r="A1013" s="12">
        <v>1965.03</v>
      </c>
      <c r="B1013" s="13">
        <v>23.253528200034843</v>
      </c>
      <c r="C1013" s="14">
        <v>103848.64165499953</v>
      </c>
      <c r="D1013" s="24">
        <f t="shared" si="170"/>
        <v>10</v>
      </c>
      <c r="E1013" s="25">
        <f t="shared" si="170"/>
        <v>7.5</v>
      </c>
      <c r="F1013" s="24">
        <f t="shared" si="170"/>
        <v>25</v>
      </c>
      <c r="G1013" s="25">
        <f t="shared" si="170"/>
        <v>30</v>
      </c>
      <c r="H1013" s="1">
        <f t="shared" si="172"/>
        <v>1</v>
      </c>
      <c r="I1013">
        <f t="shared" si="173"/>
        <v>1</v>
      </c>
      <c r="J1013">
        <f t="shared" si="174"/>
        <v>1</v>
      </c>
      <c r="K1013">
        <f t="shared" si="175"/>
        <v>1</v>
      </c>
      <c r="L1013">
        <f t="shared" si="171"/>
        <v>1</v>
      </c>
      <c r="M1013" s="26">
        <f t="shared" si="176"/>
        <v>10097.309357867091</v>
      </c>
      <c r="N1013" s="27">
        <f t="shared" si="177"/>
        <v>10182.030036531643</v>
      </c>
      <c r="O1013" s="27">
        <f t="shared" si="177"/>
        <v>13557.163203475779</v>
      </c>
      <c r="P1013" s="27">
        <f t="shared" si="177"/>
        <v>16068.140630385056</v>
      </c>
      <c r="Q1013" s="27">
        <f t="shared" si="177"/>
        <v>21394.39818198904</v>
      </c>
      <c r="R1013" s="27">
        <f t="shared" si="177"/>
        <v>21588.616862428862</v>
      </c>
      <c r="S1013" s="28">
        <f>M1013/MAX(M$231:M1013)-1</f>
        <v>-1.5251635356665183E-2</v>
      </c>
      <c r="T1013" s="11">
        <f>N1013/MAX(N$231:N1013)-1</f>
        <v>-1.5251635356665516E-2</v>
      </c>
      <c r="U1013" s="11">
        <f>O1013/MAX(O$231:O1013)-1</f>
        <v>-1.5251635356665405E-2</v>
      </c>
      <c r="V1013" s="11">
        <f>P1013/MAX(P$231:P1013)-1</f>
        <v>-1.5251635356665294E-2</v>
      </c>
      <c r="W1013" s="11">
        <f>Q1013/MAX(Q$231:Q1013)-1</f>
        <v>-1.5251635356665294E-2</v>
      </c>
      <c r="X1013" s="11">
        <f>R1013/MAX(R$231:R1013)-1</f>
        <v>-1.5251635356665294E-2</v>
      </c>
      <c r="Y1013" s="11">
        <f t="shared" si="168"/>
        <v>-1.5251635356665183E-2</v>
      </c>
      <c r="Z1013" s="11">
        <f t="shared" si="168"/>
        <v>-1.5251635356665516E-2</v>
      </c>
      <c r="AA1013" s="11">
        <f t="shared" si="168"/>
        <v>-1.5251635356665405E-2</v>
      </c>
      <c r="AB1013" s="11">
        <f t="shared" si="167"/>
        <v>-1.5251635356665294E-2</v>
      </c>
      <c r="AC1013" s="11">
        <f t="shared" si="167"/>
        <v>-1.5251635356665294E-2</v>
      </c>
      <c r="AD1013" s="11">
        <f t="shared" si="167"/>
        <v>-1.5251635356665294E-2</v>
      </c>
    </row>
    <row r="1014" spans="1:30" x14ac:dyDescent="0.25">
      <c r="A1014" s="12">
        <v>1965.04</v>
      </c>
      <c r="B1014" s="13">
        <v>23.420551954771291</v>
      </c>
      <c r="C1014" s="14">
        <v>107319.53758332564</v>
      </c>
      <c r="D1014" s="24">
        <f t="shared" si="170"/>
        <v>10</v>
      </c>
      <c r="E1014" s="25">
        <f t="shared" si="170"/>
        <v>7.5</v>
      </c>
      <c r="F1014" s="24">
        <f t="shared" si="170"/>
        <v>25</v>
      </c>
      <c r="G1014" s="25">
        <f t="shared" si="170"/>
        <v>30</v>
      </c>
      <c r="H1014" s="1">
        <f t="shared" si="172"/>
        <v>1</v>
      </c>
      <c r="I1014">
        <f t="shared" si="173"/>
        <v>1</v>
      </c>
      <c r="J1014">
        <f t="shared" si="174"/>
        <v>1</v>
      </c>
      <c r="K1014">
        <f t="shared" si="175"/>
        <v>1</v>
      </c>
      <c r="L1014">
        <f t="shared" si="171"/>
        <v>1</v>
      </c>
      <c r="M1014" s="26">
        <f t="shared" si="176"/>
        <v>10434.788109430354</v>
      </c>
      <c r="N1014" s="27">
        <f t="shared" si="177"/>
        <v>10522.340376972101</v>
      </c>
      <c r="O1014" s="27">
        <f t="shared" si="177"/>
        <v>14010.279410030718</v>
      </c>
      <c r="P1014" s="27">
        <f t="shared" si="177"/>
        <v>16605.180335488312</v>
      </c>
      <c r="Q1014" s="27">
        <f t="shared" si="177"/>
        <v>22109.455484188027</v>
      </c>
      <c r="R1014" s="27">
        <f t="shared" si="177"/>
        <v>22310.165465971808</v>
      </c>
      <c r="S1014" s="28">
        <f>M1014/MAX(M$231:M1014)-1</f>
        <v>0</v>
      </c>
      <c r="T1014" s="11">
        <f>N1014/MAX(N$231:N1014)-1</f>
        <v>0</v>
      </c>
      <c r="U1014" s="11">
        <f>O1014/MAX(O$231:O1014)-1</f>
        <v>0</v>
      </c>
      <c r="V1014" s="11">
        <f>P1014/MAX(P$231:P1014)-1</f>
        <v>0</v>
      </c>
      <c r="W1014" s="11">
        <f>Q1014/MAX(Q$231:Q1014)-1</f>
        <v>0</v>
      </c>
      <c r="X1014" s="11">
        <f>R1014/MAX(R$231:R1014)-1</f>
        <v>0</v>
      </c>
      <c r="Y1014" s="11">
        <f t="shared" si="168"/>
        <v>3.3422641577315337E-2</v>
      </c>
      <c r="Z1014" s="11">
        <f t="shared" si="168"/>
        <v>3.3422641577315559E-2</v>
      </c>
      <c r="AA1014" s="11">
        <f t="shared" si="168"/>
        <v>3.3422641577315337E-2</v>
      </c>
      <c r="AB1014" s="11">
        <f t="shared" si="167"/>
        <v>3.3422641577315337E-2</v>
      </c>
      <c r="AC1014" s="11">
        <f t="shared" si="167"/>
        <v>3.3422641577315337E-2</v>
      </c>
      <c r="AD1014" s="11">
        <f t="shared" si="167"/>
        <v>3.3422641577315337E-2</v>
      </c>
    </row>
    <row r="1015" spans="1:30" x14ac:dyDescent="0.25">
      <c r="A1015" s="12">
        <v>1965.05</v>
      </c>
      <c r="B1015" s="13">
        <v>23.708808308861947</v>
      </c>
      <c r="C1015" s="14">
        <v>106748.47544210588</v>
      </c>
      <c r="D1015" s="24">
        <f t="shared" si="170"/>
        <v>10</v>
      </c>
      <c r="E1015" s="25">
        <f t="shared" si="170"/>
        <v>7.5</v>
      </c>
      <c r="F1015" s="24">
        <f t="shared" si="170"/>
        <v>25</v>
      </c>
      <c r="G1015" s="25">
        <f t="shared" si="170"/>
        <v>30</v>
      </c>
      <c r="H1015" s="1">
        <f t="shared" si="172"/>
        <v>1</v>
      </c>
      <c r="I1015">
        <f t="shared" si="173"/>
        <v>1</v>
      </c>
      <c r="J1015">
        <f t="shared" si="174"/>
        <v>1</v>
      </c>
      <c r="K1015">
        <f t="shared" si="175"/>
        <v>1</v>
      </c>
      <c r="L1015">
        <f t="shared" si="171"/>
        <v>1</v>
      </c>
      <c r="M1015" s="26">
        <f t="shared" si="176"/>
        <v>10379.263154933422</v>
      </c>
      <c r="N1015" s="27">
        <f t="shared" si="177"/>
        <v>10466.34954471892</v>
      </c>
      <c r="O1015" s="27">
        <f t="shared" si="177"/>
        <v>13935.728770518623</v>
      </c>
      <c r="P1015" s="27">
        <f t="shared" si="177"/>
        <v>16516.821868323266</v>
      </c>
      <c r="Q1015" s="27">
        <f t="shared" si="177"/>
        <v>21991.808005692321</v>
      </c>
      <c r="R1015" s="27">
        <f t="shared" si="177"/>
        <v>22191.449981831065</v>
      </c>
      <c r="S1015" s="28">
        <f>M1015/MAX(M$231:M1015)-1</f>
        <v>-5.3211386675644512E-3</v>
      </c>
      <c r="T1015" s="11">
        <f>N1015/MAX(N$231:N1015)-1</f>
        <v>-5.3211386675644512E-3</v>
      </c>
      <c r="U1015" s="11">
        <f>O1015/MAX(O$231:O1015)-1</f>
        <v>-5.3211386675643402E-3</v>
      </c>
      <c r="V1015" s="11">
        <f>P1015/MAX(P$231:P1015)-1</f>
        <v>-5.3211386675643402E-3</v>
      </c>
      <c r="W1015" s="11">
        <f>Q1015/MAX(Q$231:Q1015)-1</f>
        <v>-5.3211386675643402E-3</v>
      </c>
      <c r="X1015" s="11">
        <f>R1015/MAX(R$231:R1015)-1</f>
        <v>-5.3211386675644512E-3</v>
      </c>
      <c r="Y1015" s="11">
        <f t="shared" si="168"/>
        <v>-5.3211386675644512E-3</v>
      </c>
      <c r="Z1015" s="11">
        <f t="shared" si="168"/>
        <v>-5.3211386675644512E-3</v>
      </c>
      <c r="AA1015" s="11">
        <f t="shared" si="168"/>
        <v>-5.3211386675643402E-3</v>
      </c>
      <c r="AB1015" s="11">
        <f t="shared" si="167"/>
        <v>-5.3211386675643402E-3</v>
      </c>
      <c r="AC1015" s="11">
        <f t="shared" si="167"/>
        <v>-5.3211386675643402E-3</v>
      </c>
      <c r="AD1015" s="11">
        <f t="shared" si="167"/>
        <v>-5.3211386675644512E-3</v>
      </c>
    </row>
    <row r="1016" spans="1:30" x14ac:dyDescent="0.25">
      <c r="A1016" s="12">
        <v>1965.06</v>
      </c>
      <c r="B1016" s="13">
        <v>22.385342986457786</v>
      </c>
      <c r="C1016" s="14">
        <v>101175.29032701955</v>
      </c>
      <c r="D1016" s="24">
        <f t="shared" si="170"/>
        <v>10</v>
      </c>
      <c r="E1016" s="25">
        <f t="shared" si="170"/>
        <v>7.5</v>
      </c>
      <c r="F1016" s="24">
        <f t="shared" si="170"/>
        <v>25</v>
      </c>
      <c r="G1016" s="25">
        <f t="shared" si="170"/>
        <v>30</v>
      </c>
      <c r="H1016" s="1">
        <f t="shared" si="172"/>
        <v>1</v>
      </c>
      <c r="I1016">
        <f t="shared" si="173"/>
        <v>1</v>
      </c>
      <c r="J1016">
        <f t="shared" si="174"/>
        <v>1</v>
      </c>
      <c r="K1016">
        <f t="shared" si="175"/>
        <v>1</v>
      </c>
      <c r="L1016">
        <f t="shared" si="171"/>
        <v>0</v>
      </c>
      <c r="M1016" s="26">
        <f t="shared" si="176"/>
        <v>9837.3766813227448</v>
      </c>
      <c r="N1016" s="27">
        <f t="shared" si="177"/>
        <v>9919.9164153431921</v>
      </c>
      <c r="O1016" s="27">
        <f t="shared" si="177"/>
        <v>13208.164317442604</v>
      </c>
      <c r="P1016" s="27">
        <f t="shared" si="177"/>
        <v>15654.502238896852</v>
      </c>
      <c r="Q1016" s="27">
        <f t="shared" si="177"/>
        <v>20843.64718631245</v>
      </c>
      <c r="R1016" s="27">
        <f t="shared" si="177"/>
        <v>21032.866140622031</v>
      </c>
      <c r="S1016" s="28">
        <f>M1016/MAX(M$231:M1016)-1</f>
        <v>-5.7251898346426744E-2</v>
      </c>
      <c r="T1016" s="11">
        <f>N1016/MAX(N$231:N1016)-1</f>
        <v>-5.7251898346426744E-2</v>
      </c>
      <c r="U1016" s="11">
        <f>O1016/MAX(O$231:O1016)-1</f>
        <v>-5.7251898346426744E-2</v>
      </c>
      <c r="V1016" s="11">
        <f>P1016/MAX(P$231:P1016)-1</f>
        <v>-5.7251898346426744E-2</v>
      </c>
      <c r="W1016" s="11">
        <f>Q1016/MAX(Q$231:Q1016)-1</f>
        <v>-5.7251898346426633E-2</v>
      </c>
      <c r="X1016" s="11">
        <f>R1016/MAX(R$231:R1016)-1</f>
        <v>-5.7251898346426633E-2</v>
      </c>
      <c r="Y1016" s="11">
        <f t="shared" si="168"/>
        <v>-5.2208568712617143E-2</v>
      </c>
      <c r="Z1016" s="11">
        <f t="shared" si="168"/>
        <v>-5.2208568712617254E-2</v>
      </c>
      <c r="AA1016" s="11">
        <f t="shared" si="168"/>
        <v>-5.2208568712617254E-2</v>
      </c>
      <c r="AB1016" s="11">
        <f t="shared" si="167"/>
        <v>-5.2208568712617254E-2</v>
      </c>
      <c r="AC1016" s="11">
        <f t="shared" si="167"/>
        <v>-5.2208568712617143E-2</v>
      </c>
      <c r="AD1016" s="11">
        <f t="shared" si="167"/>
        <v>-5.2208568712617143E-2</v>
      </c>
    </row>
    <row r="1017" spans="1:30" x14ac:dyDescent="0.25">
      <c r="A1017" s="12">
        <v>1965.07</v>
      </c>
      <c r="B1017" s="13">
        <v>22.300781712174423</v>
      </c>
      <c r="C1017" s="14">
        <v>102797.66613605988</v>
      </c>
      <c r="D1017" s="24">
        <f t="shared" si="170"/>
        <v>10</v>
      </c>
      <c r="E1017" s="25">
        <f t="shared" si="170"/>
        <v>7.5</v>
      </c>
      <c r="F1017" s="24">
        <f t="shared" si="170"/>
        <v>25</v>
      </c>
      <c r="G1017" s="25">
        <f t="shared" si="170"/>
        <v>30</v>
      </c>
      <c r="H1017" s="1">
        <f t="shared" si="172"/>
        <v>1</v>
      </c>
      <c r="I1017">
        <f t="shared" si="173"/>
        <v>1</v>
      </c>
      <c r="J1017">
        <f t="shared" si="174"/>
        <v>1</v>
      </c>
      <c r="K1017">
        <f t="shared" si="175"/>
        <v>1</v>
      </c>
      <c r="L1017">
        <f t="shared" si="171"/>
        <v>1</v>
      </c>
      <c r="M1017" s="26">
        <f t="shared" si="176"/>
        <v>9995.1219361236908</v>
      </c>
      <c r="N1017" s="27">
        <f t="shared" ref="N1017:R1032" si="178">IF(H1016=1,N1016*$C1017/$C1016,N1016)</f>
        <v>10078.985219276803</v>
      </c>
      <c r="O1017" s="27">
        <f t="shared" si="178"/>
        <v>13419.961152432521</v>
      </c>
      <c r="P1017" s="27">
        <f t="shared" si="178"/>
        <v>15905.526828526039</v>
      </c>
      <c r="Q1017" s="27">
        <f t="shared" si="178"/>
        <v>21177.881255302455</v>
      </c>
      <c r="R1017" s="27">
        <f t="shared" si="178"/>
        <v>21032.866140622031</v>
      </c>
      <c r="S1017" s="28">
        <f>M1017/MAX(M$231:M1017)-1</f>
        <v>-4.2134652730448696E-2</v>
      </c>
      <c r="T1017" s="11">
        <f>N1017/MAX(N$231:N1017)-1</f>
        <v>-4.2134652730448696E-2</v>
      </c>
      <c r="U1017" s="11">
        <f>O1017/MAX(O$231:O1017)-1</f>
        <v>-4.2134652730448474E-2</v>
      </c>
      <c r="V1017" s="11">
        <f>P1017/MAX(P$231:P1017)-1</f>
        <v>-4.2134652730448585E-2</v>
      </c>
      <c r="W1017" s="11">
        <f>Q1017/MAX(Q$231:Q1017)-1</f>
        <v>-4.2134652730448474E-2</v>
      </c>
      <c r="X1017" s="11">
        <f>R1017/MAX(R$231:R1017)-1</f>
        <v>-5.7251898346426633E-2</v>
      </c>
      <c r="Y1017" s="11">
        <f t="shared" si="168"/>
        <v>1.6035296798224907E-2</v>
      </c>
      <c r="Z1017" s="11">
        <f t="shared" si="168"/>
        <v>1.6035296798224907E-2</v>
      </c>
      <c r="AA1017" s="11">
        <f t="shared" si="168"/>
        <v>1.6035296798224907E-2</v>
      </c>
      <c r="AB1017" s="11">
        <f t="shared" si="167"/>
        <v>1.6035296798224907E-2</v>
      </c>
      <c r="AC1017" s="11">
        <f t="shared" si="167"/>
        <v>1.6035296798224907E-2</v>
      </c>
      <c r="AD1017" s="11">
        <f t="shared" si="167"/>
        <v>0</v>
      </c>
    </row>
    <row r="1018" spans="1:30" x14ac:dyDescent="0.25">
      <c r="A1018" s="12">
        <v>1965.08</v>
      </c>
      <c r="B1018" s="13">
        <v>22.665971845964389</v>
      </c>
      <c r="C1018" s="14">
        <v>105378.49348953225</v>
      </c>
      <c r="D1018" s="24">
        <f t="shared" si="170"/>
        <v>10</v>
      </c>
      <c r="E1018" s="25">
        <f t="shared" si="170"/>
        <v>7.5</v>
      </c>
      <c r="F1018" s="24">
        <f t="shared" si="170"/>
        <v>25</v>
      </c>
      <c r="G1018" s="25">
        <f t="shared" si="170"/>
        <v>30</v>
      </c>
      <c r="H1018" s="1">
        <f t="shared" si="172"/>
        <v>1</v>
      </c>
      <c r="I1018">
        <f t="shared" si="173"/>
        <v>1</v>
      </c>
      <c r="J1018">
        <f t="shared" si="174"/>
        <v>1</v>
      </c>
      <c r="K1018">
        <f t="shared" si="175"/>
        <v>1</v>
      </c>
      <c r="L1018">
        <f t="shared" si="171"/>
        <v>1</v>
      </c>
      <c r="M1018" s="26">
        <f t="shared" si="176"/>
        <v>10246.058412248522</v>
      </c>
      <c r="N1018" s="27">
        <f t="shared" si="178"/>
        <v>10332.027158134873</v>
      </c>
      <c r="O1018" s="27">
        <f t="shared" si="178"/>
        <v>13756.881280355399</v>
      </c>
      <c r="P1018" s="27">
        <f t="shared" si="178"/>
        <v>16304.849305907159</v>
      </c>
      <c r="Q1018" s="27">
        <f t="shared" si="178"/>
        <v>21709.570906310026</v>
      </c>
      <c r="R1018" s="27">
        <f t="shared" si="178"/>
        <v>21560.915057469945</v>
      </c>
      <c r="S1018" s="28">
        <f>M1018/MAX(M$231:M1018)-1</f>
        <v>-1.8086586445513864E-2</v>
      </c>
      <c r="T1018" s="11">
        <f>N1018/MAX(N$231:N1018)-1</f>
        <v>-1.8086586445513864E-2</v>
      </c>
      <c r="U1018" s="11">
        <f>O1018/MAX(O$231:O1018)-1</f>
        <v>-1.8086586445513531E-2</v>
      </c>
      <c r="V1018" s="11">
        <f>P1018/MAX(P$231:P1018)-1</f>
        <v>-1.8086586445513642E-2</v>
      </c>
      <c r="W1018" s="11">
        <f>Q1018/MAX(Q$231:Q1018)-1</f>
        <v>-1.8086586445513642E-2</v>
      </c>
      <c r="X1018" s="11">
        <f>R1018/MAX(R$231:R1018)-1</f>
        <v>-3.3583364033971108E-2</v>
      </c>
      <c r="Y1018" s="11">
        <f t="shared" si="168"/>
        <v>2.5105894428152364E-2</v>
      </c>
      <c r="Z1018" s="11">
        <f t="shared" si="168"/>
        <v>2.5105894428152142E-2</v>
      </c>
      <c r="AA1018" s="11">
        <f t="shared" si="168"/>
        <v>2.5105894428152364E-2</v>
      </c>
      <c r="AB1018" s="11">
        <f t="shared" si="167"/>
        <v>2.5105894428152364E-2</v>
      </c>
      <c r="AC1018" s="11">
        <f t="shared" si="167"/>
        <v>2.5105894428152364E-2</v>
      </c>
      <c r="AD1018" s="11">
        <f t="shared" si="167"/>
        <v>2.5105894428152142E-2</v>
      </c>
    </row>
    <row r="1019" spans="1:30" x14ac:dyDescent="0.25">
      <c r="A1019" s="12">
        <v>1965.09</v>
      </c>
      <c r="B1019" s="13">
        <v>23.374146831648616</v>
      </c>
      <c r="C1019" s="14">
        <v>109019.2517346392</v>
      </c>
      <c r="D1019" s="24">
        <f t="shared" si="170"/>
        <v>10</v>
      </c>
      <c r="E1019" s="25">
        <f t="shared" si="170"/>
        <v>7.5</v>
      </c>
      <c r="F1019" s="24">
        <f t="shared" si="170"/>
        <v>25</v>
      </c>
      <c r="G1019" s="25">
        <f t="shared" si="170"/>
        <v>30</v>
      </c>
      <c r="H1019" s="1">
        <f t="shared" si="172"/>
        <v>1</v>
      </c>
      <c r="I1019">
        <f t="shared" si="173"/>
        <v>1</v>
      </c>
      <c r="J1019">
        <f t="shared" si="174"/>
        <v>1</v>
      </c>
      <c r="K1019">
        <f t="shared" si="175"/>
        <v>1</v>
      </c>
      <c r="L1019">
        <f t="shared" si="171"/>
        <v>1</v>
      </c>
      <c r="M1019" s="26">
        <f t="shared" si="176"/>
        <v>10600.053050138715</v>
      </c>
      <c r="N1019" s="27">
        <f t="shared" si="178"/>
        <v>10688.991960145306</v>
      </c>
      <c r="O1019" s="27">
        <f t="shared" si="178"/>
        <v>14232.172559342856</v>
      </c>
      <c r="P1019" s="27">
        <f t="shared" si="178"/>
        <v>16868.171218946318</v>
      </c>
      <c r="Q1019" s="27">
        <f t="shared" si="178"/>
        <v>22459.622426858034</v>
      </c>
      <c r="R1019" s="27">
        <f t="shared" si="178"/>
        <v>22305.83061536157</v>
      </c>
      <c r="S1019" s="28">
        <f>M1019/MAX(M$231:M1019)-1</f>
        <v>0</v>
      </c>
      <c r="T1019" s="11">
        <f>N1019/MAX(N$231:N1019)-1</f>
        <v>0</v>
      </c>
      <c r="U1019" s="11">
        <f>O1019/MAX(O$231:O1019)-1</f>
        <v>0</v>
      </c>
      <c r="V1019" s="11">
        <f>P1019/MAX(P$231:P1019)-1</f>
        <v>0</v>
      </c>
      <c r="W1019" s="11">
        <f>Q1019/MAX(Q$231:Q1019)-1</f>
        <v>0</v>
      </c>
      <c r="X1019" s="11">
        <f>R1019/MAX(R$231:R1019)-1</f>
        <v>-1.9429934828807394E-4</v>
      </c>
      <c r="Y1019" s="11">
        <f t="shared" si="168"/>
        <v>3.4549348017283821E-2</v>
      </c>
      <c r="Z1019" s="11">
        <f t="shared" si="168"/>
        <v>3.4549348017284043E-2</v>
      </c>
      <c r="AA1019" s="11">
        <f t="shared" si="168"/>
        <v>3.4549348017283821E-2</v>
      </c>
      <c r="AB1019" s="11">
        <f t="shared" si="167"/>
        <v>3.4549348017284043E-2</v>
      </c>
      <c r="AC1019" s="11">
        <f t="shared" si="167"/>
        <v>3.4549348017284043E-2</v>
      </c>
      <c r="AD1019" s="11">
        <f t="shared" si="167"/>
        <v>3.4549348017283821E-2</v>
      </c>
    </row>
    <row r="1020" spans="1:30" x14ac:dyDescent="0.25">
      <c r="A1020" s="12">
        <v>1965.1</v>
      </c>
      <c r="B1020" s="13">
        <v>23.775745523312686</v>
      </c>
      <c r="C1020" s="14">
        <v>111916.9183328613</v>
      </c>
      <c r="D1020" s="24">
        <f t="shared" si="170"/>
        <v>10</v>
      </c>
      <c r="E1020" s="25">
        <f t="shared" si="170"/>
        <v>7.5</v>
      </c>
      <c r="F1020" s="24">
        <f t="shared" si="170"/>
        <v>25</v>
      </c>
      <c r="G1020" s="25">
        <f t="shared" si="170"/>
        <v>30</v>
      </c>
      <c r="H1020" s="1">
        <f t="shared" si="172"/>
        <v>1</v>
      </c>
      <c r="I1020">
        <f t="shared" si="173"/>
        <v>1</v>
      </c>
      <c r="J1020">
        <f t="shared" si="174"/>
        <v>1</v>
      </c>
      <c r="K1020">
        <f t="shared" si="175"/>
        <v>1</v>
      </c>
      <c r="L1020">
        <f t="shared" si="171"/>
        <v>1</v>
      </c>
      <c r="M1020" s="26">
        <f t="shared" si="176"/>
        <v>10881.796129219214</v>
      </c>
      <c r="N1020" s="27">
        <f t="shared" si="178"/>
        <v>10973.09898233409</v>
      </c>
      <c r="O1020" s="27">
        <f t="shared" si="178"/>
        <v>14610.455205656761</v>
      </c>
      <c r="P1020" s="27">
        <f t="shared" si="178"/>
        <v>17316.517135254802</v>
      </c>
      <c r="Q1020" s="27">
        <f t="shared" si="178"/>
        <v>23056.585776720291</v>
      </c>
      <c r="R1020" s="27">
        <f t="shared" si="178"/>
        <v>22898.706270728013</v>
      </c>
      <c r="S1020" s="28">
        <f>M1020/MAX(M$231:M1020)-1</f>
        <v>0</v>
      </c>
      <c r="T1020" s="11">
        <f>N1020/MAX(N$231:N1020)-1</f>
        <v>0</v>
      </c>
      <c r="U1020" s="11">
        <f>O1020/MAX(O$231:O1020)-1</f>
        <v>0</v>
      </c>
      <c r="V1020" s="11">
        <f>P1020/MAX(P$231:P1020)-1</f>
        <v>0</v>
      </c>
      <c r="W1020" s="11">
        <f>Q1020/MAX(Q$231:Q1020)-1</f>
        <v>0</v>
      </c>
      <c r="X1020" s="11">
        <f>R1020/MAX(R$231:R1020)-1</f>
        <v>0</v>
      </c>
      <c r="Y1020" s="11">
        <f t="shared" si="168"/>
        <v>2.6579402739575153E-2</v>
      </c>
      <c r="Z1020" s="11">
        <f t="shared" si="168"/>
        <v>2.6579402739575153E-2</v>
      </c>
      <c r="AA1020" s="11">
        <f t="shared" si="168"/>
        <v>2.6579402739575153E-2</v>
      </c>
      <c r="AB1020" s="11">
        <f t="shared" si="167"/>
        <v>2.6579402739575153E-2</v>
      </c>
      <c r="AC1020" s="11">
        <f t="shared" si="167"/>
        <v>2.6579402739575375E-2</v>
      </c>
      <c r="AD1020" s="11">
        <f t="shared" si="167"/>
        <v>2.6579402739575153E-2</v>
      </c>
    </row>
    <row r="1021" spans="1:30" x14ac:dyDescent="0.25">
      <c r="A1021" s="12">
        <v>1965.11</v>
      </c>
      <c r="B1021" s="13">
        <v>23.925461156673716</v>
      </c>
      <c r="C1021" s="14">
        <v>111208.50676366928</v>
      </c>
      <c r="D1021" s="24">
        <f t="shared" si="170"/>
        <v>10</v>
      </c>
      <c r="E1021" s="25">
        <f t="shared" si="170"/>
        <v>7.5</v>
      </c>
      <c r="F1021" s="24">
        <f t="shared" si="170"/>
        <v>25</v>
      </c>
      <c r="G1021" s="25">
        <f t="shared" si="170"/>
        <v>30</v>
      </c>
      <c r="H1021" s="1">
        <f t="shared" si="172"/>
        <v>1</v>
      </c>
      <c r="I1021">
        <f t="shared" si="173"/>
        <v>1</v>
      </c>
      <c r="J1021">
        <f t="shared" si="174"/>
        <v>1</v>
      </c>
      <c r="K1021">
        <f t="shared" si="175"/>
        <v>1</v>
      </c>
      <c r="L1021">
        <f t="shared" si="171"/>
        <v>1</v>
      </c>
      <c r="M1021" s="26">
        <f t="shared" si="176"/>
        <v>10812.916549738653</v>
      </c>
      <c r="N1021" s="27">
        <f t="shared" si="178"/>
        <v>10903.64147416848</v>
      </c>
      <c r="O1021" s="27">
        <f t="shared" si="178"/>
        <v>14517.973964634153</v>
      </c>
      <c r="P1021" s="27">
        <f t="shared" si="178"/>
        <v>17206.907066826709</v>
      </c>
      <c r="Q1021" s="27">
        <f t="shared" si="178"/>
        <v>22910.642229010034</v>
      </c>
      <c r="R1021" s="27">
        <f t="shared" si="178"/>
        <v>22753.762068516626</v>
      </c>
      <c r="S1021" s="28">
        <f>M1021/MAX(M$231:M1021)-1</f>
        <v>-6.3297987448606152E-3</v>
      </c>
      <c r="T1021" s="11">
        <f>N1021/MAX(N$231:N1021)-1</f>
        <v>-6.3297987448606152E-3</v>
      </c>
      <c r="U1021" s="11">
        <f>O1021/MAX(O$231:O1021)-1</f>
        <v>-6.3297987448606152E-3</v>
      </c>
      <c r="V1021" s="11">
        <f>P1021/MAX(P$231:P1021)-1</f>
        <v>-6.3297987448606152E-3</v>
      </c>
      <c r="W1021" s="11">
        <f>Q1021/MAX(Q$231:Q1021)-1</f>
        <v>-6.3297987448606152E-3</v>
      </c>
      <c r="X1021" s="11">
        <f>R1021/MAX(R$231:R1021)-1</f>
        <v>-6.3297987448606152E-3</v>
      </c>
      <c r="Y1021" s="11">
        <f t="shared" si="168"/>
        <v>-6.3297987448606152E-3</v>
      </c>
      <c r="Z1021" s="11">
        <f t="shared" si="168"/>
        <v>-6.3297987448606152E-3</v>
      </c>
      <c r="AA1021" s="11">
        <f t="shared" si="168"/>
        <v>-6.3297987448606152E-3</v>
      </c>
      <c r="AB1021" s="11">
        <f t="shared" si="167"/>
        <v>-6.3297987448606152E-3</v>
      </c>
      <c r="AC1021" s="11">
        <f t="shared" si="167"/>
        <v>-6.3297987448606152E-3</v>
      </c>
      <c r="AD1021" s="11">
        <f t="shared" si="167"/>
        <v>-6.3297987448606152E-3</v>
      </c>
    </row>
    <row r="1022" spans="1:30" x14ac:dyDescent="0.25">
      <c r="A1022" s="12">
        <v>1965.12</v>
      </c>
      <c r="B1022" s="13">
        <v>23.694111549106321</v>
      </c>
      <c r="C1022" s="14">
        <v>112125.38333194652</v>
      </c>
      <c r="D1022" s="24">
        <f t="shared" si="170"/>
        <v>10</v>
      </c>
      <c r="E1022" s="25">
        <f t="shared" si="170"/>
        <v>7.5</v>
      </c>
      <c r="F1022" s="24">
        <f t="shared" si="170"/>
        <v>25</v>
      </c>
      <c r="G1022" s="25">
        <f t="shared" si="170"/>
        <v>30</v>
      </c>
      <c r="H1022" s="1">
        <f t="shared" si="172"/>
        <v>1</v>
      </c>
      <c r="I1022">
        <f t="shared" si="173"/>
        <v>1</v>
      </c>
      <c r="J1022">
        <f t="shared" si="174"/>
        <v>1</v>
      </c>
      <c r="K1022">
        <f t="shared" si="175"/>
        <v>1</v>
      </c>
      <c r="L1022">
        <f t="shared" si="171"/>
        <v>1</v>
      </c>
      <c r="M1022" s="26">
        <f t="shared" si="176"/>
        <v>10902.065393722873</v>
      </c>
      <c r="N1022" s="27">
        <f t="shared" si="178"/>
        <v>10993.538314504682</v>
      </c>
      <c r="O1022" s="27">
        <f t="shared" si="178"/>
        <v>14637.669755310668</v>
      </c>
      <c r="P1022" s="27">
        <f t="shared" si="178"/>
        <v>17348.77220251839</v>
      </c>
      <c r="Q1022" s="27">
        <f t="shared" si="178"/>
        <v>23099.532734199558</v>
      </c>
      <c r="R1022" s="27">
        <f t="shared" si="178"/>
        <v>22941.3591497823</v>
      </c>
      <c r="S1022" s="28">
        <f>M1022/MAX(M$231:M1022)-1</f>
        <v>0</v>
      </c>
      <c r="T1022" s="11">
        <f>N1022/MAX(N$231:N1022)-1</f>
        <v>0</v>
      </c>
      <c r="U1022" s="11">
        <f>O1022/MAX(O$231:O1022)-1</f>
        <v>0</v>
      </c>
      <c r="V1022" s="11">
        <f>P1022/MAX(P$231:P1022)-1</f>
        <v>0</v>
      </c>
      <c r="W1022" s="11">
        <f>Q1022/MAX(Q$231:Q1022)-1</f>
        <v>0</v>
      </c>
      <c r="X1022" s="11">
        <f>R1022/MAX(R$231:R1022)-1</f>
        <v>0</v>
      </c>
      <c r="Y1022" s="11">
        <f t="shared" si="168"/>
        <v>8.2446621662288777E-3</v>
      </c>
      <c r="Z1022" s="11">
        <f t="shared" si="168"/>
        <v>8.2446621662288777E-3</v>
      </c>
      <c r="AA1022" s="11">
        <f t="shared" si="168"/>
        <v>8.2446621662288777E-3</v>
      </c>
      <c r="AB1022" s="11">
        <f t="shared" si="167"/>
        <v>8.2446621662288777E-3</v>
      </c>
      <c r="AC1022" s="11">
        <f t="shared" si="167"/>
        <v>8.2446621662288777E-3</v>
      </c>
      <c r="AD1022" s="11">
        <f t="shared" si="167"/>
        <v>8.2446621662288777E-3</v>
      </c>
    </row>
    <row r="1023" spans="1:30" x14ac:dyDescent="0.25">
      <c r="A1023" s="12">
        <v>1966.01</v>
      </c>
      <c r="B1023" s="13">
        <v>24.058483388421742</v>
      </c>
      <c r="C1023" s="14">
        <v>112948.25885966302</v>
      </c>
      <c r="D1023" s="24">
        <f t="shared" si="170"/>
        <v>10</v>
      </c>
      <c r="E1023" s="25">
        <f t="shared" si="170"/>
        <v>7.5</v>
      </c>
      <c r="F1023" s="24">
        <f t="shared" si="170"/>
        <v>25</v>
      </c>
      <c r="G1023" s="25">
        <f t="shared" si="170"/>
        <v>30</v>
      </c>
      <c r="H1023" s="1">
        <f t="shared" si="172"/>
        <v>1</v>
      </c>
      <c r="I1023">
        <f t="shared" si="173"/>
        <v>1</v>
      </c>
      <c r="J1023">
        <f t="shared" si="174"/>
        <v>1</v>
      </c>
      <c r="K1023">
        <f t="shared" si="175"/>
        <v>1</v>
      </c>
      <c r="L1023">
        <f t="shared" si="171"/>
        <v>1</v>
      </c>
      <c r="M1023" s="26">
        <f t="shared" si="176"/>
        <v>10982.074420648569</v>
      </c>
      <c r="N1023" s="27">
        <f t="shared" si="178"/>
        <v>11074.218650867397</v>
      </c>
      <c r="O1023" s="27">
        <f t="shared" si="178"/>
        <v>14745.093960842987</v>
      </c>
      <c r="P1023" s="27">
        <f t="shared" si="178"/>
        <v>17476.092882788595</v>
      </c>
      <c r="Q1023" s="27">
        <f t="shared" si="178"/>
        <v>23269.057596668797</v>
      </c>
      <c r="R1023" s="27">
        <f t="shared" si="178"/>
        <v>23109.72319417556</v>
      </c>
      <c r="S1023" s="28">
        <f>M1023/MAX(M$231:M1023)-1</f>
        <v>0</v>
      </c>
      <c r="T1023" s="11">
        <f>N1023/MAX(N$231:N1023)-1</f>
        <v>0</v>
      </c>
      <c r="U1023" s="11">
        <f>O1023/MAX(O$231:O1023)-1</f>
        <v>0</v>
      </c>
      <c r="V1023" s="11">
        <f>P1023/MAX(P$231:P1023)-1</f>
        <v>0</v>
      </c>
      <c r="W1023" s="11">
        <f>Q1023/MAX(Q$231:Q1023)-1</f>
        <v>0</v>
      </c>
      <c r="X1023" s="11">
        <f>R1023/MAX(R$231:R1023)-1</f>
        <v>0</v>
      </c>
      <c r="Y1023" s="11">
        <f t="shared" si="168"/>
        <v>7.3388870857225008E-3</v>
      </c>
      <c r="Z1023" s="11">
        <f t="shared" si="168"/>
        <v>7.3388870857225008E-3</v>
      </c>
      <c r="AA1023" s="11">
        <f t="shared" si="168"/>
        <v>7.3388870857225008E-3</v>
      </c>
      <c r="AB1023" s="11">
        <f t="shared" si="167"/>
        <v>7.3388870857225008E-3</v>
      </c>
      <c r="AC1023" s="11">
        <f t="shared" si="167"/>
        <v>7.3388870857225008E-3</v>
      </c>
      <c r="AD1023" s="11">
        <f t="shared" si="167"/>
        <v>7.3388870857225008E-3</v>
      </c>
    </row>
    <row r="1024" spans="1:30" x14ac:dyDescent="0.25">
      <c r="A1024" s="12">
        <v>1966.02</v>
      </c>
      <c r="B1024" s="13">
        <v>23.700027145579401</v>
      </c>
      <c r="C1024" s="14">
        <v>110514.22570533707</v>
      </c>
      <c r="D1024" s="24">
        <f t="shared" si="170"/>
        <v>10</v>
      </c>
      <c r="E1024" s="25">
        <f t="shared" si="170"/>
        <v>7.5</v>
      </c>
      <c r="F1024" s="24">
        <f t="shared" si="170"/>
        <v>25</v>
      </c>
      <c r="G1024" s="25">
        <f t="shared" si="170"/>
        <v>30</v>
      </c>
      <c r="H1024" s="1">
        <f t="shared" si="172"/>
        <v>1</v>
      </c>
      <c r="I1024">
        <f t="shared" si="173"/>
        <v>1</v>
      </c>
      <c r="J1024">
        <f t="shared" si="174"/>
        <v>1</v>
      </c>
      <c r="K1024">
        <f t="shared" si="175"/>
        <v>1</v>
      </c>
      <c r="L1024">
        <f t="shared" si="171"/>
        <v>1</v>
      </c>
      <c r="M1024" s="26">
        <f t="shared" si="176"/>
        <v>10745.410894242676</v>
      </c>
      <c r="N1024" s="27">
        <f t="shared" si="178"/>
        <v>10835.569417788403</v>
      </c>
      <c r="O1024" s="27">
        <f t="shared" si="178"/>
        <v>14427.337424118183</v>
      </c>
      <c r="P1024" s="27">
        <f t="shared" si="178"/>
        <v>17099.483363401141</v>
      </c>
      <c r="Q1024" s="27">
        <f t="shared" si="178"/>
        <v>22767.609781252857</v>
      </c>
      <c r="R1024" s="27">
        <f t="shared" si="178"/>
        <v>22611.70903256012</v>
      </c>
      <c r="S1024" s="28">
        <f>M1024/MAX(M$231:M1024)-1</f>
        <v>-2.1549983850129184E-2</v>
      </c>
      <c r="T1024" s="11">
        <f>N1024/MAX(N$231:N1024)-1</f>
        <v>-2.1549983850129295E-2</v>
      </c>
      <c r="U1024" s="11">
        <f>O1024/MAX(O$231:O1024)-1</f>
        <v>-2.1549983850129184E-2</v>
      </c>
      <c r="V1024" s="11">
        <f>P1024/MAX(P$231:P1024)-1</f>
        <v>-2.1549983850129295E-2</v>
      </c>
      <c r="W1024" s="11">
        <f>Q1024/MAX(Q$231:Q1024)-1</f>
        <v>-2.1549983850129295E-2</v>
      </c>
      <c r="X1024" s="11">
        <f>R1024/MAX(R$231:R1024)-1</f>
        <v>-2.1549983850129184E-2</v>
      </c>
      <c r="Y1024" s="11">
        <f t="shared" si="168"/>
        <v>-2.1549983850129184E-2</v>
      </c>
      <c r="Z1024" s="11">
        <f t="shared" si="168"/>
        <v>-2.1549983850129295E-2</v>
      </c>
      <c r="AA1024" s="11">
        <f t="shared" si="168"/>
        <v>-2.1549983850129184E-2</v>
      </c>
      <c r="AB1024" s="11">
        <f t="shared" si="167"/>
        <v>-2.1549983850129295E-2</v>
      </c>
      <c r="AC1024" s="11">
        <f t="shared" si="167"/>
        <v>-2.1549983850129295E-2</v>
      </c>
      <c r="AD1024" s="11">
        <f t="shared" si="167"/>
        <v>-2.1549983850129184E-2</v>
      </c>
    </row>
    <row r="1025" spans="1:30" x14ac:dyDescent="0.25">
      <c r="A1025" s="12">
        <v>1966.03</v>
      </c>
      <c r="B1025" s="13">
        <v>22.611112582290005</v>
      </c>
      <c r="C1025" s="14">
        <v>108046.33702070449</v>
      </c>
      <c r="D1025" s="24">
        <f t="shared" si="170"/>
        <v>10</v>
      </c>
      <c r="E1025" s="25">
        <f t="shared" si="170"/>
        <v>7.5</v>
      </c>
      <c r="F1025" s="24">
        <f t="shared" si="170"/>
        <v>25</v>
      </c>
      <c r="G1025" s="25">
        <f t="shared" si="170"/>
        <v>30</v>
      </c>
      <c r="H1025" s="1">
        <f t="shared" si="172"/>
        <v>1</v>
      </c>
      <c r="I1025">
        <f t="shared" si="173"/>
        <v>1</v>
      </c>
      <c r="J1025">
        <f t="shared" si="174"/>
        <v>1</v>
      </c>
      <c r="K1025">
        <f t="shared" si="175"/>
        <v>1</v>
      </c>
      <c r="L1025">
        <f t="shared" si="171"/>
        <v>1</v>
      </c>
      <c r="M1025" s="26">
        <f t="shared" si="176"/>
        <v>10505.455560091079</v>
      </c>
      <c r="N1025" s="27">
        <f t="shared" si="178"/>
        <v>10593.60075731016</v>
      </c>
      <c r="O1025" s="27">
        <f t="shared" si="178"/>
        <v>14105.161138204632</v>
      </c>
      <c r="P1025" s="27">
        <f t="shared" si="178"/>
        <v>16717.635495072253</v>
      </c>
      <c r="Q1025" s="27">
        <f t="shared" si="178"/>
        <v>22259.187212152141</v>
      </c>
      <c r="R1025" s="27">
        <f t="shared" si="178"/>
        <v>22106.76787674506</v>
      </c>
      <c r="S1025" s="28">
        <f>M1025/MAX(M$231:M1025)-1</f>
        <v>-4.3399711411657105E-2</v>
      </c>
      <c r="T1025" s="11">
        <f>N1025/MAX(N$231:N1025)-1</f>
        <v>-4.3399711411657216E-2</v>
      </c>
      <c r="U1025" s="11">
        <f>O1025/MAX(O$231:O1025)-1</f>
        <v>-4.3399711411657216E-2</v>
      </c>
      <c r="V1025" s="11">
        <f>P1025/MAX(P$231:P1025)-1</f>
        <v>-4.3399711411657216E-2</v>
      </c>
      <c r="W1025" s="11">
        <f>Q1025/MAX(Q$231:Q1025)-1</f>
        <v>-4.3399711411657216E-2</v>
      </c>
      <c r="X1025" s="11">
        <f>R1025/MAX(R$231:R1025)-1</f>
        <v>-4.3399711411657216E-2</v>
      </c>
      <c r="Y1025" s="11">
        <f t="shared" si="168"/>
        <v>-2.2330959375426285E-2</v>
      </c>
      <c r="Z1025" s="11">
        <f t="shared" si="168"/>
        <v>-2.2330959375426285E-2</v>
      </c>
      <c r="AA1025" s="11">
        <f t="shared" si="168"/>
        <v>-2.2330959375426285E-2</v>
      </c>
      <c r="AB1025" s="11">
        <f t="shared" si="167"/>
        <v>-2.2330959375426285E-2</v>
      </c>
      <c r="AC1025" s="11">
        <f t="shared" si="167"/>
        <v>-2.2330959375426285E-2</v>
      </c>
      <c r="AD1025" s="11">
        <f t="shared" si="167"/>
        <v>-2.2330959375426285E-2</v>
      </c>
    </row>
    <row r="1026" spans="1:30" x14ac:dyDescent="0.25">
      <c r="A1026" s="12">
        <v>1966.04</v>
      </c>
      <c r="B1026" s="13">
        <v>23.113696462615831</v>
      </c>
      <c r="C1026" s="14">
        <v>109859.95315643688</v>
      </c>
      <c r="D1026" s="24">
        <f t="shared" si="170"/>
        <v>10</v>
      </c>
      <c r="E1026" s="25">
        <f t="shared" si="170"/>
        <v>7.5</v>
      </c>
      <c r="F1026" s="24">
        <f t="shared" si="170"/>
        <v>25</v>
      </c>
      <c r="G1026" s="25">
        <f t="shared" si="170"/>
        <v>30</v>
      </c>
      <c r="H1026" s="1">
        <f t="shared" si="172"/>
        <v>1</v>
      </c>
      <c r="I1026">
        <f t="shared" si="173"/>
        <v>1</v>
      </c>
      <c r="J1026">
        <f t="shared" si="174"/>
        <v>1</v>
      </c>
      <c r="K1026">
        <f t="shared" si="175"/>
        <v>1</v>
      </c>
      <c r="L1026">
        <f t="shared" si="171"/>
        <v>1</v>
      </c>
      <c r="M1026" s="26">
        <f t="shared" si="176"/>
        <v>10681.795306929047</v>
      </c>
      <c r="N1026" s="27">
        <f t="shared" si="178"/>
        <v>10771.420068901285</v>
      </c>
      <c r="O1026" s="27">
        <f t="shared" si="178"/>
        <v>14341.923887805771</v>
      </c>
      <c r="P1026" s="27">
        <f t="shared" si="178"/>
        <v>16998.250038065464</v>
      </c>
      <c r="Q1026" s="27">
        <f t="shared" si="178"/>
        <v>22632.819694376052</v>
      </c>
      <c r="R1026" s="27">
        <f t="shared" si="178"/>
        <v>22477.841918084123</v>
      </c>
      <c r="S1026" s="28">
        <f>M1026/MAX(M$231:M1026)-1</f>
        <v>-2.7342658792671726E-2</v>
      </c>
      <c r="T1026" s="11">
        <f>N1026/MAX(N$231:N1026)-1</f>
        <v>-2.7342658792671948E-2</v>
      </c>
      <c r="U1026" s="11">
        <f>O1026/MAX(O$231:O1026)-1</f>
        <v>-2.7342658792671837E-2</v>
      </c>
      <c r="V1026" s="11">
        <f>P1026/MAX(P$231:P1026)-1</f>
        <v>-2.7342658792671948E-2</v>
      </c>
      <c r="W1026" s="11">
        <f>Q1026/MAX(Q$231:Q1026)-1</f>
        <v>-2.7342658792671948E-2</v>
      </c>
      <c r="X1026" s="11">
        <f>R1026/MAX(R$231:R1026)-1</f>
        <v>-2.7342658792671837E-2</v>
      </c>
      <c r="Y1026" s="11">
        <f t="shared" si="168"/>
        <v>1.678554022044132E-2</v>
      </c>
      <c r="Z1026" s="11">
        <f t="shared" si="168"/>
        <v>1.6785540220441098E-2</v>
      </c>
      <c r="AA1026" s="11">
        <f t="shared" si="168"/>
        <v>1.678554022044132E-2</v>
      </c>
      <c r="AB1026" s="11">
        <f t="shared" si="167"/>
        <v>1.678554022044132E-2</v>
      </c>
      <c r="AC1026" s="11">
        <f t="shared" si="167"/>
        <v>1.678554022044132E-2</v>
      </c>
      <c r="AD1026" s="11">
        <f t="shared" si="167"/>
        <v>1.678554022044132E-2</v>
      </c>
    </row>
    <row r="1027" spans="1:30" x14ac:dyDescent="0.25">
      <c r="A1027" s="12">
        <v>1966.05</v>
      </c>
      <c r="B1027" s="13">
        <v>21.852177976763102</v>
      </c>
      <c r="C1027" s="14">
        <v>104194.96804888762</v>
      </c>
      <c r="D1027" s="24">
        <f t="shared" si="170"/>
        <v>10</v>
      </c>
      <c r="E1027" s="25">
        <f t="shared" si="170"/>
        <v>7.5</v>
      </c>
      <c r="F1027" s="24">
        <f t="shared" si="170"/>
        <v>25</v>
      </c>
      <c r="G1027" s="25">
        <f t="shared" si="170"/>
        <v>30</v>
      </c>
      <c r="H1027" s="1">
        <f t="shared" si="172"/>
        <v>1</v>
      </c>
      <c r="I1027">
        <f t="shared" si="173"/>
        <v>1</v>
      </c>
      <c r="J1027">
        <f t="shared" si="174"/>
        <v>1</v>
      </c>
      <c r="K1027">
        <f t="shared" si="175"/>
        <v>1</v>
      </c>
      <c r="L1027">
        <f t="shared" si="171"/>
        <v>0</v>
      </c>
      <c r="M1027" s="26">
        <f t="shared" si="176"/>
        <v>10130.983026411548</v>
      </c>
      <c r="N1027" s="27">
        <f t="shared" si="178"/>
        <v>10215.986241339091</v>
      </c>
      <c r="O1027" s="27">
        <f t="shared" si="178"/>
        <v>13602.375190544522</v>
      </c>
      <c r="P1027" s="27">
        <f t="shared" si="178"/>
        <v>16121.726513766132</v>
      </c>
      <c r="Q1027" s="27">
        <f t="shared" si="178"/>
        <v>21465.746681629407</v>
      </c>
      <c r="R1027" s="27">
        <f t="shared" si="178"/>
        <v>21318.760414249235</v>
      </c>
      <c r="S1027" s="28">
        <f>M1027/MAX(M$231:M1027)-1</f>
        <v>-7.7498235910402613E-2</v>
      </c>
      <c r="T1027" s="11">
        <f>N1027/MAX(N$231:N1027)-1</f>
        <v>-7.7498235910402946E-2</v>
      </c>
      <c r="U1027" s="11">
        <f>O1027/MAX(O$231:O1027)-1</f>
        <v>-7.7498235910402724E-2</v>
      </c>
      <c r="V1027" s="11">
        <f>P1027/MAX(P$231:P1027)-1</f>
        <v>-7.7498235910402835E-2</v>
      </c>
      <c r="W1027" s="11">
        <f>Q1027/MAX(Q$231:Q1027)-1</f>
        <v>-7.7498235910402835E-2</v>
      </c>
      <c r="X1027" s="11">
        <f>R1027/MAX(R$231:R1027)-1</f>
        <v>-7.7498235910402835E-2</v>
      </c>
      <c r="Y1027" s="11">
        <f t="shared" si="168"/>
        <v>-5.156551541108445E-2</v>
      </c>
      <c r="Z1027" s="11">
        <f t="shared" si="168"/>
        <v>-5.156551541108445E-2</v>
      </c>
      <c r="AA1027" s="11">
        <f t="shared" si="168"/>
        <v>-5.156551541108445E-2</v>
      </c>
      <c r="AB1027" s="11">
        <f t="shared" si="167"/>
        <v>-5.156551541108445E-2</v>
      </c>
      <c r="AC1027" s="11">
        <f t="shared" si="167"/>
        <v>-5.156551541108445E-2</v>
      </c>
      <c r="AD1027" s="11">
        <f t="shared" si="167"/>
        <v>-5.1565515411084561E-2</v>
      </c>
    </row>
    <row r="1028" spans="1:30" x14ac:dyDescent="0.25">
      <c r="A1028" s="12">
        <v>1966.06</v>
      </c>
      <c r="B1028" s="13">
        <v>21.555253383226262</v>
      </c>
      <c r="C1028" s="14">
        <v>102481.44561936405</v>
      </c>
      <c r="D1028" s="24">
        <f t="shared" si="170"/>
        <v>10</v>
      </c>
      <c r="E1028" s="25">
        <f t="shared" si="170"/>
        <v>7.5</v>
      </c>
      <c r="F1028" s="24">
        <f t="shared" si="170"/>
        <v>25</v>
      </c>
      <c r="G1028" s="25">
        <f t="shared" si="170"/>
        <v>30</v>
      </c>
      <c r="H1028" s="1">
        <f t="shared" si="172"/>
        <v>1</v>
      </c>
      <c r="I1028">
        <f t="shared" si="173"/>
        <v>1</v>
      </c>
      <c r="J1028">
        <f t="shared" si="174"/>
        <v>1</v>
      </c>
      <c r="K1028">
        <f t="shared" si="175"/>
        <v>1</v>
      </c>
      <c r="L1028">
        <f t="shared" si="171"/>
        <v>0</v>
      </c>
      <c r="M1028" s="26">
        <f t="shared" si="176"/>
        <v>9964.3754927278333</v>
      </c>
      <c r="N1028" s="27">
        <f t="shared" si="178"/>
        <v>10047.980800269948</v>
      </c>
      <c r="O1028" s="27">
        <f t="shared" si="178"/>
        <v>13378.679407338783</v>
      </c>
      <c r="P1028" s="27">
        <f t="shared" si="178"/>
        <v>15856.599123247412</v>
      </c>
      <c r="Q1028" s="27">
        <f t="shared" si="178"/>
        <v>21112.735023828573</v>
      </c>
      <c r="R1028" s="27">
        <f t="shared" si="178"/>
        <v>21318.760414249235</v>
      </c>
      <c r="S1028" s="28">
        <f>M1028/MAX(M$231:M1028)-1</f>
        <v>-9.2669097744161322E-2</v>
      </c>
      <c r="T1028" s="11">
        <f>N1028/MAX(N$231:N1028)-1</f>
        <v>-9.2669097744161655E-2</v>
      </c>
      <c r="U1028" s="11">
        <f>O1028/MAX(O$231:O1028)-1</f>
        <v>-9.2669097744161544E-2</v>
      </c>
      <c r="V1028" s="11">
        <f>P1028/MAX(P$231:P1028)-1</f>
        <v>-9.2669097744161544E-2</v>
      </c>
      <c r="W1028" s="11">
        <f>Q1028/MAX(Q$231:Q1028)-1</f>
        <v>-9.2669097744161544E-2</v>
      </c>
      <c r="X1028" s="11">
        <f>R1028/MAX(R$231:R1028)-1</f>
        <v>-7.7498235910402835E-2</v>
      </c>
      <c r="Y1028" s="11">
        <f t="shared" si="168"/>
        <v>-1.6445347233271179E-2</v>
      </c>
      <c r="Z1028" s="11">
        <f t="shared" si="168"/>
        <v>-1.6445347233271179E-2</v>
      </c>
      <c r="AA1028" s="11">
        <f t="shared" si="168"/>
        <v>-1.644534723327129E-2</v>
      </c>
      <c r="AB1028" s="11">
        <f t="shared" si="167"/>
        <v>-1.644534723327129E-2</v>
      </c>
      <c r="AC1028" s="11">
        <f t="shared" si="167"/>
        <v>-1.6445347233271179E-2</v>
      </c>
      <c r="AD1028" s="11">
        <f t="shared" si="167"/>
        <v>0</v>
      </c>
    </row>
    <row r="1029" spans="1:30" x14ac:dyDescent="0.25">
      <c r="A1029" s="12">
        <v>1966.07</v>
      </c>
      <c r="B1029" s="13">
        <v>21.381702007433422</v>
      </c>
      <c r="C1029" s="14">
        <v>101078.02602947484</v>
      </c>
      <c r="D1029" s="24">
        <f t="shared" si="170"/>
        <v>10</v>
      </c>
      <c r="E1029" s="25">
        <f t="shared" si="170"/>
        <v>7.5</v>
      </c>
      <c r="F1029" s="24">
        <f t="shared" si="170"/>
        <v>25</v>
      </c>
      <c r="G1029" s="25">
        <f t="shared" si="170"/>
        <v>30</v>
      </c>
      <c r="H1029" s="1">
        <f t="shared" si="172"/>
        <v>1</v>
      </c>
      <c r="I1029">
        <f t="shared" si="173"/>
        <v>1</v>
      </c>
      <c r="J1029">
        <f t="shared" si="174"/>
        <v>1</v>
      </c>
      <c r="K1029">
        <f t="shared" si="175"/>
        <v>1</v>
      </c>
      <c r="L1029">
        <f t="shared" si="171"/>
        <v>0</v>
      </c>
      <c r="M1029" s="26">
        <f t="shared" si="176"/>
        <v>9827.9195744590161</v>
      </c>
      <c r="N1029" s="27">
        <f t="shared" si="178"/>
        <v>9910.3799593693893</v>
      </c>
      <c r="O1029" s="27">
        <f t="shared" si="178"/>
        <v>13195.466722802268</v>
      </c>
      <c r="P1029" s="27">
        <f t="shared" si="178"/>
        <v>15639.452871024943</v>
      </c>
      <c r="Q1029" s="27">
        <f t="shared" si="178"/>
        <v>20823.609263067618</v>
      </c>
      <c r="R1029" s="27">
        <f t="shared" si="178"/>
        <v>21318.760414249235</v>
      </c>
      <c r="S1029" s="28">
        <f>M1029/MAX(M$231:M1029)-1</f>
        <v>-0.1050944295204832</v>
      </c>
      <c r="T1029" s="11">
        <f>N1029/MAX(N$231:N1029)-1</f>
        <v>-0.10509442952048353</v>
      </c>
      <c r="U1029" s="11">
        <f>O1029/MAX(O$231:O1029)-1</f>
        <v>-0.10509442952048342</v>
      </c>
      <c r="V1029" s="11">
        <f>P1029/MAX(P$231:P1029)-1</f>
        <v>-0.10509442952048365</v>
      </c>
      <c r="W1029" s="11">
        <f>Q1029/MAX(Q$231:Q1029)-1</f>
        <v>-0.10509442952048353</v>
      </c>
      <c r="X1029" s="11">
        <f>R1029/MAX(R$231:R1029)-1</f>
        <v>-7.7498235910402835E-2</v>
      </c>
      <c r="Y1029" s="11">
        <f t="shared" si="168"/>
        <v>-1.3694377371507582E-2</v>
      </c>
      <c r="Z1029" s="11">
        <f t="shared" si="168"/>
        <v>-1.3694377371507582E-2</v>
      </c>
      <c r="AA1029" s="11">
        <f t="shared" si="168"/>
        <v>-1.3694377371507582E-2</v>
      </c>
      <c r="AB1029" s="11">
        <f t="shared" si="167"/>
        <v>-1.3694377371507693E-2</v>
      </c>
      <c r="AC1029" s="11">
        <f t="shared" si="167"/>
        <v>-1.3694377371507693E-2</v>
      </c>
      <c r="AD1029" s="11">
        <f t="shared" si="167"/>
        <v>0</v>
      </c>
    </row>
    <row r="1030" spans="1:30" x14ac:dyDescent="0.25">
      <c r="A1030" s="12">
        <v>1966.08</v>
      </c>
      <c r="B1030" s="13">
        <v>19.913903864009807</v>
      </c>
      <c r="C1030" s="14">
        <v>92936.341248011813</v>
      </c>
      <c r="D1030" s="24">
        <f t="shared" si="170"/>
        <v>10</v>
      </c>
      <c r="E1030" s="25">
        <f t="shared" si="170"/>
        <v>7.5</v>
      </c>
      <c r="F1030" s="24">
        <f t="shared" si="170"/>
        <v>25</v>
      </c>
      <c r="G1030" s="25">
        <f t="shared" si="170"/>
        <v>30</v>
      </c>
      <c r="H1030" s="1">
        <f t="shared" si="172"/>
        <v>1</v>
      </c>
      <c r="I1030">
        <f t="shared" si="173"/>
        <v>1</v>
      </c>
      <c r="J1030">
        <f t="shared" si="174"/>
        <v>1</v>
      </c>
      <c r="K1030">
        <f t="shared" si="175"/>
        <v>1</v>
      </c>
      <c r="L1030">
        <f t="shared" si="171"/>
        <v>0</v>
      </c>
      <c r="M1030" s="26">
        <f t="shared" si="176"/>
        <v>9036.2952583145507</v>
      </c>
      <c r="N1030" s="27">
        <f t="shared" si="178"/>
        <v>9112.1135817673457</v>
      </c>
      <c r="O1030" s="27">
        <f t="shared" si="178"/>
        <v>12132.591488475739</v>
      </c>
      <c r="P1030" s="27">
        <f t="shared" si="178"/>
        <v>14379.718184543221</v>
      </c>
      <c r="Q1030" s="27">
        <f t="shared" si="178"/>
        <v>19146.298483543571</v>
      </c>
      <c r="R1030" s="27">
        <f t="shared" si="178"/>
        <v>21318.760414249235</v>
      </c>
      <c r="S1030" s="28">
        <f>M1030/MAX(M$231:M1030)-1</f>
        <v>-0.17717774327549185</v>
      </c>
      <c r="T1030" s="11">
        <f>N1030/MAX(N$231:N1030)-1</f>
        <v>-0.17717774327549218</v>
      </c>
      <c r="U1030" s="11">
        <f>O1030/MAX(O$231:O1030)-1</f>
        <v>-0.17717774327549218</v>
      </c>
      <c r="V1030" s="11">
        <f>P1030/MAX(P$231:P1030)-1</f>
        <v>-0.17717774327549218</v>
      </c>
      <c r="W1030" s="11">
        <f>Q1030/MAX(Q$231:Q1030)-1</f>
        <v>-0.17717774327549218</v>
      </c>
      <c r="X1030" s="11">
        <f>R1030/MAX(R$231:R1030)-1</f>
        <v>-7.7498235910402835E-2</v>
      </c>
      <c r="Y1030" s="11">
        <f t="shared" si="168"/>
        <v>-8.0548513868769711E-2</v>
      </c>
      <c r="Z1030" s="11">
        <f t="shared" si="168"/>
        <v>-8.0548513868769822E-2</v>
      </c>
      <c r="AA1030" s="11">
        <f t="shared" si="168"/>
        <v>-8.0548513868769822E-2</v>
      </c>
      <c r="AB1030" s="11">
        <f t="shared" si="167"/>
        <v>-8.0548513868769711E-2</v>
      </c>
      <c r="AC1030" s="11">
        <f t="shared" si="167"/>
        <v>-8.0548513868769822E-2</v>
      </c>
      <c r="AD1030" s="11">
        <f t="shared" si="167"/>
        <v>0</v>
      </c>
    </row>
    <row r="1031" spans="1:30" x14ac:dyDescent="0.25">
      <c r="A1031" s="12">
        <v>1966.09</v>
      </c>
      <c r="B1031" s="13">
        <v>19.16167625061501</v>
      </c>
      <c r="C1031" s="14">
        <v>92575.725743169212</v>
      </c>
      <c r="D1031" s="24">
        <f t="shared" si="170"/>
        <v>10</v>
      </c>
      <c r="E1031" s="25">
        <f t="shared" si="170"/>
        <v>7.5</v>
      </c>
      <c r="F1031" s="24">
        <f t="shared" si="170"/>
        <v>25</v>
      </c>
      <c r="G1031" s="25">
        <f t="shared" si="170"/>
        <v>30</v>
      </c>
      <c r="H1031" s="1">
        <f t="shared" si="172"/>
        <v>1</v>
      </c>
      <c r="I1031">
        <f t="shared" si="173"/>
        <v>1</v>
      </c>
      <c r="J1031">
        <f t="shared" si="174"/>
        <v>1</v>
      </c>
      <c r="K1031">
        <f t="shared" si="175"/>
        <v>1</v>
      </c>
      <c r="L1031">
        <f t="shared" si="171"/>
        <v>0</v>
      </c>
      <c r="M1031" s="26">
        <f t="shared" si="176"/>
        <v>9001.2322449365238</v>
      </c>
      <c r="N1031" s="27">
        <f t="shared" si="178"/>
        <v>9076.7563749379606</v>
      </c>
      <c r="O1031" s="27">
        <f t="shared" si="178"/>
        <v>12085.51409608098</v>
      </c>
      <c r="P1031" s="27">
        <f t="shared" si="178"/>
        <v>14323.921396516294</v>
      </c>
      <c r="Q1031" s="27">
        <f t="shared" si="178"/>
        <v>19072.006209920652</v>
      </c>
      <c r="R1031" s="27">
        <f t="shared" si="178"/>
        <v>21318.760414249235</v>
      </c>
      <c r="S1031" s="28">
        <f>M1031/MAX(M$231:M1031)-1</f>
        <v>-0.18037049284492668</v>
      </c>
      <c r="T1031" s="11">
        <f>N1031/MAX(N$231:N1031)-1</f>
        <v>-0.18037049284492712</v>
      </c>
      <c r="U1031" s="11">
        <f>O1031/MAX(O$231:O1031)-1</f>
        <v>-0.18037049284492701</v>
      </c>
      <c r="V1031" s="11">
        <f>P1031/MAX(P$231:P1031)-1</f>
        <v>-0.18037049284492701</v>
      </c>
      <c r="W1031" s="11">
        <f>Q1031/MAX(Q$231:Q1031)-1</f>
        <v>-0.18037049284492712</v>
      </c>
      <c r="X1031" s="11">
        <f>R1031/MAX(R$231:R1031)-1</f>
        <v>-7.7498235910402835E-2</v>
      </c>
      <c r="Y1031" s="11">
        <f t="shared" si="168"/>
        <v>-3.8802421098141915E-3</v>
      </c>
      <c r="Z1031" s="11">
        <f t="shared" si="168"/>
        <v>-3.8802421098144135E-3</v>
      </c>
      <c r="AA1031" s="11">
        <f t="shared" si="168"/>
        <v>-3.8802421098143025E-3</v>
      </c>
      <c r="AB1031" s="11">
        <f t="shared" si="167"/>
        <v>-3.8802421098141915E-3</v>
      </c>
      <c r="AC1031" s="11">
        <f t="shared" si="167"/>
        <v>-3.8802421098143025E-3</v>
      </c>
      <c r="AD1031" s="11">
        <f t="shared" si="167"/>
        <v>0</v>
      </c>
    </row>
    <row r="1032" spans="1:30" x14ac:dyDescent="0.25">
      <c r="A1032" s="12">
        <v>1966.1</v>
      </c>
      <c r="B1032" s="13">
        <v>18.825409371315679</v>
      </c>
      <c r="C1032" s="14">
        <v>96676.432391228082</v>
      </c>
      <c r="D1032" s="24">
        <f t="shared" si="170"/>
        <v>10</v>
      </c>
      <c r="E1032" s="25">
        <f t="shared" si="170"/>
        <v>7.5</v>
      </c>
      <c r="F1032" s="24">
        <f t="shared" si="170"/>
        <v>25</v>
      </c>
      <c r="G1032" s="25">
        <f t="shared" si="170"/>
        <v>30</v>
      </c>
      <c r="H1032" s="1">
        <f t="shared" si="172"/>
        <v>1</v>
      </c>
      <c r="I1032">
        <f t="shared" si="173"/>
        <v>1</v>
      </c>
      <c r="J1032">
        <f t="shared" si="174"/>
        <v>1</v>
      </c>
      <c r="K1032">
        <f t="shared" si="175"/>
        <v>1</v>
      </c>
      <c r="L1032">
        <f t="shared" si="171"/>
        <v>0</v>
      </c>
      <c r="M1032" s="26">
        <f t="shared" si="176"/>
        <v>9399.9481352114271</v>
      </c>
      <c r="N1032" s="27">
        <f t="shared" si="178"/>
        <v>9478.8176594779325</v>
      </c>
      <c r="O1032" s="27">
        <f t="shared" si="178"/>
        <v>12620.850412390282</v>
      </c>
      <c r="P1032" s="27">
        <f t="shared" si="178"/>
        <v>14958.40953285479</v>
      </c>
      <c r="Q1032" s="27">
        <f t="shared" si="178"/>
        <v>19916.814090485525</v>
      </c>
      <c r="R1032" s="27">
        <f t="shared" si="178"/>
        <v>21318.760414249235</v>
      </c>
      <c r="S1032" s="28">
        <f>M1032/MAX(M$231:M1032)-1</f>
        <v>-0.1440644294362472</v>
      </c>
      <c r="T1032" s="11">
        <f>N1032/MAX(N$231:N1032)-1</f>
        <v>-0.14406442943624764</v>
      </c>
      <c r="U1032" s="11">
        <f>O1032/MAX(O$231:O1032)-1</f>
        <v>-0.14406442943624764</v>
      </c>
      <c r="V1032" s="11">
        <f>P1032/MAX(P$231:P1032)-1</f>
        <v>-0.14406442943624753</v>
      </c>
      <c r="W1032" s="11">
        <f>Q1032/MAX(Q$231:Q1032)-1</f>
        <v>-0.14406442943624764</v>
      </c>
      <c r="X1032" s="11">
        <f>R1032/MAX(R$231:R1032)-1</f>
        <v>-7.7498235910402835E-2</v>
      </c>
      <c r="Y1032" s="11">
        <f t="shared" si="168"/>
        <v>4.4295700791321391E-2</v>
      </c>
      <c r="Z1032" s="11">
        <f t="shared" si="168"/>
        <v>4.4295700791321391E-2</v>
      </c>
      <c r="AA1032" s="11">
        <f t="shared" si="168"/>
        <v>4.4295700791321613E-2</v>
      </c>
      <c r="AB1032" s="11">
        <f t="shared" si="167"/>
        <v>4.4295700791321613E-2</v>
      </c>
      <c r="AC1032" s="11">
        <f t="shared" si="167"/>
        <v>4.4295700791321613E-2</v>
      </c>
      <c r="AD1032" s="11">
        <f t="shared" si="167"/>
        <v>0</v>
      </c>
    </row>
    <row r="1033" spans="1:30" x14ac:dyDescent="0.25">
      <c r="A1033" s="12">
        <v>1966.11</v>
      </c>
      <c r="B1033" s="13">
        <v>19.711251211928968</v>
      </c>
      <c r="C1033" s="14">
        <v>97266.764363319293</v>
      </c>
      <c r="D1033" s="24">
        <f t="shared" si="170"/>
        <v>10</v>
      </c>
      <c r="E1033" s="25">
        <f t="shared" si="170"/>
        <v>7.5</v>
      </c>
      <c r="F1033" s="24">
        <f t="shared" si="170"/>
        <v>25</v>
      </c>
      <c r="G1033" s="25">
        <f t="shared" si="170"/>
        <v>30</v>
      </c>
      <c r="H1033" s="1">
        <f t="shared" si="172"/>
        <v>1</v>
      </c>
      <c r="I1033">
        <f t="shared" si="173"/>
        <v>1</v>
      </c>
      <c r="J1033">
        <f t="shared" si="174"/>
        <v>1</v>
      </c>
      <c r="K1033">
        <f t="shared" si="175"/>
        <v>1</v>
      </c>
      <c r="L1033">
        <f t="shared" si="171"/>
        <v>0</v>
      </c>
      <c r="M1033" s="26">
        <f t="shared" si="176"/>
        <v>9457.3467150199849</v>
      </c>
      <c r="N1033" s="27">
        <f t="shared" ref="N1033:R1048" si="179">IF(H1032=1,N1032*$C1033/$C1032,N1032)</f>
        <v>9536.697837548305</v>
      </c>
      <c r="O1033" s="27">
        <f t="shared" si="179"/>
        <v>12697.916676929959</v>
      </c>
      <c r="P1033" s="27">
        <f t="shared" si="179"/>
        <v>15049.749554207081</v>
      </c>
      <c r="Q1033" s="27">
        <f t="shared" si="179"/>
        <v>20038.431446949715</v>
      </c>
      <c r="R1033" s="27">
        <f t="shared" si="179"/>
        <v>21318.760414249235</v>
      </c>
      <c r="S1033" s="28">
        <f>M1033/MAX(M$231:M1033)-1</f>
        <v>-0.13883785951785033</v>
      </c>
      <c r="T1033" s="11">
        <f>N1033/MAX(N$231:N1033)-1</f>
        <v>-0.13883785951785088</v>
      </c>
      <c r="U1033" s="11">
        <f>O1033/MAX(O$231:O1033)-1</f>
        <v>-0.13883785951785077</v>
      </c>
      <c r="V1033" s="11">
        <f>P1033/MAX(P$231:P1033)-1</f>
        <v>-0.13883785951785066</v>
      </c>
      <c r="W1033" s="11">
        <f>Q1033/MAX(Q$231:Q1033)-1</f>
        <v>-0.13883785951785088</v>
      </c>
      <c r="X1033" s="11">
        <f>R1033/MAX(R$231:R1033)-1</f>
        <v>-7.7498235910402835E-2</v>
      </c>
      <c r="Y1033" s="11">
        <f t="shared" si="168"/>
        <v>6.106265586035331E-3</v>
      </c>
      <c r="Z1033" s="11">
        <f t="shared" si="168"/>
        <v>6.1062655860351089E-3</v>
      </c>
      <c r="AA1033" s="11">
        <f t="shared" si="168"/>
        <v>6.1062655860351089E-3</v>
      </c>
      <c r="AB1033" s="11">
        <f t="shared" si="167"/>
        <v>6.1062655860351089E-3</v>
      </c>
      <c r="AC1033" s="11">
        <f t="shared" si="167"/>
        <v>6.1062655860351089E-3</v>
      </c>
      <c r="AD1033" s="11">
        <f t="shared" si="167"/>
        <v>0</v>
      </c>
    </row>
    <row r="1034" spans="1:30" x14ac:dyDescent="0.25">
      <c r="A1034" s="12">
        <v>1966.12</v>
      </c>
      <c r="B1034" s="13">
        <v>19.736473752791969</v>
      </c>
      <c r="C1034" s="14">
        <v>97410.840883973477</v>
      </c>
      <c r="D1034" s="24">
        <f t="shared" si="170"/>
        <v>10</v>
      </c>
      <c r="E1034" s="25">
        <f t="shared" si="170"/>
        <v>7.5</v>
      </c>
      <c r="F1034" s="24">
        <f t="shared" si="170"/>
        <v>25</v>
      </c>
      <c r="G1034" s="25">
        <f t="shared" si="170"/>
        <v>30</v>
      </c>
      <c r="H1034" s="1">
        <f t="shared" si="172"/>
        <v>1</v>
      </c>
      <c r="I1034">
        <f t="shared" si="173"/>
        <v>1</v>
      </c>
      <c r="J1034">
        <f t="shared" si="174"/>
        <v>1</v>
      </c>
      <c r="K1034">
        <f t="shared" si="175"/>
        <v>1</v>
      </c>
      <c r="L1034">
        <f t="shared" si="171"/>
        <v>0</v>
      </c>
      <c r="M1034" s="26">
        <f t="shared" si="176"/>
        <v>9471.355422086981</v>
      </c>
      <c r="N1034" s="27">
        <f t="shared" si="179"/>
        <v>9550.82408356829</v>
      </c>
      <c r="O1034" s="27">
        <f t="shared" si="179"/>
        <v>12716.725482448925</v>
      </c>
      <c r="P1034" s="27">
        <f t="shared" si="179"/>
        <v>15072.042015220666</v>
      </c>
      <c r="Q1034" s="27">
        <f t="shared" si="179"/>
        <v>20068.113399476271</v>
      </c>
      <c r="R1034" s="27">
        <f t="shared" si="179"/>
        <v>21318.760414249235</v>
      </c>
      <c r="S1034" s="28">
        <f>M1034/MAX(M$231:M1034)-1</f>
        <v>-0.13756226198222843</v>
      </c>
      <c r="T1034" s="11">
        <f>N1034/MAX(N$231:N1034)-1</f>
        <v>-0.13756226198222898</v>
      </c>
      <c r="U1034" s="11">
        <f>O1034/MAX(O$231:O1034)-1</f>
        <v>-0.13756226198222876</v>
      </c>
      <c r="V1034" s="11">
        <f>P1034/MAX(P$231:P1034)-1</f>
        <v>-0.13756226198222876</v>
      </c>
      <c r="W1034" s="11">
        <f>Q1034/MAX(Q$231:Q1034)-1</f>
        <v>-0.13756226198222887</v>
      </c>
      <c r="X1034" s="11">
        <f>R1034/MAX(R$231:R1034)-1</f>
        <v>-7.7498235910402835E-2</v>
      </c>
      <c r="Y1034" s="11">
        <f t="shared" si="168"/>
        <v>1.4812512947999235E-3</v>
      </c>
      <c r="Z1034" s="11">
        <f t="shared" si="168"/>
        <v>1.4812512947999235E-3</v>
      </c>
      <c r="AA1034" s="11">
        <f t="shared" si="168"/>
        <v>1.4812512948001455E-3</v>
      </c>
      <c r="AB1034" s="11">
        <f t="shared" si="167"/>
        <v>1.4812512947999235E-3</v>
      </c>
      <c r="AC1034" s="11">
        <f t="shared" si="167"/>
        <v>1.4812512948001455E-3</v>
      </c>
      <c r="AD1034" s="11">
        <f t="shared" si="167"/>
        <v>0</v>
      </c>
    </row>
    <row r="1035" spans="1:30" x14ac:dyDescent="0.25">
      <c r="A1035" s="12">
        <v>1967.01</v>
      </c>
      <c r="B1035" s="13">
        <v>20.432242125384278</v>
      </c>
      <c r="C1035" s="14">
        <v>105317.21064077051</v>
      </c>
      <c r="D1035" s="24">
        <f t="shared" si="170"/>
        <v>10</v>
      </c>
      <c r="E1035" s="25">
        <f t="shared" si="170"/>
        <v>7.5</v>
      </c>
      <c r="F1035" s="24">
        <f t="shared" si="170"/>
        <v>25</v>
      </c>
      <c r="G1035" s="25">
        <f t="shared" si="170"/>
        <v>30</v>
      </c>
      <c r="H1035" s="1">
        <f t="shared" si="172"/>
        <v>1</v>
      </c>
      <c r="I1035">
        <f t="shared" si="173"/>
        <v>1</v>
      </c>
      <c r="J1035">
        <f t="shared" si="174"/>
        <v>1</v>
      </c>
      <c r="K1035">
        <f t="shared" si="175"/>
        <v>1</v>
      </c>
      <c r="L1035">
        <f t="shared" si="171"/>
        <v>1</v>
      </c>
      <c r="M1035" s="26">
        <f t="shared" si="176"/>
        <v>10240.099818352473</v>
      </c>
      <c r="N1035" s="27">
        <f t="shared" si="179"/>
        <v>10326.01856912618</v>
      </c>
      <c r="O1035" s="27">
        <f t="shared" si="179"/>
        <v>13748.880967891062</v>
      </c>
      <c r="P1035" s="27">
        <f t="shared" si="179"/>
        <v>16295.367222979145</v>
      </c>
      <c r="Q1035" s="27">
        <f t="shared" si="179"/>
        <v>21696.945708259853</v>
      </c>
      <c r="R1035" s="27">
        <f t="shared" si="179"/>
        <v>21318.760414249235</v>
      </c>
      <c r="S1035" s="28">
        <f>M1035/MAX(M$231:M1035)-1</f>
        <v>-6.7562336028339942E-2</v>
      </c>
      <c r="T1035" s="11">
        <f>N1035/MAX(N$231:N1035)-1</f>
        <v>-6.7562336028340386E-2</v>
      </c>
      <c r="U1035" s="11">
        <f>O1035/MAX(O$231:O1035)-1</f>
        <v>-6.7562336028340275E-2</v>
      </c>
      <c r="V1035" s="11">
        <f>P1035/MAX(P$231:P1035)-1</f>
        <v>-6.7562336028340386E-2</v>
      </c>
      <c r="W1035" s="11">
        <f>Q1035/MAX(Q$231:Q1035)-1</f>
        <v>-6.7562336028340386E-2</v>
      </c>
      <c r="X1035" s="11">
        <f>R1035/MAX(R$231:R1035)-1</f>
        <v>-7.7498235910402835E-2</v>
      </c>
      <c r="Y1035" s="11">
        <f t="shared" si="168"/>
        <v>8.1165193576496764E-2</v>
      </c>
      <c r="Z1035" s="11">
        <f t="shared" si="168"/>
        <v>8.1165193576496986E-2</v>
      </c>
      <c r="AA1035" s="11">
        <f t="shared" si="168"/>
        <v>8.1165193576496764E-2</v>
      </c>
      <c r="AB1035" s="11">
        <f t="shared" si="167"/>
        <v>8.1165193576496764E-2</v>
      </c>
      <c r="AC1035" s="11">
        <f t="shared" si="167"/>
        <v>8.1165193576496764E-2</v>
      </c>
      <c r="AD1035" s="11">
        <f t="shared" si="167"/>
        <v>0</v>
      </c>
    </row>
    <row r="1036" spans="1:30" x14ac:dyDescent="0.25">
      <c r="A1036" s="12">
        <v>1967.02</v>
      </c>
      <c r="B1036" s="13">
        <v>21.074443163678438</v>
      </c>
      <c r="C1036" s="14">
        <v>105816.78136822597</v>
      </c>
      <c r="D1036" s="24">
        <f t="shared" si="170"/>
        <v>10</v>
      </c>
      <c r="E1036" s="25">
        <f t="shared" si="170"/>
        <v>7.5</v>
      </c>
      <c r="F1036" s="24">
        <f t="shared" si="170"/>
        <v>25</v>
      </c>
      <c r="G1036" s="25">
        <f t="shared" si="170"/>
        <v>30</v>
      </c>
      <c r="H1036" s="1">
        <f t="shared" si="172"/>
        <v>1</v>
      </c>
      <c r="I1036">
        <f t="shared" si="173"/>
        <v>1</v>
      </c>
      <c r="J1036">
        <f t="shared" si="174"/>
        <v>1</v>
      </c>
      <c r="K1036">
        <f t="shared" si="175"/>
        <v>1</v>
      </c>
      <c r="L1036">
        <f t="shared" si="171"/>
        <v>1</v>
      </c>
      <c r="M1036" s="26">
        <f t="shared" si="176"/>
        <v>10288.673589765011</v>
      </c>
      <c r="N1036" s="27">
        <f t="shared" si="179"/>
        <v>10374.999894940936</v>
      </c>
      <c r="O1036" s="27">
        <f t="shared" si="179"/>
        <v>13814.098594004005</v>
      </c>
      <c r="P1036" s="27">
        <f t="shared" si="179"/>
        <v>16372.664071311985</v>
      </c>
      <c r="Q1036" s="27">
        <f t="shared" si="179"/>
        <v>21799.864869193658</v>
      </c>
      <c r="R1036" s="27">
        <f t="shared" si="179"/>
        <v>21419.885658488016</v>
      </c>
      <c r="S1036" s="28">
        <f>M1036/MAX(M$231:M1036)-1</f>
        <v>-6.3139330906356039E-2</v>
      </c>
      <c r="T1036" s="11">
        <f>N1036/MAX(N$231:N1036)-1</f>
        <v>-6.3139330906356372E-2</v>
      </c>
      <c r="U1036" s="11">
        <f>O1036/MAX(O$231:O1036)-1</f>
        <v>-6.3139330906356372E-2</v>
      </c>
      <c r="V1036" s="11">
        <f>P1036/MAX(P$231:P1036)-1</f>
        <v>-6.3139330906356483E-2</v>
      </c>
      <c r="W1036" s="11">
        <f>Q1036/MAX(Q$231:Q1036)-1</f>
        <v>-6.3139330906356483E-2</v>
      </c>
      <c r="X1036" s="11">
        <f>R1036/MAX(R$231:R1036)-1</f>
        <v>-7.3122361591654195E-2</v>
      </c>
      <c r="Y1036" s="11">
        <f t="shared" si="168"/>
        <v>4.743486125543761E-3</v>
      </c>
      <c r="Z1036" s="11">
        <f t="shared" si="168"/>
        <v>4.743486125543761E-3</v>
      </c>
      <c r="AA1036" s="11">
        <f t="shared" si="168"/>
        <v>4.743486125543761E-3</v>
      </c>
      <c r="AB1036" s="11">
        <f t="shared" si="168"/>
        <v>4.743486125543761E-3</v>
      </c>
      <c r="AC1036" s="11">
        <f t="shared" si="168"/>
        <v>4.743486125543761E-3</v>
      </c>
      <c r="AD1036" s="11">
        <f t="shared" si="168"/>
        <v>4.743486125543761E-3</v>
      </c>
    </row>
    <row r="1037" spans="1:30" x14ac:dyDescent="0.25">
      <c r="A1037" s="12">
        <v>1967.03</v>
      </c>
      <c r="B1037" s="13">
        <v>21.443898602019093</v>
      </c>
      <c r="C1037" s="14">
        <v>109947.51466447672</v>
      </c>
      <c r="D1037" s="24">
        <f t="shared" si="170"/>
        <v>10</v>
      </c>
      <c r="E1037" s="25">
        <f t="shared" si="170"/>
        <v>7.5</v>
      </c>
      <c r="F1037" s="24">
        <f t="shared" si="170"/>
        <v>25</v>
      </c>
      <c r="G1037" s="25">
        <f t="shared" si="170"/>
        <v>30</v>
      </c>
      <c r="H1037" s="1">
        <f t="shared" si="172"/>
        <v>1</v>
      </c>
      <c r="I1037">
        <f t="shared" si="173"/>
        <v>1</v>
      </c>
      <c r="J1037">
        <f t="shared" si="174"/>
        <v>1</v>
      </c>
      <c r="K1037">
        <f t="shared" si="175"/>
        <v>1</v>
      </c>
      <c r="L1037">
        <f t="shared" si="171"/>
        <v>1</v>
      </c>
      <c r="M1037" s="26">
        <f t="shared" si="176"/>
        <v>10690.309001671989</v>
      </c>
      <c r="N1037" s="27">
        <f t="shared" si="179"/>
        <v>10780.005197129225</v>
      </c>
      <c r="O1037" s="27">
        <f t="shared" si="179"/>
        <v>14353.35480915361</v>
      </c>
      <c r="P1037" s="27">
        <f t="shared" si="179"/>
        <v>17011.798126924117</v>
      </c>
      <c r="Q1037" s="27">
        <f t="shared" si="179"/>
        <v>22650.858695547035</v>
      </c>
      <c r="R1037" s="27">
        <f t="shared" si="179"/>
        <v>22256.046367095321</v>
      </c>
      <c r="S1037" s="28">
        <f>M1037/MAX(M$231:M1037)-1</f>
        <v>-2.6567423220880793E-2</v>
      </c>
      <c r="T1037" s="11">
        <f>N1037/MAX(N$231:N1037)-1</f>
        <v>-2.6567423220881348E-2</v>
      </c>
      <c r="U1037" s="11">
        <f>O1037/MAX(O$231:O1037)-1</f>
        <v>-2.6567423220881348E-2</v>
      </c>
      <c r="V1037" s="11">
        <f>P1037/MAX(P$231:P1037)-1</f>
        <v>-2.6567423220881348E-2</v>
      </c>
      <c r="W1037" s="11">
        <f>Q1037/MAX(Q$231:Q1037)-1</f>
        <v>-2.6567423220881348E-2</v>
      </c>
      <c r="X1037" s="11">
        <f>R1037/MAX(R$231:R1037)-1</f>
        <v>-3.6940158041157134E-2</v>
      </c>
      <c r="Y1037" s="11">
        <f t="shared" ref="Y1037:AD1079" si="180">M1037/M1036-1</f>
        <v>3.9036656027898298E-2</v>
      </c>
      <c r="Z1037" s="11">
        <f t="shared" si="180"/>
        <v>3.9036656027898076E-2</v>
      </c>
      <c r="AA1037" s="11">
        <f t="shared" si="180"/>
        <v>3.9036656027898076E-2</v>
      </c>
      <c r="AB1037" s="11">
        <f t="shared" si="180"/>
        <v>3.9036656027898076E-2</v>
      </c>
      <c r="AC1037" s="11">
        <f t="shared" si="180"/>
        <v>3.9036656027898298E-2</v>
      </c>
      <c r="AD1037" s="11">
        <f t="shared" si="180"/>
        <v>3.9036656027898076E-2</v>
      </c>
    </row>
    <row r="1038" spans="1:30" x14ac:dyDescent="0.25">
      <c r="A1038" s="12">
        <v>1967.04</v>
      </c>
      <c r="B1038" s="13">
        <v>21.686025566746235</v>
      </c>
      <c r="C1038" s="14">
        <v>114539.12574222282</v>
      </c>
      <c r="D1038" s="24">
        <f t="shared" si="170"/>
        <v>10</v>
      </c>
      <c r="E1038" s="25">
        <f t="shared" si="170"/>
        <v>7.5</v>
      </c>
      <c r="F1038" s="24">
        <f t="shared" si="170"/>
        <v>25</v>
      </c>
      <c r="G1038" s="25">
        <f t="shared" si="170"/>
        <v>30</v>
      </c>
      <c r="H1038" s="1">
        <f t="shared" si="172"/>
        <v>1</v>
      </c>
      <c r="I1038">
        <f t="shared" si="173"/>
        <v>1</v>
      </c>
      <c r="J1038">
        <f t="shared" si="174"/>
        <v>1</v>
      </c>
      <c r="K1038">
        <f t="shared" si="175"/>
        <v>1</v>
      </c>
      <c r="L1038">
        <f t="shared" si="171"/>
        <v>1</v>
      </c>
      <c r="M1038" s="26">
        <f t="shared" si="176"/>
        <v>11136.756030387456</v>
      </c>
      <c r="N1038" s="27">
        <f t="shared" si="179"/>
        <v>11230.198104466413</v>
      </c>
      <c r="O1038" s="27">
        <f t="shared" si="179"/>
        <v>14952.77738951525</v>
      </c>
      <c r="P1038" s="27">
        <f t="shared" si="179"/>
        <v>17722.242205358594</v>
      </c>
      <c r="Q1038" s="27">
        <f t="shared" si="179"/>
        <v>23596.800348019315</v>
      </c>
      <c r="R1038" s="27">
        <f t="shared" si="179"/>
        <v>23185.499928258927</v>
      </c>
      <c r="S1038" s="28">
        <f>M1038/MAX(M$231:M1038)-1</f>
        <v>0</v>
      </c>
      <c r="T1038" s="11">
        <f>N1038/MAX(N$231:N1038)-1</f>
        <v>0</v>
      </c>
      <c r="U1038" s="11">
        <f>O1038/MAX(O$231:O1038)-1</f>
        <v>0</v>
      </c>
      <c r="V1038" s="11">
        <f>P1038/MAX(P$231:P1038)-1</f>
        <v>0</v>
      </c>
      <c r="W1038" s="11">
        <f>Q1038/MAX(Q$231:Q1038)-1</f>
        <v>0</v>
      </c>
      <c r="X1038" s="11">
        <f>R1038/MAX(R$231:R1038)-1</f>
        <v>0</v>
      </c>
      <c r="Y1038" s="11">
        <f t="shared" si="180"/>
        <v>4.176184511089831E-2</v>
      </c>
      <c r="Z1038" s="11">
        <f t="shared" si="180"/>
        <v>4.176184511089831E-2</v>
      </c>
      <c r="AA1038" s="11">
        <f t="shared" si="180"/>
        <v>4.176184511089831E-2</v>
      </c>
      <c r="AB1038" s="11">
        <f t="shared" si="180"/>
        <v>4.1761845110898532E-2</v>
      </c>
      <c r="AC1038" s="11">
        <f t="shared" si="180"/>
        <v>4.176184511089831E-2</v>
      </c>
      <c r="AD1038" s="11">
        <f t="shared" si="180"/>
        <v>4.176184511089831E-2</v>
      </c>
    </row>
    <row r="1039" spans="1:30" x14ac:dyDescent="0.25">
      <c r="A1039" s="12">
        <v>1967.05</v>
      </c>
      <c r="B1039" s="13">
        <v>21.948477389658404</v>
      </c>
      <c r="C1039" s="14">
        <v>108499.2008302263</v>
      </c>
      <c r="D1039" s="24">
        <f t="shared" si="170"/>
        <v>10</v>
      </c>
      <c r="E1039" s="25">
        <f t="shared" si="170"/>
        <v>7.5</v>
      </c>
      <c r="F1039" s="24">
        <f t="shared" si="170"/>
        <v>25</v>
      </c>
      <c r="G1039" s="25">
        <f t="shared" si="170"/>
        <v>30</v>
      </c>
      <c r="H1039" s="1">
        <f t="shared" si="172"/>
        <v>1</v>
      </c>
      <c r="I1039">
        <f t="shared" si="173"/>
        <v>1</v>
      </c>
      <c r="J1039">
        <f t="shared" si="174"/>
        <v>1</v>
      </c>
      <c r="K1039">
        <f t="shared" si="175"/>
        <v>1</v>
      </c>
      <c r="L1039">
        <f t="shared" si="171"/>
        <v>1</v>
      </c>
      <c r="M1039" s="26">
        <f t="shared" si="176"/>
        <v>10549.487970230013</v>
      </c>
      <c r="N1039" s="27">
        <f t="shared" si="179"/>
        <v>10638.002617917326</v>
      </c>
      <c r="O1039" s="27">
        <f t="shared" si="179"/>
        <v>14164.281300748797</v>
      </c>
      <c r="P1039" s="27">
        <f t="shared" si="179"/>
        <v>16787.705543768527</v>
      </c>
      <c r="Q1039" s="27">
        <f t="shared" si="179"/>
        <v>22352.48403827057</v>
      </c>
      <c r="R1039" s="27">
        <f t="shared" si="179"/>
        <v>21962.872483651485</v>
      </c>
      <c r="S1039" s="28">
        <f>M1039/MAX(M$231:M1039)-1</f>
        <v>-5.273241674281437E-2</v>
      </c>
      <c r="T1039" s="11">
        <f>N1039/MAX(N$231:N1039)-1</f>
        <v>-5.2732416742814481E-2</v>
      </c>
      <c r="U1039" s="11">
        <f>O1039/MAX(O$231:O1039)-1</f>
        <v>-5.2732416742814592E-2</v>
      </c>
      <c r="V1039" s="11">
        <f>P1039/MAX(P$231:P1039)-1</f>
        <v>-5.2732416742814592E-2</v>
      </c>
      <c r="W1039" s="11">
        <f>Q1039/MAX(Q$231:Q1039)-1</f>
        <v>-5.2732416742814481E-2</v>
      </c>
      <c r="X1039" s="11">
        <f>R1039/MAX(R$231:R1039)-1</f>
        <v>-5.273241674281437E-2</v>
      </c>
      <c r="Y1039" s="11">
        <f t="shared" si="180"/>
        <v>-5.273241674281437E-2</v>
      </c>
      <c r="Z1039" s="11">
        <f t="shared" si="180"/>
        <v>-5.2732416742814481E-2</v>
      </c>
      <c r="AA1039" s="11">
        <f t="shared" si="180"/>
        <v>-5.2732416742814592E-2</v>
      </c>
      <c r="AB1039" s="11">
        <f t="shared" si="180"/>
        <v>-5.2732416742814592E-2</v>
      </c>
      <c r="AC1039" s="11">
        <f t="shared" si="180"/>
        <v>-5.2732416742814481E-2</v>
      </c>
      <c r="AD1039" s="11">
        <f t="shared" si="180"/>
        <v>-5.273241674281437E-2</v>
      </c>
    </row>
    <row r="1040" spans="1:30" x14ac:dyDescent="0.25">
      <c r="A1040" s="12">
        <v>1967.06</v>
      </c>
      <c r="B1040" s="13">
        <v>21.552097609793488</v>
      </c>
      <c r="C1040" s="14">
        <v>110361.21270168397</v>
      </c>
      <c r="D1040" s="24">
        <f t="shared" si="170"/>
        <v>10</v>
      </c>
      <c r="E1040" s="25">
        <f t="shared" si="170"/>
        <v>7.5</v>
      </c>
      <c r="F1040" s="24">
        <f t="shared" si="170"/>
        <v>25</v>
      </c>
      <c r="G1040" s="25">
        <f t="shared" si="170"/>
        <v>30</v>
      </c>
      <c r="H1040" s="1">
        <f t="shared" si="172"/>
        <v>1</v>
      </c>
      <c r="I1040">
        <f t="shared" si="173"/>
        <v>1</v>
      </c>
      <c r="J1040">
        <f t="shared" si="174"/>
        <v>1</v>
      </c>
      <c r="K1040">
        <f t="shared" si="175"/>
        <v>1</v>
      </c>
      <c r="L1040">
        <f t="shared" si="171"/>
        <v>1</v>
      </c>
      <c r="M1040" s="26">
        <f t="shared" si="176"/>
        <v>10730.533283818129</v>
      </c>
      <c r="N1040" s="27">
        <f t="shared" si="179"/>
        <v>10820.566977945697</v>
      </c>
      <c r="O1040" s="27">
        <f t="shared" si="179"/>
        <v>14407.361984577323</v>
      </c>
      <c r="P1040" s="27">
        <f t="shared" si="179"/>
        <v>17075.808191325767</v>
      </c>
      <c r="Q1040" s="27">
        <f t="shared" si="179"/>
        <v>22736.086777436853</v>
      </c>
      <c r="R1040" s="27">
        <f t="shared" si="179"/>
        <v>22339.788893937864</v>
      </c>
      <c r="S1040" s="28">
        <f>M1040/MAX(M$231:M1040)-1</f>
        <v>-3.6475859349070605E-2</v>
      </c>
      <c r="T1040" s="11">
        <f>N1040/MAX(N$231:N1040)-1</f>
        <v>-3.6475859349070716E-2</v>
      </c>
      <c r="U1040" s="11">
        <f>O1040/MAX(O$231:O1040)-1</f>
        <v>-3.6475859349070938E-2</v>
      </c>
      <c r="V1040" s="11">
        <f>P1040/MAX(P$231:P1040)-1</f>
        <v>-3.6475859349070827E-2</v>
      </c>
      <c r="W1040" s="11">
        <f>Q1040/MAX(Q$231:Q1040)-1</f>
        <v>-3.6475859349071049E-2</v>
      </c>
      <c r="X1040" s="11">
        <f>R1040/MAX(R$231:R1040)-1</f>
        <v>-3.6475859349070716E-2</v>
      </c>
      <c r="Y1040" s="11">
        <f t="shared" si="180"/>
        <v>1.7161526142217998E-2</v>
      </c>
      <c r="Z1040" s="11">
        <f t="shared" si="180"/>
        <v>1.7161526142217998E-2</v>
      </c>
      <c r="AA1040" s="11">
        <f t="shared" si="180"/>
        <v>1.7161526142217776E-2</v>
      </c>
      <c r="AB1040" s="11">
        <f t="shared" si="180"/>
        <v>1.7161526142217998E-2</v>
      </c>
      <c r="AC1040" s="11">
        <f t="shared" si="180"/>
        <v>1.7161526142217554E-2</v>
      </c>
      <c r="AD1040" s="11">
        <f t="shared" si="180"/>
        <v>1.7161526142217776E-2</v>
      </c>
    </row>
    <row r="1041" spans="1:30" x14ac:dyDescent="0.25">
      <c r="A1041" s="12">
        <v>1967.07</v>
      </c>
      <c r="B1041" s="13">
        <v>21.804196245666368</v>
      </c>
      <c r="C1041" s="14">
        <v>115314.09175752489</v>
      </c>
      <c r="D1041" s="24">
        <f t="shared" si="170"/>
        <v>10</v>
      </c>
      <c r="E1041" s="25">
        <f t="shared" si="170"/>
        <v>7.5</v>
      </c>
      <c r="F1041" s="24">
        <f t="shared" si="170"/>
        <v>25</v>
      </c>
      <c r="G1041" s="25">
        <f t="shared" si="170"/>
        <v>30</v>
      </c>
      <c r="H1041" s="1">
        <f t="shared" si="172"/>
        <v>1</v>
      </c>
      <c r="I1041">
        <f t="shared" si="173"/>
        <v>1</v>
      </c>
      <c r="J1041">
        <f t="shared" si="174"/>
        <v>1</v>
      </c>
      <c r="K1041">
        <f t="shared" si="175"/>
        <v>1</v>
      </c>
      <c r="L1041">
        <f t="shared" si="171"/>
        <v>1</v>
      </c>
      <c r="M1041" s="26">
        <f t="shared" si="176"/>
        <v>11212.106766551486</v>
      </c>
      <c r="N1041" s="27">
        <f t="shared" si="179"/>
        <v>11306.181065045823</v>
      </c>
      <c r="O1041" s="27">
        <f t="shared" si="179"/>
        <v>15053.94713597665</v>
      </c>
      <c r="P1041" s="27">
        <f t="shared" si="179"/>
        <v>17842.150012713562</v>
      </c>
      <c r="Q1041" s="27">
        <f t="shared" si="179"/>
        <v>23756.45512293647</v>
      </c>
      <c r="R1041" s="27">
        <f t="shared" si="179"/>
        <v>23342.371865038218</v>
      </c>
      <c r="S1041" s="28">
        <f>M1041/MAX(M$231:M1041)-1</f>
        <v>0</v>
      </c>
      <c r="T1041" s="11">
        <f>N1041/MAX(N$231:N1041)-1</f>
        <v>0</v>
      </c>
      <c r="U1041" s="11">
        <f>O1041/MAX(O$231:O1041)-1</f>
        <v>0</v>
      </c>
      <c r="V1041" s="11">
        <f>P1041/MAX(P$231:P1041)-1</f>
        <v>0</v>
      </c>
      <c r="W1041" s="11">
        <f>Q1041/MAX(Q$231:Q1041)-1</f>
        <v>0</v>
      </c>
      <c r="X1041" s="11">
        <f>R1041/MAX(R$231:R1041)-1</f>
        <v>0</v>
      </c>
      <c r="Y1041" s="11">
        <f t="shared" si="180"/>
        <v>4.4878802385299732E-2</v>
      </c>
      <c r="Z1041" s="11">
        <f t="shared" si="180"/>
        <v>4.4878802385299954E-2</v>
      </c>
      <c r="AA1041" s="11">
        <f t="shared" si="180"/>
        <v>4.4878802385299954E-2</v>
      </c>
      <c r="AB1041" s="11">
        <f t="shared" si="180"/>
        <v>4.4878802385299954E-2</v>
      </c>
      <c r="AC1041" s="11">
        <f t="shared" si="180"/>
        <v>4.4878802385299732E-2</v>
      </c>
      <c r="AD1041" s="11">
        <f t="shared" si="180"/>
        <v>4.4878802385299732E-2</v>
      </c>
    </row>
    <row r="1042" spans="1:30" x14ac:dyDescent="0.25">
      <c r="A1042" s="12">
        <v>1967.08</v>
      </c>
      <c r="B1042" s="13">
        <v>22.030627049126021</v>
      </c>
      <c r="C1042" s="14">
        <v>113917.58078761301</v>
      </c>
      <c r="D1042" s="24">
        <f t="shared" si="170"/>
        <v>10</v>
      </c>
      <c r="E1042" s="25">
        <f t="shared" si="170"/>
        <v>7.5</v>
      </c>
      <c r="F1042" s="24">
        <f t="shared" si="170"/>
        <v>25</v>
      </c>
      <c r="G1042" s="25">
        <f t="shared" si="170"/>
        <v>30</v>
      </c>
      <c r="H1042" s="1">
        <f t="shared" si="172"/>
        <v>1</v>
      </c>
      <c r="I1042">
        <f t="shared" si="173"/>
        <v>1</v>
      </c>
      <c r="J1042">
        <f t="shared" si="174"/>
        <v>1</v>
      </c>
      <c r="K1042">
        <f t="shared" si="175"/>
        <v>1</v>
      </c>
      <c r="L1042">
        <f t="shared" si="171"/>
        <v>1</v>
      </c>
      <c r="M1042" s="26">
        <f t="shared" si="176"/>
        <v>11076.322580450133</v>
      </c>
      <c r="N1042" s="27">
        <f t="shared" si="179"/>
        <v>11169.257592428556</v>
      </c>
      <c r="O1042" s="27">
        <f t="shared" si="179"/>
        <v>14871.636353352869</v>
      </c>
      <c r="P1042" s="27">
        <f t="shared" si="179"/>
        <v>17626.07270733131</v>
      </c>
      <c r="Q1042" s="27">
        <f t="shared" si="179"/>
        <v>23468.75264286872</v>
      </c>
      <c r="R1042" s="27">
        <f t="shared" si="179"/>
        <v>23059.684139050376</v>
      </c>
      <c r="S1042" s="28">
        <f>M1042/MAX(M$231:M1042)-1</f>
        <v>-1.2110497066120662E-2</v>
      </c>
      <c r="T1042" s="11">
        <f>N1042/MAX(N$231:N1042)-1</f>
        <v>-1.2110497066120773E-2</v>
      </c>
      <c r="U1042" s="11">
        <f>O1042/MAX(O$231:O1042)-1</f>
        <v>-1.2110497066120662E-2</v>
      </c>
      <c r="V1042" s="11">
        <f>P1042/MAX(P$231:P1042)-1</f>
        <v>-1.2110497066120662E-2</v>
      </c>
      <c r="W1042" s="11">
        <f>Q1042/MAX(Q$231:Q1042)-1</f>
        <v>-1.2110497066120662E-2</v>
      </c>
      <c r="X1042" s="11">
        <f>R1042/MAX(R$231:R1042)-1</f>
        <v>-1.2110497066120662E-2</v>
      </c>
      <c r="Y1042" s="11">
        <f t="shared" si="180"/>
        <v>-1.2110497066120662E-2</v>
      </c>
      <c r="Z1042" s="11">
        <f t="shared" si="180"/>
        <v>-1.2110497066120773E-2</v>
      </c>
      <c r="AA1042" s="11">
        <f t="shared" si="180"/>
        <v>-1.2110497066120662E-2</v>
      </c>
      <c r="AB1042" s="11">
        <f t="shared" si="180"/>
        <v>-1.2110497066120662E-2</v>
      </c>
      <c r="AC1042" s="11">
        <f t="shared" si="180"/>
        <v>-1.2110497066120662E-2</v>
      </c>
      <c r="AD1042" s="11">
        <f t="shared" si="180"/>
        <v>-1.2110497066120662E-2</v>
      </c>
    </row>
    <row r="1043" spans="1:30" x14ac:dyDescent="0.25">
      <c r="A1043" s="12">
        <v>1967.09</v>
      </c>
      <c r="B1043" s="13">
        <v>22.219145488664793</v>
      </c>
      <c r="C1043" s="14">
        <v>117597.37381322672</v>
      </c>
      <c r="D1043" s="24">
        <f t="shared" si="170"/>
        <v>10</v>
      </c>
      <c r="E1043" s="25">
        <f t="shared" si="170"/>
        <v>7.5</v>
      </c>
      <c r="F1043" s="24">
        <f t="shared" si="170"/>
        <v>25</v>
      </c>
      <c r="G1043" s="25">
        <f t="shared" si="170"/>
        <v>30</v>
      </c>
      <c r="H1043" s="1">
        <f t="shared" si="172"/>
        <v>1</v>
      </c>
      <c r="I1043">
        <f t="shared" si="173"/>
        <v>1</v>
      </c>
      <c r="J1043">
        <f t="shared" si="174"/>
        <v>1</v>
      </c>
      <c r="K1043">
        <f t="shared" si="175"/>
        <v>1</v>
      </c>
      <c r="L1043">
        <f t="shared" si="171"/>
        <v>1</v>
      </c>
      <c r="M1043" s="26">
        <f t="shared" si="176"/>
        <v>11434.112609866032</v>
      </c>
      <c r="N1043" s="27">
        <f t="shared" si="179"/>
        <v>11530.049630898271</v>
      </c>
      <c r="O1043" s="27">
        <f t="shared" si="179"/>
        <v>15352.023518829628</v>
      </c>
      <c r="P1043" s="27">
        <f t="shared" si="179"/>
        <v>18195.434336756382</v>
      </c>
      <c r="Q1043" s="27">
        <f t="shared" si="179"/>
        <v>24226.845921342483</v>
      </c>
      <c r="R1043" s="27">
        <f t="shared" si="179"/>
        <v>23804.563588570421</v>
      </c>
      <c r="S1043" s="28">
        <f>M1043/MAX(M$231:M1043)-1</f>
        <v>0</v>
      </c>
      <c r="T1043" s="11">
        <f>N1043/MAX(N$231:N1043)-1</f>
        <v>0</v>
      </c>
      <c r="U1043" s="11">
        <f>O1043/MAX(O$231:O1043)-1</f>
        <v>0</v>
      </c>
      <c r="V1043" s="11">
        <f>P1043/MAX(P$231:P1043)-1</f>
        <v>0</v>
      </c>
      <c r="W1043" s="11">
        <f>Q1043/MAX(Q$231:Q1043)-1</f>
        <v>0</v>
      </c>
      <c r="X1043" s="11">
        <f>R1043/MAX(R$231:R1043)-1</f>
        <v>0</v>
      </c>
      <c r="Y1043" s="11">
        <f t="shared" si="180"/>
        <v>3.2302239919177023E-2</v>
      </c>
      <c r="Z1043" s="11">
        <f t="shared" si="180"/>
        <v>3.2302239919176801E-2</v>
      </c>
      <c r="AA1043" s="11">
        <f t="shared" si="180"/>
        <v>3.2302239919177023E-2</v>
      </c>
      <c r="AB1043" s="11">
        <f t="shared" si="180"/>
        <v>3.2302239919176801E-2</v>
      </c>
      <c r="AC1043" s="11">
        <f t="shared" si="180"/>
        <v>3.2302239919177023E-2</v>
      </c>
      <c r="AD1043" s="11">
        <f t="shared" si="180"/>
        <v>3.2302239919177023E-2</v>
      </c>
    </row>
    <row r="1044" spans="1:30" x14ac:dyDescent="0.25">
      <c r="A1044" s="12">
        <v>1967.1</v>
      </c>
      <c r="B1044" s="13">
        <v>22.068199194183883</v>
      </c>
      <c r="C1044" s="14">
        <v>113409.24466825167</v>
      </c>
      <c r="D1044" s="24">
        <f t="shared" si="170"/>
        <v>10</v>
      </c>
      <c r="E1044" s="25">
        <f t="shared" si="170"/>
        <v>7.5</v>
      </c>
      <c r="F1044" s="24">
        <f t="shared" si="170"/>
        <v>25</v>
      </c>
      <c r="G1044" s="25">
        <f t="shared" si="170"/>
        <v>30</v>
      </c>
      <c r="H1044" s="1">
        <f t="shared" si="172"/>
        <v>1</v>
      </c>
      <c r="I1044">
        <f t="shared" si="173"/>
        <v>1</v>
      </c>
      <c r="J1044">
        <f t="shared" si="174"/>
        <v>1</v>
      </c>
      <c r="K1044">
        <f t="shared" si="175"/>
        <v>1</v>
      </c>
      <c r="L1044">
        <f t="shared" si="171"/>
        <v>1</v>
      </c>
      <c r="M1044" s="26">
        <f t="shared" si="176"/>
        <v>11026.896541041539</v>
      </c>
      <c r="N1044" s="27">
        <f t="shared" si="179"/>
        <v>11119.416847730265</v>
      </c>
      <c r="O1044" s="27">
        <f t="shared" si="179"/>
        <v>14805.274428703935</v>
      </c>
      <c r="P1044" s="27">
        <f t="shared" si="179"/>
        <v>17547.419620268913</v>
      </c>
      <c r="Q1044" s="27">
        <f t="shared" si="179"/>
        <v>23364.027678010403</v>
      </c>
      <c r="R1044" s="27">
        <f t="shared" si="179"/>
        <v>22956.784566676222</v>
      </c>
      <c r="S1044" s="28">
        <f>M1044/MAX(M$231:M1044)-1</f>
        <v>-3.5614138387365823E-2</v>
      </c>
      <c r="T1044" s="11">
        <f>N1044/MAX(N$231:N1044)-1</f>
        <v>-3.5614138387365712E-2</v>
      </c>
      <c r="U1044" s="11">
        <f>O1044/MAX(O$231:O1044)-1</f>
        <v>-3.5614138387365823E-2</v>
      </c>
      <c r="V1044" s="11">
        <f>P1044/MAX(P$231:P1044)-1</f>
        <v>-3.5614138387365823E-2</v>
      </c>
      <c r="W1044" s="11">
        <f>Q1044/MAX(Q$231:Q1044)-1</f>
        <v>-3.5614138387365823E-2</v>
      </c>
      <c r="X1044" s="11">
        <f>R1044/MAX(R$231:R1044)-1</f>
        <v>-3.5614138387365935E-2</v>
      </c>
      <c r="Y1044" s="11">
        <f t="shared" si="180"/>
        <v>-3.5614138387365823E-2</v>
      </c>
      <c r="Z1044" s="11">
        <f t="shared" si="180"/>
        <v>-3.5614138387365712E-2</v>
      </c>
      <c r="AA1044" s="11">
        <f t="shared" si="180"/>
        <v>-3.5614138387365823E-2</v>
      </c>
      <c r="AB1044" s="11">
        <f t="shared" si="180"/>
        <v>-3.5614138387365823E-2</v>
      </c>
      <c r="AC1044" s="11">
        <f t="shared" si="180"/>
        <v>-3.5614138387365823E-2</v>
      </c>
      <c r="AD1044" s="11">
        <f t="shared" si="180"/>
        <v>-3.5614138387365935E-2</v>
      </c>
    </row>
    <row r="1045" spans="1:30" x14ac:dyDescent="0.25">
      <c r="A1045" s="12">
        <v>1967.11</v>
      </c>
      <c r="B1045" s="13">
        <v>21.263102968336284</v>
      </c>
      <c r="C1045" s="14">
        <v>114216.97485031074</v>
      </c>
      <c r="D1045" s="24">
        <f t="shared" si="170"/>
        <v>10</v>
      </c>
      <c r="E1045" s="25">
        <f t="shared" si="170"/>
        <v>7.5</v>
      </c>
      <c r="F1045" s="24">
        <f t="shared" si="170"/>
        <v>25</v>
      </c>
      <c r="G1045" s="25">
        <f t="shared" si="170"/>
        <v>30</v>
      </c>
      <c r="H1045" s="1">
        <f t="shared" si="172"/>
        <v>1</v>
      </c>
      <c r="I1045">
        <f t="shared" si="173"/>
        <v>1</v>
      </c>
      <c r="J1045">
        <f t="shared" si="174"/>
        <v>1</v>
      </c>
      <c r="K1045">
        <f t="shared" si="175"/>
        <v>1</v>
      </c>
      <c r="L1045">
        <f t="shared" si="171"/>
        <v>1</v>
      </c>
      <c r="M1045" s="26">
        <f t="shared" si="176"/>
        <v>11105.432970560105</v>
      </c>
      <c r="N1045" s="27">
        <f t="shared" si="179"/>
        <v>11198.612230973322</v>
      </c>
      <c r="O1045" s="27">
        <f t="shared" si="179"/>
        <v>14910.721449753351</v>
      </c>
      <c r="P1045" s="27">
        <f t="shared" si="179"/>
        <v>17672.396913663357</v>
      </c>
      <c r="Q1045" s="27">
        <f t="shared" si="179"/>
        <v>23530.432369137627</v>
      </c>
      <c r="R1045" s="27">
        <f t="shared" si="179"/>
        <v>23120.288766283356</v>
      </c>
      <c r="S1045" s="28">
        <f>M1045/MAX(M$231:M1045)-1</f>
        <v>-2.8745531071849184E-2</v>
      </c>
      <c r="T1045" s="11">
        <f>N1045/MAX(N$231:N1045)-1</f>
        <v>-2.8745531071849184E-2</v>
      </c>
      <c r="U1045" s="11">
        <f>O1045/MAX(O$231:O1045)-1</f>
        <v>-2.8745531071849184E-2</v>
      </c>
      <c r="V1045" s="11">
        <f>P1045/MAX(P$231:P1045)-1</f>
        <v>-2.8745531071849295E-2</v>
      </c>
      <c r="W1045" s="11">
        <f>Q1045/MAX(Q$231:Q1045)-1</f>
        <v>-2.8745531071849295E-2</v>
      </c>
      <c r="X1045" s="11">
        <f>R1045/MAX(R$231:R1045)-1</f>
        <v>-2.8745531071849406E-2</v>
      </c>
      <c r="Y1045" s="11">
        <f t="shared" si="180"/>
        <v>7.1222604860994299E-3</v>
      </c>
      <c r="Z1045" s="11">
        <f t="shared" si="180"/>
        <v>7.1222604860994299E-3</v>
      </c>
      <c r="AA1045" s="11">
        <f t="shared" si="180"/>
        <v>7.1222604860994299E-3</v>
      </c>
      <c r="AB1045" s="11">
        <f t="shared" si="180"/>
        <v>7.1222604860992078E-3</v>
      </c>
      <c r="AC1045" s="11">
        <f t="shared" si="180"/>
        <v>7.1222604860992078E-3</v>
      </c>
      <c r="AD1045" s="11">
        <f t="shared" si="180"/>
        <v>7.1222604860994299E-3</v>
      </c>
    </row>
    <row r="1046" spans="1:30" x14ac:dyDescent="0.25">
      <c r="A1046" s="12">
        <v>1967.12</v>
      </c>
      <c r="B1046" s="13">
        <v>21.751597808723634</v>
      </c>
      <c r="C1046" s="14">
        <v>117167.22757879218</v>
      </c>
      <c r="D1046" s="24">
        <f t="shared" si="170"/>
        <v>10</v>
      </c>
      <c r="E1046" s="25">
        <f t="shared" si="170"/>
        <v>7.5</v>
      </c>
      <c r="F1046" s="24">
        <f t="shared" si="170"/>
        <v>25</v>
      </c>
      <c r="G1046" s="25">
        <f t="shared" si="170"/>
        <v>30</v>
      </c>
      <c r="H1046" s="1">
        <f t="shared" si="172"/>
        <v>1</v>
      </c>
      <c r="I1046">
        <f t="shared" si="173"/>
        <v>1</v>
      </c>
      <c r="J1046">
        <f t="shared" si="174"/>
        <v>1</v>
      </c>
      <c r="K1046">
        <f t="shared" si="175"/>
        <v>1</v>
      </c>
      <c r="L1046">
        <f t="shared" si="171"/>
        <v>1</v>
      </c>
      <c r="M1046" s="26">
        <f t="shared" si="176"/>
        <v>11392.289052725668</v>
      </c>
      <c r="N1046" s="27">
        <f t="shared" si="179"/>
        <v>11487.875156496732</v>
      </c>
      <c r="O1046" s="27">
        <f t="shared" si="179"/>
        <v>15295.869075125273</v>
      </c>
      <c r="P1046" s="27">
        <f t="shared" si="179"/>
        <v>18128.879299768163</v>
      </c>
      <c r="Q1046" s="27">
        <f t="shared" si="179"/>
        <v>24138.229260890159</v>
      </c>
      <c r="R1046" s="27">
        <f t="shared" si="179"/>
        <v>23717.491547265792</v>
      </c>
      <c r="S1046" s="28">
        <f>M1046/MAX(M$231:M1046)-1</f>
        <v>-3.6577877590846519E-3</v>
      </c>
      <c r="T1046" s="11">
        <f>N1046/MAX(N$231:N1046)-1</f>
        <v>-3.6577877590847629E-3</v>
      </c>
      <c r="U1046" s="11">
        <f>O1046/MAX(O$231:O1046)-1</f>
        <v>-3.6577877590847629E-3</v>
      </c>
      <c r="V1046" s="11">
        <f>P1046/MAX(P$231:P1046)-1</f>
        <v>-3.6577877590847629E-3</v>
      </c>
      <c r="W1046" s="11">
        <f>Q1046/MAX(Q$231:Q1046)-1</f>
        <v>-3.657787759084985E-3</v>
      </c>
      <c r="X1046" s="11">
        <f>R1046/MAX(R$231:R1046)-1</f>
        <v>-3.657787759084874E-3</v>
      </c>
      <c r="Y1046" s="11">
        <f t="shared" si="180"/>
        <v>2.5830247494717407E-2</v>
      </c>
      <c r="Z1046" s="11">
        <f t="shared" si="180"/>
        <v>2.5830247494717407E-2</v>
      </c>
      <c r="AA1046" s="11">
        <f t="shared" si="180"/>
        <v>2.5830247494717407E-2</v>
      </c>
      <c r="AB1046" s="11">
        <f t="shared" si="180"/>
        <v>2.5830247494717407E-2</v>
      </c>
      <c r="AC1046" s="11">
        <f t="shared" si="180"/>
        <v>2.5830247494717407E-2</v>
      </c>
      <c r="AD1046" s="11">
        <f t="shared" si="180"/>
        <v>2.5830247494717407E-2</v>
      </c>
    </row>
    <row r="1047" spans="1:30" x14ac:dyDescent="0.25">
      <c r="A1047" s="12">
        <v>1968.01</v>
      </c>
      <c r="B1047" s="13">
        <v>21.511535896332187</v>
      </c>
      <c r="C1047" s="14">
        <v>111667.44569241273</v>
      </c>
      <c r="D1047" s="24">
        <f t="shared" si="170"/>
        <v>10</v>
      </c>
      <c r="E1047" s="25">
        <f t="shared" si="170"/>
        <v>7.5</v>
      </c>
      <c r="F1047" s="24">
        <f t="shared" si="170"/>
        <v>25</v>
      </c>
      <c r="G1047" s="25">
        <f t="shared" si="170"/>
        <v>30</v>
      </c>
      <c r="H1047" s="1">
        <f t="shared" si="172"/>
        <v>1</v>
      </c>
      <c r="I1047">
        <f t="shared" si="173"/>
        <v>1</v>
      </c>
      <c r="J1047">
        <f t="shared" si="174"/>
        <v>1</v>
      </c>
      <c r="K1047">
        <f t="shared" si="175"/>
        <v>1</v>
      </c>
      <c r="L1047">
        <f t="shared" si="171"/>
        <v>0</v>
      </c>
      <c r="M1047" s="26">
        <f t="shared" si="176"/>
        <v>10857.539649916374</v>
      </c>
      <c r="N1047" s="27">
        <f t="shared" si="179"/>
        <v>10948.638980952663</v>
      </c>
      <c r="O1047" s="27">
        <f t="shared" si="179"/>
        <v>14577.887217790343</v>
      </c>
      <c r="P1047" s="27">
        <f t="shared" si="179"/>
        <v>17277.917097678204</v>
      </c>
      <c r="Q1047" s="27">
        <f t="shared" si="179"/>
        <v>23005.190622000766</v>
      </c>
      <c r="R1047" s="27">
        <f t="shared" si="179"/>
        <v>22604.202165093702</v>
      </c>
      <c r="S1047" s="28">
        <f>M1047/MAX(M$231:M1047)-1</f>
        <v>-5.0425684932659864E-2</v>
      </c>
      <c r="T1047" s="11">
        <f>N1047/MAX(N$231:N1047)-1</f>
        <v>-5.0425684932659975E-2</v>
      </c>
      <c r="U1047" s="11">
        <f>O1047/MAX(O$231:O1047)-1</f>
        <v>-5.0425684932659753E-2</v>
      </c>
      <c r="V1047" s="11">
        <f>P1047/MAX(P$231:P1047)-1</f>
        <v>-5.0425684932659864E-2</v>
      </c>
      <c r="W1047" s="11">
        <f>Q1047/MAX(Q$231:Q1047)-1</f>
        <v>-5.0425684932660086E-2</v>
      </c>
      <c r="X1047" s="11">
        <f>R1047/MAX(R$231:R1047)-1</f>
        <v>-5.0425684932659864E-2</v>
      </c>
      <c r="Y1047" s="11">
        <f t="shared" si="180"/>
        <v>-4.6939592239485184E-2</v>
      </c>
      <c r="Z1047" s="11">
        <f t="shared" si="180"/>
        <v>-4.6939592239485184E-2</v>
      </c>
      <c r="AA1047" s="11">
        <f t="shared" si="180"/>
        <v>-4.6939592239485073E-2</v>
      </c>
      <c r="AB1047" s="11">
        <f t="shared" si="180"/>
        <v>-4.6939592239485073E-2</v>
      </c>
      <c r="AC1047" s="11">
        <f t="shared" si="180"/>
        <v>-4.6939592239485184E-2</v>
      </c>
      <c r="AD1047" s="11">
        <f t="shared" si="180"/>
        <v>-4.6939592239485073E-2</v>
      </c>
    </row>
    <row r="1048" spans="1:30" x14ac:dyDescent="0.25">
      <c r="A1048" s="12">
        <v>1968.02</v>
      </c>
      <c r="B1048" s="13">
        <v>20.424992376214227</v>
      </c>
      <c r="C1048" s="14">
        <v>108160.28050720111</v>
      </c>
      <c r="D1048" s="24">
        <f t="shared" si="170"/>
        <v>10</v>
      </c>
      <c r="E1048" s="25">
        <f t="shared" si="170"/>
        <v>7.5</v>
      </c>
      <c r="F1048" s="24">
        <f t="shared" si="170"/>
        <v>25</v>
      </c>
      <c r="G1048" s="25">
        <f t="shared" si="170"/>
        <v>30</v>
      </c>
      <c r="H1048" s="1">
        <f t="shared" si="172"/>
        <v>1</v>
      </c>
      <c r="I1048">
        <f t="shared" si="173"/>
        <v>1</v>
      </c>
      <c r="J1048">
        <f t="shared" si="174"/>
        <v>1</v>
      </c>
      <c r="K1048">
        <f t="shared" si="175"/>
        <v>1</v>
      </c>
      <c r="L1048">
        <f t="shared" si="171"/>
        <v>0</v>
      </c>
      <c r="M1048" s="26">
        <f t="shared" si="176"/>
        <v>10516.534401510045</v>
      </c>
      <c r="N1048" s="27">
        <f t="shared" si="179"/>
        <v>10604.77255487521</v>
      </c>
      <c r="O1048" s="27">
        <f t="shared" si="179"/>
        <v>14120.036156479198</v>
      </c>
      <c r="P1048" s="27">
        <f t="shared" si="179"/>
        <v>16735.265576080208</v>
      </c>
      <c r="Q1048" s="27">
        <f t="shared" si="179"/>
        <v>22282.661301764689</v>
      </c>
      <c r="R1048" s="27">
        <f t="shared" si="179"/>
        <v>22604.202165093702</v>
      </c>
      <c r="S1048" s="28">
        <f>M1048/MAX(M$231:M1048)-1</f>
        <v>-8.0249184144316144E-2</v>
      </c>
      <c r="T1048" s="11">
        <f>N1048/MAX(N$231:N1048)-1</f>
        <v>-8.0249184144316255E-2</v>
      </c>
      <c r="U1048" s="11">
        <f>O1048/MAX(O$231:O1048)-1</f>
        <v>-8.0249184144316033E-2</v>
      </c>
      <c r="V1048" s="11">
        <f>P1048/MAX(P$231:P1048)-1</f>
        <v>-8.0249184144316033E-2</v>
      </c>
      <c r="W1048" s="11">
        <f>Q1048/MAX(Q$231:Q1048)-1</f>
        <v>-8.0249184144316477E-2</v>
      </c>
      <c r="X1048" s="11">
        <f>R1048/MAX(R$231:R1048)-1</f>
        <v>-5.0425684932659864E-2</v>
      </c>
      <c r="Y1048" s="11">
        <f t="shared" si="180"/>
        <v>-3.1407230311975454E-2</v>
      </c>
      <c r="Z1048" s="11">
        <f t="shared" si="180"/>
        <v>-3.1407230311975454E-2</v>
      </c>
      <c r="AA1048" s="11">
        <f t="shared" si="180"/>
        <v>-3.1407230311975454E-2</v>
      </c>
      <c r="AB1048" s="11">
        <f t="shared" si="180"/>
        <v>-3.1407230311975343E-2</v>
      </c>
      <c r="AC1048" s="11">
        <f t="shared" si="180"/>
        <v>-3.1407230311975565E-2</v>
      </c>
      <c r="AD1048" s="11">
        <f t="shared" si="180"/>
        <v>0</v>
      </c>
    </row>
    <row r="1049" spans="1:30" x14ac:dyDescent="0.25">
      <c r="A1049" s="12">
        <v>1968.03</v>
      </c>
      <c r="B1049" s="13">
        <v>19.934711308295704</v>
      </c>
      <c r="C1049" s="14">
        <v>109155.39243698586</v>
      </c>
      <c r="D1049" s="24">
        <f t="shared" si="170"/>
        <v>10</v>
      </c>
      <c r="E1049" s="25">
        <f t="shared" si="170"/>
        <v>7.5</v>
      </c>
      <c r="F1049" s="24">
        <f t="shared" si="170"/>
        <v>25</v>
      </c>
      <c r="G1049" s="25">
        <f t="shared" si="170"/>
        <v>30</v>
      </c>
      <c r="H1049" s="1">
        <f t="shared" si="172"/>
        <v>1</v>
      </c>
      <c r="I1049">
        <f t="shared" si="173"/>
        <v>1</v>
      </c>
      <c r="J1049">
        <f t="shared" si="174"/>
        <v>1</v>
      </c>
      <c r="K1049">
        <f t="shared" si="175"/>
        <v>1</v>
      </c>
      <c r="L1049">
        <f t="shared" si="171"/>
        <v>0</v>
      </c>
      <c r="M1049" s="26">
        <f t="shared" si="176"/>
        <v>10613.290149496828</v>
      </c>
      <c r="N1049" s="27">
        <f t="shared" ref="N1049:R1064" si="181">IF(H1048=1,N1048*$C1049/$C1048,N1048)</f>
        <v>10702.340124342705</v>
      </c>
      <c r="O1049" s="27">
        <f t="shared" si="181"/>
        <v>14249.945364946616</v>
      </c>
      <c r="P1049" s="27">
        <f t="shared" si="181"/>
        <v>16889.235798279886</v>
      </c>
      <c r="Q1049" s="27">
        <f t="shared" si="181"/>
        <v>22487.669480226861</v>
      </c>
      <c r="R1049" s="27">
        <f t="shared" si="181"/>
        <v>22604.202165093702</v>
      </c>
      <c r="S1049" s="28">
        <f>M1049/MAX(M$231:M1049)-1</f>
        <v>-7.1787159036806103E-2</v>
      </c>
      <c r="T1049" s="11">
        <f>N1049/MAX(N$231:N1049)-1</f>
        <v>-7.1787159036806436E-2</v>
      </c>
      <c r="U1049" s="11">
        <f>O1049/MAX(O$231:O1049)-1</f>
        <v>-7.1787159036806214E-2</v>
      </c>
      <c r="V1049" s="11">
        <f>P1049/MAX(P$231:P1049)-1</f>
        <v>-7.1787159036806214E-2</v>
      </c>
      <c r="W1049" s="11">
        <f>Q1049/MAX(Q$231:Q1049)-1</f>
        <v>-7.1787159036806547E-2</v>
      </c>
      <c r="X1049" s="11">
        <f>R1049/MAX(R$231:R1049)-1</f>
        <v>-5.0425684932659864E-2</v>
      </c>
      <c r="Y1049" s="11">
        <f t="shared" si="180"/>
        <v>9.2003453127000867E-3</v>
      </c>
      <c r="Z1049" s="11">
        <f t="shared" si="180"/>
        <v>9.2003453127000867E-3</v>
      </c>
      <c r="AA1049" s="11">
        <f t="shared" si="180"/>
        <v>9.2003453126998647E-3</v>
      </c>
      <c r="AB1049" s="11">
        <f t="shared" si="180"/>
        <v>9.2003453126998647E-3</v>
      </c>
      <c r="AC1049" s="11">
        <f t="shared" si="180"/>
        <v>9.2003453127000867E-3</v>
      </c>
      <c r="AD1049" s="11">
        <f t="shared" si="180"/>
        <v>0</v>
      </c>
    </row>
    <row r="1050" spans="1:30" x14ac:dyDescent="0.25">
      <c r="A1050" s="12">
        <v>1968.04</v>
      </c>
      <c r="B1050" s="13">
        <v>21.277356015671742</v>
      </c>
      <c r="C1050" s="14">
        <v>117896.18880445229</v>
      </c>
      <c r="D1050" s="24">
        <f t="shared" si="170"/>
        <v>10</v>
      </c>
      <c r="E1050" s="25">
        <f t="shared" si="170"/>
        <v>7.5</v>
      </c>
      <c r="F1050" s="24">
        <f t="shared" si="170"/>
        <v>25</v>
      </c>
      <c r="G1050" s="25">
        <f t="shared" si="170"/>
        <v>30</v>
      </c>
      <c r="H1050" s="1">
        <f t="shared" si="172"/>
        <v>1</v>
      </c>
      <c r="I1050">
        <f t="shared" si="173"/>
        <v>1</v>
      </c>
      <c r="J1050">
        <f t="shared" si="174"/>
        <v>1</v>
      </c>
      <c r="K1050">
        <f t="shared" si="175"/>
        <v>1</v>
      </c>
      <c r="L1050">
        <f t="shared" si="171"/>
        <v>1</v>
      </c>
      <c r="M1050" s="26">
        <f t="shared" si="176"/>
        <v>11463.166696266091</v>
      </c>
      <c r="N1050" s="27">
        <f t="shared" si="181"/>
        <v>11559.347493321278</v>
      </c>
      <c r="O1050" s="27">
        <f t="shared" si="181"/>
        <v>15391.033018993807</v>
      </c>
      <c r="P1050" s="27">
        <f t="shared" si="181"/>
        <v>18241.668945365233</v>
      </c>
      <c r="Q1050" s="27">
        <f t="shared" si="181"/>
        <v>24288.406350089012</v>
      </c>
      <c r="R1050" s="27">
        <f t="shared" si="181"/>
        <v>22604.202165093702</v>
      </c>
      <c r="S1050" s="28">
        <f>M1050/MAX(M$231:M1050)-1</f>
        <v>0</v>
      </c>
      <c r="T1050" s="11">
        <f>N1050/MAX(N$231:N1050)-1</f>
        <v>0</v>
      </c>
      <c r="U1050" s="11">
        <f>O1050/MAX(O$231:O1050)-1</f>
        <v>0</v>
      </c>
      <c r="V1050" s="11">
        <f>P1050/MAX(P$231:P1050)-1</f>
        <v>0</v>
      </c>
      <c r="W1050" s="11">
        <f>Q1050/MAX(Q$231:Q1050)-1</f>
        <v>0</v>
      </c>
      <c r="X1050" s="11">
        <f>R1050/MAX(R$231:R1050)-1</f>
        <v>-5.0425684932659864E-2</v>
      </c>
      <c r="Y1050" s="11">
        <f t="shared" si="180"/>
        <v>8.007663361672579E-2</v>
      </c>
      <c r="Z1050" s="11">
        <f t="shared" si="180"/>
        <v>8.0076633616725568E-2</v>
      </c>
      <c r="AA1050" s="11">
        <f t="shared" si="180"/>
        <v>8.007663361672579E-2</v>
      </c>
      <c r="AB1050" s="11">
        <f t="shared" si="180"/>
        <v>8.007663361672579E-2</v>
      </c>
      <c r="AC1050" s="11">
        <f t="shared" si="180"/>
        <v>8.007663361672579E-2</v>
      </c>
      <c r="AD1050" s="11">
        <f t="shared" si="180"/>
        <v>0</v>
      </c>
    </row>
    <row r="1051" spans="1:30" x14ac:dyDescent="0.25">
      <c r="A1051" s="12">
        <v>1968.05</v>
      </c>
      <c r="B1051" s="13">
        <v>21.630227142779876</v>
      </c>
      <c r="C1051" s="14">
        <v>119325.20268480027</v>
      </c>
      <c r="D1051" s="24">
        <f t="shared" si="170"/>
        <v>10</v>
      </c>
      <c r="E1051" s="25">
        <f t="shared" si="170"/>
        <v>7.5</v>
      </c>
      <c r="F1051" s="24">
        <f t="shared" si="170"/>
        <v>25</v>
      </c>
      <c r="G1051" s="25">
        <f t="shared" si="170"/>
        <v>30</v>
      </c>
      <c r="H1051" s="1">
        <f t="shared" si="172"/>
        <v>1</v>
      </c>
      <c r="I1051">
        <f t="shared" si="173"/>
        <v>1</v>
      </c>
      <c r="J1051">
        <f t="shared" si="174"/>
        <v>1</v>
      </c>
      <c r="K1051">
        <f t="shared" si="175"/>
        <v>1</v>
      </c>
      <c r="L1051">
        <f t="shared" si="171"/>
        <v>1</v>
      </c>
      <c r="M1051" s="26">
        <f t="shared" si="176"/>
        <v>11602.11117350341</v>
      </c>
      <c r="N1051" s="27">
        <f t="shared" si="181"/>
        <v>11699.457773248309</v>
      </c>
      <c r="O1051" s="27">
        <f t="shared" si="181"/>
        <v>15577.586969889679</v>
      </c>
      <c r="P1051" s="27">
        <f t="shared" si="181"/>
        <v>18462.775313501326</v>
      </c>
      <c r="Q1051" s="27">
        <f t="shared" si="181"/>
        <v>24582.804923594882</v>
      </c>
      <c r="R1051" s="27">
        <f t="shared" si="181"/>
        <v>22878.186582874056</v>
      </c>
      <c r="S1051" s="28">
        <f>M1051/MAX(M$231:M1051)-1</f>
        <v>0</v>
      </c>
      <c r="T1051" s="11">
        <f>N1051/MAX(N$231:N1051)-1</f>
        <v>0</v>
      </c>
      <c r="U1051" s="11">
        <f>O1051/MAX(O$231:O1051)-1</f>
        <v>0</v>
      </c>
      <c r="V1051" s="11">
        <f>P1051/MAX(P$231:P1051)-1</f>
        <v>0</v>
      </c>
      <c r="W1051" s="11">
        <f>Q1051/MAX(Q$231:Q1051)-1</f>
        <v>0</v>
      </c>
      <c r="X1051" s="11">
        <f>R1051/MAX(R$231:R1051)-1</f>
        <v>-3.8915941569336643E-2</v>
      </c>
      <c r="Y1051" s="11">
        <f t="shared" si="180"/>
        <v>1.2120950599329383E-2</v>
      </c>
      <c r="Z1051" s="11">
        <f t="shared" si="180"/>
        <v>1.2120950599329383E-2</v>
      </c>
      <c r="AA1051" s="11">
        <f t="shared" si="180"/>
        <v>1.2120950599329383E-2</v>
      </c>
      <c r="AB1051" s="11">
        <f t="shared" si="180"/>
        <v>1.2120950599329383E-2</v>
      </c>
      <c r="AC1051" s="11">
        <f t="shared" si="180"/>
        <v>1.2120950599329605E-2</v>
      </c>
      <c r="AD1051" s="11">
        <f t="shared" si="180"/>
        <v>1.2120950599329383E-2</v>
      </c>
    </row>
    <row r="1052" spans="1:30" x14ac:dyDescent="0.25">
      <c r="A1052" s="12">
        <v>1968.06</v>
      </c>
      <c r="B1052" s="13">
        <v>22.004623431346531</v>
      </c>
      <c r="C1052" s="14">
        <v>120019.02821837223</v>
      </c>
      <c r="D1052" s="24">
        <f t="shared" si="170"/>
        <v>10</v>
      </c>
      <c r="E1052" s="25">
        <f t="shared" si="170"/>
        <v>7.5</v>
      </c>
      <c r="F1052" s="24">
        <f t="shared" si="170"/>
        <v>25</v>
      </c>
      <c r="G1052" s="25">
        <f t="shared" si="170"/>
        <v>30</v>
      </c>
      <c r="H1052" s="1">
        <f t="shared" si="172"/>
        <v>1</v>
      </c>
      <c r="I1052">
        <f t="shared" si="173"/>
        <v>1</v>
      </c>
      <c r="J1052">
        <f t="shared" si="174"/>
        <v>1</v>
      </c>
      <c r="K1052">
        <f t="shared" si="175"/>
        <v>1</v>
      </c>
      <c r="L1052">
        <f t="shared" si="171"/>
        <v>1</v>
      </c>
      <c r="M1052" s="26">
        <f t="shared" si="176"/>
        <v>11669.572537862296</v>
      </c>
      <c r="N1052" s="27">
        <f t="shared" si="181"/>
        <v>11767.485166869998</v>
      </c>
      <c r="O1052" s="27">
        <f t="shared" si="181"/>
        <v>15668.164042863082</v>
      </c>
      <c r="P1052" s="27">
        <f t="shared" si="181"/>
        <v>18570.128535158507</v>
      </c>
      <c r="Q1052" s="27">
        <f t="shared" si="181"/>
        <v>24725.743526329654</v>
      </c>
      <c r="R1052" s="27">
        <f t="shared" si="181"/>
        <v>23011.213551660789</v>
      </c>
      <c r="S1052" s="28">
        <f>M1052/MAX(M$231:M1052)-1</f>
        <v>0</v>
      </c>
      <c r="T1052" s="11">
        <f>N1052/MAX(N$231:N1052)-1</f>
        <v>0</v>
      </c>
      <c r="U1052" s="11">
        <f>O1052/MAX(O$231:O1052)-1</f>
        <v>0</v>
      </c>
      <c r="V1052" s="11">
        <f>P1052/MAX(P$231:P1052)-1</f>
        <v>0</v>
      </c>
      <c r="W1052" s="11">
        <f>Q1052/MAX(Q$231:Q1052)-1</f>
        <v>0</v>
      </c>
      <c r="X1052" s="11">
        <f>R1052/MAX(R$231:R1052)-1</f>
        <v>-3.3327644674425061E-2</v>
      </c>
      <c r="Y1052" s="11">
        <f t="shared" si="180"/>
        <v>5.8145766188615333E-3</v>
      </c>
      <c r="Z1052" s="11">
        <f t="shared" si="180"/>
        <v>5.8145766188617554E-3</v>
      </c>
      <c r="AA1052" s="11">
        <f t="shared" si="180"/>
        <v>5.8145766188615333E-3</v>
      </c>
      <c r="AB1052" s="11">
        <f t="shared" si="180"/>
        <v>5.8145766188615333E-3</v>
      </c>
      <c r="AC1052" s="11">
        <f t="shared" si="180"/>
        <v>5.8145766188617554E-3</v>
      </c>
      <c r="AD1052" s="11">
        <f t="shared" si="180"/>
        <v>5.8145766188615333E-3</v>
      </c>
    </row>
    <row r="1053" spans="1:30" x14ac:dyDescent="0.25">
      <c r="A1053" s="12">
        <v>1968.07</v>
      </c>
      <c r="B1053" s="13">
        <v>21.753537415670941</v>
      </c>
      <c r="C1053" s="14">
        <v>117426.20336353438</v>
      </c>
      <c r="D1053" s="24">
        <f t="shared" si="170"/>
        <v>10</v>
      </c>
      <c r="E1053" s="25">
        <f t="shared" si="170"/>
        <v>7.5</v>
      </c>
      <c r="F1053" s="24">
        <f t="shared" si="170"/>
        <v>25</v>
      </c>
      <c r="G1053" s="25">
        <f t="shared" si="170"/>
        <v>30</v>
      </c>
      <c r="H1053" s="1">
        <f t="shared" si="172"/>
        <v>1</v>
      </c>
      <c r="I1053">
        <f t="shared" si="173"/>
        <v>1</v>
      </c>
      <c r="J1053">
        <f t="shared" si="174"/>
        <v>1</v>
      </c>
      <c r="K1053">
        <f t="shared" si="175"/>
        <v>1</v>
      </c>
      <c r="L1053">
        <f t="shared" si="171"/>
        <v>1</v>
      </c>
      <c r="M1053" s="26">
        <f t="shared" si="176"/>
        <v>11417.46953244177</v>
      </c>
      <c r="N1053" s="27">
        <f t="shared" si="181"/>
        <v>11513.26691104408</v>
      </c>
      <c r="O1053" s="27">
        <f t="shared" si="181"/>
        <v>15329.677673134309</v>
      </c>
      <c r="P1053" s="27">
        <f t="shared" si="181"/>
        <v>18168.949725945971</v>
      </c>
      <c r="Q1053" s="27">
        <f t="shared" si="181"/>
        <v>24191.582207736341</v>
      </c>
      <c r="R1053" s="27">
        <f t="shared" si="181"/>
        <v>22514.091992501268</v>
      </c>
      <c r="S1053" s="28">
        <f>M1053/MAX(M$231:M1053)-1</f>
        <v>-2.1603448164238204E-2</v>
      </c>
      <c r="T1053" s="11">
        <f>N1053/MAX(N$231:N1053)-1</f>
        <v>-2.1603448164238204E-2</v>
      </c>
      <c r="U1053" s="11">
        <f>O1053/MAX(O$231:O1053)-1</f>
        <v>-2.1603448164238204E-2</v>
      </c>
      <c r="V1053" s="11">
        <f>P1053/MAX(P$231:P1053)-1</f>
        <v>-2.1603448164238093E-2</v>
      </c>
      <c r="W1053" s="11">
        <f>Q1053/MAX(Q$231:Q1053)-1</f>
        <v>-2.1603448164238315E-2</v>
      </c>
      <c r="X1053" s="11">
        <f>R1053/MAX(R$231:R1053)-1</f>
        <v>-5.4211100794503309E-2</v>
      </c>
      <c r="Y1053" s="11">
        <f t="shared" si="180"/>
        <v>-2.1603448164238204E-2</v>
      </c>
      <c r="Z1053" s="11">
        <f t="shared" si="180"/>
        <v>-2.1603448164238204E-2</v>
      </c>
      <c r="AA1053" s="11">
        <f t="shared" si="180"/>
        <v>-2.1603448164238204E-2</v>
      </c>
      <c r="AB1053" s="11">
        <f t="shared" si="180"/>
        <v>-2.1603448164238093E-2</v>
      </c>
      <c r="AC1053" s="11">
        <f t="shared" si="180"/>
        <v>-2.1603448164238315E-2</v>
      </c>
      <c r="AD1053" s="11">
        <f t="shared" si="180"/>
        <v>-2.1603448164238315E-2</v>
      </c>
    </row>
    <row r="1054" spans="1:30" x14ac:dyDescent="0.25">
      <c r="A1054" s="12">
        <v>1968.08</v>
      </c>
      <c r="B1054" s="13">
        <v>21.137766793617857</v>
      </c>
      <c r="C1054" s="14">
        <v>118733.59860956656</v>
      </c>
      <c r="D1054" s="24">
        <f t="shared" si="170"/>
        <v>10</v>
      </c>
      <c r="E1054" s="25">
        <f t="shared" si="170"/>
        <v>7.5</v>
      </c>
      <c r="F1054" s="24">
        <f t="shared" si="170"/>
        <v>25</v>
      </c>
      <c r="G1054" s="25">
        <f t="shared" si="170"/>
        <v>30</v>
      </c>
      <c r="H1054" s="1">
        <f t="shared" si="172"/>
        <v>1</v>
      </c>
      <c r="I1054">
        <f t="shared" si="173"/>
        <v>1</v>
      </c>
      <c r="J1054">
        <f t="shared" si="174"/>
        <v>1</v>
      </c>
      <c r="K1054">
        <f t="shared" si="175"/>
        <v>1</v>
      </c>
      <c r="L1054">
        <f t="shared" si="171"/>
        <v>1</v>
      </c>
      <c r="M1054" s="26">
        <f t="shared" si="176"/>
        <v>11544.588905808712</v>
      </c>
      <c r="N1054" s="27">
        <f t="shared" si="181"/>
        <v>11641.452869498333</v>
      </c>
      <c r="O1054" s="27">
        <f t="shared" si="181"/>
        <v>15500.35463567745</v>
      </c>
      <c r="P1054" s="27">
        <f t="shared" si="181"/>
        <v>18371.238464035891</v>
      </c>
      <c r="Q1054" s="27">
        <f t="shared" si="181"/>
        <v>24460.92549455347</v>
      </c>
      <c r="R1054" s="27">
        <f t="shared" si="181"/>
        <v>22764.758504715763</v>
      </c>
      <c r="S1054" s="28">
        <f>M1054/MAX(M$231:M1054)-1</f>
        <v>-1.0710215104115406E-2</v>
      </c>
      <c r="T1054" s="11">
        <f>N1054/MAX(N$231:N1054)-1</f>
        <v>-1.0710215104115406E-2</v>
      </c>
      <c r="U1054" s="11">
        <f>O1054/MAX(O$231:O1054)-1</f>
        <v>-1.0710215104115517E-2</v>
      </c>
      <c r="V1054" s="11">
        <f>P1054/MAX(P$231:P1054)-1</f>
        <v>-1.0710215104115295E-2</v>
      </c>
      <c r="W1054" s="11">
        <f>Q1054/MAX(Q$231:Q1054)-1</f>
        <v>-1.0710215104115517E-2</v>
      </c>
      <c r="X1054" s="11">
        <f>R1054/MAX(R$231:R1054)-1</f>
        <v>-4.3680913535164012E-2</v>
      </c>
      <c r="Y1054" s="11">
        <f t="shared" si="180"/>
        <v>1.1133760681886873E-2</v>
      </c>
      <c r="Z1054" s="11">
        <f t="shared" si="180"/>
        <v>1.1133760681886873E-2</v>
      </c>
      <c r="AA1054" s="11">
        <f t="shared" si="180"/>
        <v>1.1133760681886873E-2</v>
      </c>
      <c r="AB1054" s="11">
        <f t="shared" si="180"/>
        <v>1.1133760681887095E-2</v>
      </c>
      <c r="AC1054" s="11">
        <f t="shared" si="180"/>
        <v>1.1133760681886873E-2</v>
      </c>
      <c r="AD1054" s="11">
        <f t="shared" si="180"/>
        <v>1.1133760681886873E-2</v>
      </c>
    </row>
    <row r="1055" spans="1:30" x14ac:dyDescent="0.25">
      <c r="A1055" s="12">
        <v>1968.09</v>
      </c>
      <c r="B1055" s="13">
        <v>21.680275633292926</v>
      </c>
      <c r="C1055" s="14">
        <v>123260.60050422655</v>
      </c>
      <c r="D1055" s="24">
        <f t="shared" si="170"/>
        <v>10</v>
      </c>
      <c r="E1055" s="25">
        <f t="shared" si="170"/>
        <v>7.5</v>
      </c>
      <c r="F1055" s="24">
        <f t="shared" si="170"/>
        <v>25</v>
      </c>
      <c r="G1055" s="25">
        <f t="shared" si="170"/>
        <v>30</v>
      </c>
      <c r="H1055" s="1">
        <f t="shared" si="172"/>
        <v>1</v>
      </c>
      <c r="I1055">
        <f t="shared" si="173"/>
        <v>1</v>
      </c>
      <c r="J1055">
        <f t="shared" si="174"/>
        <v>1</v>
      </c>
      <c r="K1055">
        <f t="shared" si="175"/>
        <v>1</v>
      </c>
      <c r="L1055">
        <f t="shared" si="171"/>
        <v>1</v>
      </c>
      <c r="M1055" s="26">
        <f t="shared" si="176"/>
        <v>11984.753917748776</v>
      </c>
      <c r="N1055" s="27">
        <f t="shared" si="181"/>
        <v>12085.311051293285</v>
      </c>
      <c r="O1055" s="27">
        <f t="shared" si="181"/>
        <v>16091.342659500049</v>
      </c>
      <c r="P1055" s="27">
        <f t="shared" si="181"/>
        <v>19071.685787353523</v>
      </c>
      <c r="Q1055" s="27">
        <f t="shared" si="181"/>
        <v>25393.556673560441</v>
      </c>
      <c r="R1055" s="27">
        <f t="shared" si="181"/>
        <v>23632.719268047851</v>
      </c>
      <c r="S1055" s="28">
        <f>M1055/MAX(M$231:M1055)-1</f>
        <v>0</v>
      </c>
      <c r="T1055" s="11">
        <f>N1055/MAX(N$231:N1055)-1</f>
        <v>0</v>
      </c>
      <c r="U1055" s="11">
        <f>O1055/MAX(O$231:O1055)-1</f>
        <v>0</v>
      </c>
      <c r="V1055" s="11">
        <f>P1055/MAX(P$231:P1055)-1</f>
        <v>0</v>
      </c>
      <c r="W1055" s="11">
        <f>Q1055/MAX(Q$231:Q1055)-1</f>
        <v>0</v>
      </c>
      <c r="X1055" s="11">
        <f>R1055/MAX(R$231:R1055)-1</f>
        <v>-7.2189653838090617E-3</v>
      </c>
      <c r="Y1055" s="11">
        <f t="shared" si="180"/>
        <v>3.8127387257470335E-2</v>
      </c>
      <c r="Z1055" s="11">
        <f t="shared" si="180"/>
        <v>3.8127387257470335E-2</v>
      </c>
      <c r="AA1055" s="11">
        <f t="shared" si="180"/>
        <v>3.8127387257470335E-2</v>
      </c>
      <c r="AB1055" s="11">
        <f t="shared" si="180"/>
        <v>3.8127387257470335E-2</v>
      </c>
      <c r="AC1055" s="11">
        <f t="shared" si="180"/>
        <v>3.8127387257470335E-2</v>
      </c>
      <c r="AD1055" s="11">
        <f t="shared" si="180"/>
        <v>3.8127387257470335E-2</v>
      </c>
    </row>
    <row r="1056" spans="1:30" x14ac:dyDescent="0.25">
      <c r="A1056" s="12">
        <v>1968.1</v>
      </c>
      <c r="B1056" s="13">
        <v>22.004606927956882</v>
      </c>
      <c r="C1056" s="14">
        <v>123748.36239364611</v>
      </c>
      <c r="D1056" s="24">
        <f t="shared" si="170"/>
        <v>10</v>
      </c>
      <c r="E1056" s="25">
        <f t="shared" si="170"/>
        <v>7.5</v>
      </c>
      <c r="F1056" s="24">
        <f t="shared" si="170"/>
        <v>25</v>
      </c>
      <c r="G1056" s="25">
        <f t="shared" si="170"/>
        <v>30</v>
      </c>
      <c r="H1056" s="1">
        <f t="shared" si="172"/>
        <v>1</v>
      </c>
      <c r="I1056">
        <f t="shared" si="173"/>
        <v>1</v>
      </c>
      <c r="J1056">
        <f t="shared" si="174"/>
        <v>1</v>
      </c>
      <c r="K1056">
        <f t="shared" si="175"/>
        <v>1</v>
      </c>
      <c r="L1056">
        <f t="shared" si="171"/>
        <v>1</v>
      </c>
      <c r="M1056" s="26">
        <f t="shared" si="176"/>
        <v>12032.179503793597</v>
      </c>
      <c r="N1056" s="27">
        <f t="shared" si="181"/>
        <v>12133.134557981457</v>
      </c>
      <c r="O1056" s="27">
        <f t="shared" si="181"/>
        <v>16155.018673301607</v>
      </c>
      <c r="P1056" s="27">
        <f t="shared" si="181"/>
        <v>19147.15549507847</v>
      </c>
      <c r="Q1056" s="27">
        <f t="shared" si="181"/>
        <v>25494.043034421178</v>
      </c>
      <c r="R1056" s="27">
        <f t="shared" si="181"/>
        <v>23726.237713967719</v>
      </c>
      <c r="S1056" s="28">
        <f>M1056/MAX(M$231:M1056)-1</f>
        <v>0</v>
      </c>
      <c r="T1056" s="11">
        <f>N1056/MAX(N$231:N1056)-1</f>
        <v>0</v>
      </c>
      <c r="U1056" s="11">
        <f>O1056/MAX(O$231:O1056)-1</f>
        <v>0</v>
      </c>
      <c r="V1056" s="11">
        <f>P1056/MAX(P$231:P1056)-1</f>
        <v>0</v>
      </c>
      <c r="W1056" s="11">
        <f>Q1056/MAX(Q$231:Q1056)-1</f>
        <v>0</v>
      </c>
      <c r="X1056" s="11">
        <f>R1056/MAX(R$231:R1056)-1</f>
        <v>-3.290372214187931E-3</v>
      </c>
      <c r="Y1056" s="11">
        <f t="shared" si="180"/>
        <v>3.9571597690117866E-3</v>
      </c>
      <c r="Z1056" s="11">
        <f t="shared" si="180"/>
        <v>3.9571597690117866E-3</v>
      </c>
      <c r="AA1056" s="11">
        <f t="shared" si="180"/>
        <v>3.9571597690117866E-3</v>
      </c>
      <c r="AB1056" s="11">
        <f t="shared" si="180"/>
        <v>3.9571597690117866E-3</v>
      </c>
      <c r="AC1056" s="11">
        <f t="shared" si="180"/>
        <v>3.9571597690120086E-3</v>
      </c>
      <c r="AD1056" s="11">
        <f t="shared" si="180"/>
        <v>3.9571597690117866E-3</v>
      </c>
    </row>
    <row r="1057" spans="1:30" x14ac:dyDescent="0.25">
      <c r="A1057" s="12">
        <v>1968.11</v>
      </c>
      <c r="B1057" s="13">
        <v>22.195529227158147</v>
      </c>
      <c r="C1057" s="14">
        <v>129621.5008402255</v>
      </c>
      <c r="D1057" s="24">
        <f t="shared" si="170"/>
        <v>10</v>
      </c>
      <c r="E1057" s="25">
        <f t="shared" si="170"/>
        <v>7.5</v>
      </c>
      <c r="F1057" s="24">
        <f t="shared" si="170"/>
        <v>25</v>
      </c>
      <c r="G1057" s="25">
        <f t="shared" si="170"/>
        <v>30</v>
      </c>
      <c r="H1057" s="1">
        <f t="shared" si="172"/>
        <v>1</v>
      </c>
      <c r="I1057">
        <f t="shared" si="173"/>
        <v>1</v>
      </c>
      <c r="J1057">
        <f t="shared" si="174"/>
        <v>1</v>
      </c>
      <c r="K1057">
        <f t="shared" si="175"/>
        <v>1</v>
      </c>
      <c r="L1057">
        <f t="shared" si="171"/>
        <v>1</v>
      </c>
      <c r="M1057" s="26">
        <f t="shared" si="176"/>
        <v>12603.230745789695</v>
      </c>
      <c r="N1057" s="27">
        <f t="shared" si="181"/>
        <v>12708.977160434037</v>
      </c>
      <c r="O1057" s="27">
        <f t="shared" si="181"/>
        <v>16921.741233827768</v>
      </c>
      <c r="P1057" s="27">
        <f t="shared" si="181"/>
        <v>20055.88586456054</v>
      </c>
      <c r="Q1057" s="27">
        <f t="shared" si="181"/>
        <v>26703.998797940007</v>
      </c>
      <c r="R1057" s="27">
        <f t="shared" si="181"/>
        <v>24852.292848881898</v>
      </c>
      <c r="S1057" s="28">
        <f>M1057/MAX(M$231:M1057)-1</f>
        <v>0</v>
      </c>
      <c r="T1057" s="11">
        <f>N1057/MAX(N$231:N1057)-1</f>
        <v>0</v>
      </c>
      <c r="U1057" s="11">
        <f>O1057/MAX(O$231:O1057)-1</f>
        <v>0</v>
      </c>
      <c r="V1057" s="11">
        <f>P1057/MAX(P$231:P1057)-1</f>
        <v>0</v>
      </c>
      <c r="W1057" s="11">
        <f>Q1057/MAX(Q$231:Q1057)-1</f>
        <v>0</v>
      </c>
      <c r="X1057" s="11">
        <f>R1057/MAX(R$231:R1057)-1</f>
        <v>0</v>
      </c>
      <c r="Y1057" s="11">
        <f t="shared" si="180"/>
        <v>4.7460332670074656E-2</v>
      </c>
      <c r="Z1057" s="11">
        <f t="shared" si="180"/>
        <v>4.7460332670074656E-2</v>
      </c>
      <c r="AA1057" s="11">
        <f t="shared" si="180"/>
        <v>4.7460332670074656E-2</v>
      </c>
      <c r="AB1057" s="11">
        <f t="shared" si="180"/>
        <v>4.7460332670074434E-2</v>
      </c>
      <c r="AC1057" s="11">
        <f t="shared" si="180"/>
        <v>4.7460332670074656E-2</v>
      </c>
      <c r="AD1057" s="11">
        <f t="shared" si="180"/>
        <v>4.7460332670074656E-2</v>
      </c>
    </row>
    <row r="1058" spans="1:30" x14ac:dyDescent="0.25">
      <c r="A1058" s="12">
        <v>1968.12</v>
      </c>
      <c r="B1058" s="13">
        <v>22.277872995434876</v>
      </c>
      <c r="C1058" s="14">
        <v>124182.28901703982</v>
      </c>
      <c r="D1058" s="24">
        <f t="shared" si="170"/>
        <v>10</v>
      </c>
      <c r="E1058" s="25">
        <f t="shared" si="170"/>
        <v>7.5</v>
      </c>
      <c r="F1058" s="24">
        <f t="shared" si="170"/>
        <v>25</v>
      </c>
      <c r="G1058" s="25">
        <f t="shared" si="170"/>
        <v>30</v>
      </c>
      <c r="H1058" s="1">
        <f t="shared" si="172"/>
        <v>1</v>
      </c>
      <c r="I1058">
        <f t="shared" si="173"/>
        <v>1</v>
      </c>
      <c r="J1058">
        <f t="shared" si="174"/>
        <v>1</v>
      </c>
      <c r="K1058">
        <f t="shared" si="175"/>
        <v>1</v>
      </c>
      <c r="L1058">
        <f t="shared" si="171"/>
        <v>1</v>
      </c>
      <c r="M1058" s="26">
        <f t="shared" si="176"/>
        <v>12074.370632008609</v>
      </c>
      <c r="N1058" s="27">
        <f t="shared" si="181"/>
        <v>12175.67968753379</v>
      </c>
      <c r="O1058" s="27">
        <f t="shared" si="181"/>
        <v>16211.666636702275</v>
      </c>
      <c r="P1058" s="27">
        <f t="shared" si="181"/>
        <v>19214.295458556484</v>
      </c>
      <c r="Q1058" s="27">
        <f t="shared" si="181"/>
        <v>25583.438512442863</v>
      </c>
      <c r="R1058" s="27">
        <f t="shared" si="181"/>
        <v>23809.4343399102</v>
      </c>
      <c r="S1058" s="28">
        <f>M1058/MAX(M$231:M1058)-1</f>
        <v>-4.1962265426090051E-2</v>
      </c>
      <c r="T1058" s="11">
        <f>N1058/MAX(N$231:N1058)-1</f>
        <v>-4.1962265426089829E-2</v>
      </c>
      <c r="U1058" s="11">
        <f>O1058/MAX(O$231:O1058)-1</f>
        <v>-4.1962265426090051E-2</v>
      </c>
      <c r="V1058" s="11">
        <f>P1058/MAX(P$231:P1058)-1</f>
        <v>-4.196226542608994E-2</v>
      </c>
      <c r="W1058" s="11">
        <f>Q1058/MAX(Q$231:Q1058)-1</f>
        <v>-4.196226542608994E-2</v>
      </c>
      <c r="X1058" s="11">
        <f>R1058/MAX(R$231:R1058)-1</f>
        <v>-4.196226542608994E-2</v>
      </c>
      <c r="Y1058" s="11">
        <f t="shared" si="180"/>
        <v>-4.1962265426090051E-2</v>
      </c>
      <c r="Z1058" s="11">
        <f t="shared" si="180"/>
        <v>-4.1962265426089829E-2</v>
      </c>
      <c r="AA1058" s="11">
        <f t="shared" si="180"/>
        <v>-4.1962265426090051E-2</v>
      </c>
      <c r="AB1058" s="11">
        <f t="shared" si="180"/>
        <v>-4.196226542608994E-2</v>
      </c>
      <c r="AC1058" s="11">
        <f t="shared" si="180"/>
        <v>-4.196226542608994E-2</v>
      </c>
      <c r="AD1058" s="11">
        <f t="shared" si="180"/>
        <v>-4.196226542608994E-2</v>
      </c>
    </row>
    <row r="1059" spans="1:30" x14ac:dyDescent="0.25">
      <c r="A1059" s="12">
        <v>1969.01</v>
      </c>
      <c r="B1059" s="13">
        <v>21.194968072847146</v>
      </c>
      <c r="C1059" s="14">
        <v>123126.02426311623</v>
      </c>
      <c r="D1059" s="24">
        <f t="shared" si="170"/>
        <v>10</v>
      </c>
      <c r="E1059" s="25">
        <f t="shared" si="170"/>
        <v>7.5</v>
      </c>
      <c r="F1059" s="24">
        <f t="shared" si="170"/>
        <v>25</v>
      </c>
      <c r="G1059" s="25">
        <f t="shared" si="170"/>
        <v>30</v>
      </c>
      <c r="H1059" s="1">
        <f t="shared" si="172"/>
        <v>1</v>
      </c>
      <c r="I1059">
        <f t="shared" si="173"/>
        <v>1</v>
      </c>
      <c r="J1059">
        <f t="shared" si="174"/>
        <v>1</v>
      </c>
      <c r="K1059">
        <f t="shared" si="175"/>
        <v>1</v>
      </c>
      <c r="L1059">
        <f t="shared" si="171"/>
        <v>1</v>
      </c>
      <c r="M1059" s="26">
        <f t="shared" si="176"/>
        <v>11971.668932552491</v>
      </c>
      <c r="N1059" s="27">
        <f t="shared" si="181"/>
        <v>12072.116277559597</v>
      </c>
      <c r="O1059" s="27">
        <f t="shared" si="181"/>
        <v>16073.774090138264</v>
      </c>
      <c r="P1059" s="27">
        <f t="shared" si="181"/>
        <v>19050.863271688333</v>
      </c>
      <c r="Q1059" s="27">
        <f t="shared" si="181"/>
        <v>25365.831922978588</v>
      </c>
      <c r="R1059" s="27">
        <f t="shared" si="181"/>
        <v>23606.917004280684</v>
      </c>
      <c r="S1059" s="28">
        <f>M1059/MAX(M$231:M1059)-1</f>
        <v>-5.0111104523591021E-2</v>
      </c>
      <c r="T1059" s="11">
        <f>N1059/MAX(N$231:N1059)-1</f>
        <v>-5.011110452359091E-2</v>
      </c>
      <c r="U1059" s="11">
        <f>O1059/MAX(O$231:O1059)-1</f>
        <v>-5.0111104523591021E-2</v>
      </c>
      <c r="V1059" s="11">
        <f>P1059/MAX(P$231:P1059)-1</f>
        <v>-5.0111104523591132E-2</v>
      </c>
      <c r="W1059" s="11">
        <f>Q1059/MAX(Q$231:Q1059)-1</f>
        <v>-5.011110452359091E-2</v>
      </c>
      <c r="X1059" s="11">
        <f>R1059/MAX(R$231:R1059)-1</f>
        <v>-5.0111104523591021E-2</v>
      </c>
      <c r="Y1059" s="11">
        <f t="shared" si="180"/>
        <v>-8.505760058736378E-3</v>
      </c>
      <c r="Z1059" s="11">
        <f t="shared" si="180"/>
        <v>-8.505760058736378E-3</v>
      </c>
      <c r="AA1059" s="11">
        <f t="shared" si="180"/>
        <v>-8.505760058736378E-3</v>
      </c>
      <c r="AB1059" s="11">
        <f t="shared" si="180"/>
        <v>-8.505760058736489E-3</v>
      </c>
      <c r="AC1059" s="11">
        <f t="shared" si="180"/>
        <v>-8.505760058736378E-3</v>
      </c>
      <c r="AD1059" s="11">
        <f t="shared" si="180"/>
        <v>-8.505760058736489E-3</v>
      </c>
    </row>
    <row r="1060" spans="1:30" x14ac:dyDescent="0.25">
      <c r="A1060" s="12">
        <v>1969.02</v>
      </c>
      <c r="B1060" s="13">
        <v>20.895729901987234</v>
      </c>
      <c r="C1060" s="14">
        <v>116943.84418767977</v>
      </c>
      <c r="D1060" s="24">
        <f t="shared" si="170"/>
        <v>10</v>
      </c>
      <c r="E1060" s="25">
        <f t="shared" si="170"/>
        <v>7.5</v>
      </c>
      <c r="F1060" s="24">
        <f t="shared" si="170"/>
        <v>25</v>
      </c>
      <c r="G1060" s="25">
        <f t="shared" si="170"/>
        <v>30</v>
      </c>
      <c r="H1060" s="1">
        <f t="shared" si="172"/>
        <v>1</v>
      </c>
      <c r="I1060">
        <f t="shared" si="173"/>
        <v>1</v>
      </c>
      <c r="J1060">
        <f t="shared" si="174"/>
        <v>1</v>
      </c>
      <c r="K1060">
        <f t="shared" si="175"/>
        <v>1</v>
      </c>
      <c r="L1060">
        <f t="shared" si="171"/>
        <v>0</v>
      </c>
      <c r="M1060" s="26">
        <f t="shared" si="176"/>
        <v>11370.569257747849</v>
      </c>
      <c r="N1060" s="27">
        <f t="shared" si="181"/>
        <v>11465.973123290318</v>
      </c>
      <c r="O1060" s="27">
        <f t="shared" si="181"/>
        <v>15266.706969179602</v>
      </c>
      <c r="P1060" s="27">
        <f t="shared" si="181"/>
        <v>18094.315961377943</v>
      </c>
      <c r="Q1060" s="27">
        <f t="shared" si="181"/>
        <v>24092.208887965313</v>
      </c>
      <c r="R1060" s="27">
        <f t="shared" si="181"/>
        <v>22421.609407289878</v>
      </c>
      <c r="S1060" s="28">
        <f>M1060/MAX(M$231:M1060)-1</f>
        <v>-9.7805198754584044E-2</v>
      </c>
      <c r="T1060" s="11">
        <f>N1060/MAX(N$231:N1060)-1</f>
        <v>-9.7805198754583933E-2</v>
      </c>
      <c r="U1060" s="11">
        <f>O1060/MAX(O$231:O1060)-1</f>
        <v>-9.7805198754584044E-2</v>
      </c>
      <c r="V1060" s="11">
        <f>P1060/MAX(P$231:P1060)-1</f>
        <v>-9.7805198754584044E-2</v>
      </c>
      <c r="W1060" s="11">
        <f>Q1060/MAX(Q$231:Q1060)-1</f>
        <v>-9.7805198754583933E-2</v>
      </c>
      <c r="X1060" s="11">
        <f>R1060/MAX(R$231:R1060)-1</f>
        <v>-9.7805198754583933E-2</v>
      </c>
      <c r="Y1060" s="11">
        <f t="shared" si="180"/>
        <v>-5.0210181904560947E-2</v>
      </c>
      <c r="Z1060" s="11">
        <f t="shared" si="180"/>
        <v>-5.0210181904560947E-2</v>
      </c>
      <c r="AA1060" s="11">
        <f t="shared" si="180"/>
        <v>-5.0210181904560947E-2</v>
      </c>
      <c r="AB1060" s="11">
        <f t="shared" si="180"/>
        <v>-5.0210181904560947E-2</v>
      </c>
      <c r="AC1060" s="11">
        <f t="shared" si="180"/>
        <v>-5.0210181904561058E-2</v>
      </c>
      <c r="AD1060" s="11">
        <f t="shared" si="180"/>
        <v>-5.0210181904560947E-2</v>
      </c>
    </row>
    <row r="1061" spans="1:30" x14ac:dyDescent="0.25">
      <c r="A1061" s="12">
        <v>1969.03</v>
      </c>
      <c r="B1061" s="13">
        <v>20.202287616481645</v>
      </c>
      <c r="C1061" s="14">
        <v>120271.86734689955</v>
      </c>
      <c r="D1061" s="24">
        <f t="shared" si="170"/>
        <v>10</v>
      </c>
      <c r="E1061" s="25">
        <f t="shared" si="170"/>
        <v>7.5</v>
      </c>
      <c r="F1061" s="24">
        <f t="shared" si="170"/>
        <v>25</v>
      </c>
      <c r="G1061" s="25">
        <f t="shared" si="170"/>
        <v>30</v>
      </c>
      <c r="H1061" s="1">
        <f t="shared" si="172"/>
        <v>1</v>
      </c>
      <c r="I1061">
        <f t="shared" si="173"/>
        <v>1</v>
      </c>
      <c r="J1061">
        <f t="shared" si="174"/>
        <v>1</v>
      </c>
      <c r="K1061">
        <f t="shared" si="175"/>
        <v>1</v>
      </c>
      <c r="L1061">
        <f t="shared" si="171"/>
        <v>0</v>
      </c>
      <c r="M1061" s="26">
        <f t="shared" si="176"/>
        <v>11694.156344234989</v>
      </c>
      <c r="N1061" s="27">
        <f t="shared" si="181"/>
        <v>11792.275241733265</v>
      </c>
      <c r="O1061" s="27">
        <f t="shared" si="181"/>
        <v>15701.17151676974</v>
      </c>
      <c r="P1061" s="27">
        <f t="shared" si="181"/>
        <v>18609.24945777527</v>
      </c>
      <c r="Q1061" s="27">
        <f t="shared" si="181"/>
        <v>24777.832228747844</v>
      </c>
      <c r="R1061" s="27">
        <f t="shared" si="181"/>
        <v>22421.609407289878</v>
      </c>
      <c r="S1061" s="28">
        <f>M1061/MAX(M$231:M1061)-1</f>
        <v>-7.213026722202931E-2</v>
      </c>
      <c r="T1061" s="11">
        <f>N1061/MAX(N$231:N1061)-1</f>
        <v>-7.2130267222029087E-2</v>
      </c>
      <c r="U1061" s="11">
        <f>O1061/MAX(O$231:O1061)-1</f>
        <v>-7.2130267222029198E-2</v>
      </c>
      <c r="V1061" s="11">
        <f>P1061/MAX(P$231:P1061)-1</f>
        <v>-7.2130267222029198E-2</v>
      </c>
      <c r="W1061" s="11">
        <f>Q1061/MAX(Q$231:Q1061)-1</f>
        <v>-7.213026722202931E-2</v>
      </c>
      <c r="X1061" s="11">
        <f>R1061/MAX(R$231:R1061)-1</f>
        <v>-9.7805198754583933E-2</v>
      </c>
      <c r="Y1061" s="11">
        <f t="shared" si="180"/>
        <v>2.8458301352559667E-2</v>
      </c>
      <c r="Z1061" s="11">
        <f t="shared" si="180"/>
        <v>2.8458301352559889E-2</v>
      </c>
      <c r="AA1061" s="11">
        <f t="shared" si="180"/>
        <v>2.8458301352559889E-2</v>
      </c>
      <c r="AB1061" s="11">
        <f t="shared" si="180"/>
        <v>2.8458301352559889E-2</v>
      </c>
      <c r="AC1061" s="11">
        <f t="shared" si="180"/>
        <v>2.8458301352559667E-2</v>
      </c>
      <c r="AD1061" s="11">
        <f t="shared" si="180"/>
        <v>0</v>
      </c>
    </row>
    <row r="1062" spans="1:30" x14ac:dyDescent="0.25">
      <c r="A1062" s="12">
        <v>1969.04</v>
      </c>
      <c r="B1062" s="13">
        <v>20.428608081932154</v>
      </c>
      <c r="C1062" s="14">
        <v>122483.2820194573</v>
      </c>
      <c r="D1062" s="24">
        <f t="shared" si="170"/>
        <v>10</v>
      </c>
      <c r="E1062" s="25">
        <f t="shared" si="170"/>
        <v>7.5</v>
      </c>
      <c r="F1062" s="24">
        <f t="shared" si="170"/>
        <v>25</v>
      </c>
      <c r="G1062" s="25">
        <f t="shared" si="170"/>
        <v>30</v>
      </c>
      <c r="H1062" s="1">
        <f t="shared" si="172"/>
        <v>1</v>
      </c>
      <c r="I1062">
        <f t="shared" si="173"/>
        <v>1</v>
      </c>
      <c r="J1062">
        <f t="shared" si="174"/>
        <v>1</v>
      </c>
      <c r="K1062">
        <f t="shared" si="175"/>
        <v>1</v>
      </c>
      <c r="L1062">
        <f t="shared" si="171"/>
        <v>1</v>
      </c>
      <c r="M1062" s="26">
        <f t="shared" si="176"/>
        <v>11909.174448578839</v>
      </c>
      <c r="N1062" s="27">
        <f t="shared" si="181"/>
        <v>12009.097438541708</v>
      </c>
      <c r="O1062" s="27">
        <f t="shared" si="181"/>
        <v>15989.865804423745</v>
      </c>
      <c r="P1062" s="27">
        <f t="shared" si="181"/>
        <v>18951.413990545967</v>
      </c>
      <c r="Q1062" s="27">
        <f t="shared" si="181"/>
        <v>25233.417254186792</v>
      </c>
      <c r="R1062" s="27">
        <f t="shared" si="181"/>
        <v>22421.609407289878</v>
      </c>
      <c r="S1062" s="28">
        <f>M1062/MAX(M$231:M1062)-1</f>
        <v>-5.5069712775251412E-2</v>
      </c>
      <c r="T1062" s="11">
        <f>N1062/MAX(N$231:N1062)-1</f>
        <v>-5.5069712775251078E-2</v>
      </c>
      <c r="U1062" s="11">
        <f>O1062/MAX(O$231:O1062)-1</f>
        <v>-5.5069712775251412E-2</v>
      </c>
      <c r="V1062" s="11">
        <f>P1062/MAX(P$231:P1062)-1</f>
        <v>-5.5069712775251412E-2</v>
      </c>
      <c r="W1062" s="11">
        <f>Q1062/MAX(Q$231:Q1062)-1</f>
        <v>-5.5069712775251412E-2</v>
      </c>
      <c r="X1062" s="11">
        <f>R1062/MAX(R$231:R1062)-1</f>
        <v>-9.7805198754583933E-2</v>
      </c>
      <c r="Y1062" s="11">
        <f t="shared" si="180"/>
        <v>1.8386799185376779E-2</v>
      </c>
      <c r="Z1062" s="11">
        <f t="shared" si="180"/>
        <v>1.8386799185377001E-2</v>
      </c>
      <c r="AA1062" s="11">
        <f t="shared" si="180"/>
        <v>1.8386799185377001E-2</v>
      </c>
      <c r="AB1062" s="11">
        <f t="shared" si="180"/>
        <v>1.8386799185376779E-2</v>
      </c>
      <c r="AC1062" s="11">
        <f t="shared" si="180"/>
        <v>1.8386799185377001E-2</v>
      </c>
      <c r="AD1062" s="11">
        <f t="shared" si="180"/>
        <v>0</v>
      </c>
    </row>
    <row r="1063" spans="1:30" x14ac:dyDescent="0.25">
      <c r="A1063" s="12">
        <v>1969.05</v>
      </c>
      <c r="B1063" s="13">
        <v>20.972258271972091</v>
      </c>
      <c r="C1063" s="14">
        <v>122182.12947760851</v>
      </c>
      <c r="D1063" s="24">
        <f t="shared" si="170"/>
        <v>10</v>
      </c>
      <c r="E1063" s="25">
        <f t="shared" si="170"/>
        <v>7.5</v>
      </c>
      <c r="F1063" s="24">
        <f t="shared" si="170"/>
        <v>25</v>
      </c>
      <c r="G1063" s="25">
        <f t="shared" ref="G1063:G1126" si="182">G$2</f>
        <v>30</v>
      </c>
      <c r="H1063" s="1">
        <f t="shared" si="172"/>
        <v>1</v>
      </c>
      <c r="I1063">
        <f t="shared" si="173"/>
        <v>1</v>
      </c>
      <c r="J1063">
        <f t="shared" si="174"/>
        <v>1</v>
      </c>
      <c r="K1063">
        <f t="shared" si="175"/>
        <v>1</v>
      </c>
      <c r="L1063">
        <f t="shared" si="171"/>
        <v>1</v>
      </c>
      <c r="M1063" s="26">
        <f t="shared" si="176"/>
        <v>11879.893079747291</v>
      </c>
      <c r="N1063" s="27">
        <f t="shared" si="181"/>
        <v>11979.570386691872</v>
      </c>
      <c r="O1063" s="27">
        <f t="shared" si="181"/>
        <v>15950.551143259961</v>
      </c>
      <c r="P1063" s="27">
        <f t="shared" si="181"/>
        <v>18904.817700825588</v>
      </c>
      <c r="Q1063" s="27">
        <f t="shared" si="181"/>
        <v>25171.375254492315</v>
      </c>
      <c r="R1063" s="27">
        <f t="shared" si="181"/>
        <v>22366.480866039052</v>
      </c>
      <c r="S1063" s="28">
        <f>M1063/MAX(M$231:M1063)-1</f>
        <v>-5.7393035217104593E-2</v>
      </c>
      <c r="T1063" s="11">
        <f>N1063/MAX(N$231:N1063)-1</f>
        <v>-5.739303521710426E-2</v>
      </c>
      <c r="U1063" s="11">
        <f>O1063/MAX(O$231:O1063)-1</f>
        <v>-5.7393035217104482E-2</v>
      </c>
      <c r="V1063" s="11">
        <f>P1063/MAX(P$231:P1063)-1</f>
        <v>-5.7393035217104482E-2</v>
      </c>
      <c r="W1063" s="11">
        <f>Q1063/MAX(Q$231:Q1063)-1</f>
        <v>-5.7393035217104704E-2</v>
      </c>
      <c r="X1063" s="11">
        <f>R1063/MAX(R$231:R1063)-1</f>
        <v>-0.10002344644649885</v>
      </c>
      <c r="Y1063" s="11">
        <f t="shared" si="180"/>
        <v>-2.4587236468806006E-3</v>
      </c>
      <c r="Z1063" s="11">
        <f t="shared" si="180"/>
        <v>-2.4587236468807117E-3</v>
      </c>
      <c r="AA1063" s="11">
        <f t="shared" si="180"/>
        <v>-2.4587236468806006E-3</v>
      </c>
      <c r="AB1063" s="11">
        <f t="shared" si="180"/>
        <v>-2.4587236468806006E-3</v>
      </c>
      <c r="AC1063" s="11">
        <f t="shared" si="180"/>
        <v>-2.4587236468807117E-3</v>
      </c>
      <c r="AD1063" s="11">
        <f t="shared" si="180"/>
        <v>-2.4587236468807117E-3</v>
      </c>
    </row>
    <row r="1064" spans="1:30" x14ac:dyDescent="0.25">
      <c r="A1064" s="12">
        <v>1969.06</v>
      </c>
      <c r="B1064" s="13">
        <v>19.713341583757625</v>
      </c>
      <c r="C1064" s="14">
        <v>115067.40430778038</v>
      </c>
      <c r="D1064" s="24">
        <f t="shared" ref="D1064:G1127" si="183">D$2</f>
        <v>10</v>
      </c>
      <c r="E1064" s="25">
        <f t="shared" si="183"/>
        <v>7.5</v>
      </c>
      <c r="F1064" s="24">
        <f t="shared" si="183"/>
        <v>25</v>
      </c>
      <c r="G1064" s="25">
        <f t="shared" si="182"/>
        <v>30</v>
      </c>
      <c r="H1064" s="1">
        <f t="shared" si="172"/>
        <v>1</v>
      </c>
      <c r="I1064">
        <f t="shared" si="173"/>
        <v>1</v>
      </c>
      <c r="J1064">
        <f t="shared" si="174"/>
        <v>1</v>
      </c>
      <c r="K1064">
        <f t="shared" si="175"/>
        <v>1</v>
      </c>
      <c r="L1064">
        <f t="shared" ref="L1064:L1127" si="184">IF(C1064&gt;=AVERAGE(C1052:C1063),1,0)</f>
        <v>0</v>
      </c>
      <c r="M1064" s="26">
        <f t="shared" si="176"/>
        <v>11188.121094181801</v>
      </c>
      <c r="N1064" s="27">
        <f t="shared" si="181"/>
        <v>11281.994142781799</v>
      </c>
      <c r="O1064" s="27">
        <f t="shared" si="181"/>
        <v>15021.742747328542</v>
      </c>
      <c r="P1064" s="27">
        <f t="shared" si="181"/>
        <v>17803.980918047746</v>
      </c>
      <c r="Q1064" s="27">
        <f t="shared" si="181"/>
        <v>23705.633759823526</v>
      </c>
      <c r="R1064" s="27">
        <f t="shared" si="181"/>
        <v>21064.069743737811</v>
      </c>
      <c r="S1064" s="28">
        <f>M1064/MAX(M$231:M1064)-1</f>
        <v>-0.112281499890862</v>
      </c>
      <c r="T1064" s="11">
        <f>N1064/MAX(N$231:N1064)-1</f>
        <v>-0.11228149989086167</v>
      </c>
      <c r="U1064" s="11">
        <f>O1064/MAX(O$231:O1064)-1</f>
        <v>-0.11228149989086189</v>
      </c>
      <c r="V1064" s="11">
        <f>P1064/MAX(P$231:P1064)-1</f>
        <v>-0.11228149989086189</v>
      </c>
      <c r="W1064" s="11">
        <f>Q1064/MAX(Q$231:Q1064)-1</f>
        <v>-0.112281499890862</v>
      </c>
      <c r="X1064" s="11">
        <f>R1064/MAX(R$231:R1064)-1</f>
        <v>-0.15242952141997301</v>
      </c>
      <c r="Y1064" s="11">
        <f t="shared" si="180"/>
        <v>-5.8230489190581602E-2</v>
      </c>
      <c r="Z1064" s="11">
        <f t="shared" si="180"/>
        <v>-5.8230489190581602E-2</v>
      </c>
      <c r="AA1064" s="11">
        <f t="shared" si="180"/>
        <v>-5.8230489190581602E-2</v>
      </c>
      <c r="AB1064" s="11">
        <f t="shared" si="180"/>
        <v>-5.8230489190581713E-2</v>
      </c>
      <c r="AC1064" s="11">
        <f t="shared" si="180"/>
        <v>-5.8230489190581713E-2</v>
      </c>
      <c r="AD1064" s="11">
        <f t="shared" si="180"/>
        <v>-5.8230489190581713E-2</v>
      </c>
    </row>
    <row r="1065" spans="1:30" x14ac:dyDescent="0.25">
      <c r="A1065" s="12">
        <v>1969.07</v>
      </c>
      <c r="B1065" s="13">
        <v>18.681708207192759</v>
      </c>
      <c r="C1065" s="14">
        <v>107861.28601621673</v>
      </c>
      <c r="D1065" s="24">
        <f t="shared" si="183"/>
        <v>10</v>
      </c>
      <c r="E1065" s="25">
        <f t="shared" si="183"/>
        <v>7.5</v>
      </c>
      <c r="F1065" s="24">
        <f t="shared" si="183"/>
        <v>25</v>
      </c>
      <c r="G1065" s="25">
        <f t="shared" si="182"/>
        <v>30</v>
      </c>
      <c r="H1065" s="1">
        <f t="shared" ref="H1065:H1128" si="185">IF(H1064=1,IF($B1065&gt;=F1065,0,H1064),IF($B1065&lt;=D1065,1,H1064))</f>
        <v>1</v>
      </c>
      <c r="I1065">
        <f t="shared" ref="I1065:I1128" si="186">IF(I1064=1,IF($B1065&gt;=G1065,0,I1064),IF($B1065&lt;=D1065,1,I1064))</f>
        <v>1</v>
      </c>
      <c r="J1065">
        <f t="shared" ref="J1065:J1128" si="187">IF(J1064=1,IF($B1065&gt;=F1065,0,J1064),IF($B1065&lt;=E1065,1,J1064))</f>
        <v>1</v>
      </c>
      <c r="K1065">
        <f t="shared" ref="K1065:K1128" si="188">IF(K1064=1,IF($B1065&gt;=G1065,0,K1064),IF($B1065&lt;=E1065,1,K1064))</f>
        <v>1</v>
      </c>
      <c r="L1065">
        <f t="shared" si="184"/>
        <v>0</v>
      </c>
      <c r="M1065" s="26">
        <f t="shared" ref="M1065:M1128" si="189">M1064*C1065/C1064</f>
        <v>10487.462862165343</v>
      </c>
      <c r="N1065" s="27">
        <f t="shared" ref="N1065:R1080" si="190">IF(H1064=1,N1064*$C1065/$C1064,N1064)</f>
        <v>10575.457093070001</v>
      </c>
      <c r="O1065" s="27">
        <f t="shared" si="190"/>
        <v>14081.003223100233</v>
      </c>
      <c r="P1065" s="27">
        <f t="shared" si="190"/>
        <v>16689.003194095396</v>
      </c>
      <c r="Q1065" s="27">
        <f t="shared" si="190"/>
        <v>22221.063893340299</v>
      </c>
      <c r="R1065" s="27">
        <f t="shared" si="190"/>
        <v>21064.069743737811</v>
      </c>
      <c r="S1065" s="28">
        <f>M1065/MAX(M$231:M1065)-1</f>
        <v>-0.16787504143182952</v>
      </c>
      <c r="T1065" s="11">
        <f>N1065/MAX(N$231:N1065)-1</f>
        <v>-0.1678750414318293</v>
      </c>
      <c r="U1065" s="11">
        <f>O1065/MAX(O$231:O1065)-1</f>
        <v>-0.16787504143182952</v>
      </c>
      <c r="V1065" s="11">
        <f>P1065/MAX(P$231:P1065)-1</f>
        <v>-0.16787504143182952</v>
      </c>
      <c r="W1065" s="11">
        <f>Q1065/MAX(Q$231:Q1065)-1</f>
        <v>-0.16787504143182963</v>
      </c>
      <c r="X1065" s="11">
        <f>R1065/MAX(R$231:R1065)-1</f>
        <v>-0.15242952141997301</v>
      </c>
      <c r="Y1065" s="11">
        <f t="shared" si="180"/>
        <v>-6.2625192033434751E-2</v>
      </c>
      <c r="Z1065" s="11">
        <f t="shared" si="180"/>
        <v>-6.2625192033434973E-2</v>
      </c>
      <c r="AA1065" s="11">
        <f t="shared" si="180"/>
        <v>-6.2625192033434973E-2</v>
      </c>
      <c r="AB1065" s="11">
        <f t="shared" si="180"/>
        <v>-6.2625192033434862E-2</v>
      </c>
      <c r="AC1065" s="11">
        <f t="shared" si="180"/>
        <v>-6.2625192033434973E-2</v>
      </c>
      <c r="AD1065" s="11">
        <f t="shared" si="180"/>
        <v>0</v>
      </c>
    </row>
    <row r="1066" spans="1:30" x14ac:dyDescent="0.25">
      <c r="A1066" s="12">
        <v>1969.08</v>
      </c>
      <c r="B1066" s="13">
        <v>18.429515590207746</v>
      </c>
      <c r="C1066" s="14">
        <v>111883.336213188</v>
      </c>
      <c r="D1066" s="24">
        <f t="shared" si="183"/>
        <v>10</v>
      </c>
      <c r="E1066" s="25">
        <f t="shared" si="183"/>
        <v>7.5</v>
      </c>
      <c r="F1066" s="24">
        <f t="shared" si="183"/>
        <v>25</v>
      </c>
      <c r="G1066" s="25">
        <f t="shared" si="182"/>
        <v>30</v>
      </c>
      <c r="H1066" s="1">
        <f t="shared" si="185"/>
        <v>1</v>
      </c>
      <c r="I1066">
        <f t="shared" si="186"/>
        <v>1</v>
      </c>
      <c r="J1066">
        <f t="shared" si="187"/>
        <v>1</v>
      </c>
      <c r="K1066">
        <f t="shared" si="188"/>
        <v>1</v>
      </c>
      <c r="L1066">
        <f t="shared" si="184"/>
        <v>0</v>
      </c>
      <c r="M1066" s="26">
        <f t="shared" si="189"/>
        <v>10878.530905468286</v>
      </c>
      <c r="N1066" s="27">
        <f t="shared" si="190"/>
        <v>10969.806361980518</v>
      </c>
      <c r="O1066" s="27">
        <f t="shared" si="190"/>
        <v>14606.071149496998</v>
      </c>
      <c r="P1066" s="27">
        <f t="shared" si="190"/>
        <v>17311.321090193662</v>
      </c>
      <c r="Q1066" s="27">
        <f t="shared" si="190"/>
        <v>23049.667349780484</v>
      </c>
      <c r="R1066" s="27">
        <f t="shared" si="190"/>
        <v>21064.069743737811</v>
      </c>
      <c r="S1066" s="28">
        <f>M1066/MAX(M$231:M1066)-1</f>
        <v>-0.13684585128282067</v>
      </c>
      <c r="T1066" s="11">
        <f>N1066/MAX(N$231:N1066)-1</f>
        <v>-0.13684585128282056</v>
      </c>
      <c r="U1066" s="11">
        <f>O1066/MAX(O$231:O1066)-1</f>
        <v>-0.13684585128282067</v>
      </c>
      <c r="V1066" s="11">
        <f>P1066/MAX(P$231:P1066)-1</f>
        <v>-0.13684585128282067</v>
      </c>
      <c r="W1066" s="11">
        <f>Q1066/MAX(Q$231:Q1066)-1</f>
        <v>-0.13684585128282079</v>
      </c>
      <c r="X1066" s="11">
        <f>R1066/MAX(R$231:R1066)-1</f>
        <v>-0.15242952141997301</v>
      </c>
      <c r="Y1066" s="11">
        <f t="shared" si="180"/>
        <v>3.7289099226635924E-2</v>
      </c>
      <c r="Z1066" s="11">
        <f t="shared" si="180"/>
        <v>3.7289099226635924E-2</v>
      </c>
      <c r="AA1066" s="11">
        <f t="shared" si="180"/>
        <v>3.7289099226635924E-2</v>
      </c>
      <c r="AB1066" s="11">
        <f t="shared" si="180"/>
        <v>3.7289099226635924E-2</v>
      </c>
      <c r="AC1066" s="11">
        <f t="shared" si="180"/>
        <v>3.7289099226635924E-2</v>
      </c>
      <c r="AD1066" s="11">
        <f t="shared" si="180"/>
        <v>0</v>
      </c>
    </row>
    <row r="1067" spans="1:30" x14ac:dyDescent="0.25">
      <c r="A1067" s="12">
        <v>1969.09</v>
      </c>
      <c r="B1067" s="13">
        <v>18.398046344676978</v>
      </c>
      <c r="C1067" s="14">
        <v>109096.26285596236</v>
      </c>
      <c r="D1067" s="24">
        <f t="shared" si="183"/>
        <v>10</v>
      </c>
      <c r="E1067" s="25">
        <f t="shared" si="183"/>
        <v>7.5</v>
      </c>
      <c r="F1067" s="24">
        <f t="shared" si="183"/>
        <v>25</v>
      </c>
      <c r="G1067" s="25">
        <f t="shared" si="182"/>
        <v>30</v>
      </c>
      <c r="H1067" s="1">
        <f t="shared" si="185"/>
        <v>1</v>
      </c>
      <c r="I1067">
        <f t="shared" si="186"/>
        <v>1</v>
      </c>
      <c r="J1067">
        <f t="shared" si="187"/>
        <v>1</v>
      </c>
      <c r="K1067">
        <f t="shared" si="188"/>
        <v>1</v>
      </c>
      <c r="L1067">
        <f t="shared" si="184"/>
        <v>0</v>
      </c>
      <c r="M1067" s="26">
        <f t="shared" si="189"/>
        <v>10607.540920019383</v>
      </c>
      <c r="N1067" s="27">
        <f t="shared" si="190"/>
        <v>10696.542656408281</v>
      </c>
      <c r="O1067" s="27">
        <f t="shared" si="190"/>
        <v>14242.226155842734</v>
      </c>
      <c r="P1067" s="27">
        <f t="shared" si="190"/>
        <v>16880.086883010892</v>
      </c>
      <c r="Q1067" s="27">
        <f t="shared" si="190"/>
        <v>22475.487888050109</v>
      </c>
      <c r="R1067" s="27">
        <f t="shared" si="190"/>
        <v>21064.069743737811</v>
      </c>
      <c r="S1067" s="28">
        <f>M1067/MAX(M$231:M1067)-1</f>
        <v>-0.15834747978703823</v>
      </c>
      <c r="T1067" s="11">
        <f>N1067/MAX(N$231:N1067)-1</f>
        <v>-0.158347479787038</v>
      </c>
      <c r="U1067" s="11">
        <f>O1067/MAX(O$231:O1067)-1</f>
        <v>-0.15834747978703823</v>
      </c>
      <c r="V1067" s="11">
        <f>P1067/MAX(P$231:P1067)-1</f>
        <v>-0.15834747978703834</v>
      </c>
      <c r="W1067" s="11">
        <f>Q1067/MAX(Q$231:Q1067)-1</f>
        <v>-0.15834747978703823</v>
      </c>
      <c r="X1067" s="11">
        <f>R1067/MAX(R$231:R1067)-1</f>
        <v>-0.15242952141997301</v>
      </c>
      <c r="Y1067" s="11">
        <f t="shared" si="180"/>
        <v>-2.4910531376317158E-2</v>
      </c>
      <c r="Z1067" s="11">
        <f t="shared" si="180"/>
        <v>-2.4910531376316936E-2</v>
      </c>
      <c r="AA1067" s="11">
        <f t="shared" si="180"/>
        <v>-2.4910531376317047E-2</v>
      </c>
      <c r="AB1067" s="11">
        <f t="shared" si="180"/>
        <v>-2.4910531376317158E-2</v>
      </c>
      <c r="AC1067" s="11">
        <f t="shared" si="180"/>
        <v>-2.4910531376316936E-2</v>
      </c>
      <c r="AD1067" s="11">
        <f t="shared" si="180"/>
        <v>0</v>
      </c>
    </row>
    <row r="1068" spans="1:30" x14ac:dyDescent="0.25">
      <c r="A1068" s="12">
        <v>1969.1</v>
      </c>
      <c r="B1068" s="13">
        <v>18.448662031815356</v>
      </c>
      <c r="C1068" s="14">
        <v>113478.64501429595</v>
      </c>
      <c r="D1068" s="24">
        <f t="shared" si="183"/>
        <v>10</v>
      </c>
      <c r="E1068" s="25">
        <f t="shared" si="183"/>
        <v>7.5</v>
      </c>
      <c r="F1068" s="24">
        <f t="shared" si="183"/>
        <v>25</v>
      </c>
      <c r="G1068" s="25">
        <f t="shared" si="182"/>
        <v>30</v>
      </c>
      <c r="H1068" s="1">
        <f t="shared" si="185"/>
        <v>1</v>
      </c>
      <c r="I1068">
        <f t="shared" si="186"/>
        <v>1</v>
      </c>
      <c r="J1068">
        <f t="shared" si="187"/>
        <v>1</v>
      </c>
      <c r="K1068">
        <f t="shared" si="188"/>
        <v>1</v>
      </c>
      <c r="L1068">
        <f t="shared" si="184"/>
        <v>0</v>
      </c>
      <c r="M1068" s="26">
        <f t="shared" si="189"/>
        <v>11033.64440747854</v>
      </c>
      <c r="N1068" s="27">
        <f t="shared" si="190"/>
        <v>11126.221331608987</v>
      </c>
      <c r="O1068" s="27">
        <f t="shared" si="190"/>
        <v>14814.334458789119</v>
      </c>
      <c r="P1068" s="27">
        <f t="shared" si="190"/>
        <v>17558.157695435471</v>
      </c>
      <c r="Q1068" s="27">
        <f t="shared" si="190"/>
        <v>23378.325203847773</v>
      </c>
      <c r="R1068" s="27">
        <f t="shared" si="190"/>
        <v>21064.069743737811</v>
      </c>
      <c r="S1068" s="28">
        <f>M1068/MAX(M$231:M1068)-1</f>
        <v>-0.1245384116160454</v>
      </c>
      <c r="T1068" s="11">
        <f>N1068/MAX(N$231:N1068)-1</f>
        <v>-0.12453841161604506</v>
      </c>
      <c r="U1068" s="11">
        <f>O1068/MAX(O$231:O1068)-1</f>
        <v>-0.12453841161604529</v>
      </c>
      <c r="V1068" s="11">
        <f>P1068/MAX(P$231:P1068)-1</f>
        <v>-0.12453841161604551</v>
      </c>
      <c r="W1068" s="11">
        <f>Q1068/MAX(Q$231:Q1068)-1</f>
        <v>-0.1245384116160454</v>
      </c>
      <c r="X1068" s="11">
        <f>R1068/MAX(R$231:R1068)-1</f>
        <v>-0.15242952141997301</v>
      </c>
      <c r="Y1068" s="11">
        <f t="shared" si="180"/>
        <v>4.0169865067876565E-2</v>
      </c>
      <c r="Z1068" s="11">
        <f t="shared" si="180"/>
        <v>4.0169865067876565E-2</v>
      </c>
      <c r="AA1068" s="11">
        <f t="shared" si="180"/>
        <v>4.0169865067876565E-2</v>
      </c>
      <c r="AB1068" s="11">
        <f t="shared" si="180"/>
        <v>4.0169865067876565E-2</v>
      </c>
      <c r="AC1068" s="11">
        <f t="shared" si="180"/>
        <v>4.0169865067876342E-2</v>
      </c>
      <c r="AD1068" s="11">
        <f t="shared" si="180"/>
        <v>0</v>
      </c>
    </row>
    <row r="1069" spans="1:30" x14ac:dyDescent="0.25">
      <c r="A1069" s="12">
        <v>1969.11</v>
      </c>
      <c r="B1069" s="13">
        <v>18.437760084691043</v>
      </c>
      <c r="C1069" s="14">
        <v>109332.24944546091</v>
      </c>
      <c r="D1069" s="24">
        <f t="shared" si="183"/>
        <v>10</v>
      </c>
      <c r="E1069" s="25">
        <f t="shared" si="183"/>
        <v>7.5</v>
      </c>
      <c r="F1069" s="24">
        <f t="shared" si="183"/>
        <v>25</v>
      </c>
      <c r="G1069" s="25">
        <f t="shared" si="182"/>
        <v>30</v>
      </c>
      <c r="H1069" s="1">
        <f t="shared" si="185"/>
        <v>1</v>
      </c>
      <c r="I1069">
        <f t="shared" si="186"/>
        <v>1</v>
      </c>
      <c r="J1069">
        <f t="shared" si="187"/>
        <v>1</v>
      </c>
      <c r="K1069">
        <f t="shared" si="188"/>
        <v>1</v>
      </c>
      <c r="L1069">
        <f t="shared" si="184"/>
        <v>0</v>
      </c>
      <c r="M1069" s="26">
        <f t="shared" si="189"/>
        <v>10630.486136832051</v>
      </c>
      <c r="N1069" s="27">
        <f t="shared" si="190"/>
        <v>10719.680393254906</v>
      </c>
      <c r="O1069" s="27">
        <f t="shared" si="190"/>
        <v>14273.033575724952</v>
      </c>
      <c r="P1069" s="27">
        <f t="shared" si="190"/>
        <v>16916.60027063463</v>
      </c>
      <c r="Q1069" s="27">
        <f t="shared" si="190"/>
        <v>22524.104711350643</v>
      </c>
      <c r="R1069" s="27">
        <f t="shared" si="190"/>
        <v>21064.069743737811</v>
      </c>
      <c r="S1069" s="28">
        <f>M1069/MAX(M$231:M1069)-1</f>
        <v>-0.15652689764619843</v>
      </c>
      <c r="T1069" s="11">
        <f>N1069/MAX(N$231:N1069)-1</f>
        <v>-0.15652689764619832</v>
      </c>
      <c r="U1069" s="11">
        <f>O1069/MAX(O$231:O1069)-1</f>
        <v>-0.15652689764619854</v>
      </c>
      <c r="V1069" s="11">
        <f>P1069/MAX(P$231:P1069)-1</f>
        <v>-0.15652689764619865</v>
      </c>
      <c r="W1069" s="11">
        <f>Q1069/MAX(Q$231:Q1069)-1</f>
        <v>-0.15652689764619854</v>
      </c>
      <c r="X1069" s="11">
        <f>R1069/MAX(R$231:R1069)-1</f>
        <v>-0.15242952141997301</v>
      </c>
      <c r="Y1069" s="11">
        <f t="shared" si="180"/>
        <v>-3.6538994348343401E-2</v>
      </c>
      <c r="Z1069" s="11">
        <f t="shared" si="180"/>
        <v>-3.6538994348343623E-2</v>
      </c>
      <c r="AA1069" s="11">
        <f t="shared" si="180"/>
        <v>-3.6538994348343512E-2</v>
      </c>
      <c r="AB1069" s="11">
        <f t="shared" si="180"/>
        <v>-3.6538994348343512E-2</v>
      </c>
      <c r="AC1069" s="11">
        <f t="shared" si="180"/>
        <v>-3.6538994348343512E-2</v>
      </c>
      <c r="AD1069" s="11">
        <f t="shared" si="180"/>
        <v>0</v>
      </c>
    </row>
    <row r="1070" spans="1:30" x14ac:dyDescent="0.25">
      <c r="A1070" s="12">
        <v>1969.12</v>
      </c>
      <c r="B1070" s="13">
        <v>17.326929913742685</v>
      </c>
      <c r="C1070" s="14">
        <v>107028.77171487102</v>
      </c>
      <c r="D1070" s="24">
        <f t="shared" si="183"/>
        <v>10</v>
      </c>
      <c r="E1070" s="25">
        <f t="shared" si="183"/>
        <v>7.5</v>
      </c>
      <c r="F1070" s="24">
        <f t="shared" si="183"/>
        <v>25</v>
      </c>
      <c r="G1070" s="25">
        <f t="shared" si="182"/>
        <v>30</v>
      </c>
      <c r="H1070" s="1">
        <f t="shared" si="185"/>
        <v>1</v>
      </c>
      <c r="I1070">
        <f t="shared" si="186"/>
        <v>1</v>
      </c>
      <c r="J1070">
        <f t="shared" si="187"/>
        <v>1</v>
      </c>
      <c r="K1070">
        <f t="shared" si="188"/>
        <v>1</v>
      </c>
      <c r="L1070">
        <f t="shared" si="184"/>
        <v>0</v>
      </c>
      <c r="M1070" s="26">
        <f t="shared" si="189"/>
        <v>10406.516647447748</v>
      </c>
      <c r="N1070" s="27">
        <f t="shared" si="190"/>
        <v>10493.831705515053</v>
      </c>
      <c r="O1070" s="27">
        <f t="shared" si="190"/>
        <v>13972.320701377252</v>
      </c>
      <c r="P1070" s="27">
        <f t="shared" si="190"/>
        <v>16560.191139766652</v>
      </c>
      <c r="Q1070" s="27">
        <f t="shared" si="190"/>
        <v>22049.553297040333</v>
      </c>
      <c r="R1070" s="27">
        <f t="shared" si="190"/>
        <v>21064.069743737811</v>
      </c>
      <c r="S1070" s="28">
        <f>M1070/MAX(M$231:M1070)-1</f>
        <v>-0.17429769736428835</v>
      </c>
      <c r="T1070" s="11">
        <f>N1070/MAX(N$231:N1070)-1</f>
        <v>-0.17429769736428835</v>
      </c>
      <c r="U1070" s="11">
        <f>O1070/MAX(O$231:O1070)-1</f>
        <v>-0.17429769736428868</v>
      </c>
      <c r="V1070" s="11">
        <f>P1070/MAX(P$231:P1070)-1</f>
        <v>-0.17429769736428868</v>
      </c>
      <c r="W1070" s="11">
        <f>Q1070/MAX(Q$231:Q1070)-1</f>
        <v>-0.17429769736428857</v>
      </c>
      <c r="X1070" s="11">
        <f>R1070/MAX(R$231:R1070)-1</f>
        <v>-0.15242952141997301</v>
      </c>
      <c r="Y1070" s="11">
        <f t="shared" si="180"/>
        <v>-2.1068602743227527E-2</v>
      </c>
      <c r="Z1070" s="11">
        <f t="shared" si="180"/>
        <v>-2.1068602743227638E-2</v>
      </c>
      <c r="AA1070" s="11">
        <f t="shared" si="180"/>
        <v>-2.1068602743227749E-2</v>
      </c>
      <c r="AB1070" s="11">
        <f t="shared" si="180"/>
        <v>-2.1068602743227638E-2</v>
      </c>
      <c r="AC1070" s="11">
        <f t="shared" si="180"/>
        <v>-2.1068602743227749E-2</v>
      </c>
      <c r="AD1070" s="11">
        <f t="shared" si="180"/>
        <v>0</v>
      </c>
    </row>
    <row r="1071" spans="1:30" x14ac:dyDescent="0.25">
      <c r="A1071" s="12">
        <v>1970.01</v>
      </c>
      <c r="B1071" s="13">
        <v>17.09054139514021</v>
      </c>
      <c r="C1071" s="14">
        <v>98888.252178461291</v>
      </c>
      <c r="D1071" s="24">
        <f t="shared" si="183"/>
        <v>10</v>
      </c>
      <c r="E1071" s="25">
        <f t="shared" si="183"/>
        <v>7.5</v>
      </c>
      <c r="F1071" s="24">
        <f t="shared" si="183"/>
        <v>25</v>
      </c>
      <c r="G1071" s="25">
        <f t="shared" si="182"/>
        <v>30</v>
      </c>
      <c r="H1071" s="1">
        <f t="shared" si="185"/>
        <v>1</v>
      </c>
      <c r="I1071">
        <f t="shared" si="186"/>
        <v>1</v>
      </c>
      <c r="J1071">
        <f t="shared" si="187"/>
        <v>1</v>
      </c>
      <c r="K1071">
        <f t="shared" si="188"/>
        <v>1</v>
      </c>
      <c r="L1071">
        <f t="shared" si="184"/>
        <v>0</v>
      </c>
      <c r="M1071" s="26">
        <f t="shared" si="189"/>
        <v>9615.0056292684112</v>
      </c>
      <c r="N1071" s="27">
        <f t="shared" si="190"/>
        <v>9695.6795764957878</v>
      </c>
      <c r="O1071" s="27">
        <f t="shared" si="190"/>
        <v>12909.59758668472</v>
      </c>
      <c r="P1071" s="27">
        <f t="shared" si="190"/>
        <v>15300.63674761605</v>
      </c>
      <c r="Q1071" s="27">
        <f t="shared" si="190"/>
        <v>20372.482575703401</v>
      </c>
      <c r="R1071" s="27">
        <f t="shared" si="190"/>
        <v>21064.069743737811</v>
      </c>
      <c r="S1071" s="28">
        <f>M1071/MAX(M$231:M1071)-1</f>
        <v>-0.23709992912091582</v>
      </c>
      <c r="T1071" s="11">
        <f>N1071/MAX(N$231:N1071)-1</f>
        <v>-0.23709992912091593</v>
      </c>
      <c r="U1071" s="11">
        <f>O1071/MAX(O$231:O1071)-1</f>
        <v>-0.23709992912091615</v>
      </c>
      <c r="V1071" s="11">
        <f>P1071/MAX(P$231:P1071)-1</f>
        <v>-0.23709992912091626</v>
      </c>
      <c r="W1071" s="11">
        <f>Q1071/MAX(Q$231:Q1071)-1</f>
        <v>-0.23709992912091615</v>
      </c>
      <c r="X1071" s="11">
        <f>R1071/MAX(R$231:R1071)-1</f>
        <v>-0.15242952141997301</v>
      </c>
      <c r="Y1071" s="11">
        <f t="shared" si="180"/>
        <v>-7.6059169940737026E-2</v>
      </c>
      <c r="Z1071" s="11">
        <f t="shared" si="180"/>
        <v>-7.6059169940737137E-2</v>
      </c>
      <c r="AA1071" s="11">
        <f t="shared" si="180"/>
        <v>-7.6059169940737137E-2</v>
      </c>
      <c r="AB1071" s="11">
        <f t="shared" si="180"/>
        <v>-7.6059169940737137E-2</v>
      </c>
      <c r="AC1071" s="11">
        <f t="shared" si="180"/>
        <v>-7.6059169940737137E-2</v>
      </c>
      <c r="AD1071" s="11">
        <f t="shared" si="180"/>
        <v>0</v>
      </c>
    </row>
    <row r="1072" spans="1:30" x14ac:dyDescent="0.25">
      <c r="A1072" s="12">
        <v>1970.02</v>
      </c>
      <c r="B1072" s="13">
        <v>16.37258678715985</v>
      </c>
      <c r="C1072" s="14">
        <v>103856.44780137156</v>
      </c>
      <c r="D1072" s="24">
        <f t="shared" si="183"/>
        <v>10</v>
      </c>
      <c r="E1072" s="25">
        <f t="shared" si="183"/>
        <v>7.5</v>
      </c>
      <c r="F1072" s="24">
        <f t="shared" si="183"/>
        <v>25</v>
      </c>
      <c r="G1072" s="25">
        <f t="shared" si="182"/>
        <v>30</v>
      </c>
      <c r="H1072" s="1">
        <f t="shared" si="185"/>
        <v>1</v>
      </c>
      <c r="I1072">
        <f t="shared" si="186"/>
        <v>1</v>
      </c>
      <c r="J1072">
        <f t="shared" si="187"/>
        <v>1</v>
      </c>
      <c r="K1072">
        <f t="shared" si="188"/>
        <v>1</v>
      </c>
      <c r="L1072">
        <f t="shared" si="184"/>
        <v>0</v>
      </c>
      <c r="M1072" s="26">
        <f t="shared" si="189"/>
        <v>10098.068357441429</v>
      </c>
      <c r="N1072" s="27">
        <f t="shared" si="190"/>
        <v>10182.795404432109</v>
      </c>
      <c r="O1072" s="27">
        <f t="shared" si="190"/>
        <v>13558.182275065628</v>
      </c>
      <c r="P1072" s="27">
        <f t="shared" si="190"/>
        <v>16069.348448375616</v>
      </c>
      <c r="Q1072" s="27">
        <f t="shared" si="190"/>
        <v>21396.006366757632</v>
      </c>
      <c r="R1072" s="27">
        <f t="shared" si="190"/>
        <v>21064.069743737811</v>
      </c>
      <c r="S1072" s="28">
        <f>M1072/MAX(M$231:M1072)-1</f>
        <v>-0.1987714451062601</v>
      </c>
      <c r="T1072" s="11">
        <f>N1072/MAX(N$231:N1072)-1</f>
        <v>-0.1987714451062601</v>
      </c>
      <c r="U1072" s="11">
        <f>O1072/MAX(O$231:O1072)-1</f>
        <v>-0.19877144510626044</v>
      </c>
      <c r="V1072" s="11">
        <f>P1072/MAX(P$231:P1072)-1</f>
        <v>-0.19877144510626055</v>
      </c>
      <c r="W1072" s="11">
        <f>Q1072/MAX(Q$231:Q1072)-1</f>
        <v>-0.19877144510626032</v>
      </c>
      <c r="X1072" s="11">
        <f>R1072/MAX(R$231:R1072)-1</f>
        <v>-0.15242952141997301</v>
      </c>
      <c r="Y1072" s="11">
        <f t="shared" si="180"/>
        <v>5.0240503937154068E-2</v>
      </c>
      <c r="Z1072" s="11">
        <f t="shared" si="180"/>
        <v>5.0240503937154068E-2</v>
      </c>
      <c r="AA1072" s="11">
        <f t="shared" si="180"/>
        <v>5.0240503937154068E-2</v>
      </c>
      <c r="AB1072" s="11">
        <f t="shared" si="180"/>
        <v>5.0240503937153846E-2</v>
      </c>
      <c r="AC1072" s="11">
        <f t="shared" si="180"/>
        <v>5.0240503937154068E-2</v>
      </c>
      <c r="AD1072" s="11">
        <f t="shared" si="180"/>
        <v>0</v>
      </c>
    </row>
    <row r="1073" spans="1:30" x14ac:dyDescent="0.25">
      <c r="A1073" s="12">
        <v>1970.03</v>
      </c>
      <c r="B1073" s="13">
        <v>16.531690813943619</v>
      </c>
      <c r="C1073" s="14">
        <v>103767.6958865277</v>
      </c>
      <c r="D1073" s="24">
        <f t="shared" si="183"/>
        <v>10</v>
      </c>
      <c r="E1073" s="25">
        <f t="shared" si="183"/>
        <v>7.5</v>
      </c>
      <c r="F1073" s="24">
        <f t="shared" si="183"/>
        <v>25</v>
      </c>
      <c r="G1073" s="25">
        <f t="shared" si="182"/>
        <v>30</v>
      </c>
      <c r="H1073" s="1">
        <f t="shared" si="185"/>
        <v>1</v>
      </c>
      <c r="I1073">
        <f t="shared" si="186"/>
        <v>1</v>
      </c>
      <c r="J1073">
        <f t="shared" si="187"/>
        <v>1</v>
      </c>
      <c r="K1073">
        <f t="shared" si="188"/>
        <v>1</v>
      </c>
      <c r="L1073">
        <f t="shared" si="184"/>
        <v>0</v>
      </c>
      <c r="M1073" s="26">
        <f t="shared" si="189"/>
        <v>10089.438918230671</v>
      </c>
      <c r="N1073" s="27">
        <f t="shared" si="190"/>
        <v>10174.093560591511</v>
      </c>
      <c r="O1073" s="27">
        <f t="shared" si="190"/>
        <v>13546.595949284339</v>
      </c>
      <c r="P1073" s="27">
        <f t="shared" si="190"/>
        <v>16055.616171995298</v>
      </c>
      <c r="Q1073" s="27">
        <f t="shared" si="190"/>
        <v>21377.722123696545</v>
      </c>
      <c r="R1073" s="27">
        <f t="shared" si="190"/>
        <v>21064.069743737811</v>
      </c>
      <c r="S1073" s="28">
        <f>M1073/MAX(M$231:M1073)-1</f>
        <v>-0.19945614567112446</v>
      </c>
      <c r="T1073" s="11">
        <f>N1073/MAX(N$231:N1073)-1</f>
        <v>-0.19945614567112446</v>
      </c>
      <c r="U1073" s="11">
        <f>O1073/MAX(O$231:O1073)-1</f>
        <v>-0.19945614567112468</v>
      </c>
      <c r="V1073" s="11">
        <f>P1073/MAX(P$231:P1073)-1</f>
        <v>-0.19945614567112491</v>
      </c>
      <c r="W1073" s="11">
        <f>Q1073/MAX(Q$231:Q1073)-1</f>
        <v>-0.19945614567112468</v>
      </c>
      <c r="X1073" s="11">
        <f>R1073/MAX(R$231:R1073)-1</f>
        <v>-0.15242952141997301</v>
      </c>
      <c r="Y1073" s="11">
        <f t="shared" si="180"/>
        <v>-8.5456335858513643E-4</v>
      </c>
      <c r="Z1073" s="11">
        <f t="shared" si="180"/>
        <v>-8.5456335858524746E-4</v>
      </c>
      <c r="AA1073" s="11">
        <f t="shared" si="180"/>
        <v>-8.5456335858513643E-4</v>
      </c>
      <c r="AB1073" s="11">
        <f t="shared" si="180"/>
        <v>-8.5456335858513643E-4</v>
      </c>
      <c r="AC1073" s="11">
        <f t="shared" si="180"/>
        <v>-8.5456335858524746E-4</v>
      </c>
      <c r="AD1073" s="11">
        <f t="shared" si="180"/>
        <v>0</v>
      </c>
    </row>
    <row r="1074" spans="1:30" x14ac:dyDescent="0.25">
      <c r="A1074" s="12">
        <v>1970.04</v>
      </c>
      <c r="B1074" s="13">
        <v>15.873067819354056</v>
      </c>
      <c r="C1074" s="14">
        <v>93946.82706435291</v>
      </c>
      <c r="D1074" s="24">
        <f t="shared" si="183"/>
        <v>10</v>
      </c>
      <c r="E1074" s="25">
        <f t="shared" si="183"/>
        <v>7.5</v>
      </c>
      <c r="F1074" s="24">
        <f t="shared" si="183"/>
        <v>25</v>
      </c>
      <c r="G1074" s="25">
        <f t="shared" si="182"/>
        <v>30</v>
      </c>
      <c r="H1074" s="1">
        <f t="shared" si="185"/>
        <v>1</v>
      </c>
      <c r="I1074">
        <f t="shared" si="186"/>
        <v>1</v>
      </c>
      <c r="J1074">
        <f t="shared" si="187"/>
        <v>1</v>
      </c>
      <c r="K1074">
        <f t="shared" si="188"/>
        <v>1</v>
      </c>
      <c r="L1074">
        <f t="shared" si="184"/>
        <v>0</v>
      </c>
      <c r="M1074" s="26">
        <f t="shared" si="189"/>
        <v>9134.5458249731855</v>
      </c>
      <c r="N1074" s="27">
        <f t="shared" si="190"/>
        <v>9211.1885120649877</v>
      </c>
      <c r="O1074" s="27">
        <f t="shared" si="190"/>
        <v>12264.507716830887</v>
      </c>
      <c r="P1074" s="27">
        <f t="shared" si="190"/>
        <v>14536.067154960356</v>
      </c>
      <c r="Q1074" s="27">
        <f t="shared" si="190"/>
        <v>19354.473916245643</v>
      </c>
      <c r="R1074" s="27">
        <f t="shared" si="190"/>
        <v>21064.069743737811</v>
      </c>
      <c r="S1074" s="28">
        <f>M1074/MAX(M$231:M1074)-1</f>
        <v>-0.27522188483102061</v>
      </c>
      <c r="T1074" s="11">
        <f>N1074/MAX(N$231:N1074)-1</f>
        <v>-0.27522188483102072</v>
      </c>
      <c r="U1074" s="11">
        <f>O1074/MAX(O$231:O1074)-1</f>
        <v>-0.27522188483102072</v>
      </c>
      <c r="V1074" s="11">
        <f>P1074/MAX(P$231:P1074)-1</f>
        <v>-0.27522188483102106</v>
      </c>
      <c r="W1074" s="11">
        <f>Q1074/MAX(Q$231:Q1074)-1</f>
        <v>-0.27522188483102084</v>
      </c>
      <c r="X1074" s="11">
        <f>R1074/MAX(R$231:R1074)-1</f>
        <v>-0.15242952141997301</v>
      </c>
      <c r="Y1074" s="11">
        <f t="shared" si="180"/>
        <v>-9.4642834056122171E-2</v>
      </c>
      <c r="Z1074" s="11">
        <f t="shared" si="180"/>
        <v>-9.4642834056122171E-2</v>
      </c>
      <c r="AA1074" s="11">
        <f t="shared" si="180"/>
        <v>-9.464283405612206E-2</v>
      </c>
      <c r="AB1074" s="11">
        <f t="shared" si="180"/>
        <v>-9.4642834056122171E-2</v>
      </c>
      <c r="AC1074" s="11">
        <f t="shared" si="180"/>
        <v>-9.464283405612206E-2</v>
      </c>
      <c r="AD1074" s="11">
        <f t="shared" si="180"/>
        <v>0</v>
      </c>
    </row>
    <row r="1075" spans="1:30" x14ac:dyDescent="0.25">
      <c r="A1075" s="12">
        <v>1970.05</v>
      </c>
      <c r="B1075" s="13">
        <v>13.983836060789185</v>
      </c>
      <c r="C1075" s="14">
        <v>88294.944262412682</v>
      </c>
      <c r="D1075" s="24">
        <f t="shared" si="183"/>
        <v>10</v>
      </c>
      <c r="E1075" s="25">
        <f t="shared" si="183"/>
        <v>7.5</v>
      </c>
      <c r="F1075" s="24">
        <f t="shared" si="183"/>
        <v>25</v>
      </c>
      <c r="G1075" s="25">
        <f t="shared" si="182"/>
        <v>30</v>
      </c>
      <c r="H1075" s="1">
        <f t="shared" si="185"/>
        <v>1</v>
      </c>
      <c r="I1075">
        <f t="shared" si="186"/>
        <v>1</v>
      </c>
      <c r="J1075">
        <f t="shared" si="187"/>
        <v>1</v>
      </c>
      <c r="K1075">
        <f t="shared" si="188"/>
        <v>1</v>
      </c>
      <c r="L1075">
        <f t="shared" si="184"/>
        <v>0</v>
      </c>
      <c r="M1075" s="26">
        <f t="shared" si="189"/>
        <v>8585.0074949949249</v>
      </c>
      <c r="N1075" s="27">
        <f t="shared" si="190"/>
        <v>8657.0393240236663</v>
      </c>
      <c r="O1075" s="27">
        <f t="shared" si="190"/>
        <v>11526.669490623015</v>
      </c>
      <c r="P1075" s="27">
        <f t="shared" si="190"/>
        <v>13661.570905026419</v>
      </c>
      <c r="Q1075" s="27">
        <f t="shared" si="190"/>
        <v>18190.100177546639</v>
      </c>
      <c r="R1075" s="27">
        <f t="shared" si="190"/>
        <v>21064.069743737811</v>
      </c>
      <c r="S1075" s="28">
        <f>M1075/MAX(M$231:M1075)-1</f>
        <v>-0.31882485783552916</v>
      </c>
      <c r="T1075" s="11">
        <f>N1075/MAX(N$231:N1075)-1</f>
        <v>-0.31882485783552927</v>
      </c>
      <c r="U1075" s="11">
        <f>O1075/MAX(O$231:O1075)-1</f>
        <v>-0.31882485783552938</v>
      </c>
      <c r="V1075" s="11">
        <f>P1075/MAX(P$231:P1075)-1</f>
        <v>-0.3188248578355295</v>
      </c>
      <c r="W1075" s="11">
        <f>Q1075/MAX(Q$231:Q1075)-1</f>
        <v>-0.31882485783552927</v>
      </c>
      <c r="X1075" s="11">
        <f>R1075/MAX(R$231:R1075)-1</f>
        <v>-0.15242952141997301</v>
      </c>
      <c r="Y1075" s="11">
        <f t="shared" si="180"/>
        <v>-6.0160443716409273E-2</v>
      </c>
      <c r="Z1075" s="11">
        <f t="shared" si="180"/>
        <v>-6.0160443716409273E-2</v>
      </c>
      <c r="AA1075" s="11">
        <f t="shared" si="180"/>
        <v>-6.0160443716409273E-2</v>
      </c>
      <c r="AB1075" s="11">
        <f t="shared" si="180"/>
        <v>-6.0160443716409162E-2</v>
      </c>
      <c r="AC1075" s="11">
        <f t="shared" si="180"/>
        <v>-6.0160443716409051E-2</v>
      </c>
      <c r="AD1075" s="11">
        <f t="shared" si="180"/>
        <v>0</v>
      </c>
    </row>
    <row r="1076" spans="1:30" x14ac:dyDescent="0.25">
      <c r="A1076" s="12">
        <v>1970.06</v>
      </c>
      <c r="B1076" s="13">
        <v>13.799691797725183</v>
      </c>
      <c r="C1076" s="14">
        <v>83749.039159736101</v>
      </c>
      <c r="D1076" s="24">
        <f t="shared" si="183"/>
        <v>10</v>
      </c>
      <c r="E1076" s="25">
        <f t="shared" si="183"/>
        <v>7.5</v>
      </c>
      <c r="F1076" s="24">
        <f t="shared" si="183"/>
        <v>25</v>
      </c>
      <c r="G1076" s="25">
        <f t="shared" si="182"/>
        <v>30</v>
      </c>
      <c r="H1076" s="1">
        <f t="shared" si="185"/>
        <v>1</v>
      </c>
      <c r="I1076">
        <f t="shared" si="186"/>
        <v>1</v>
      </c>
      <c r="J1076">
        <f t="shared" si="187"/>
        <v>1</v>
      </c>
      <c r="K1076">
        <f t="shared" si="188"/>
        <v>1</v>
      </c>
      <c r="L1076">
        <f t="shared" si="184"/>
        <v>0</v>
      </c>
      <c r="M1076" s="26">
        <f t="shared" si="189"/>
        <v>8143.004504857382</v>
      </c>
      <c r="N1076" s="27">
        <f t="shared" si="190"/>
        <v>8211.3277426199729</v>
      </c>
      <c r="O1076" s="27">
        <f t="shared" si="190"/>
        <v>10933.213703408752</v>
      </c>
      <c r="P1076" s="27">
        <f t="shared" si="190"/>
        <v>12958.198753806031</v>
      </c>
      <c r="Q1076" s="27">
        <f t="shared" si="190"/>
        <v>17253.574650450191</v>
      </c>
      <c r="R1076" s="27">
        <f t="shared" si="190"/>
        <v>21064.069743737811</v>
      </c>
      <c r="S1076" s="28">
        <f>M1076/MAX(M$231:M1076)-1</f>
        <v>-0.35389546782854231</v>
      </c>
      <c r="T1076" s="11">
        <f>N1076/MAX(N$231:N1076)-1</f>
        <v>-0.35389546782854242</v>
      </c>
      <c r="U1076" s="11">
        <f>O1076/MAX(O$231:O1076)-1</f>
        <v>-0.35389546782854253</v>
      </c>
      <c r="V1076" s="11">
        <f>P1076/MAX(P$231:P1076)-1</f>
        <v>-0.35389546782854264</v>
      </c>
      <c r="W1076" s="11">
        <f>Q1076/MAX(Q$231:Q1076)-1</f>
        <v>-0.35389546782854253</v>
      </c>
      <c r="X1076" s="11">
        <f>R1076/MAX(R$231:R1076)-1</f>
        <v>-0.15242952141997301</v>
      </c>
      <c r="Y1076" s="11">
        <f t="shared" si="180"/>
        <v>-5.1485451864221599E-2</v>
      </c>
      <c r="Z1076" s="11">
        <f t="shared" si="180"/>
        <v>-5.1485451864221488E-2</v>
      </c>
      <c r="AA1076" s="11">
        <f t="shared" si="180"/>
        <v>-5.1485451864221599E-2</v>
      </c>
      <c r="AB1076" s="11">
        <f t="shared" si="180"/>
        <v>-5.1485451864221599E-2</v>
      </c>
      <c r="AC1076" s="11">
        <f t="shared" si="180"/>
        <v>-5.148545186422171E-2</v>
      </c>
      <c r="AD1076" s="11">
        <f t="shared" si="180"/>
        <v>0</v>
      </c>
    </row>
    <row r="1077" spans="1:30" x14ac:dyDescent="0.25">
      <c r="A1077" s="12">
        <v>1970.07</v>
      </c>
      <c r="B1077" s="13">
        <v>13.726499744359765</v>
      </c>
      <c r="C1077" s="14">
        <v>89730.393569835913</v>
      </c>
      <c r="D1077" s="24">
        <f t="shared" si="183"/>
        <v>10</v>
      </c>
      <c r="E1077" s="25">
        <f t="shared" si="183"/>
        <v>7.5</v>
      </c>
      <c r="F1077" s="24">
        <f t="shared" si="183"/>
        <v>25</v>
      </c>
      <c r="G1077" s="25">
        <f t="shared" si="182"/>
        <v>30</v>
      </c>
      <c r="H1077" s="1">
        <f t="shared" si="185"/>
        <v>1</v>
      </c>
      <c r="I1077">
        <f t="shared" si="186"/>
        <v>1</v>
      </c>
      <c r="J1077">
        <f t="shared" si="187"/>
        <v>1</v>
      </c>
      <c r="K1077">
        <f t="shared" si="188"/>
        <v>1</v>
      </c>
      <c r="L1077">
        <f t="shared" si="184"/>
        <v>0</v>
      </c>
      <c r="M1077" s="26">
        <f t="shared" si="189"/>
        <v>8724.5776953711629</v>
      </c>
      <c r="N1077" s="27">
        <f t="shared" si="190"/>
        <v>8797.780577170317</v>
      </c>
      <c r="O1077" s="27">
        <f t="shared" si="190"/>
        <v>11714.06356936026</v>
      </c>
      <c r="P1077" s="27">
        <f t="shared" si="190"/>
        <v>13883.673004503951</v>
      </c>
      <c r="Q1077" s="27">
        <f t="shared" si="190"/>
        <v>18485.824546817621</v>
      </c>
      <c r="R1077" s="27">
        <f t="shared" si="190"/>
        <v>21064.069743737811</v>
      </c>
      <c r="S1077" s="28">
        <f>M1077/MAX(M$231:M1077)-1</f>
        <v>-0.30775069731340565</v>
      </c>
      <c r="T1077" s="11">
        <f>N1077/MAX(N$231:N1077)-1</f>
        <v>-0.30775069731340554</v>
      </c>
      <c r="U1077" s="11">
        <f>O1077/MAX(O$231:O1077)-1</f>
        <v>-0.30775069731340587</v>
      </c>
      <c r="V1077" s="11">
        <f>P1077/MAX(P$231:P1077)-1</f>
        <v>-0.30775069731340599</v>
      </c>
      <c r="W1077" s="11">
        <f>Q1077/MAX(Q$231:Q1077)-1</f>
        <v>-0.30775069731340576</v>
      </c>
      <c r="X1077" s="11">
        <f>R1077/MAX(R$231:R1077)-1</f>
        <v>-0.15242952141997301</v>
      </c>
      <c r="Y1077" s="11">
        <f t="shared" si="180"/>
        <v>7.1419976516882366E-2</v>
      </c>
      <c r="Z1077" s="11">
        <f t="shared" si="180"/>
        <v>7.1419976516882366E-2</v>
      </c>
      <c r="AA1077" s="11">
        <f t="shared" si="180"/>
        <v>7.1419976516882144E-2</v>
      </c>
      <c r="AB1077" s="11">
        <f t="shared" si="180"/>
        <v>7.1419976516882366E-2</v>
      </c>
      <c r="AC1077" s="11">
        <f t="shared" si="180"/>
        <v>7.1419976516882366E-2</v>
      </c>
      <c r="AD1077" s="11">
        <f t="shared" si="180"/>
        <v>0</v>
      </c>
    </row>
    <row r="1078" spans="1:30" x14ac:dyDescent="0.25">
      <c r="A1078" s="12">
        <v>1970.08</v>
      </c>
      <c r="B1078" s="13">
        <v>14.100456516815447</v>
      </c>
      <c r="C1078" s="14">
        <v>94024.985435653944</v>
      </c>
      <c r="D1078" s="24">
        <f t="shared" si="183"/>
        <v>10</v>
      </c>
      <c r="E1078" s="25">
        <f t="shared" si="183"/>
        <v>7.5</v>
      </c>
      <c r="F1078" s="24">
        <f t="shared" si="183"/>
        <v>25</v>
      </c>
      <c r="G1078" s="25">
        <f t="shared" si="182"/>
        <v>30</v>
      </c>
      <c r="H1078" s="1">
        <f t="shared" si="185"/>
        <v>1</v>
      </c>
      <c r="I1078">
        <f t="shared" si="186"/>
        <v>1</v>
      </c>
      <c r="J1078">
        <f t="shared" si="187"/>
        <v>1</v>
      </c>
      <c r="K1078">
        <f t="shared" si="188"/>
        <v>1</v>
      </c>
      <c r="L1078">
        <f t="shared" si="184"/>
        <v>0</v>
      </c>
      <c r="M1078" s="26">
        <f t="shared" si="189"/>
        <v>9142.1452431394355</v>
      </c>
      <c r="N1078" s="27">
        <f t="shared" si="190"/>
        <v>9218.8516925506538</v>
      </c>
      <c r="O1078" s="27">
        <f t="shared" si="190"/>
        <v>12274.711083755665</v>
      </c>
      <c r="P1078" s="27">
        <f t="shared" si="190"/>
        <v>14548.160329040369</v>
      </c>
      <c r="Q1078" s="27">
        <f t="shared" si="190"/>
        <v>19370.575728365875</v>
      </c>
      <c r="R1078" s="27">
        <f t="shared" si="190"/>
        <v>21064.069743737811</v>
      </c>
      <c r="S1078" s="28">
        <f>M1078/MAX(M$231:M1078)-1</f>
        <v>-0.27461891101267732</v>
      </c>
      <c r="T1078" s="11">
        <f>N1078/MAX(N$231:N1078)-1</f>
        <v>-0.27461891101267732</v>
      </c>
      <c r="U1078" s="11">
        <f>O1078/MAX(O$231:O1078)-1</f>
        <v>-0.27461891101267755</v>
      </c>
      <c r="V1078" s="11">
        <f>P1078/MAX(P$231:P1078)-1</f>
        <v>-0.27461891101267766</v>
      </c>
      <c r="W1078" s="11">
        <f>Q1078/MAX(Q$231:Q1078)-1</f>
        <v>-0.27461891101267744</v>
      </c>
      <c r="X1078" s="11">
        <f>R1078/MAX(R$231:R1078)-1</f>
        <v>-0.15242952141997301</v>
      </c>
      <c r="Y1078" s="11">
        <f t="shared" si="180"/>
        <v>4.7861061285500828E-2</v>
      </c>
      <c r="Z1078" s="11">
        <f t="shared" si="180"/>
        <v>4.7861061285500828E-2</v>
      </c>
      <c r="AA1078" s="11">
        <f t="shared" si="180"/>
        <v>4.7861061285500828E-2</v>
      </c>
      <c r="AB1078" s="11">
        <f t="shared" si="180"/>
        <v>4.7861061285500828E-2</v>
      </c>
      <c r="AC1078" s="11">
        <f t="shared" si="180"/>
        <v>4.7861061285500828E-2</v>
      </c>
      <c r="AD1078" s="11">
        <f t="shared" si="180"/>
        <v>0</v>
      </c>
    </row>
    <row r="1079" spans="1:30" x14ac:dyDescent="0.25">
      <c r="A1079" s="12">
        <v>1970.09</v>
      </c>
      <c r="B1079" s="13">
        <v>14.842661145242225</v>
      </c>
      <c r="C1079" s="14">
        <v>97040.399705751319</v>
      </c>
      <c r="D1079" s="24">
        <f t="shared" si="183"/>
        <v>10</v>
      </c>
      <c r="E1079" s="25">
        <f t="shared" si="183"/>
        <v>7.5</v>
      </c>
      <c r="F1079" s="24">
        <f t="shared" si="183"/>
        <v>25</v>
      </c>
      <c r="G1079" s="25">
        <f t="shared" si="182"/>
        <v>30</v>
      </c>
      <c r="H1079" s="1">
        <f t="shared" si="185"/>
        <v>1</v>
      </c>
      <c r="I1079">
        <f t="shared" si="186"/>
        <v>1</v>
      </c>
      <c r="J1079">
        <f t="shared" si="187"/>
        <v>1</v>
      </c>
      <c r="K1079">
        <f t="shared" si="188"/>
        <v>1</v>
      </c>
      <c r="L1079">
        <f t="shared" si="184"/>
        <v>0</v>
      </c>
      <c r="M1079" s="26">
        <f t="shared" si="189"/>
        <v>9435.3370484636835</v>
      </c>
      <c r="N1079" s="27">
        <f t="shared" si="190"/>
        <v>9514.5035006187627</v>
      </c>
      <c r="O1079" s="27">
        <f t="shared" si="190"/>
        <v>12668.365374599554</v>
      </c>
      <c r="P1079" s="27">
        <f t="shared" si="190"/>
        <v>15014.724934784173</v>
      </c>
      <c r="Q1079" s="27">
        <f t="shared" si="190"/>
        <v>19991.796887834062</v>
      </c>
      <c r="R1079" s="27">
        <f t="shared" si="190"/>
        <v>21064.069743737811</v>
      </c>
      <c r="S1079" s="28">
        <f>M1079/MAX(M$231:M1079)-1</f>
        <v>-0.25135568500039529</v>
      </c>
      <c r="T1079" s="11">
        <f>N1079/MAX(N$231:N1079)-1</f>
        <v>-0.25135568500039518</v>
      </c>
      <c r="U1079" s="11">
        <f>O1079/MAX(O$231:O1079)-1</f>
        <v>-0.2513556850003954</v>
      </c>
      <c r="V1079" s="11">
        <f>P1079/MAX(P$231:P1079)-1</f>
        <v>-0.25135568500039562</v>
      </c>
      <c r="W1079" s="11">
        <f>Q1079/MAX(Q$231:Q1079)-1</f>
        <v>-0.2513556850003954</v>
      </c>
      <c r="X1079" s="11">
        <f>R1079/MAX(R$231:R1079)-1</f>
        <v>-0.15242952141997301</v>
      </c>
      <c r="Y1079" s="11">
        <f t="shared" si="180"/>
        <v>3.2070350834151107E-2</v>
      </c>
      <c r="Z1079" s="11">
        <f t="shared" si="180"/>
        <v>3.2070350834151329E-2</v>
      </c>
      <c r="AA1079" s="11">
        <f t="shared" si="180"/>
        <v>3.2070350834151329E-2</v>
      </c>
      <c r="AB1079" s="11">
        <f t="shared" ref="AB1079:AD1142" si="191">P1079/P1078-1</f>
        <v>3.2070350834151107E-2</v>
      </c>
      <c r="AC1079" s="11">
        <f t="shared" si="191"/>
        <v>3.2070350834151107E-2</v>
      </c>
      <c r="AD1079" s="11">
        <f t="shared" si="191"/>
        <v>0</v>
      </c>
    </row>
    <row r="1080" spans="1:30" x14ac:dyDescent="0.25">
      <c r="A1080" s="12">
        <v>1970.1</v>
      </c>
      <c r="B1080" s="13">
        <v>15.064185404089633</v>
      </c>
      <c r="C1080" s="14">
        <v>95648.120891356666</v>
      </c>
      <c r="D1080" s="24">
        <f t="shared" si="183"/>
        <v>10</v>
      </c>
      <c r="E1080" s="25">
        <f t="shared" si="183"/>
        <v>7.5</v>
      </c>
      <c r="F1080" s="24">
        <f t="shared" si="183"/>
        <v>25</v>
      </c>
      <c r="G1080" s="25">
        <f t="shared" si="182"/>
        <v>30</v>
      </c>
      <c r="H1080" s="1">
        <f t="shared" si="185"/>
        <v>1</v>
      </c>
      <c r="I1080">
        <f t="shared" si="186"/>
        <v>1</v>
      </c>
      <c r="J1080">
        <f t="shared" si="187"/>
        <v>1</v>
      </c>
      <c r="K1080">
        <f t="shared" si="188"/>
        <v>1</v>
      </c>
      <c r="L1080">
        <f t="shared" si="184"/>
        <v>0</v>
      </c>
      <c r="M1080" s="26">
        <f t="shared" si="189"/>
        <v>9299.9643591602362</v>
      </c>
      <c r="N1080" s="27">
        <f t="shared" si="190"/>
        <v>9377.9949774308661</v>
      </c>
      <c r="O1080" s="27">
        <f t="shared" si="190"/>
        <v>12486.607088591378</v>
      </c>
      <c r="P1080" s="27">
        <f t="shared" si="190"/>
        <v>14799.302456166495</v>
      </c>
      <c r="Q1080" s="27">
        <f t="shared" si="190"/>
        <v>19704.966296111317</v>
      </c>
      <c r="R1080" s="27">
        <f t="shared" si="190"/>
        <v>21064.069743737811</v>
      </c>
      <c r="S1080" s="28">
        <f>M1080/MAX(M$231:M1080)-1</f>
        <v>-0.2620967951200105</v>
      </c>
      <c r="T1080" s="11">
        <f>N1080/MAX(N$231:N1080)-1</f>
        <v>-0.26209679512001038</v>
      </c>
      <c r="U1080" s="11">
        <f>O1080/MAX(O$231:O1080)-1</f>
        <v>-0.2620967951200105</v>
      </c>
      <c r="V1080" s="11">
        <f>P1080/MAX(P$231:P1080)-1</f>
        <v>-0.26209679512001083</v>
      </c>
      <c r="W1080" s="11">
        <f>Q1080/MAX(Q$231:Q1080)-1</f>
        <v>-0.2620967951200105</v>
      </c>
      <c r="X1080" s="11">
        <f>R1080/MAX(R$231:R1080)-1</f>
        <v>-0.15242952141997301</v>
      </c>
      <c r="Y1080" s="11">
        <f t="shared" ref="Y1080:AD1143" si="192">M1080/M1079-1</f>
        <v>-1.434741425856001E-2</v>
      </c>
      <c r="Z1080" s="11">
        <f t="shared" si="192"/>
        <v>-1.434741425856001E-2</v>
      </c>
      <c r="AA1080" s="11">
        <f t="shared" si="192"/>
        <v>-1.4347414258559898E-2</v>
      </c>
      <c r="AB1080" s="11">
        <f t="shared" si="191"/>
        <v>-1.434741425856001E-2</v>
      </c>
      <c r="AC1080" s="11">
        <f t="shared" si="191"/>
        <v>-1.4347414258559898E-2</v>
      </c>
      <c r="AD1080" s="11">
        <f t="shared" si="191"/>
        <v>0</v>
      </c>
    </row>
    <row r="1081" spans="1:30" x14ac:dyDescent="0.25">
      <c r="A1081" s="12">
        <v>1970.11</v>
      </c>
      <c r="B1081" s="13">
        <v>14.950761908791733</v>
      </c>
      <c r="C1081" s="14">
        <v>99981.093624606801</v>
      </c>
      <c r="D1081" s="24">
        <f t="shared" si="183"/>
        <v>10</v>
      </c>
      <c r="E1081" s="25">
        <f t="shared" si="183"/>
        <v>7.5</v>
      </c>
      <c r="F1081" s="24">
        <f t="shared" si="183"/>
        <v>25</v>
      </c>
      <c r="G1081" s="25">
        <f t="shared" si="182"/>
        <v>30</v>
      </c>
      <c r="H1081" s="1">
        <f t="shared" si="185"/>
        <v>1</v>
      </c>
      <c r="I1081">
        <f t="shared" si="186"/>
        <v>1</v>
      </c>
      <c r="J1081">
        <f t="shared" si="187"/>
        <v>1</v>
      </c>
      <c r="K1081">
        <f t="shared" si="188"/>
        <v>1</v>
      </c>
      <c r="L1081">
        <f t="shared" si="184"/>
        <v>1</v>
      </c>
      <c r="M1081" s="26">
        <f t="shared" si="189"/>
        <v>9721.263717818947</v>
      </c>
      <c r="N1081" s="27">
        <f t="shared" ref="N1081:R1096" si="193">IF(H1080=1,N1080*$C1081/$C1080,N1080)</f>
        <v>9802.829215166912</v>
      </c>
      <c r="O1081" s="27">
        <f t="shared" si="193"/>
        <v>13052.265122868175</v>
      </c>
      <c r="P1081" s="27">
        <f t="shared" si="193"/>
        <v>15469.728319383697</v>
      </c>
      <c r="Q1081" s="27">
        <f t="shared" si="193"/>
        <v>20597.624519555608</v>
      </c>
      <c r="R1081" s="27">
        <f t="shared" si="193"/>
        <v>21064.069743737811</v>
      </c>
      <c r="S1081" s="28">
        <f>M1081/MAX(M$231:M1081)-1</f>
        <v>-0.22866890927419647</v>
      </c>
      <c r="T1081" s="11">
        <f>N1081/MAX(N$231:N1081)-1</f>
        <v>-0.22866890927419636</v>
      </c>
      <c r="U1081" s="11">
        <f>O1081/MAX(O$231:O1081)-1</f>
        <v>-0.22866890927419659</v>
      </c>
      <c r="V1081" s="11">
        <f>P1081/MAX(P$231:P1081)-1</f>
        <v>-0.22866890927419692</v>
      </c>
      <c r="W1081" s="11">
        <f>Q1081/MAX(Q$231:Q1081)-1</f>
        <v>-0.22866890927419659</v>
      </c>
      <c r="X1081" s="11">
        <f>R1081/MAX(R$231:R1081)-1</f>
        <v>-0.15242952141997301</v>
      </c>
      <c r="Y1081" s="11">
        <f t="shared" si="192"/>
        <v>4.5301179917290879E-2</v>
      </c>
      <c r="Z1081" s="11">
        <f t="shared" si="192"/>
        <v>4.5301179917290879E-2</v>
      </c>
      <c r="AA1081" s="11">
        <f t="shared" si="192"/>
        <v>4.5301179917290879E-2</v>
      </c>
      <c r="AB1081" s="11">
        <f t="shared" si="191"/>
        <v>4.5301179917290879E-2</v>
      </c>
      <c r="AC1081" s="11">
        <f t="shared" si="191"/>
        <v>4.5301179917290879E-2</v>
      </c>
      <c r="AD1081" s="11">
        <f t="shared" si="191"/>
        <v>0</v>
      </c>
    </row>
    <row r="1082" spans="1:30" x14ac:dyDescent="0.25">
      <c r="A1082" s="12">
        <v>1970.12</v>
      </c>
      <c r="B1082" s="13">
        <v>15.873840687205746</v>
      </c>
      <c r="C1082" s="14">
        <v>105424.20015255056</v>
      </c>
      <c r="D1082" s="24">
        <f t="shared" si="183"/>
        <v>10</v>
      </c>
      <c r="E1082" s="25">
        <f t="shared" si="183"/>
        <v>7.5</v>
      </c>
      <c r="F1082" s="24">
        <f t="shared" si="183"/>
        <v>25</v>
      </c>
      <c r="G1082" s="25">
        <f t="shared" si="182"/>
        <v>30</v>
      </c>
      <c r="H1082" s="1">
        <f t="shared" si="185"/>
        <v>1</v>
      </c>
      <c r="I1082">
        <f t="shared" si="186"/>
        <v>1</v>
      </c>
      <c r="J1082">
        <f t="shared" si="187"/>
        <v>1</v>
      </c>
      <c r="K1082">
        <f t="shared" si="188"/>
        <v>1</v>
      </c>
      <c r="L1082">
        <f t="shared" si="184"/>
        <v>1</v>
      </c>
      <c r="M1082" s="26">
        <f t="shared" si="189"/>
        <v>10250.502517716413</v>
      </c>
      <c r="N1082" s="27">
        <f t="shared" si="193"/>
        <v>10336.508551519566</v>
      </c>
      <c r="O1082" s="27">
        <f t="shared" si="193"/>
        <v>13762.848163312648</v>
      </c>
      <c r="P1082" s="27">
        <f t="shared" si="193"/>
        <v>16311.921339565168</v>
      </c>
      <c r="Q1082" s="27">
        <f t="shared" si="193"/>
        <v>21718.987173413741</v>
      </c>
      <c r="R1082" s="27">
        <f t="shared" si="193"/>
        <v>22210.826309110929</v>
      </c>
      <c r="S1082" s="28">
        <f>M1082/MAX(M$231:M1082)-1</f>
        <v>-0.18667659709866435</v>
      </c>
      <c r="T1082" s="11">
        <f>N1082/MAX(N$231:N1082)-1</f>
        <v>-0.18667659709866424</v>
      </c>
      <c r="U1082" s="11">
        <f>O1082/MAX(O$231:O1082)-1</f>
        <v>-0.18667659709866424</v>
      </c>
      <c r="V1082" s="11">
        <f>P1082/MAX(P$231:P1082)-1</f>
        <v>-0.18667659709866469</v>
      </c>
      <c r="W1082" s="11">
        <f>Q1082/MAX(Q$231:Q1082)-1</f>
        <v>-0.18667659709866435</v>
      </c>
      <c r="X1082" s="11">
        <f>R1082/MAX(R$231:R1082)-1</f>
        <v>-0.10628663342383748</v>
      </c>
      <c r="Y1082" s="11">
        <f t="shared" si="192"/>
        <v>5.4441358166981813E-2</v>
      </c>
      <c r="Z1082" s="11">
        <f t="shared" si="192"/>
        <v>5.4441358166981813E-2</v>
      </c>
      <c r="AA1082" s="11">
        <f t="shared" si="192"/>
        <v>5.4441358166982035E-2</v>
      </c>
      <c r="AB1082" s="11">
        <f t="shared" si="191"/>
        <v>5.4441358166981813E-2</v>
      </c>
      <c r="AC1082" s="11">
        <f t="shared" si="191"/>
        <v>5.4441358166981813E-2</v>
      </c>
      <c r="AD1082" s="11">
        <f t="shared" si="191"/>
        <v>5.4441358166982035E-2</v>
      </c>
    </row>
    <row r="1083" spans="1:30" x14ac:dyDescent="0.25">
      <c r="A1083" s="12">
        <v>1971.01</v>
      </c>
      <c r="B1083" s="13">
        <v>16.461793943491944</v>
      </c>
      <c r="C1083" s="14">
        <v>109989.91270934712</v>
      </c>
      <c r="D1083" s="24">
        <f t="shared" si="183"/>
        <v>10</v>
      </c>
      <c r="E1083" s="25">
        <f t="shared" si="183"/>
        <v>7.5</v>
      </c>
      <c r="F1083" s="24">
        <f t="shared" si="183"/>
        <v>25</v>
      </c>
      <c r="G1083" s="25">
        <f t="shared" si="182"/>
        <v>30</v>
      </c>
      <c r="H1083" s="1">
        <f t="shared" si="185"/>
        <v>1</v>
      </c>
      <c r="I1083">
        <f t="shared" si="186"/>
        <v>1</v>
      </c>
      <c r="J1083">
        <f t="shared" si="187"/>
        <v>1</v>
      </c>
      <c r="K1083">
        <f t="shared" si="188"/>
        <v>1</v>
      </c>
      <c r="L1083">
        <f t="shared" si="184"/>
        <v>1</v>
      </c>
      <c r="M1083" s="26">
        <f t="shared" si="189"/>
        <v>10694.431406822434</v>
      </c>
      <c r="N1083" s="27">
        <f t="shared" si="193"/>
        <v>10784.162190995303</v>
      </c>
      <c r="O1083" s="27">
        <f t="shared" si="193"/>
        <v>14358.889760835746</v>
      </c>
      <c r="P1083" s="27">
        <f t="shared" si="193"/>
        <v>17018.358229555921</v>
      </c>
      <c r="Q1083" s="27">
        <f t="shared" si="193"/>
        <v>22659.593337037164</v>
      </c>
      <c r="R1083" s="27">
        <f t="shared" si="193"/>
        <v>23172.733048072154</v>
      </c>
      <c r="S1083" s="28">
        <f>M1083/MAX(M$231:M1083)-1</f>
        <v>-0.15145317716292106</v>
      </c>
      <c r="T1083" s="11">
        <f>N1083/MAX(N$231:N1083)-1</f>
        <v>-0.15145317716292106</v>
      </c>
      <c r="U1083" s="11">
        <f>O1083/MAX(O$231:O1083)-1</f>
        <v>-0.15145317716292106</v>
      </c>
      <c r="V1083" s="11">
        <f>P1083/MAX(P$231:P1083)-1</f>
        <v>-0.15145317716292139</v>
      </c>
      <c r="W1083" s="11">
        <f>Q1083/MAX(Q$231:Q1083)-1</f>
        <v>-0.15145317716292117</v>
      </c>
      <c r="X1083" s="11">
        <f>R1083/MAX(R$231:R1083)-1</f>
        <v>-6.7581683952565696E-2</v>
      </c>
      <c r="Y1083" s="11">
        <f t="shared" si="192"/>
        <v>4.3308012298788112E-2</v>
      </c>
      <c r="Z1083" s="11">
        <f t="shared" si="192"/>
        <v>4.3308012298788112E-2</v>
      </c>
      <c r="AA1083" s="11">
        <f t="shared" si="192"/>
        <v>4.3308012298788112E-2</v>
      </c>
      <c r="AB1083" s="11">
        <f t="shared" si="191"/>
        <v>4.3308012298788112E-2</v>
      </c>
      <c r="AC1083" s="11">
        <f t="shared" si="191"/>
        <v>4.3308012298788112E-2</v>
      </c>
      <c r="AD1083" s="11">
        <f t="shared" si="191"/>
        <v>4.3308012298788112E-2</v>
      </c>
    </row>
    <row r="1084" spans="1:30" x14ac:dyDescent="0.25">
      <c r="A1084" s="12">
        <v>1971.02</v>
      </c>
      <c r="B1084" s="13">
        <v>17.034534781502131</v>
      </c>
      <c r="C1084" s="14">
        <v>111007.29320980898</v>
      </c>
      <c r="D1084" s="24">
        <f t="shared" si="183"/>
        <v>10</v>
      </c>
      <c r="E1084" s="25">
        <f t="shared" si="183"/>
        <v>7.5</v>
      </c>
      <c r="F1084" s="24">
        <f t="shared" si="183"/>
        <v>25</v>
      </c>
      <c r="G1084" s="25">
        <f t="shared" si="182"/>
        <v>30</v>
      </c>
      <c r="H1084" s="1">
        <f t="shared" si="185"/>
        <v>1</v>
      </c>
      <c r="I1084">
        <f t="shared" si="186"/>
        <v>1</v>
      </c>
      <c r="J1084">
        <f t="shared" si="187"/>
        <v>1</v>
      </c>
      <c r="K1084">
        <f t="shared" si="188"/>
        <v>1</v>
      </c>
      <c r="L1084">
        <f t="shared" si="184"/>
        <v>1</v>
      </c>
      <c r="M1084" s="26">
        <f t="shared" si="189"/>
        <v>10793.352350650979</v>
      </c>
      <c r="N1084" s="27">
        <f t="shared" si="193"/>
        <v>10883.913123209693</v>
      </c>
      <c r="O1084" s="27">
        <f t="shared" si="193"/>
        <v>14491.706071814728</v>
      </c>
      <c r="P1084" s="27">
        <f t="shared" si="193"/>
        <v>17175.773990566464</v>
      </c>
      <c r="Q1084" s="27">
        <f t="shared" si="193"/>
        <v>22869.189179434245</v>
      </c>
      <c r="R1084" s="27">
        <f t="shared" si="193"/>
        <v>23387.075310601409</v>
      </c>
      <c r="S1084" s="28">
        <f>M1084/MAX(M$231:M1084)-1</f>
        <v>-0.14360432111768917</v>
      </c>
      <c r="T1084" s="11">
        <f>N1084/MAX(N$231:N1084)-1</f>
        <v>-0.14360432111768884</v>
      </c>
      <c r="U1084" s="11">
        <f>O1084/MAX(O$231:O1084)-1</f>
        <v>-0.14360432111768895</v>
      </c>
      <c r="V1084" s="11">
        <f>P1084/MAX(P$231:P1084)-1</f>
        <v>-0.14360432111768917</v>
      </c>
      <c r="W1084" s="11">
        <f>Q1084/MAX(Q$231:Q1084)-1</f>
        <v>-0.14360432111768917</v>
      </c>
      <c r="X1084" s="11">
        <f>R1084/MAX(R$231:R1084)-1</f>
        <v>-5.895703656761031E-2</v>
      </c>
      <c r="Y1084" s="11">
        <f t="shared" si="192"/>
        <v>9.2497618681661731E-3</v>
      </c>
      <c r="Z1084" s="11">
        <f t="shared" si="192"/>
        <v>9.2497618681663951E-3</v>
      </c>
      <c r="AA1084" s="11">
        <f t="shared" si="192"/>
        <v>9.2497618681663951E-3</v>
      </c>
      <c r="AB1084" s="11">
        <f t="shared" si="191"/>
        <v>9.2497618681663951E-3</v>
      </c>
      <c r="AC1084" s="11">
        <f t="shared" si="191"/>
        <v>9.2497618681661731E-3</v>
      </c>
      <c r="AD1084" s="11">
        <f t="shared" si="191"/>
        <v>9.2497618681663951E-3</v>
      </c>
    </row>
    <row r="1085" spans="1:30" x14ac:dyDescent="0.25">
      <c r="A1085" s="12">
        <v>1971.03</v>
      </c>
      <c r="B1085" s="13">
        <v>17.402902607188881</v>
      </c>
      <c r="C1085" s="14">
        <v>115100.78754111352</v>
      </c>
      <c r="D1085" s="24">
        <f t="shared" si="183"/>
        <v>10</v>
      </c>
      <c r="E1085" s="25">
        <f t="shared" si="183"/>
        <v>7.5</v>
      </c>
      <c r="F1085" s="24">
        <f t="shared" si="183"/>
        <v>25</v>
      </c>
      <c r="G1085" s="25">
        <f t="shared" si="182"/>
        <v>30</v>
      </c>
      <c r="H1085" s="1">
        <f t="shared" si="185"/>
        <v>1</v>
      </c>
      <c r="I1085">
        <f t="shared" si="186"/>
        <v>1</v>
      </c>
      <c r="J1085">
        <f t="shared" si="187"/>
        <v>1</v>
      </c>
      <c r="K1085">
        <f t="shared" si="188"/>
        <v>1</v>
      </c>
      <c r="L1085">
        <f t="shared" si="184"/>
        <v>1</v>
      </c>
      <c r="M1085" s="26">
        <f t="shared" si="189"/>
        <v>11191.366980011009</v>
      </c>
      <c r="N1085" s="27">
        <f t="shared" si="193"/>
        <v>11285.267262960333</v>
      </c>
      <c r="O1085" s="27">
        <f t="shared" si="193"/>
        <v>15026.10083940702</v>
      </c>
      <c r="P1085" s="27">
        <f t="shared" si="193"/>
        <v>17809.14619011433</v>
      </c>
      <c r="Q1085" s="27">
        <f t="shared" si="193"/>
        <v>23712.511213155118</v>
      </c>
      <c r="R1085" s="27">
        <f t="shared" si="193"/>
        <v>24249.49486378154</v>
      </c>
      <c r="S1085" s="28">
        <f>M1085/MAX(M$231:M1085)-1</f>
        <v>-0.11202395594084802</v>
      </c>
      <c r="T1085" s="11">
        <f>N1085/MAX(N$231:N1085)-1</f>
        <v>-0.1120239559408478</v>
      </c>
      <c r="U1085" s="11">
        <f>O1085/MAX(O$231:O1085)-1</f>
        <v>-0.1120239559408478</v>
      </c>
      <c r="V1085" s="11">
        <f>P1085/MAX(P$231:P1085)-1</f>
        <v>-0.11202395594084813</v>
      </c>
      <c r="W1085" s="11">
        <f>Q1085/MAX(Q$231:Q1085)-1</f>
        <v>-0.11202395594084802</v>
      </c>
      <c r="X1085" s="11">
        <f>R1085/MAX(R$231:R1085)-1</f>
        <v>-2.4255226218593329E-2</v>
      </c>
      <c r="Y1085" s="11">
        <f t="shared" si="192"/>
        <v>3.6875904392764891E-2</v>
      </c>
      <c r="Z1085" s="11">
        <f t="shared" si="192"/>
        <v>3.6875904392764891E-2</v>
      </c>
      <c r="AA1085" s="11">
        <f t="shared" si="192"/>
        <v>3.6875904392764891E-2</v>
      </c>
      <c r="AB1085" s="11">
        <f t="shared" si="191"/>
        <v>3.6875904392764891E-2</v>
      </c>
      <c r="AC1085" s="11">
        <f t="shared" si="191"/>
        <v>3.6875904392765113E-2</v>
      </c>
      <c r="AD1085" s="11">
        <f t="shared" si="191"/>
        <v>3.6875904392764891E-2</v>
      </c>
    </row>
    <row r="1086" spans="1:30" x14ac:dyDescent="0.25">
      <c r="A1086" s="12">
        <v>1971.04</v>
      </c>
      <c r="B1086" s="13">
        <v>17.92411044795961</v>
      </c>
      <c r="C1086" s="14">
        <v>119276.37999874153</v>
      </c>
      <c r="D1086" s="24">
        <f t="shared" si="183"/>
        <v>10</v>
      </c>
      <c r="E1086" s="25">
        <f t="shared" si="183"/>
        <v>7.5</v>
      </c>
      <c r="F1086" s="24">
        <f t="shared" si="183"/>
        <v>25</v>
      </c>
      <c r="G1086" s="25">
        <f t="shared" si="182"/>
        <v>30</v>
      </c>
      <c r="H1086" s="1">
        <f t="shared" si="185"/>
        <v>1</v>
      </c>
      <c r="I1086">
        <f t="shared" si="186"/>
        <v>1</v>
      </c>
      <c r="J1086">
        <f t="shared" si="187"/>
        <v>1</v>
      </c>
      <c r="K1086">
        <f t="shared" si="188"/>
        <v>1</v>
      </c>
      <c r="L1086">
        <f t="shared" si="184"/>
        <v>1</v>
      </c>
      <c r="M1086" s="26">
        <f t="shared" si="189"/>
        <v>11597.364093936831</v>
      </c>
      <c r="N1086" s="27">
        <f t="shared" si="193"/>
        <v>11694.670863684623</v>
      </c>
      <c r="O1086" s="27">
        <f t="shared" si="193"/>
        <v>15571.213298434932</v>
      </c>
      <c r="P1086" s="27">
        <f t="shared" si="193"/>
        <v>18455.221148390992</v>
      </c>
      <c r="Q1086" s="27">
        <f t="shared" si="193"/>
        <v>24572.746708396215</v>
      </c>
      <c r="R1086" s="27">
        <f t="shared" si="193"/>
        <v>25129.210893685566</v>
      </c>
      <c r="S1086" s="28">
        <f>M1086/MAX(M$231:M1086)-1</f>
        <v>-7.9810222643816098E-2</v>
      </c>
      <c r="T1086" s="11">
        <f>N1086/MAX(N$231:N1086)-1</f>
        <v>-7.9810222643815987E-2</v>
      </c>
      <c r="U1086" s="11">
        <f>O1086/MAX(O$231:O1086)-1</f>
        <v>-7.9810222643815987E-2</v>
      </c>
      <c r="V1086" s="11">
        <f>P1086/MAX(P$231:P1086)-1</f>
        <v>-7.9810222643816431E-2</v>
      </c>
      <c r="W1086" s="11">
        <f>Q1086/MAX(Q$231:Q1086)-1</f>
        <v>-7.9810222643816209E-2</v>
      </c>
      <c r="X1086" s="11">
        <f>R1086/MAX(R$231:R1086)-1</f>
        <v>0</v>
      </c>
      <c r="Y1086" s="11">
        <f t="shared" si="192"/>
        <v>3.6277705364409663E-2</v>
      </c>
      <c r="Z1086" s="11">
        <f t="shared" si="192"/>
        <v>3.627770536440944E-2</v>
      </c>
      <c r="AA1086" s="11">
        <f t="shared" si="192"/>
        <v>3.627770536440944E-2</v>
      </c>
      <c r="AB1086" s="11">
        <f t="shared" si="191"/>
        <v>3.627770536440944E-2</v>
      </c>
      <c r="AC1086" s="11">
        <f t="shared" si="191"/>
        <v>3.627770536440944E-2</v>
      </c>
      <c r="AD1086" s="11">
        <f t="shared" si="191"/>
        <v>3.627770536440944E-2</v>
      </c>
    </row>
    <row r="1087" spans="1:30" x14ac:dyDescent="0.25">
      <c r="A1087" s="12">
        <v>1971.05</v>
      </c>
      <c r="B1087" s="13">
        <v>17.564153279699383</v>
      </c>
      <c r="C1087" s="14">
        <v>114047.36513724111</v>
      </c>
      <c r="D1087" s="24">
        <f t="shared" si="183"/>
        <v>10</v>
      </c>
      <c r="E1087" s="25">
        <f t="shared" si="183"/>
        <v>7.5</v>
      </c>
      <c r="F1087" s="24">
        <f t="shared" si="183"/>
        <v>25</v>
      </c>
      <c r="G1087" s="25">
        <f t="shared" si="182"/>
        <v>30</v>
      </c>
      <c r="H1087" s="1">
        <f t="shared" si="185"/>
        <v>1</v>
      </c>
      <c r="I1087">
        <f t="shared" si="186"/>
        <v>1</v>
      </c>
      <c r="J1087">
        <f t="shared" si="187"/>
        <v>1</v>
      </c>
      <c r="K1087">
        <f t="shared" si="188"/>
        <v>1</v>
      </c>
      <c r="L1087">
        <f t="shared" si="184"/>
        <v>1</v>
      </c>
      <c r="M1087" s="26">
        <f t="shared" si="189"/>
        <v>11088.94164514968</v>
      </c>
      <c r="N1087" s="27">
        <f t="shared" si="193"/>
        <v>11181.982536396286</v>
      </c>
      <c r="O1087" s="27">
        <f t="shared" si="193"/>
        <v>14888.579354061634</v>
      </c>
      <c r="P1087" s="27">
        <f t="shared" si="193"/>
        <v>17646.153790224762</v>
      </c>
      <c r="Q1087" s="27">
        <f t="shared" si="193"/>
        <v>23495.490190991473</v>
      </c>
      <c r="R1087" s="27">
        <f t="shared" si="193"/>
        <v>24027.559273957952</v>
      </c>
      <c r="S1087" s="28">
        <f>M1087/MAX(M$231:M1087)-1</f>
        <v>-0.12015086696289257</v>
      </c>
      <c r="T1087" s="11">
        <f>N1087/MAX(N$231:N1087)-1</f>
        <v>-0.12015086696289257</v>
      </c>
      <c r="U1087" s="11">
        <f>O1087/MAX(O$231:O1087)-1</f>
        <v>-0.12015086696289257</v>
      </c>
      <c r="V1087" s="11">
        <f>P1087/MAX(P$231:P1087)-1</f>
        <v>-0.1201508669628929</v>
      </c>
      <c r="W1087" s="11">
        <f>Q1087/MAX(Q$231:Q1087)-1</f>
        <v>-0.12015086696289257</v>
      </c>
      <c r="X1087" s="11">
        <f>R1087/MAX(R$231:R1087)-1</f>
        <v>-4.3839483236794985E-2</v>
      </c>
      <c r="Y1087" s="11">
        <f t="shared" si="192"/>
        <v>-4.3839483236794874E-2</v>
      </c>
      <c r="Z1087" s="11">
        <f t="shared" si="192"/>
        <v>-4.3839483236794985E-2</v>
      </c>
      <c r="AA1087" s="11">
        <f t="shared" si="192"/>
        <v>-4.3839483236794985E-2</v>
      </c>
      <c r="AB1087" s="11">
        <f t="shared" si="191"/>
        <v>-4.3839483236794985E-2</v>
      </c>
      <c r="AC1087" s="11">
        <f t="shared" si="191"/>
        <v>-4.3839483236794874E-2</v>
      </c>
      <c r="AD1087" s="11">
        <f t="shared" si="191"/>
        <v>-4.3839483236794985E-2</v>
      </c>
    </row>
    <row r="1088" spans="1:30" x14ac:dyDescent="0.25">
      <c r="A1088" s="12">
        <v>1971.06</v>
      </c>
      <c r="B1088" s="13">
        <v>17.083166880070703</v>
      </c>
      <c r="C1088" s="14">
        <v>112441.46894101554</v>
      </c>
      <c r="D1088" s="24">
        <f t="shared" si="183"/>
        <v>10</v>
      </c>
      <c r="E1088" s="25">
        <f t="shared" si="183"/>
        <v>7.5</v>
      </c>
      <c r="F1088" s="24">
        <f t="shared" si="183"/>
        <v>25</v>
      </c>
      <c r="G1088" s="25">
        <f t="shared" si="182"/>
        <v>30</v>
      </c>
      <c r="H1088" s="1">
        <f t="shared" si="185"/>
        <v>1</v>
      </c>
      <c r="I1088">
        <f t="shared" si="186"/>
        <v>1</v>
      </c>
      <c r="J1088">
        <f t="shared" si="187"/>
        <v>1</v>
      </c>
      <c r="K1088">
        <f t="shared" si="188"/>
        <v>1</v>
      </c>
      <c r="L1088">
        <f t="shared" si="184"/>
        <v>1</v>
      </c>
      <c r="M1088" s="26">
        <f t="shared" si="189"/>
        <v>10932.798719912573</v>
      </c>
      <c r="N1088" s="27">
        <f t="shared" si="193"/>
        <v>11024.529506246485</v>
      </c>
      <c r="O1088" s="27">
        <f t="shared" si="193"/>
        <v>14678.933888573516</v>
      </c>
      <c r="P1088" s="27">
        <f t="shared" si="193"/>
        <v>17397.679034007182</v>
      </c>
      <c r="Q1088" s="27">
        <f t="shared" si="193"/>
        <v>23164.651172652349</v>
      </c>
      <c r="R1088" s="27">
        <f t="shared" si="193"/>
        <v>23689.228213032515</v>
      </c>
      <c r="S1088" s="28">
        <f>M1088/MAX(M$231:M1088)-1</f>
        <v>-0.13253998594250571</v>
      </c>
      <c r="T1088" s="11">
        <f>N1088/MAX(N$231:N1088)-1</f>
        <v>-0.1325399859425056</v>
      </c>
      <c r="U1088" s="11">
        <f>O1088/MAX(O$231:O1088)-1</f>
        <v>-0.13253998594250571</v>
      </c>
      <c r="V1088" s="11">
        <f>P1088/MAX(P$231:P1088)-1</f>
        <v>-0.13253998594250593</v>
      </c>
      <c r="W1088" s="11">
        <f>Q1088/MAX(Q$231:Q1088)-1</f>
        <v>-0.13253998594250571</v>
      </c>
      <c r="X1088" s="11">
        <f>R1088/MAX(R$231:R1088)-1</f>
        <v>-5.730313963081457E-2</v>
      </c>
      <c r="Y1088" s="11">
        <f t="shared" si="192"/>
        <v>-1.4080958330717208E-2</v>
      </c>
      <c r="Z1088" s="11">
        <f t="shared" si="192"/>
        <v>-1.4080958330716986E-2</v>
      </c>
      <c r="AA1088" s="11">
        <f t="shared" si="192"/>
        <v>-1.4080958330717208E-2</v>
      </c>
      <c r="AB1088" s="11">
        <f t="shared" si="191"/>
        <v>-1.4080958330717097E-2</v>
      </c>
      <c r="AC1088" s="11">
        <f t="shared" si="191"/>
        <v>-1.4080958330717097E-2</v>
      </c>
      <c r="AD1088" s="11">
        <f t="shared" si="191"/>
        <v>-1.4080958330717097E-2</v>
      </c>
    </row>
    <row r="1089" spans="1:30" x14ac:dyDescent="0.25">
      <c r="A1089" s="12">
        <v>1971.07</v>
      </c>
      <c r="B1089" s="13">
        <v>16.889414708693355</v>
      </c>
      <c r="C1089" s="14">
        <v>108912.81355435231</v>
      </c>
      <c r="D1089" s="24">
        <f t="shared" si="183"/>
        <v>10</v>
      </c>
      <c r="E1089" s="25">
        <f t="shared" si="183"/>
        <v>7.5</v>
      </c>
      <c r="F1089" s="24">
        <f t="shared" si="183"/>
        <v>25</v>
      </c>
      <c r="G1089" s="25">
        <f t="shared" si="182"/>
        <v>30</v>
      </c>
      <c r="H1089" s="1">
        <f t="shared" si="185"/>
        <v>1</v>
      </c>
      <c r="I1089">
        <f t="shared" si="186"/>
        <v>1</v>
      </c>
      <c r="J1089">
        <f t="shared" si="187"/>
        <v>1</v>
      </c>
      <c r="K1089">
        <f t="shared" si="188"/>
        <v>1</v>
      </c>
      <c r="L1089">
        <f t="shared" si="184"/>
        <v>1</v>
      </c>
      <c r="M1089" s="26">
        <f t="shared" si="189"/>
        <v>10589.703957298241</v>
      </c>
      <c r="N1089" s="27">
        <f t="shared" si="193"/>
        <v>10678.556034056688</v>
      </c>
      <c r="O1089" s="27">
        <f t="shared" si="193"/>
        <v>14218.277338777283</v>
      </c>
      <c r="P1089" s="27">
        <f t="shared" si="193"/>
        <v>16851.702407972603</v>
      </c>
      <c r="Q1089" s="27">
        <f t="shared" si="193"/>
        <v>22437.694544369293</v>
      </c>
      <c r="R1089" s="27">
        <f t="shared" si="193"/>
        <v>22945.809227785514</v>
      </c>
      <c r="S1089" s="28">
        <f>M1089/MAX(M$231:M1089)-1</f>
        <v>-0.15976274886216013</v>
      </c>
      <c r="T1089" s="11">
        <f>N1089/MAX(N$231:N1089)-1</f>
        <v>-0.15976274886215991</v>
      </c>
      <c r="U1089" s="11">
        <f>O1089/MAX(O$231:O1089)-1</f>
        <v>-0.15976274886216013</v>
      </c>
      <c r="V1089" s="11">
        <f>P1089/MAX(P$231:P1089)-1</f>
        <v>-0.15976274886216035</v>
      </c>
      <c r="W1089" s="11">
        <f>Q1089/MAX(Q$231:Q1089)-1</f>
        <v>-0.15976274886216002</v>
      </c>
      <c r="X1089" s="11">
        <f>R1089/MAX(R$231:R1089)-1</f>
        <v>-8.688699677587941E-2</v>
      </c>
      <c r="Y1089" s="11">
        <f t="shared" si="192"/>
        <v>-3.1382153042791572E-2</v>
      </c>
      <c r="Z1089" s="11">
        <f t="shared" si="192"/>
        <v>-3.138215304279135E-2</v>
      </c>
      <c r="AA1089" s="11">
        <f t="shared" si="192"/>
        <v>-3.1382153042791461E-2</v>
      </c>
      <c r="AB1089" s="11">
        <f t="shared" si="191"/>
        <v>-3.1382153042791572E-2</v>
      </c>
      <c r="AC1089" s="11">
        <f t="shared" si="191"/>
        <v>-3.1382153042791572E-2</v>
      </c>
      <c r="AD1089" s="11">
        <f t="shared" si="191"/>
        <v>-3.1382153042791461E-2</v>
      </c>
    </row>
    <row r="1090" spans="1:30" x14ac:dyDescent="0.25">
      <c r="A1090" s="12">
        <v>1971.08</v>
      </c>
      <c r="B1090" s="13">
        <v>16.51944944305156</v>
      </c>
      <c r="C1090" s="14">
        <v>112860.504341579</v>
      </c>
      <c r="D1090" s="24">
        <f t="shared" si="183"/>
        <v>10</v>
      </c>
      <c r="E1090" s="25">
        <f t="shared" si="183"/>
        <v>7.5</v>
      </c>
      <c r="F1090" s="24">
        <f t="shared" si="183"/>
        <v>25</v>
      </c>
      <c r="G1090" s="25">
        <f t="shared" si="182"/>
        <v>30</v>
      </c>
      <c r="H1090" s="1">
        <f t="shared" si="185"/>
        <v>1</v>
      </c>
      <c r="I1090">
        <f t="shared" si="186"/>
        <v>1</v>
      </c>
      <c r="J1090">
        <f t="shared" si="187"/>
        <v>1</v>
      </c>
      <c r="K1090">
        <f t="shared" si="188"/>
        <v>1</v>
      </c>
      <c r="L1090">
        <f t="shared" si="184"/>
        <v>1</v>
      </c>
      <c r="M1090" s="26">
        <f t="shared" si="189"/>
        <v>10973.541959342159</v>
      </c>
      <c r="N1090" s="27">
        <f t="shared" si="193"/>
        <v>11065.614598616607</v>
      </c>
      <c r="O1090" s="27">
        <f t="shared" si="193"/>
        <v>14733.637842548624</v>
      </c>
      <c r="P1090" s="27">
        <f t="shared" si="193"/>
        <v>17462.514930154306</v>
      </c>
      <c r="Q1090" s="27">
        <f t="shared" si="193"/>
        <v>23250.978832495861</v>
      </c>
      <c r="R1090" s="27">
        <f t="shared" si="193"/>
        <v>23777.510813097924</v>
      </c>
      <c r="S1090" s="28">
        <f>M1090/MAX(M$231:M1090)-1</f>
        <v>-0.12930722441878317</v>
      </c>
      <c r="T1090" s="11">
        <f>N1090/MAX(N$231:N1090)-1</f>
        <v>-0.12930722441878284</v>
      </c>
      <c r="U1090" s="11">
        <f>O1090/MAX(O$231:O1090)-1</f>
        <v>-0.12930722441878317</v>
      </c>
      <c r="V1090" s="11">
        <f>P1090/MAX(P$231:P1090)-1</f>
        <v>-0.12930722441878328</v>
      </c>
      <c r="W1090" s="11">
        <f>Q1090/MAX(Q$231:Q1090)-1</f>
        <v>-0.12930722441878317</v>
      </c>
      <c r="X1090" s="11">
        <f>R1090/MAX(R$231:R1090)-1</f>
        <v>-5.3789993100312405E-2</v>
      </c>
      <c r="Y1090" s="11">
        <f t="shared" si="192"/>
        <v>3.6246339235893599E-2</v>
      </c>
      <c r="Z1090" s="11">
        <f t="shared" si="192"/>
        <v>3.6246339235893821E-2</v>
      </c>
      <c r="AA1090" s="11">
        <f t="shared" si="192"/>
        <v>3.6246339235893599E-2</v>
      </c>
      <c r="AB1090" s="11">
        <f t="shared" si="191"/>
        <v>3.6246339235893821E-2</v>
      </c>
      <c r="AC1090" s="11">
        <f t="shared" si="191"/>
        <v>3.6246339235893599E-2</v>
      </c>
      <c r="AD1090" s="11">
        <f t="shared" si="191"/>
        <v>3.6246339235893599E-2</v>
      </c>
    </row>
    <row r="1091" spans="1:30" x14ac:dyDescent="0.25">
      <c r="A1091" s="12">
        <v>1971.09</v>
      </c>
      <c r="B1091" s="13">
        <v>16.856792547836001</v>
      </c>
      <c r="C1091" s="14">
        <v>112367.60150276519</v>
      </c>
      <c r="D1091" s="24">
        <f t="shared" si="183"/>
        <v>10</v>
      </c>
      <c r="E1091" s="25">
        <f t="shared" si="183"/>
        <v>7.5</v>
      </c>
      <c r="F1091" s="24">
        <f t="shared" si="183"/>
        <v>25</v>
      </c>
      <c r="G1091" s="25">
        <f t="shared" si="182"/>
        <v>30</v>
      </c>
      <c r="H1091" s="1">
        <f t="shared" si="185"/>
        <v>1</v>
      </c>
      <c r="I1091">
        <f t="shared" si="186"/>
        <v>1</v>
      </c>
      <c r="J1091">
        <f t="shared" si="187"/>
        <v>1</v>
      </c>
      <c r="K1091">
        <f t="shared" si="188"/>
        <v>1</v>
      </c>
      <c r="L1091">
        <f t="shared" si="184"/>
        <v>1</v>
      </c>
      <c r="M1091" s="26">
        <f t="shared" si="189"/>
        <v>10925.616513543762</v>
      </c>
      <c r="N1091" s="27">
        <f t="shared" si="193"/>
        <v>11017.287038140978</v>
      </c>
      <c r="O1091" s="27">
        <f t="shared" si="193"/>
        <v>14669.290691514572</v>
      </c>
      <c r="P1091" s="27">
        <f t="shared" si="193"/>
        <v>17386.24978113591</v>
      </c>
      <c r="Q1091" s="27">
        <f t="shared" si="193"/>
        <v>23149.433357942147</v>
      </c>
      <c r="R1091" s="27">
        <f t="shared" si="193"/>
        <v>23673.665782029915</v>
      </c>
      <c r="S1091" s="28">
        <f>M1091/MAX(M$231:M1091)-1</f>
        <v>-0.13310985620146376</v>
      </c>
      <c r="T1091" s="11">
        <f>N1091/MAX(N$231:N1091)-1</f>
        <v>-0.13310985620146354</v>
      </c>
      <c r="U1091" s="11">
        <f>O1091/MAX(O$231:O1091)-1</f>
        <v>-0.13310985620146387</v>
      </c>
      <c r="V1091" s="11">
        <f>P1091/MAX(P$231:P1091)-1</f>
        <v>-0.13310985620146409</v>
      </c>
      <c r="W1091" s="11">
        <f>Q1091/MAX(Q$231:Q1091)-1</f>
        <v>-0.13310985620146387</v>
      </c>
      <c r="X1091" s="11">
        <f>R1091/MAX(R$231:R1091)-1</f>
        <v>-5.7922436077027739E-2</v>
      </c>
      <c r="Y1091" s="11">
        <f t="shared" si="192"/>
        <v>-4.3673634252244797E-3</v>
      </c>
      <c r="Z1091" s="11">
        <f t="shared" si="192"/>
        <v>-4.3673634252245908E-3</v>
      </c>
      <c r="AA1091" s="11">
        <f t="shared" si="192"/>
        <v>-4.3673634252245908E-3</v>
      </c>
      <c r="AB1091" s="11">
        <f t="shared" si="191"/>
        <v>-4.3673634252247018E-3</v>
      </c>
      <c r="AC1091" s="11">
        <f t="shared" si="191"/>
        <v>-4.3673634252245908E-3</v>
      </c>
      <c r="AD1091" s="11">
        <f t="shared" si="191"/>
        <v>-4.3673634252247018E-3</v>
      </c>
    </row>
    <row r="1092" spans="1:30" x14ac:dyDescent="0.25">
      <c r="A1092" s="12">
        <v>1971.1</v>
      </c>
      <c r="B1092" s="13">
        <v>16.428862709159471</v>
      </c>
      <c r="C1092" s="14">
        <v>107700.95780788177</v>
      </c>
      <c r="D1092" s="24">
        <f t="shared" si="183"/>
        <v>10</v>
      </c>
      <c r="E1092" s="25">
        <f t="shared" si="183"/>
        <v>7.5</v>
      </c>
      <c r="F1092" s="24">
        <f t="shared" si="183"/>
        <v>25</v>
      </c>
      <c r="G1092" s="25">
        <f t="shared" si="182"/>
        <v>30</v>
      </c>
      <c r="H1092" s="1">
        <f t="shared" si="185"/>
        <v>1</v>
      </c>
      <c r="I1092">
        <f t="shared" si="186"/>
        <v>1</v>
      </c>
      <c r="J1092">
        <f t="shared" si="187"/>
        <v>1</v>
      </c>
      <c r="K1092">
        <f t="shared" si="188"/>
        <v>1</v>
      </c>
      <c r="L1092">
        <f t="shared" si="184"/>
        <v>0</v>
      </c>
      <c r="M1092" s="26">
        <f t="shared" si="189"/>
        <v>10471.873986927774</v>
      </c>
      <c r="N1092" s="27">
        <f t="shared" si="193"/>
        <v>10559.7374206029</v>
      </c>
      <c r="O1092" s="27">
        <f t="shared" si="193"/>
        <v>14060.072803097832</v>
      </c>
      <c r="P1092" s="27">
        <f t="shared" si="193"/>
        <v>16664.196165736728</v>
      </c>
      <c r="Q1092" s="27">
        <f t="shared" si="193"/>
        <v>22188.033846203827</v>
      </c>
      <c r="R1092" s="27">
        <f t="shared" si="193"/>
        <v>22690.494817454612</v>
      </c>
      <c r="S1092" s="28">
        <f>M1092/MAX(M$231:M1092)-1</f>
        <v>-0.16911193660196477</v>
      </c>
      <c r="T1092" s="11">
        <f>N1092/MAX(N$231:N1092)-1</f>
        <v>-0.16911193660196455</v>
      </c>
      <c r="U1092" s="11">
        <f>O1092/MAX(O$231:O1092)-1</f>
        <v>-0.16911193660196489</v>
      </c>
      <c r="V1092" s="11">
        <f>P1092/MAX(P$231:P1092)-1</f>
        <v>-0.16911193660196522</v>
      </c>
      <c r="W1092" s="11">
        <f>Q1092/MAX(Q$231:Q1092)-1</f>
        <v>-0.169111936601965</v>
      </c>
      <c r="X1092" s="11">
        <f>R1092/MAX(R$231:R1092)-1</f>
        <v>-9.7047061547155478E-2</v>
      </c>
      <c r="Y1092" s="11">
        <f t="shared" si="192"/>
        <v>-4.1530153108844114E-2</v>
      </c>
      <c r="Z1092" s="11">
        <f t="shared" si="192"/>
        <v>-4.1530153108844003E-2</v>
      </c>
      <c r="AA1092" s="11">
        <f t="shared" si="192"/>
        <v>-4.1530153108844003E-2</v>
      </c>
      <c r="AB1092" s="11">
        <f t="shared" si="191"/>
        <v>-4.1530153108844114E-2</v>
      </c>
      <c r="AC1092" s="11">
        <f t="shared" si="191"/>
        <v>-4.1530153108844114E-2</v>
      </c>
      <c r="AD1092" s="11">
        <f t="shared" si="191"/>
        <v>-4.1530153108844003E-2</v>
      </c>
    </row>
    <row r="1093" spans="1:30" x14ac:dyDescent="0.25">
      <c r="A1093" s="12">
        <v>1971.11</v>
      </c>
      <c r="B1093" s="13">
        <v>15.638712654326644</v>
      </c>
      <c r="C1093" s="14">
        <v>107719.68994146633</v>
      </c>
      <c r="D1093" s="24">
        <f t="shared" si="183"/>
        <v>10</v>
      </c>
      <c r="E1093" s="25">
        <f t="shared" si="183"/>
        <v>7.5</v>
      </c>
      <c r="F1093" s="24">
        <f t="shared" si="183"/>
        <v>25</v>
      </c>
      <c r="G1093" s="25">
        <f t="shared" si="182"/>
        <v>30</v>
      </c>
      <c r="H1093" s="1">
        <f t="shared" si="185"/>
        <v>1</v>
      </c>
      <c r="I1093">
        <f t="shared" si="186"/>
        <v>1</v>
      </c>
      <c r="J1093">
        <f t="shared" si="187"/>
        <v>1</v>
      </c>
      <c r="K1093">
        <f t="shared" si="188"/>
        <v>1</v>
      </c>
      <c r="L1093">
        <f t="shared" si="184"/>
        <v>0</v>
      </c>
      <c r="M1093" s="26">
        <f t="shared" si="189"/>
        <v>10473.695331383724</v>
      </c>
      <c r="N1093" s="27">
        <f t="shared" si="193"/>
        <v>10561.574046906015</v>
      </c>
      <c r="O1093" s="27">
        <f t="shared" si="193"/>
        <v>14062.518233178649</v>
      </c>
      <c r="P1093" s="27">
        <f t="shared" si="193"/>
        <v>16667.094523885156</v>
      </c>
      <c r="Q1093" s="27">
        <f t="shared" si="193"/>
        <v>22191.892950360794</v>
      </c>
      <c r="R1093" s="27">
        <f t="shared" si="193"/>
        <v>22690.494817454612</v>
      </c>
      <c r="S1093" s="28">
        <f>M1093/MAX(M$231:M1093)-1</f>
        <v>-0.16896742250929397</v>
      </c>
      <c r="T1093" s="11">
        <f>N1093/MAX(N$231:N1093)-1</f>
        <v>-0.16896742250929375</v>
      </c>
      <c r="U1093" s="11">
        <f>O1093/MAX(O$231:O1093)-1</f>
        <v>-0.16896742250929409</v>
      </c>
      <c r="V1093" s="11">
        <f>P1093/MAX(P$231:P1093)-1</f>
        <v>-0.16896742250929431</v>
      </c>
      <c r="W1093" s="11">
        <f>Q1093/MAX(Q$231:Q1093)-1</f>
        <v>-0.1689674225092942</v>
      </c>
      <c r="X1093" s="11">
        <f>R1093/MAX(R$231:R1093)-1</f>
        <v>-9.7047061547155478E-2</v>
      </c>
      <c r="Y1093" s="11">
        <f t="shared" si="192"/>
        <v>1.7392727015463905E-4</v>
      </c>
      <c r="Z1093" s="11">
        <f t="shared" si="192"/>
        <v>1.7392727015463905E-4</v>
      </c>
      <c r="AA1093" s="11">
        <f t="shared" si="192"/>
        <v>1.7392727015463905E-4</v>
      </c>
      <c r="AB1093" s="11">
        <f t="shared" si="191"/>
        <v>1.7392727015463905E-4</v>
      </c>
      <c r="AC1093" s="11">
        <f t="shared" si="191"/>
        <v>1.7392727015463905E-4</v>
      </c>
      <c r="AD1093" s="11">
        <f t="shared" si="191"/>
        <v>0</v>
      </c>
    </row>
    <row r="1094" spans="1:30" x14ac:dyDescent="0.25">
      <c r="A1094" s="12">
        <v>1971.12</v>
      </c>
      <c r="B1094" s="13">
        <v>16.603557212925335</v>
      </c>
      <c r="C1094" s="14">
        <v>116725.32658747597</v>
      </c>
      <c r="D1094" s="24">
        <f t="shared" si="183"/>
        <v>10</v>
      </c>
      <c r="E1094" s="25">
        <f t="shared" si="183"/>
        <v>7.5</v>
      </c>
      <c r="F1094" s="24">
        <f t="shared" si="183"/>
        <v>25</v>
      </c>
      <c r="G1094" s="25">
        <f t="shared" si="182"/>
        <v>30</v>
      </c>
      <c r="H1094" s="1">
        <f t="shared" si="185"/>
        <v>1</v>
      </c>
      <c r="I1094">
        <f t="shared" si="186"/>
        <v>1</v>
      </c>
      <c r="J1094">
        <f t="shared" si="187"/>
        <v>1</v>
      </c>
      <c r="K1094">
        <f t="shared" si="188"/>
        <v>1</v>
      </c>
      <c r="L1094">
        <f t="shared" si="184"/>
        <v>1</v>
      </c>
      <c r="M1094" s="26">
        <f t="shared" si="189"/>
        <v>11349.322568583375</v>
      </c>
      <c r="N1094" s="27">
        <f t="shared" si="193"/>
        <v>11444.548165454302</v>
      </c>
      <c r="O1094" s="27">
        <f t="shared" si="193"/>
        <v>15238.180079259975</v>
      </c>
      <c r="P1094" s="27">
        <f t="shared" si="193"/>
        <v>18060.505489961721</v>
      </c>
      <c r="Q1094" s="27">
        <f t="shared" si="193"/>
        <v>24047.1909419043</v>
      </c>
      <c r="R1094" s="27">
        <f t="shared" si="193"/>
        <v>22690.494817454612</v>
      </c>
      <c r="S1094" s="28">
        <f>M1094/MAX(M$231:M1094)-1</f>
        <v>-9.9491011669782137E-2</v>
      </c>
      <c r="T1094" s="11">
        <f>N1094/MAX(N$231:N1094)-1</f>
        <v>-9.9491011669781915E-2</v>
      </c>
      <c r="U1094" s="11">
        <f>O1094/MAX(O$231:O1094)-1</f>
        <v>-9.9491011669782137E-2</v>
      </c>
      <c r="V1094" s="11">
        <f>P1094/MAX(P$231:P1094)-1</f>
        <v>-9.949101166978247E-2</v>
      </c>
      <c r="W1094" s="11">
        <f>Q1094/MAX(Q$231:Q1094)-1</f>
        <v>-9.949101166978247E-2</v>
      </c>
      <c r="X1094" s="11">
        <f>R1094/MAX(R$231:R1094)-1</f>
        <v>-9.7047061547155478E-2</v>
      </c>
      <c r="Y1094" s="11">
        <f t="shared" si="192"/>
        <v>8.3602511768305243E-2</v>
      </c>
      <c r="Z1094" s="11">
        <f t="shared" si="192"/>
        <v>8.3602511768305243E-2</v>
      </c>
      <c r="AA1094" s="11">
        <f t="shared" si="192"/>
        <v>8.3602511768305243E-2</v>
      </c>
      <c r="AB1094" s="11">
        <f t="shared" si="191"/>
        <v>8.3602511768305243E-2</v>
      </c>
      <c r="AC1094" s="11">
        <f t="shared" si="191"/>
        <v>8.3602511768305243E-2</v>
      </c>
      <c r="AD1094" s="11">
        <f t="shared" si="191"/>
        <v>0</v>
      </c>
    </row>
    <row r="1095" spans="1:30" x14ac:dyDescent="0.25">
      <c r="A1095" s="12">
        <v>1972.01</v>
      </c>
      <c r="B1095" s="13">
        <v>17.262996797035179</v>
      </c>
      <c r="C1095" s="14">
        <v>119133.04608568468</v>
      </c>
      <c r="D1095" s="24">
        <f t="shared" si="183"/>
        <v>10</v>
      </c>
      <c r="E1095" s="25">
        <f t="shared" si="183"/>
        <v>7.5</v>
      </c>
      <c r="F1095" s="24">
        <f t="shared" si="183"/>
        <v>25</v>
      </c>
      <c r="G1095" s="25">
        <f t="shared" si="182"/>
        <v>30</v>
      </c>
      <c r="H1095" s="1">
        <f t="shared" si="185"/>
        <v>1</v>
      </c>
      <c r="I1095">
        <f t="shared" si="186"/>
        <v>1</v>
      </c>
      <c r="J1095">
        <f t="shared" si="187"/>
        <v>1</v>
      </c>
      <c r="K1095">
        <f t="shared" si="188"/>
        <v>1</v>
      </c>
      <c r="L1095">
        <f t="shared" si="184"/>
        <v>1</v>
      </c>
      <c r="M1095" s="26">
        <f t="shared" si="189"/>
        <v>11583.427591364012</v>
      </c>
      <c r="N1095" s="27">
        <f t="shared" si="193"/>
        <v>11680.617427984938</v>
      </c>
      <c r="O1095" s="27">
        <f t="shared" si="193"/>
        <v>15552.50143835726</v>
      </c>
      <c r="P1095" s="27">
        <f t="shared" si="193"/>
        <v>18433.043588478824</v>
      </c>
      <c r="Q1095" s="27">
        <f t="shared" si="193"/>
        <v>24543.217744318776</v>
      </c>
      <c r="R1095" s="27">
        <f t="shared" si="193"/>
        <v>23158.5367445427</v>
      </c>
      <c r="S1095" s="28">
        <f>M1095/MAX(M$231:M1095)-1</f>
        <v>-8.091601074322663E-2</v>
      </c>
      <c r="T1095" s="11">
        <f>N1095/MAX(N$231:N1095)-1</f>
        <v>-8.0916010743226296E-2</v>
      </c>
      <c r="U1095" s="11">
        <f>O1095/MAX(O$231:O1095)-1</f>
        <v>-8.091601074322663E-2</v>
      </c>
      <c r="V1095" s="11">
        <f>P1095/MAX(P$231:P1095)-1</f>
        <v>-8.0916010743227074E-2</v>
      </c>
      <c r="W1095" s="11">
        <f>Q1095/MAX(Q$231:Q1095)-1</f>
        <v>-8.0916010743226852E-2</v>
      </c>
      <c r="X1095" s="11">
        <f>R1095/MAX(R$231:R1095)-1</f>
        <v>-7.842164871313384E-2</v>
      </c>
      <c r="Y1095" s="11">
        <f t="shared" si="192"/>
        <v>2.062722434453268E-2</v>
      </c>
      <c r="Z1095" s="11">
        <f t="shared" si="192"/>
        <v>2.062722434453268E-2</v>
      </c>
      <c r="AA1095" s="11">
        <f t="shared" si="192"/>
        <v>2.062722434453268E-2</v>
      </c>
      <c r="AB1095" s="11">
        <f t="shared" si="191"/>
        <v>2.062722434453268E-2</v>
      </c>
      <c r="AC1095" s="11">
        <f t="shared" si="191"/>
        <v>2.062722434453268E-2</v>
      </c>
      <c r="AD1095" s="11">
        <f t="shared" si="191"/>
        <v>2.0627224344532458E-2</v>
      </c>
    </row>
    <row r="1096" spans="1:30" x14ac:dyDescent="0.25">
      <c r="A1096" s="12">
        <v>1972.02</v>
      </c>
      <c r="B1096" s="13">
        <v>17.464147605486168</v>
      </c>
      <c r="C1096" s="14">
        <v>121847.77226288416</v>
      </c>
      <c r="D1096" s="24">
        <f t="shared" si="183"/>
        <v>10</v>
      </c>
      <c r="E1096" s="25">
        <f t="shared" si="183"/>
        <v>7.5</v>
      </c>
      <c r="F1096" s="24">
        <f t="shared" si="183"/>
        <v>25</v>
      </c>
      <c r="G1096" s="25">
        <f t="shared" si="182"/>
        <v>30</v>
      </c>
      <c r="H1096" s="1">
        <f t="shared" si="185"/>
        <v>1</v>
      </c>
      <c r="I1096">
        <f t="shared" si="186"/>
        <v>1</v>
      </c>
      <c r="J1096">
        <f t="shared" si="187"/>
        <v>1</v>
      </c>
      <c r="K1096">
        <f t="shared" si="188"/>
        <v>1</v>
      </c>
      <c r="L1096">
        <f t="shared" si="184"/>
        <v>1</v>
      </c>
      <c r="M1096" s="26">
        <f t="shared" si="189"/>
        <v>11847.383186701965</v>
      </c>
      <c r="N1096" s="27">
        <f t="shared" si="193"/>
        <v>11946.787721950195</v>
      </c>
      <c r="O1096" s="27">
        <f t="shared" si="193"/>
        <v>15906.901700609216</v>
      </c>
      <c r="P1096" s="27">
        <f t="shared" si="193"/>
        <v>18853.083767079741</v>
      </c>
      <c r="Q1096" s="27">
        <f t="shared" si="193"/>
        <v>25102.492587633769</v>
      </c>
      <c r="R1096" s="27">
        <f t="shared" si="193"/>
        <v>23686.258380073017</v>
      </c>
      <c r="S1096" s="28">
        <f>M1096/MAX(M$231:M1096)-1</f>
        <v>-5.9972524056201459E-2</v>
      </c>
      <c r="T1096" s="11">
        <f>N1096/MAX(N$231:N1096)-1</f>
        <v>-5.9972524056201126E-2</v>
      </c>
      <c r="U1096" s="11">
        <f>O1096/MAX(O$231:O1096)-1</f>
        <v>-5.9972524056201459E-2</v>
      </c>
      <c r="V1096" s="11">
        <f>P1096/MAX(P$231:P1096)-1</f>
        <v>-5.9972524056202015E-2</v>
      </c>
      <c r="W1096" s="11">
        <f>Q1096/MAX(Q$231:Q1096)-1</f>
        <v>-5.9972524056201681E-2</v>
      </c>
      <c r="X1096" s="11">
        <f>R1096/MAX(R$231:R1096)-1</f>
        <v>-5.7421322130538188E-2</v>
      </c>
      <c r="Y1096" s="11">
        <f t="shared" si="192"/>
        <v>2.2787347981071182E-2</v>
      </c>
      <c r="Z1096" s="11">
        <f t="shared" si="192"/>
        <v>2.2787347981071182E-2</v>
      </c>
      <c r="AA1096" s="11">
        <f t="shared" si="192"/>
        <v>2.2787347981071182E-2</v>
      </c>
      <c r="AB1096" s="11">
        <f t="shared" si="191"/>
        <v>2.278734798107096E-2</v>
      </c>
      <c r="AC1096" s="11">
        <f t="shared" si="191"/>
        <v>2.2787347981071182E-2</v>
      </c>
      <c r="AD1096" s="11">
        <f t="shared" si="191"/>
        <v>2.2787347981071182E-2</v>
      </c>
    </row>
    <row r="1097" spans="1:30" x14ac:dyDescent="0.25">
      <c r="A1097" s="12">
        <v>1972.03</v>
      </c>
      <c r="B1097" s="13">
        <v>17.805643849614935</v>
      </c>
      <c r="C1097" s="14">
        <v>122563.83307824515</v>
      </c>
      <c r="D1097" s="24">
        <f t="shared" si="183"/>
        <v>10</v>
      </c>
      <c r="E1097" s="25">
        <f t="shared" si="183"/>
        <v>7.5</v>
      </c>
      <c r="F1097" s="24">
        <f t="shared" si="183"/>
        <v>25</v>
      </c>
      <c r="G1097" s="25">
        <f t="shared" si="182"/>
        <v>30</v>
      </c>
      <c r="H1097" s="1">
        <f t="shared" si="185"/>
        <v>1</v>
      </c>
      <c r="I1097">
        <f t="shared" si="186"/>
        <v>1</v>
      </c>
      <c r="J1097">
        <f t="shared" si="187"/>
        <v>1</v>
      </c>
      <c r="K1097">
        <f t="shared" si="188"/>
        <v>1</v>
      </c>
      <c r="L1097">
        <f t="shared" si="184"/>
        <v>1</v>
      </c>
      <c r="M1097" s="26">
        <f t="shared" si="189"/>
        <v>11917.006510190073</v>
      </c>
      <c r="N1097" s="27">
        <f t="shared" ref="N1097:R1112" si="194">IF(H1096=1,N1096*$C1097/$C1096,N1096)</f>
        <v>12016.995214448851</v>
      </c>
      <c r="O1097" s="27">
        <f t="shared" si="194"/>
        <v>16000.381530318627</v>
      </c>
      <c r="P1097" s="27">
        <f t="shared" si="194"/>
        <v>18963.877376873432</v>
      </c>
      <c r="Q1097" s="27">
        <f t="shared" si="194"/>
        <v>25250.011996286674</v>
      </c>
      <c r="R1097" s="27">
        <f t="shared" si="194"/>
        <v>23825.45502826363</v>
      </c>
      <c r="S1097" s="28">
        <f>M1097/MAX(M$231:M1097)-1</f>
        <v>-5.4448279924484089E-2</v>
      </c>
      <c r="T1097" s="11">
        <f>N1097/MAX(N$231:N1097)-1</f>
        <v>-5.4448279924483978E-2</v>
      </c>
      <c r="U1097" s="11">
        <f>O1097/MAX(O$231:O1097)-1</f>
        <v>-5.44482799244842E-2</v>
      </c>
      <c r="V1097" s="11">
        <f>P1097/MAX(P$231:P1097)-1</f>
        <v>-5.4448279924484644E-2</v>
      </c>
      <c r="W1097" s="11">
        <f>Q1097/MAX(Q$231:Q1097)-1</f>
        <v>-5.4448279924484422E-2</v>
      </c>
      <c r="X1097" s="11">
        <f>R1097/MAX(R$231:R1097)-1</f>
        <v>-5.1882085392086164E-2</v>
      </c>
      <c r="Y1097" s="11">
        <f t="shared" si="192"/>
        <v>5.876683685411388E-3</v>
      </c>
      <c r="Z1097" s="11">
        <f t="shared" si="192"/>
        <v>5.8766836854111659E-3</v>
      </c>
      <c r="AA1097" s="11">
        <f t="shared" si="192"/>
        <v>5.876683685411388E-3</v>
      </c>
      <c r="AB1097" s="11">
        <f t="shared" si="191"/>
        <v>5.876683685411388E-3</v>
      </c>
      <c r="AC1097" s="11">
        <f t="shared" si="191"/>
        <v>5.8766836854111659E-3</v>
      </c>
      <c r="AD1097" s="11">
        <f t="shared" si="191"/>
        <v>5.876683685411388E-3</v>
      </c>
    </row>
    <row r="1098" spans="1:30" x14ac:dyDescent="0.25">
      <c r="A1098" s="12">
        <v>1972.04</v>
      </c>
      <c r="B1098" s="13">
        <v>17.91516167849829</v>
      </c>
      <c r="C1098" s="14">
        <v>123096.35816624327</v>
      </c>
      <c r="D1098" s="24">
        <f t="shared" si="183"/>
        <v>10</v>
      </c>
      <c r="E1098" s="25">
        <f t="shared" si="183"/>
        <v>7.5</v>
      </c>
      <c r="F1098" s="24">
        <f t="shared" si="183"/>
        <v>25</v>
      </c>
      <c r="G1098" s="25">
        <f t="shared" si="182"/>
        <v>30</v>
      </c>
      <c r="H1098" s="1">
        <f t="shared" si="185"/>
        <v>1</v>
      </c>
      <c r="I1098">
        <f t="shared" si="186"/>
        <v>1</v>
      </c>
      <c r="J1098">
        <f t="shared" si="187"/>
        <v>1</v>
      </c>
      <c r="K1098">
        <f t="shared" si="188"/>
        <v>1</v>
      </c>
      <c r="L1098">
        <f t="shared" si="184"/>
        <v>1</v>
      </c>
      <c r="M1098" s="26">
        <f t="shared" si="189"/>
        <v>11968.784467692934</v>
      </c>
      <c r="N1098" s="27">
        <f t="shared" si="194"/>
        <v>12069.207610824884</v>
      </c>
      <c r="O1098" s="27">
        <f t="shared" si="194"/>
        <v>16069.901260311053</v>
      </c>
      <c r="P1098" s="27">
        <f t="shared" si="194"/>
        <v>19046.273139271445</v>
      </c>
      <c r="Q1098" s="27">
        <f t="shared" si="194"/>
        <v>25359.72025624042</v>
      </c>
      <c r="R1098" s="27">
        <f t="shared" si="194"/>
        <v>23928.97375982469</v>
      </c>
      <c r="S1098" s="28">
        <f>M1098/MAX(M$231:M1098)-1</f>
        <v>-5.0339971622649804E-2</v>
      </c>
      <c r="T1098" s="11">
        <f>N1098/MAX(N$231:N1098)-1</f>
        <v>-5.0339971622649693E-2</v>
      </c>
      <c r="U1098" s="11">
        <f>O1098/MAX(O$231:O1098)-1</f>
        <v>-5.0339971622649915E-2</v>
      </c>
      <c r="V1098" s="11">
        <f>P1098/MAX(P$231:P1098)-1</f>
        <v>-5.033997162265047E-2</v>
      </c>
      <c r="W1098" s="11">
        <f>Q1098/MAX(Q$231:Q1098)-1</f>
        <v>-5.0339971622650248E-2</v>
      </c>
      <c r="X1098" s="11">
        <f>R1098/MAX(R$231:R1098)-1</f>
        <v>-4.7762627284188564E-2</v>
      </c>
      <c r="Y1098" s="11">
        <f t="shared" si="192"/>
        <v>4.3448795180724975E-3</v>
      </c>
      <c r="Z1098" s="11">
        <f t="shared" si="192"/>
        <v>4.3448795180724975E-3</v>
      </c>
      <c r="AA1098" s="11">
        <f t="shared" si="192"/>
        <v>4.3448795180724975E-3</v>
      </c>
      <c r="AB1098" s="11">
        <f t="shared" si="191"/>
        <v>4.3448795180722755E-3</v>
      </c>
      <c r="AC1098" s="11">
        <f t="shared" si="191"/>
        <v>4.3448795180722755E-3</v>
      </c>
      <c r="AD1098" s="11">
        <f t="shared" si="191"/>
        <v>4.3448795180724975E-3</v>
      </c>
    </row>
    <row r="1099" spans="1:30" x14ac:dyDescent="0.25">
      <c r="A1099" s="12">
        <v>1972.05</v>
      </c>
      <c r="B1099" s="13">
        <v>17.662646200372546</v>
      </c>
      <c r="C1099" s="14">
        <v>125213.61676158561</v>
      </c>
      <c r="D1099" s="24">
        <f t="shared" si="183"/>
        <v>10</v>
      </c>
      <c r="E1099" s="25">
        <f t="shared" si="183"/>
        <v>7.5</v>
      </c>
      <c r="F1099" s="24">
        <f t="shared" si="183"/>
        <v>25</v>
      </c>
      <c r="G1099" s="25">
        <f t="shared" si="182"/>
        <v>30</v>
      </c>
      <c r="H1099" s="1">
        <f t="shared" si="185"/>
        <v>1</v>
      </c>
      <c r="I1099">
        <f t="shared" si="186"/>
        <v>1</v>
      </c>
      <c r="J1099">
        <f t="shared" si="187"/>
        <v>1</v>
      </c>
      <c r="K1099">
        <f t="shared" si="188"/>
        <v>1</v>
      </c>
      <c r="L1099">
        <f t="shared" si="184"/>
        <v>1</v>
      </c>
      <c r="M1099" s="26">
        <f t="shared" si="189"/>
        <v>12174.647680606184</v>
      </c>
      <c r="N1099" s="27">
        <f t="shared" si="194"/>
        <v>12276.79810280743</v>
      </c>
      <c r="O1099" s="27">
        <f t="shared" si="194"/>
        <v>16346.303723199078</v>
      </c>
      <c r="P1099" s="27">
        <f t="shared" si="194"/>
        <v>19373.869228336076</v>
      </c>
      <c r="Q1099" s="27">
        <f t="shared" si="194"/>
        <v>25795.907699052408</v>
      </c>
      <c r="R1099" s="27">
        <f t="shared" si="194"/>
        <v>24340.552348545305</v>
      </c>
      <c r="S1099" s="28">
        <f>M1099/MAX(M$231:M1099)-1</f>
        <v>-3.4005809607721926E-2</v>
      </c>
      <c r="T1099" s="11">
        <f>N1099/MAX(N$231:N1099)-1</f>
        <v>-3.4005809607721926E-2</v>
      </c>
      <c r="U1099" s="11">
        <f>O1099/MAX(O$231:O1099)-1</f>
        <v>-3.4005809607722259E-2</v>
      </c>
      <c r="V1099" s="11">
        <f>P1099/MAX(P$231:P1099)-1</f>
        <v>-3.4005809607722703E-2</v>
      </c>
      <c r="W1099" s="11">
        <f>Q1099/MAX(Q$231:Q1099)-1</f>
        <v>-3.4005809607722481E-2</v>
      </c>
      <c r="X1099" s="11">
        <f>R1099/MAX(R$231:R1099)-1</f>
        <v>-3.1384134920783957E-2</v>
      </c>
      <c r="Y1099" s="11">
        <f t="shared" si="192"/>
        <v>1.7200010031839907E-2</v>
      </c>
      <c r="Z1099" s="11">
        <f t="shared" si="192"/>
        <v>1.7200010031839907E-2</v>
      </c>
      <c r="AA1099" s="11">
        <f t="shared" si="192"/>
        <v>1.7200010031839907E-2</v>
      </c>
      <c r="AB1099" s="11">
        <f t="shared" si="191"/>
        <v>1.7200010031839907E-2</v>
      </c>
      <c r="AC1099" s="11">
        <f t="shared" si="191"/>
        <v>1.7200010031839907E-2</v>
      </c>
      <c r="AD1099" s="11">
        <f t="shared" si="191"/>
        <v>1.7200010031839685E-2</v>
      </c>
    </row>
    <row r="1100" spans="1:30" x14ac:dyDescent="0.25">
      <c r="A1100" s="12">
        <v>1972.06</v>
      </c>
      <c r="B1100" s="13">
        <v>17.640857315740252</v>
      </c>
      <c r="C1100" s="14">
        <v>122479.4367340443</v>
      </c>
      <c r="D1100" s="24">
        <f t="shared" si="183"/>
        <v>10</v>
      </c>
      <c r="E1100" s="25">
        <f t="shared" si="183"/>
        <v>7.5</v>
      </c>
      <c r="F1100" s="24">
        <f t="shared" si="183"/>
        <v>25</v>
      </c>
      <c r="G1100" s="25">
        <f t="shared" si="182"/>
        <v>30</v>
      </c>
      <c r="H1100" s="1">
        <f t="shared" si="185"/>
        <v>1</v>
      </c>
      <c r="I1100">
        <f t="shared" si="186"/>
        <v>1</v>
      </c>
      <c r="J1100">
        <f t="shared" si="187"/>
        <v>1</v>
      </c>
      <c r="K1100">
        <f t="shared" si="188"/>
        <v>1</v>
      </c>
      <c r="L1100">
        <f t="shared" si="184"/>
        <v>1</v>
      </c>
      <c r="M1100" s="26">
        <f t="shared" si="189"/>
        <v>11908.800567555794</v>
      </c>
      <c r="N1100" s="27">
        <f t="shared" si="194"/>
        <v>12008.72042049939</v>
      </c>
      <c r="O1100" s="27">
        <f t="shared" si="194"/>
        <v>15989.363812668464</v>
      </c>
      <c r="P1100" s="27">
        <f t="shared" si="194"/>
        <v>18950.819022852636</v>
      </c>
      <c r="Q1100" s="27">
        <f t="shared" si="194"/>
        <v>25232.625066961817</v>
      </c>
      <c r="R1100" s="27">
        <f t="shared" si="194"/>
        <v>23809.049035950844</v>
      </c>
      <c r="S1100" s="28">
        <f>M1100/MAX(M$231:M1100)-1</f>
        <v>-5.5099378265837551E-2</v>
      </c>
      <c r="T1100" s="11">
        <f>N1100/MAX(N$231:N1100)-1</f>
        <v>-5.5099378265837662E-2</v>
      </c>
      <c r="U1100" s="11">
        <f>O1100/MAX(O$231:O1100)-1</f>
        <v>-5.5099378265837995E-2</v>
      </c>
      <c r="V1100" s="11">
        <f>P1100/MAX(P$231:P1100)-1</f>
        <v>-5.5099378265838439E-2</v>
      </c>
      <c r="W1100" s="11">
        <f>Q1100/MAX(Q$231:Q1100)-1</f>
        <v>-5.5099378265838439E-2</v>
      </c>
      <c r="X1100" s="11">
        <f>R1100/MAX(R$231:R1100)-1</f>
        <v>-5.2534950791727764E-2</v>
      </c>
      <c r="Y1100" s="11">
        <f t="shared" si="192"/>
        <v>-2.1836123724046308E-2</v>
      </c>
      <c r="Z1100" s="11">
        <f t="shared" si="192"/>
        <v>-2.1836123724046308E-2</v>
      </c>
      <c r="AA1100" s="11">
        <f t="shared" si="192"/>
        <v>-2.1836123724046308E-2</v>
      </c>
      <c r="AB1100" s="11">
        <f t="shared" si="191"/>
        <v>-2.1836123724046308E-2</v>
      </c>
      <c r="AC1100" s="11">
        <f t="shared" si="191"/>
        <v>-2.183612372404653E-2</v>
      </c>
      <c r="AD1100" s="11">
        <f t="shared" si="191"/>
        <v>-2.1836123724046308E-2</v>
      </c>
    </row>
    <row r="1101" spans="1:30" x14ac:dyDescent="0.25">
      <c r="A1101" s="12">
        <v>1972.07</v>
      </c>
      <c r="B1101" s="13">
        <v>17.39869003113817</v>
      </c>
      <c r="C1101" s="14">
        <v>122470.61935236925</v>
      </c>
      <c r="D1101" s="24">
        <f t="shared" si="183"/>
        <v>10</v>
      </c>
      <c r="E1101" s="25">
        <f t="shared" si="183"/>
        <v>7.5</v>
      </c>
      <c r="F1101" s="24">
        <f t="shared" si="183"/>
        <v>25</v>
      </c>
      <c r="G1101" s="25">
        <f t="shared" si="182"/>
        <v>30</v>
      </c>
      <c r="H1101" s="1">
        <f t="shared" si="185"/>
        <v>1</v>
      </c>
      <c r="I1101">
        <f t="shared" si="186"/>
        <v>1</v>
      </c>
      <c r="J1101">
        <f t="shared" si="187"/>
        <v>1</v>
      </c>
      <c r="K1101">
        <f t="shared" si="188"/>
        <v>1</v>
      </c>
      <c r="L1101">
        <f t="shared" si="184"/>
        <v>1</v>
      </c>
      <c r="M1101" s="26">
        <f t="shared" si="189"/>
        <v>11907.943244541448</v>
      </c>
      <c r="N1101" s="27">
        <f t="shared" si="194"/>
        <v>12007.855904183836</v>
      </c>
      <c r="O1101" s="27">
        <f t="shared" si="194"/>
        <v>15988.212727006765</v>
      </c>
      <c r="P1101" s="27">
        <f t="shared" si="194"/>
        <v>18949.454739926172</v>
      </c>
      <c r="Q1101" s="27">
        <f t="shared" si="194"/>
        <v>25230.808552354862</v>
      </c>
      <c r="R1101" s="27">
        <f t="shared" si="194"/>
        <v>23807.335005593846</v>
      </c>
      <c r="S1101" s="28">
        <f>M1101/MAX(M$231:M1101)-1</f>
        <v>-5.5167402332970794E-2</v>
      </c>
      <c r="T1101" s="11">
        <f>N1101/MAX(N$231:N1101)-1</f>
        <v>-5.5167402332970794E-2</v>
      </c>
      <c r="U1101" s="11">
        <f>O1101/MAX(O$231:O1101)-1</f>
        <v>-5.5167402332971127E-2</v>
      </c>
      <c r="V1101" s="11">
        <f>P1101/MAX(P$231:P1101)-1</f>
        <v>-5.5167402332971571E-2</v>
      </c>
      <c r="W1101" s="11">
        <f>Q1101/MAX(Q$231:Q1101)-1</f>
        <v>-5.5167402332971571E-2</v>
      </c>
      <c r="X1101" s="11">
        <f>R1101/MAX(R$231:R1101)-1</f>
        <v>-5.2603159473816885E-2</v>
      </c>
      <c r="Y1101" s="11">
        <f t="shared" si="192"/>
        <v>-7.199071052399475E-5</v>
      </c>
      <c r="Z1101" s="11">
        <f t="shared" si="192"/>
        <v>-7.1990710523883727E-5</v>
      </c>
      <c r="AA1101" s="11">
        <f t="shared" si="192"/>
        <v>-7.1990710523883727E-5</v>
      </c>
      <c r="AB1101" s="11">
        <f t="shared" si="191"/>
        <v>-7.1990710523883727E-5</v>
      </c>
      <c r="AC1101" s="11">
        <f t="shared" si="191"/>
        <v>-7.199071052399475E-5</v>
      </c>
      <c r="AD1101" s="11">
        <f t="shared" si="191"/>
        <v>-7.199071052399475E-5</v>
      </c>
    </row>
    <row r="1102" spans="1:30" x14ac:dyDescent="0.25">
      <c r="A1102" s="12">
        <v>1972.08</v>
      </c>
      <c r="B1102" s="13">
        <v>17.943404688029798</v>
      </c>
      <c r="C1102" s="14">
        <v>126680.25889593741</v>
      </c>
      <c r="D1102" s="24">
        <f t="shared" si="183"/>
        <v>10</v>
      </c>
      <c r="E1102" s="25">
        <f t="shared" si="183"/>
        <v>7.5</v>
      </c>
      <c r="F1102" s="24">
        <f t="shared" si="183"/>
        <v>25</v>
      </c>
      <c r="G1102" s="25">
        <f t="shared" si="182"/>
        <v>30</v>
      </c>
      <c r="H1102" s="1">
        <f t="shared" si="185"/>
        <v>1</v>
      </c>
      <c r="I1102">
        <f t="shared" si="186"/>
        <v>1</v>
      </c>
      <c r="J1102">
        <f t="shared" si="187"/>
        <v>1</v>
      </c>
      <c r="K1102">
        <f t="shared" si="188"/>
        <v>1</v>
      </c>
      <c r="L1102">
        <f t="shared" si="184"/>
        <v>1</v>
      </c>
      <c r="M1102" s="26">
        <f t="shared" si="189"/>
        <v>12317.250791362614</v>
      </c>
      <c r="N1102" s="27">
        <f t="shared" si="194"/>
        <v>12420.597713729872</v>
      </c>
      <c r="O1102" s="27">
        <f t="shared" si="194"/>
        <v>16537.769942300503</v>
      </c>
      <c r="P1102" s="27">
        <f t="shared" si="194"/>
        <v>19600.797685883968</v>
      </c>
      <c r="Q1102" s="27">
        <f t="shared" si="194"/>
        <v>26098.058264651972</v>
      </c>
      <c r="R1102" s="27">
        <f t="shared" si="194"/>
        <v>24625.656162100542</v>
      </c>
      <c r="S1102" s="28">
        <f>M1102/MAX(M$231:M1102)-1</f>
        <v>-2.2691003616086003E-2</v>
      </c>
      <c r="T1102" s="11">
        <f>N1102/MAX(N$231:N1102)-1</f>
        <v>-2.2691003616086114E-2</v>
      </c>
      <c r="U1102" s="11">
        <f>O1102/MAX(O$231:O1102)-1</f>
        <v>-2.2691003616086447E-2</v>
      </c>
      <c r="V1102" s="11">
        <f>P1102/MAX(P$231:P1102)-1</f>
        <v>-2.2691003616087002E-2</v>
      </c>
      <c r="W1102" s="11">
        <f>Q1102/MAX(Q$231:Q1102)-1</f>
        <v>-2.269100361608678E-2</v>
      </c>
      <c r="X1102" s="11">
        <f>R1102/MAX(R$231:R1102)-1</f>
        <v>-2.003862093861275E-2</v>
      </c>
      <c r="Y1102" s="11">
        <f t="shared" si="192"/>
        <v>3.4372648442777098E-2</v>
      </c>
      <c r="Z1102" s="11">
        <f t="shared" si="192"/>
        <v>3.4372648442777098E-2</v>
      </c>
      <c r="AA1102" s="11">
        <f t="shared" si="192"/>
        <v>3.4372648442777098E-2</v>
      </c>
      <c r="AB1102" s="11">
        <f t="shared" si="191"/>
        <v>3.4372648442777098E-2</v>
      </c>
      <c r="AC1102" s="11">
        <f t="shared" si="191"/>
        <v>3.437264844277732E-2</v>
      </c>
      <c r="AD1102" s="11">
        <f t="shared" si="191"/>
        <v>3.4372648442777098E-2</v>
      </c>
    </row>
    <row r="1103" spans="1:30" x14ac:dyDescent="0.25">
      <c r="A1103" s="12">
        <v>1972.09</v>
      </c>
      <c r="B1103" s="13">
        <v>17.613854552912112</v>
      </c>
      <c r="C1103" s="14">
        <v>126057.02706876837</v>
      </c>
      <c r="D1103" s="24">
        <f t="shared" si="183"/>
        <v>10</v>
      </c>
      <c r="E1103" s="25">
        <f t="shared" si="183"/>
        <v>7.5</v>
      </c>
      <c r="F1103" s="24">
        <f t="shared" si="183"/>
        <v>25</v>
      </c>
      <c r="G1103" s="25">
        <f t="shared" si="182"/>
        <v>30</v>
      </c>
      <c r="H1103" s="1">
        <f t="shared" si="185"/>
        <v>1</v>
      </c>
      <c r="I1103">
        <f t="shared" si="186"/>
        <v>1</v>
      </c>
      <c r="J1103">
        <f t="shared" si="187"/>
        <v>1</v>
      </c>
      <c r="K1103">
        <f t="shared" si="188"/>
        <v>1</v>
      </c>
      <c r="L1103">
        <f t="shared" si="184"/>
        <v>1</v>
      </c>
      <c r="M1103" s="26">
        <f t="shared" si="189"/>
        <v>12256.653325085677</v>
      </c>
      <c r="N1103" s="27">
        <f t="shared" si="194"/>
        <v>12359.491809186226</v>
      </c>
      <c r="O1103" s="27">
        <f t="shared" si="194"/>
        <v>16456.40868942441</v>
      </c>
      <c r="P1103" s="27">
        <f t="shared" si="194"/>
        <v>19504.367183908289</v>
      </c>
      <c r="Q1103" s="27">
        <f t="shared" si="194"/>
        <v>25969.663038121813</v>
      </c>
      <c r="R1103" s="27">
        <f t="shared" si="194"/>
        <v>24504.504746569022</v>
      </c>
      <c r="S1103" s="28">
        <f>M1103/MAX(M$231:M1103)-1</f>
        <v>-2.7499093501862415E-2</v>
      </c>
      <c r="T1103" s="11">
        <f>N1103/MAX(N$231:N1103)-1</f>
        <v>-2.7499093501862526E-2</v>
      </c>
      <c r="U1103" s="11">
        <f>O1103/MAX(O$231:O1103)-1</f>
        <v>-2.7499093501862859E-2</v>
      </c>
      <c r="V1103" s="11">
        <f>P1103/MAX(P$231:P1103)-1</f>
        <v>-2.7499093501863414E-2</v>
      </c>
      <c r="W1103" s="11">
        <f>Q1103/MAX(Q$231:Q1103)-1</f>
        <v>-2.7499093501863192E-2</v>
      </c>
      <c r="X1103" s="11">
        <f>R1103/MAX(R$231:R1103)-1</f>
        <v>-2.4859759813369964E-2</v>
      </c>
      <c r="Y1103" s="11">
        <f t="shared" si="192"/>
        <v>-4.9197233460107626E-3</v>
      </c>
      <c r="Z1103" s="11">
        <f t="shared" si="192"/>
        <v>-4.9197233460109846E-3</v>
      </c>
      <c r="AA1103" s="11">
        <f t="shared" si="192"/>
        <v>-4.9197233460108736E-3</v>
      </c>
      <c r="AB1103" s="11">
        <f t="shared" si="191"/>
        <v>-4.9197233460108736E-3</v>
      </c>
      <c r="AC1103" s="11">
        <f t="shared" si="191"/>
        <v>-4.9197233460108736E-3</v>
      </c>
      <c r="AD1103" s="11">
        <f t="shared" si="191"/>
        <v>-4.9197233460107626E-3</v>
      </c>
    </row>
    <row r="1104" spans="1:30" x14ac:dyDescent="0.25">
      <c r="A1104" s="12">
        <v>1972.1</v>
      </c>
      <c r="B1104" s="13">
        <v>17.533183854158558</v>
      </c>
      <c r="C1104" s="14">
        <v>126923.4317541147</v>
      </c>
      <c r="D1104" s="24">
        <f t="shared" si="183"/>
        <v>10</v>
      </c>
      <c r="E1104" s="25">
        <f t="shared" si="183"/>
        <v>7.5</v>
      </c>
      <c r="F1104" s="24">
        <f t="shared" si="183"/>
        <v>25</v>
      </c>
      <c r="G1104" s="25">
        <f t="shared" si="182"/>
        <v>30</v>
      </c>
      <c r="H1104" s="1">
        <f t="shared" si="185"/>
        <v>1</v>
      </c>
      <c r="I1104">
        <f t="shared" si="186"/>
        <v>1</v>
      </c>
      <c r="J1104">
        <f t="shared" si="187"/>
        <v>1</v>
      </c>
      <c r="K1104">
        <f t="shared" si="188"/>
        <v>1</v>
      </c>
      <c r="L1104">
        <f t="shared" si="184"/>
        <v>1</v>
      </c>
      <c r="M1104" s="26">
        <f t="shared" si="189"/>
        <v>12340.894736409195</v>
      </c>
      <c r="N1104" s="27">
        <f t="shared" si="194"/>
        <v>12444.440041434609</v>
      </c>
      <c r="O1104" s="27">
        <f t="shared" si="194"/>
        <v>16569.515510392932</v>
      </c>
      <c r="P1104" s="27">
        <f t="shared" si="194"/>
        <v>19638.422979969819</v>
      </c>
      <c r="Q1104" s="27">
        <f t="shared" si="194"/>
        <v>26148.155568497132</v>
      </c>
      <c r="R1104" s="27">
        <f t="shared" si="194"/>
        <v>24672.9270727035</v>
      </c>
      <c r="S1104" s="28">
        <f>M1104/MAX(M$231:M1104)-1</f>
        <v>-2.0814981068892791E-2</v>
      </c>
      <c r="T1104" s="11">
        <f>N1104/MAX(N$231:N1104)-1</f>
        <v>-2.0814981068893013E-2</v>
      </c>
      <c r="U1104" s="11">
        <f>O1104/MAX(O$231:O1104)-1</f>
        <v>-2.0814981068893346E-2</v>
      </c>
      <c r="V1104" s="11">
        <f>P1104/MAX(P$231:P1104)-1</f>
        <v>-2.0814981068893679E-2</v>
      </c>
      <c r="W1104" s="11">
        <f>Q1104/MAX(Q$231:Q1104)-1</f>
        <v>-2.0814981068893457E-2</v>
      </c>
      <c r="X1104" s="11">
        <f>R1104/MAX(R$231:R1104)-1</f>
        <v>-1.8157506931374412E-2</v>
      </c>
      <c r="Y1104" s="11">
        <f t="shared" si="192"/>
        <v>6.873116917739619E-3</v>
      </c>
      <c r="Z1104" s="11">
        <f t="shared" si="192"/>
        <v>6.873116917739841E-3</v>
      </c>
      <c r="AA1104" s="11">
        <f t="shared" si="192"/>
        <v>6.873116917739619E-3</v>
      </c>
      <c r="AB1104" s="11">
        <f t="shared" si="191"/>
        <v>6.873116917739841E-3</v>
      </c>
      <c r="AC1104" s="11">
        <f t="shared" si="191"/>
        <v>6.873116917739841E-3</v>
      </c>
      <c r="AD1104" s="11">
        <f t="shared" si="191"/>
        <v>6.873116917739841E-3</v>
      </c>
    </row>
    <row r="1105" spans="1:30" x14ac:dyDescent="0.25">
      <c r="A1105" s="12">
        <v>1972.11</v>
      </c>
      <c r="B1105" s="13">
        <v>18.338894714968056</v>
      </c>
      <c r="C1105" s="14">
        <v>132696.04345237988</v>
      </c>
      <c r="D1105" s="24">
        <f t="shared" si="183"/>
        <v>10</v>
      </c>
      <c r="E1105" s="25">
        <f t="shared" si="183"/>
        <v>7.5</v>
      </c>
      <c r="F1105" s="24">
        <f t="shared" si="183"/>
        <v>25</v>
      </c>
      <c r="G1105" s="25">
        <f t="shared" si="182"/>
        <v>30</v>
      </c>
      <c r="H1105" s="1">
        <f t="shared" si="185"/>
        <v>1</v>
      </c>
      <c r="I1105">
        <f t="shared" si="186"/>
        <v>1</v>
      </c>
      <c r="J1105">
        <f t="shared" si="187"/>
        <v>1</v>
      </c>
      <c r="K1105">
        <f t="shared" si="188"/>
        <v>1</v>
      </c>
      <c r="L1105">
        <f t="shared" si="184"/>
        <v>1</v>
      </c>
      <c r="M1105" s="26">
        <f t="shared" si="189"/>
        <v>12902.171660125414</v>
      </c>
      <c r="N1105" s="27">
        <f t="shared" si="194"/>
        <v>13010.426314959836</v>
      </c>
      <c r="O1105" s="27">
        <f t="shared" si="194"/>
        <v>17323.114572031758</v>
      </c>
      <c r="P1105" s="27">
        <f t="shared" si="194"/>
        <v>20531.599193872324</v>
      </c>
      <c r="Q1105" s="27">
        <f t="shared" si="194"/>
        <v>27337.401294339012</v>
      </c>
      <c r="R1105" s="27">
        <f t="shared" si="194"/>
        <v>25795.077848820649</v>
      </c>
      <c r="S1105" s="28">
        <f>M1105/MAX(M$231:M1105)-1</f>
        <v>0</v>
      </c>
      <c r="T1105" s="11">
        <f>N1105/MAX(N$231:N1105)-1</f>
        <v>0</v>
      </c>
      <c r="U1105" s="11">
        <f>O1105/MAX(O$231:O1105)-1</f>
        <v>0</v>
      </c>
      <c r="V1105" s="11">
        <f>P1105/MAX(P$231:P1105)-1</f>
        <v>0</v>
      </c>
      <c r="W1105" s="11">
        <f>Q1105/MAX(Q$231:Q1105)-1</f>
        <v>0</v>
      </c>
      <c r="X1105" s="11">
        <f>R1105/MAX(R$231:R1105)-1</f>
        <v>0</v>
      </c>
      <c r="Y1105" s="11">
        <f t="shared" si="192"/>
        <v>4.5481055928650926E-2</v>
      </c>
      <c r="Z1105" s="11">
        <f t="shared" si="192"/>
        <v>4.5481055928650482E-2</v>
      </c>
      <c r="AA1105" s="11">
        <f t="shared" si="192"/>
        <v>4.5481055928650704E-2</v>
      </c>
      <c r="AB1105" s="11">
        <f t="shared" si="191"/>
        <v>4.5481055928650704E-2</v>
      </c>
      <c r="AC1105" s="11">
        <f t="shared" si="191"/>
        <v>4.5481055928650704E-2</v>
      </c>
      <c r="AD1105" s="11">
        <f t="shared" si="191"/>
        <v>4.5481055928650704E-2</v>
      </c>
    </row>
    <row r="1106" spans="1:30" x14ac:dyDescent="0.25">
      <c r="A1106" s="12">
        <v>1972.12</v>
      </c>
      <c r="B1106" s="13">
        <v>18.645719442073684</v>
      </c>
      <c r="C1106" s="14">
        <v>134247.5392487995</v>
      </c>
      <c r="D1106" s="24">
        <f t="shared" si="183"/>
        <v>10</v>
      </c>
      <c r="E1106" s="25">
        <f t="shared" si="183"/>
        <v>7.5</v>
      </c>
      <c r="F1106" s="24">
        <f t="shared" si="183"/>
        <v>25</v>
      </c>
      <c r="G1106" s="25">
        <f t="shared" si="182"/>
        <v>30</v>
      </c>
      <c r="H1106" s="1">
        <f t="shared" si="185"/>
        <v>1</v>
      </c>
      <c r="I1106">
        <f t="shared" si="186"/>
        <v>1</v>
      </c>
      <c r="J1106">
        <f t="shared" si="187"/>
        <v>1</v>
      </c>
      <c r="K1106">
        <f t="shared" si="188"/>
        <v>1</v>
      </c>
      <c r="L1106">
        <f t="shared" si="184"/>
        <v>1</v>
      </c>
      <c r="M1106" s="26">
        <f t="shared" si="189"/>
        <v>13053.025178998812</v>
      </c>
      <c r="N1106" s="27">
        <f t="shared" si="194"/>
        <v>13162.545558398555</v>
      </c>
      <c r="O1106" s="27">
        <f t="shared" si="194"/>
        <v>17525.658210411209</v>
      </c>
      <c r="P1106" s="27">
        <f t="shared" si="194"/>
        <v>20771.65676465059</v>
      </c>
      <c r="Q1106" s="27">
        <f t="shared" si="194"/>
        <v>27657.033003693061</v>
      </c>
      <c r="R1106" s="27">
        <f t="shared" si="194"/>
        <v>26096.676553721933</v>
      </c>
      <c r="S1106" s="28">
        <f>M1106/MAX(M$231:M1106)-1</f>
        <v>0</v>
      </c>
      <c r="T1106" s="11">
        <f>N1106/MAX(N$231:N1106)-1</f>
        <v>0</v>
      </c>
      <c r="U1106" s="11">
        <f>O1106/MAX(O$231:O1106)-1</f>
        <v>0</v>
      </c>
      <c r="V1106" s="11">
        <f>P1106/MAX(P$231:P1106)-1</f>
        <v>0</v>
      </c>
      <c r="W1106" s="11">
        <f>Q1106/MAX(Q$231:Q1106)-1</f>
        <v>0</v>
      </c>
      <c r="X1106" s="11">
        <f>R1106/MAX(R$231:R1106)-1</f>
        <v>0</v>
      </c>
      <c r="Y1106" s="11">
        <f t="shared" si="192"/>
        <v>1.1692102914706792E-2</v>
      </c>
      <c r="Z1106" s="11">
        <f t="shared" si="192"/>
        <v>1.1692102914706792E-2</v>
      </c>
      <c r="AA1106" s="11">
        <f t="shared" si="192"/>
        <v>1.1692102914706792E-2</v>
      </c>
      <c r="AB1106" s="11">
        <f t="shared" si="191"/>
        <v>1.1692102914706792E-2</v>
      </c>
      <c r="AC1106" s="11">
        <f t="shared" si="191"/>
        <v>1.1692102914706792E-2</v>
      </c>
      <c r="AD1106" s="11">
        <f t="shared" si="191"/>
        <v>1.1692102914706792E-2</v>
      </c>
    </row>
    <row r="1107" spans="1:30" x14ac:dyDescent="0.25">
      <c r="A1107" s="12">
        <v>1973.01</v>
      </c>
      <c r="B1107" s="13">
        <v>18.712530467302436</v>
      </c>
      <c r="C1107" s="14">
        <v>131939.08138258051</v>
      </c>
      <c r="D1107" s="24">
        <f t="shared" si="183"/>
        <v>10</v>
      </c>
      <c r="E1107" s="25">
        <f t="shared" si="183"/>
        <v>7.5</v>
      </c>
      <c r="F1107" s="24">
        <f t="shared" si="183"/>
        <v>25</v>
      </c>
      <c r="G1107" s="25">
        <f t="shared" si="182"/>
        <v>30</v>
      </c>
      <c r="H1107" s="1">
        <f t="shared" si="185"/>
        <v>1</v>
      </c>
      <c r="I1107">
        <f t="shared" si="186"/>
        <v>1</v>
      </c>
      <c r="J1107">
        <f t="shared" si="187"/>
        <v>1</v>
      </c>
      <c r="K1107">
        <f t="shared" si="188"/>
        <v>1</v>
      </c>
      <c r="L1107">
        <f t="shared" si="184"/>
        <v>1</v>
      </c>
      <c r="M1107" s="26">
        <f t="shared" si="189"/>
        <v>12828.571465947356</v>
      </c>
      <c r="N1107" s="27">
        <f t="shared" si="194"/>
        <v>12936.208584151016</v>
      </c>
      <c r="O1107" s="27">
        <f t="shared" si="194"/>
        <v>17224.295192639165</v>
      </c>
      <c r="P1107" s="27">
        <f t="shared" si="194"/>
        <v>20414.477074646049</v>
      </c>
      <c r="Q1107" s="27">
        <f t="shared" si="194"/>
        <v>27181.455605768992</v>
      </c>
      <c r="R1107" s="27">
        <f t="shared" si="194"/>
        <v>25647.930315171041</v>
      </c>
      <c r="S1107" s="28">
        <f>M1107/MAX(M$231:M1107)-1</f>
        <v>-1.7195532068120301E-2</v>
      </c>
      <c r="T1107" s="11">
        <f>N1107/MAX(N$231:N1107)-1</f>
        <v>-1.7195532068120412E-2</v>
      </c>
      <c r="U1107" s="11">
        <f>O1107/MAX(O$231:O1107)-1</f>
        <v>-1.7195532068120412E-2</v>
      </c>
      <c r="V1107" s="11">
        <f>P1107/MAX(P$231:P1107)-1</f>
        <v>-1.7195532068120523E-2</v>
      </c>
      <c r="W1107" s="11">
        <f>Q1107/MAX(Q$231:Q1107)-1</f>
        <v>-1.7195532068120412E-2</v>
      </c>
      <c r="X1107" s="11">
        <f>R1107/MAX(R$231:R1107)-1</f>
        <v>-1.7195532068120412E-2</v>
      </c>
      <c r="Y1107" s="11">
        <f t="shared" si="192"/>
        <v>-1.7195532068120301E-2</v>
      </c>
      <c r="Z1107" s="11">
        <f t="shared" si="192"/>
        <v>-1.7195532068120412E-2</v>
      </c>
      <c r="AA1107" s="11">
        <f t="shared" si="192"/>
        <v>-1.7195532068120412E-2</v>
      </c>
      <c r="AB1107" s="11">
        <f t="shared" si="191"/>
        <v>-1.7195532068120523E-2</v>
      </c>
      <c r="AC1107" s="11">
        <f t="shared" si="191"/>
        <v>-1.7195532068120412E-2</v>
      </c>
      <c r="AD1107" s="11">
        <f t="shared" si="191"/>
        <v>-1.7195532068120412E-2</v>
      </c>
    </row>
    <row r="1108" spans="1:30" x14ac:dyDescent="0.25">
      <c r="A1108" s="12">
        <v>1973.02</v>
      </c>
      <c r="B1108" s="13">
        <v>17.889889599193754</v>
      </c>
      <c r="C1108" s="14">
        <v>126402.24342510106</v>
      </c>
      <c r="D1108" s="24">
        <f t="shared" si="183"/>
        <v>10</v>
      </c>
      <c r="E1108" s="25">
        <f t="shared" si="183"/>
        <v>7.5</v>
      </c>
      <c r="F1108" s="24">
        <f t="shared" si="183"/>
        <v>25</v>
      </c>
      <c r="G1108" s="25">
        <f t="shared" si="182"/>
        <v>30</v>
      </c>
      <c r="H1108" s="1">
        <f t="shared" si="185"/>
        <v>1</v>
      </c>
      <c r="I1108">
        <f t="shared" si="186"/>
        <v>1</v>
      </c>
      <c r="J1108">
        <f t="shared" si="187"/>
        <v>1</v>
      </c>
      <c r="K1108">
        <f t="shared" si="188"/>
        <v>1</v>
      </c>
      <c r="L1108">
        <f t="shared" si="184"/>
        <v>1</v>
      </c>
      <c r="M1108" s="26">
        <f t="shared" si="189"/>
        <v>12290.219063546341</v>
      </c>
      <c r="N1108" s="27">
        <f t="shared" si="194"/>
        <v>12393.339178331011</v>
      </c>
      <c r="O1108" s="27">
        <f t="shared" si="194"/>
        <v>16501.475764050763</v>
      </c>
      <c r="P1108" s="27">
        <f t="shared" si="194"/>
        <v>19557.78131502317</v>
      </c>
      <c r="Q1108" s="27">
        <f t="shared" si="194"/>
        <v>26040.782853158526</v>
      </c>
      <c r="R1108" s="27">
        <f t="shared" si="194"/>
        <v>24571.612118835805</v>
      </c>
      <c r="S1108" s="28">
        <f>M1108/MAX(M$231:M1108)-1</f>
        <v>-5.8439028883492838E-2</v>
      </c>
      <c r="T1108" s="11">
        <f>N1108/MAX(N$231:N1108)-1</f>
        <v>-5.8439028883492838E-2</v>
      </c>
      <c r="U1108" s="11">
        <f>O1108/MAX(O$231:O1108)-1</f>
        <v>-5.8439028883492949E-2</v>
      </c>
      <c r="V1108" s="11">
        <f>P1108/MAX(P$231:P1108)-1</f>
        <v>-5.843902888349306E-2</v>
      </c>
      <c r="W1108" s="11">
        <f>Q1108/MAX(Q$231:Q1108)-1</f>
        <v>-5.8439028883492949E-2</v>
      </c>
      <c r="X1108" s="11">
        <f>R1108/MAX(R$231:R1108)-1</f>
        <v>-5.8439028883492949E-2</v>
      </c>
      <c r="Y1108" s="11">
        <f t="shared" si="192"/>
        <v>-4.1965109196299699E-2</v>
      </c>
      <c r="Z1108" s="11">
        <f t="shared" si="192"/>
        <v>-4.1965109196299588E-2</v>
      </c>
      <c r="AA1108" s="11">
        <f t="shared" si="192"/>
        <v>-4.1965109196299699E-2</v>
      </c>
      <c r="AB1108" s="11">
        <f t="shared" si="191"/>
        <v>-4.1965109196299699E-2</v>
      </c>
      <c r="AC1108" s="11">
        <f t="shared" si="191"/>
        <v>-4.1965109196299588E-2</v>
      </c>
      <c r="AD1108" s="11">
        <f t="shared" si="191"/>
        <v>-4.1965109196299588E-2</v>
      </c>
    </row>
    <row r="1109" spans="1:30" x14ac:dyDescent="0.25">
      <c r="A1109" s="12">
        <v>1973.03</v>
      </c>
      <c r="B1109" s="13">
        <v>17.412142058290335</v>
      </c>
      <c r="C1109" s="14">
        <v>125351.36459591157</v>
      </c>
      <c r="D1109" s="24">
        <f t="shared" si="183"/>
        <v>10</v>
      </c>
      <c r="E1109" s="25">
        <f t="shared" si="183"/>
        <v>7.5</v>
      </c>
      <c r="F1109" s="24">
        <f t="shared" si="183"/>
        <v>25</v>
      </c>
      <c r="G1109" s="25">
        <f t="shared" si="182"/>
        <v>30</v>
      </c>
      <c r="H1109" s="1">
        <f t="shared" si="185"/>
        <v>1</v>
      </c>
      <c r="I1109">
        <f t="shared" si="186"/>
        <v>1</v>
      </c>
      <c r="J1109">
        <f t="shared" si="187"/>
        <v>1</v>
      </c>
      <c r="K1109">
        <f t="shared" si="188"/>
        <v>1</v>
      </c>
      <c r="L1109">
        <f t="shared" si="184"/>
        <v>0</v>
      </c>
      <c r="M1109" s="26">
        <f t="shared" si="189"/>
        <v>12188.041043045976</v>
      </c>
      <c r="N1109" s="27">
        <f t="shared" si="194"/>
        <v>12290.303841199595</v>
      </c>
      <c r="O1109" s="27">
        <f t="shared" si="194"/>
        <v>16364.286335596515</v>
      </c>
      <c r="P1109" s="27">
        <f t="shared" si="194"/>
        <v>19395.182473634297</v>
      </c>
      <c r="Q1109" s="27">
        <f t="shared" si="194"/>
        <v>25824.285846029688</v>
      </c>
      <c r="R1109" s="27">
        <f t="shared" si="194"/>
        <v>24367.329455213297</v>
      </c>
      <c r="S1109" s="28">
        <f>M1109/MAX(M$231:M1109)-1</f>
        <v>-6.6266947630233664E-2</v>
      </c>
      <c r="T1109" s="11">
        <f>N1109/MAX(N$231:N1109)-1</f>
        <v>-6.6266947630233553E-2</v>
      </c>
      <c r="U1109" s="11">
        <f>O1109/MAX(O$231:O1109)-1</f>
        <v>-6.6266947630233664E-2</v>
      </c>
      <c r="V1109" s="11">
        <f>P1109/MAX(P$231:P1109)-1</f>
        <v>-6.6266947630233886E-2</v>
      </c>
      <c r="W1109" s="11">
        <f>Q1109/MAX(Q$231:Q1109)-1</f>
        <v>-6.6266947630233664E-2</v>
      </c>
      <c r="X1109" s="11">
        <f>R1109/MAX(R$231:R1109)-1</f>
        <v>-6.6266947630233553E-2</v>
      </c>
      <c r="Y1109" s="11">
        <f t="shared" si="192"/>
        <v>-8.3137672300270804E-3</v>
      </c>
      <c r="Z1109" s="11">
        <f t="shared" si="192"/>
        <v>-8.3137672300268584E-3</v>
      </c>
      <c r="AA1109" s="11">
        <f t="shared" si="192"/>
        <v>-8.3137672300269694E-3</v>
      </c>
      <c r="AB1109" s="11">
        <f t="shared" si="191"/>
        <v>-8.3137672300269694E-3</v>
      </c>
      <c r="AC1109" s="11">
        <f t="shared" si="191"/>
        <v>-8.3137672300269694E-3</v>
      </c>
      <c r="AD1109" s="11">
        <f t="shared" si="191"/>
        <v>-8.3137672300268584E-3</v>
      </c>
    </row>
    <row r="1110" spans="1:30" x14ac:dyDescent="0.25">
      <c r="A1110" s="12">
        <v>1973.04</v>
      </c>
      <c r="B1110" s="13">
        <v>16.935740066050826</v>
      </c>
      <c r="C1110" s="14">
        <v>119706.16555885332</v>
      </c>
      <c r="D1110" s="24">
        <f t="shared" si="183"/>
        <v>10</v>
      </c>
      <c r="E1110" s="25">
        <f t="shared" si="183"/>
        <v>7.5</v>
      </c>
      <c r="F1110" s="24">
        <f t="shared" si="183"/>
        <v>25</v>
      </c>
      <c r="G1110" s="25">
        <f t="shared" si="182"/>
        <v>30</v>
      </c>
      <c r="H1110" s="1">
        <f t="shared" si="185"/>
        <v>1</v>
      </c>
      <c r="I1110">
        <f t="shared" si="186"/>
        <v>1</v>
      </c>
      <c r="J1110">
        <f t="shared" si="187"/>
        <v>1</v>
      </c>
      <c r="K1110">
        <f t="shared" si="188"/>
        <v>1</v>
      </c>
      <c r="L1110">
        <f t="shared" si="184"/>
        <v>0</v>
      </c>
      <c r="M1110" s="26">
        <f t="shared" si="189"/>
        <v>11639.152582344897</v>
      </c>
      <c r="N1110" s="27">
        <f t="shared" si="194"/>
        <v>11736.809975112426</v>
      </c>
      <c r="O1110" s="27">
        <f t="shared" si="194"/>
        <v>15627.320657068369</v>
      </c>
      <c r="P1110" s="27">
        <f t="shared" si="194"/>
        <v>18521.720379490485</v>
      </c>
      <c r="Q1110" s="27">
        <f t="shared" si="194"/>
        <v>24661.289064457524</v>
      </c>
      <c r="R1110" s="27">
        <f t="shared" si="194"/>
        <v>24367.329455213297</v>
      </c>
      <c r="S1110" s="28">
        <f>M1110/MAX(M$231:M1110)-1</f>
        <v>-0.10831761812033536</v>
      </c>
      <c r="T1110" s="11">
        <f>N1110/MAX(N$231:N1110)-1</f>
        <v>-0.10831761812033514</v>
      </c>
      <c r="U1110" s="11">
        <f>O1110/MAX(O$231:O1110)-1</f>
        <v>-0.10831761812033536</v>
      </c>
      <c r="V1110" s="11">
        <f>P1110/MAX(P$231:P1110)-1</f>
        <v>-0.10831761812033547</v>
      </c>
      <c r="W1110" s="11">
        <f>Q1110/MAX(Q$231:Q1110)-1</f>
        <v>-0.10831761812033536</v>
      </c>
      <c r="X1110" s="11">
        <f>R1110/MAX(R$231:R1110)-1</f>
        <v>-6.6266947630233553E-2</v>
      </c>
      <c r="Y1110" s="11">
        <f t="shared" si="192"/>
        <v>-4.5035002652395351E-2</v>
      </c>
      <c r="Z1110" s="11">
        <f t="shared" si="192"/>
        <v>-4.5035002652395351E-2</v>
      </c>
      <c r="AA1110" s="11">
        <f t="shared" si="192"/>
        <v>-4.5035002652395351E-2</v>
      </c>
      <c r="AB1110" s="11">
        <f t="shared" si="191"/>
        <v>-4.5035002652395351E-2</v>
      </c>
      <c r="AC1110" s="11">
        <f t="shared" si="191"/>
        <v>-4.5035002652395462E-2</v>
      </c>
      <c r="AD1110" s="11">
        <f t="shared" si="191"/>
        <v>0</v>
      </c>
    </row>
    <row r="1111" spans="1:30" x14ac:dyDescent="0.25">
      <c r="A1111" s="12">
        <v>1973.05</v>
      </c>
      <c r="B1111" s="13">
        <v>16.314338759668569</v>
      </c>
      <c r="C1111" s="14">
        <v>116939.75435969571</v>
      </c>
      <c r="D1111" s="24">
        <f t="shared" si="183"/>
        <v>10</v>
      </c>
      <c r="E1111" s="25">
        <f t="shared" si="183"/>
        <v>7.5</v>
      </c>
      <c r="F1111" s="24">
        <f t="shared" si="183"/>
        <v>25</v>
      </c>
      <c r="G1111" s="25">
        <f t="shared" si="182"/>
        <v>30</v>
      </c>
      <c r="H1111" s="1">
        <f t="shared" si="185"/>
        <v>1</v>
      </c>
      <c r="I1111">
        <f t="shared" si="186"/>
        <v>1</v>
      </c>
      <c r="J1111">
        <f t="shared" si="187"/>
        <v>1</v>
      </c>
      <c r="K1111">
        <f t="shared" si="188"/>
        <v>1</v>
      </c>
      <c r="L1111">
        <f t="shared" si="184"/>
        <v>0</v>
      </c>
      <c r="M1111" s="26">
        <f t="shared" si="189"/>
        <v>11370.171599601175</v>
      </c>
      <c r="N1111" s="27">
        <f t="shared" si="194"/>
        <v>11465.57212862429</v>
      </c>
      <c r="O1111" s="27">
        <f t="shared" si="194"/>
        <v>15266.173053043862</v>
      </c>
      <c r="P1111" s="27">
        <f t="shared" si="194"/>
        <v>18093.683156459589</v>
      </c>
      <c r="Q1111" s="27">
        <f t="shared" si="194"/>
        <v>24091.366321254824</v>
      </c>
      <c r="R1111" s="27">
        <f t="shared" si="194"/>
        <v>24367.329455213297</v>
      </c>
      <c r="S1111" s="28">
        <f>M1111/MAX(M$231:M1111)-1</f>
        <v>-0.12892441072627381</v>
      </c>
      <c r="T1111" s="11">
        <f>N1111/MAX(N$231:N1111)-1</f>
        <v>-0.1289244107262737</v>
      </c>
      <c r="U1111" s="11">
        <f>O1111/MAX(O$231:O1111)-1</f>
        <v>-0.12892441072627381</v>
      </c>
      <c r="V1111" s="11">
        <f>P1111/MAX(P$231:P1111)-1</f>
        <v>-0.12892441072627403</v>
      </c>
      <c r="W1111" s="11">
        <f>Q1111/MAX(Q$231:Q1111)-1</f>
        <v>-0.12892441072627392</v>
      </c>
      <c r="X1111" s="11">
        <f>R1111/MAX(R$231:R1111)-1</f>
        <v>-6.6266947630233553E-2</v>
      </c>
      <c r="Y1111" s="11">
        <f t="shared" si="192"/>
        <v>-2.311001431081261E-2</v>
      </c>
      <c r="Z1111" s="11">
        <f t="shared" si="192"/>
        <v>-2.311001431081261E-2</v>
      </c>
      <c r="AA1111" s="11">
        <f t="shared" si="192"/>
        <v>-2.311001431081261E-2</v>
      </c>
      <c r="AB1111" s="11">
        <f t="shared" si="191"/>
        <v>-2.3110014310812721E-2</v>
      </c>
      <c r="AC1111" s="11">
        <f t="shared" si="191"/>
        <v>-2.311001431081261E-2</v>
      </c>
      <c r="AD1111" s="11">
        <f t="shared" si="191"/>
        <v>0</v>
      </c>
    </row>
    <row r="1112" spans="1:30" x14ac:dyDescent="0.25">
      <c r="A1112" s="12">
        <v>1973.06</v>
      </c>
      <c r="B1112" s="13">
        <v>15.808323047681979</v>
      </c>
      <c r="C1112" s="14">
        <v>115679.39563491479</v>
      </c>
      <c r="D1112" s="24">
        <f t="shared" si="183"/>
        <v>10</v>
      </c>
      <c r="E1112" s="25">
        <f t="shared" si="183"/>
        <v>7.5</v>
      </c>
      <c r="F1112" s="24">
        <f t="shared" si="183"/>
        <v>25</v>
      </c>
      <c r="G1112" s="25">
        <f t="shared" si="182"/>
        <v>30</v>
      </c>
      <c r="H1112" s="1">
        <f t="shared" si="185"/>
        <v>1</v>
      </c>
      <c r="I1112">
        <f t="shared" si="186"/>
        <v>1</v>
      </c>
      <c r="J1112">
        <f t="shared" si="187"/>
        <v>1</v>
      </c>
      <c r="K1112">
        <f t="shared" si="188"/>
        <v>1</v>
      </c>
      <c r="L1112">
        <f t="shared" si="184"/>
        <v>0</v>
      </c>
      <c r="M1112" s="26">
        <f t="shared" si="189"/>
        <v>11247.62563517462</v>
      </c>
      <c r="N1112" s="27">
        <f t="shared" si="194"/>
        <v>11341.997951937827</v>
      </c>
      <c r="O1112" s="27">
        <f t="shared" si="194"/>
        <v>15101.636582903553</v>
      </c>
      <c r="P1112" s="27">
        <f t="shared" si="194"/>
        <v>17898.672216385945</v>
      </c>
      <c r="Q1112" s="27">
        <f t="shared" si="194"/>
        <v>23831.713272544883</v>
      </c>
      <c r="R1112" s="27">
        <f t="shared" si="194"/>
        <v>24367.329455213297</v>
      </c>
      <c r="S1112" s="28">
        <f>M1112/MAX(M$231:M1112)-1</f>
        <v>-0.13831272973631614</v>
      </c>
      <c r="T1112" s="11">
        <f>N1112/MAX(N$231:N1112)-1</f>
        <v>-0.13831272973631614</v>
      </c>
      <c r="U1112" s="11">
        <f>O1112/MAX(O$231:O1112)-1</f>
        <v>-0.13831272973631614</v>
      </c>
      <c r="V1112" s="11">
        <f>P1112/MAX(P$231:P1112)-1</f>
        <v>-0.13831272973631636</v>
      </c>
      <c r="W1112" s="11">
        <f>Q1112/MAX(Q$231:Q1112)-1</f>
        <v>-0.13831272973631625</v>
      </c>
      <c r="X1112" s="11">
        <f>R1112/MAX(R$231:R1112)-1</f>
        <v>-6.6266947630233553E-2</v>
      </c>
      <c r="Y1112" s="11">
        <f t="shared" si="192"/>
        <v>-1.0777846521758172E-2</v>
      </c>
      <c r="Z1112" s="11">
        <f t="shared" si="192"/>
        <v>-1.0777846521758394E-2</v>
      </c>
      <c r="AA1112" s="11">
        <f t="shared" si="192"/>
        <v>-1.0777846521758283E-2</v>
      </c>
      <c r="AB1112" s="11">
        <f t="shared" si="191"/>
        <v>-1.0777846521758283E-2</v>
      </c>
      <c r="AC1112" s="11">
        <f t="shared" si="191"/>
        <v>-1.0777846521758283E-2</v>
      </c>
      <c r="AD1112" s="11">
        <f t="shared" si="191"/>
        <v>0</v>
      </c>
    </row>
    <row r="1113" spans="1:30" x14ac:dyDescent="0.25">
      <c r="A1113" s="12">
        <v>1973.07</v>
      </c>
      <c r="B1113" s="13">
        <v>15.889518573988777</v>
      </c>
      <c r="C1113" s="14">
        <v>120100.67046480499</v>
      </c>
      <c r="D1113" s="24">
        <f t="shared" si="183"/>
        <v>10</v>
      </c>
      <c r="E1113" s="25">
        <f t="shared" si="183"/>
        <v>7.5</v>
      </c>
      <c r="F1113" s="24">
        <f t="shared" si="183"/>
        <v>25</v>
      </c>
      <c r="G1113" s="25">
        <f t="shared" si="182"/>
        <v>30</v>
      </c>
      <c r="H1113" s="1">
        <f t="shared" si="185"/>
        <v>1</v>
      </c>
      <c r="I1113">
        <f t="shared" si="186"/>
        <v>1</v>
      </c>
      <c r="J1113">
        <f t="shared" si="187"/>
        <v>1</v>
      </c>
      <c r="K1113">
        <f t="shared" si="188"/>
        <v>1</v>
      </c>
      <c r="L1113">
        <f t="shared" si="184"/>
        <v>0</v>
      </c>
      <c r="M1113" s="26">
        <f t="shared" si="189"/>
        <v>11677.510696761299</v>
      </c>
      <c r="N1113" s="27">
        <f t="shared" ref="N1113:R1128" si="195">IF(H1112=1,N1112*$C1113/$C1112,N1112)</f>
        <v>11775.489930265847</v>
      </c>
      <c r="O1113" s="27">
        <f t="shared" si="195"/>
        <v>15678.822220394799</v>
      </c>
      <c r="P1113" s="27">
        <f t="shared" si="195"/>
        <v>18582.760757170796</v>
      </c>
      <c r="Q1113" s="27">
        <f t="shared" si="195"/>
        <v>24742.563069665197</v>
      </c>
      <c r="R1113" s="27">
        <f t="shared" si="195"/>
        <v>24367.329455213297</v>
      </c>
      <c r="S1113" s="28">
        <f>M1113/MAX(M$231:M1113)-1</f>
        <v>-0.10537898022679038</v>
      </c>
      <c r="T1113" s="11">
        <f>N1113/MAX(N$231:N1113)-1</f>
        <v>-0.10537898022679038</v>
      </c>
      <c r="U1113" s="11">
        <f>O1113/MAX(O$231:O1113)-1</f>
        <v>-0.10537898022679049</v>
      </c>
      <c r="V1113" s="11">
        <f>P1113/MAX(P$231:P1113)-1</f>
        <v>-0.10537898022679049</v>
      </c>
      <c r="W1113" s="11">
        <f>Q1113/MAX(Q$231:Q1113)-1</f>
        <v>-0.10537898022679049</v>
      </c>
      <c r="X1113" s="11">
        <f>R1113/MAX(R$231:R1113)-1</f>
        <v>-6.6266947630233553E-2</v>
      </c>
      <c r="Y1113" s="11">
        <f t="shared" si="192"/>
        <v>3.8220071998333882E-2</v>
      </c>
      <c r="Z1113" s="11">
        <f t="shared" si="192"/>
        <v>3.8220071998333882E-2</v>
      </c>
      <c r="AA1113" s="11">
        <f t="shared" si="192"/>
        <v>3.8220071998333882E-2</v>
      </c>
      <c r="AB1113" s="11">
        <f t="shared" si="191"/>
        <v>3.8220071998333882E-2</v>
      </c>
      <c r="AC1113" s="11">
        <f t="shared" si="191"/>
        <v>3.8220071998333882E-2</v>
      </c>
      <c r="AD1113" s="11">
        <f t="shared" si="191"/>
        <v>0</v>
      </c>
    </row>
    <row r="1114" spans="1:30" x14ac:dyDescent="0.25">
      <c r="A1114" s="12">
        <v>1973.08</v>
      </c>
      <c r="B1114" s="13">
        <v>15.278501094706117</v>
      </c>
      <c r="C1114" s="14">
        <v>113938.13418470914</v>
      </c>
      <c r="D1114" s="24">
        <f t="shared" si="183"/>
        <v>10</v>
      </c>
      <c r="E1114" s="25">
        <f t="shared" si="183"/>
        <v>7.5</v>
      </c>
      <c r="F1114" s="24">
        <f t="shared" si="183"/>
        <v>25</v>
      </c>
      <c r="G1114" s="25">
        <f t="shared" si="182"/>
        <v>30</v>
      </c>
      <c r="H1114" s="1">
        <f t="shared" si="185"/>
        <v>1</v>
      </c>
      <c r="I1114">
        <f t="shared" si="186"/>
        <v>1</v>
      </c>
      <c r="J1114">
        <f t="shared" si="187"/>
        <v>1</v>
      </c>
      <c r="K1114">
        <f t="shared" si="188"/>
        <v>1</v>
      </c>
      <c r="L1114">
        <f t="shared" si="184"/>
        <v>0</v>
      </c>
      <c r="M1114" s="26">
        <f t="shared" si="189"/>
        <v>11078.321008215076</v>
      </c>
      <c r="N1114" s="27">
        <f t="shared" si="195"/>
        <v>11171.272787844213</v>
      </c>
      <c r="O1114" s="27">
        <f t="shared" si="195"/>
        <v>14874.319544527802</v>
      </c>
      <c r="P1114" s="27">
        <f t="shared" si="195"/>
        <v>17629.252863274687</v>
      </c>
      <c r="Q1114" s="27">
        <f t="shared" si="195"/>
        <v>23472.98695498352</v>
      </c>
      <c r="R1114" s="27">
        <f t="shared" si="195"/>
        <v>24367.329455213297</v>
      </c>
      <c r="S1114" s="28">
        <f>M1114/MAX(M$231:M1114)-1</f>
        <v>-0.15128325761302175</v>
      </c>
      <c r="T1114" s="11">
        <f>N1114/MAX(N$231:N1114)-1</f>
        <v>-0.15128325761302164</v>
      </c>
      <c r="U1114" s="11">
        <f>O1114/MAX(O$231:O1114)-1</f>
        <v>-0.15128325761302175</v>
      </c>
      <c r="V1114" s="11">
        <f>P1114/MAX(P$231:P1114)-1</f>
        <v>-0.15128325761302186</v>
      </c>
      <c r="W1114" s="11">
        <f>Q1114/MAX(Q$231:Q1114)-1</f>
        <v>-0.15128325761302175</v>
      </c>
      <c r="X1114" s="11">
        <f>R1114/MAX(R$231:R1114)-1</f>
        <v>-6.6266947630233553E-2</v>
      </c>
      <c r="Y1114" s="11">
        <f t="shared" si="192"/>
        <v>-5.1311422794278028E-2</v>
      </c>
      <c r="Z1114" s="11">
        <f t="shared" si="192"/>
        <v>-5.1311422794278028E-2</v>
      </c>
      <c r="AA1114" s="11">
        <f t="shared" si="192"/>
        <v>-5.1311422794277917E-2</v>
      </c>
      <c r="AB1114" s="11">
        <f t="shared" si="191"/>
        <v>-5.1311422794278028E-2</v>
      </c>
      <c r="AC1114" s="11">
        <f t="shared" si="191"/>
        <v>-5.1311422794277917E-2</v>
      </c>
      <c r="AD1114" s="11">
        <f t="shared" si="191"/>
        <v>0</v>
      </c>
    </row>
    <row r="1115" spans="1:30" x14ac:dyDescent="0.25">
      <c r="A1115" s="12">
        <v>1973.09</v>
      </c>
      <c r="B1115" s="13">
        <v>15.475308601805557</v>
      </c>
      <c r="C1115" s="14">
        <v>118541.57114826127</v>
      </c>
      <c r="D1115" s="24">
        <f t="shared" si="183"/>
        <v>10</v>
      </c>
      <c r="E1115" s="25">
        <f t="shared" si="183"/>
        <v>7.5</v>
      </c>
      <c r="F1115" s="24">
        <f t="shared" si="183"/>
        <v>25</v>
      </c>
      <c r="G1115" s="25">
        <f t="shared" si="182"/>
        <v>30</v>
      </c>
      <c r="H1115" s="1">
        <f t="shared" si="185"/>
        <v>1</v>
      </c>
      <c r="I1115">
        <f t="shared" si="186"/>
        <v>1</v>
      </c>
      <c r="J1115">
        <f t="shared" si="187"/>
        <v>1</v>
      </c>
      <c r="K1115">
        <f t="shared" si="188"/>
        <v>1</v>
      </c>
      <c r="L1115">
        <f t="shared" si="184"/>
        <v>0</v>
      </c>
      <c r="M1115" s="26">
        <f t="shared" si="189"/>
        <v>11525.91787987034</v>
      </c>
      <c r="N1115" s="27">
        <f t="shared" si="195"/>
        <v>11622.625185787796</v>
      </c>
      <c r="O1115" s="27">
        <f t="shared" si="195"/>
        <v>15475.285962741753</v>
      </c>
      <c r="P1115" s="27">
        <f t="shared" si="195"/>
        <v>18341.526720059479</v>
      </c>
      <c r="Q1115" s="27">
        <f t="shared" si="195"/>
        <v>24421.364919628562</v>
      </c>
      <c r="R1115" s="27">
        <f t="shared" si="195"/>
        <v>24367.329455213297</v>
      </c>
      <c r="S1115" s="28">
        <f>M1115/MAX(M$231:M1115)-1</f>
        <v>-0.1169925958302338</v>
      </c>
      <c r="T1115" s="11">
        <f>N1115/MAX(N$231:N1115)-1</f>
        <v>-0.11699259583023358</v>
      </c>
      <c r="U1115" s="11">
        <f>O1115/MAX(O$231:O1115)-1</f>
        <v>-0.1169925958302338</v>
      </c>
      <c r="V1115" s="11">
        <f>P1115/MAX(P$231:P1115)-1</f>
        <v>-0.11699259583023391</v>
      </c>
      <c r="W1115" s="11">
        <f>Q1115/MAX(Q$231:Q1115)-1</f>
        <v>-0.1169925958302338</v>
      </c>
      <c r="X1115" s="11">
        <f>R1115/MAX(R$231:R1115)-1</f>
        <v>-6.6266947630233553E-2</v>
      </c>
      <c r="Y1115" s="11">
        <f t="shared" si="192"/>
        <v>4.040295197470356E-2</v>
      </c>
      <c r="Z1115" s="11">
        <f t="shared" si="192"/>
        <v>4.040295197470356E-2</v>
      </c>
      <c r="AA1115" s="11">
        <f t="shared" si="192"/>
        <v>4.040295197470356E-2</v>
      </c>
      <c r="AB1115" s="11">
        <f t="shared" si="191"/>
        <v>4.040295197470356E-2</v>
      </c>
      <c r="AC1115" s="11">
        <f t="shared" si="191"/>
        <v>4.040295197470356E-2</v>
      </c>
      <c r="AD1115" s="11">
        <f t="shared" si="191"/>
        <v>0</v>
      </c>
    </row>
    <row r="1116" spans="1:30" x14ac:dyDescent="0.25">
      <c r="A1116" s="12">
        <v>1973.1</v>
      </c>
      <c r="B1116" s="13">
        <v>15.913516308933378</v>
      </c>
      <c r="C1116" s="14">
        <v>117648.62983804253</v>
      </c>
      <c r="D1116" s="24">
        <f t="shared" si="183"/>
        <v>10</v>
      </c>
      <c r="E1116" s="25">
        <f t="shared" si="183"/>
        <v>7.5</v>
      </c>
      <c r="F1116" s="24">
        <f t="shared" si="183"/>
        <v>25</v>
      </c>
      <c r="G1116" s="25">
        <f t="shared" si="182"/>
        <v>30</v>
      </c>
      <c r="H1116" s="1">
        <f t="shared" si="185"/>
        <v>1</v>
      </c>
      <c r="I1116">
        <f t="shared" si="186"/>
        <v>1</v>
      </c>
      <c r="J1116">
        <f t="shared" si="187"/>
        <v>1</v>
      </c>
      <c r="K1116">
        <f t="shared" si="188"/>
        <v>1</v>
      </c>
      <c r="L1116">
        <f t="shared" si="184"/>
        <v>0</v>
      </c>
      <c r="M1116" s="26">
        <f t="shared" si="189"/>
        <v>11439.096285442063</v>
      </c>
      <c r="N1116" s="27">
        <f t="shared" si="195"/>
        <v>11535.07512161159</v>
      </c>
      <c r="O1116" s="27">
        <f t="shared" si="195"/>
        <v>15358.714856169383</v>
      </c>
      <c r="P1116" s="27">
        <f t="shared" si="195"/>
        <v>18203.365003944396</v>
      </c>
      <c r="Q1116" s="27">
        <f t="shared" si="195"/>
        <v>24237.405441300161</v>
      </c>
      <c r="R1116" s="27">
        <f t="shared" si="195"/>
        <v>24367.329455213297</v>
      </c>
      <c r="S1116" s="28">
        <f>M1116/MAX(M$231:M1116)-1</f>
        <v>-0.1236440496685336</v>
      </c>
      <c r="T1116" s="11">
        <f>N1116/MAX(N$231:N1116)-1</f>
        <v>-0.12364404966853348</v>
      </c>
      <c r="U1116" s="11">
        <f>O1116/MAX(O$231:O1116)-1</f>
        <v>-0.1236440496685336</v>
      </c>
      <c r="V1116" s="11">
        <f>P1116/MAX(P$231:P1116)-1</f>
        <v>-0.12364404966853382</v>
      </c>
      <c r="W1116" s="11">
        <f>Q1116/MAX(Q$231:Q1116)-1</f>
        <v>-0.12364404966853371</v>
      </c>
      <c r="X1116" s="11">
        <f>R1116/MAX(R$231:R1116)-1</f>
        <v>-6.6266947630233553E-2</v>
      </c>
      <c r="Y1116" s="11">
        <f t="shared" si="192"/>
        <v>-7.5327271401011142E-3</v>
      </c>
      <c r="Z1116" s="11">
        <f t="shared" si="192"/>
        <v>-7.5327271401011142E-3</v>
      </c>
      <c r="AA1116" s="11">
        <f t="shared" si="192"/>
        <v>-7.5327271401011142E-3</v>
      </c>
      <c r="AB1116" s="11">
        <f t="shared" si="191"/>
        <v>-7.5327271401011142E-3</v>
      </c>
      <c r="AC1116" s="11">
        <f t="shared" si="191"/>
        <v>-7.5327271401012252E-3</v>
      </c>
      <c r="AD1116" s="11">
        <f t="shared" si="191"/>
        <v>0</v>
      </c>
    </row>
    <row r="1117" spans="1:30" x14ac:dyDescent="0.25">
      <c r="A1117" s="12">
        <v>1973.11</v>
      </c>
      <c r="B1117" s="13">
        <v>14.651845159710566</v>
      </c>
      <c r="C1117" s="14">
        <v>103872.36564084793</v>
      </c>
      <c r="D1117" s="24">
        <f t="shared" si="183"/>
        <v>10</v>
      </c>
      <c r="E1117" s="25">
        <f t="shared" si="183"/>
        <v>7.5</v>
      </c>
      <c r="F1117" s="24">
        <f t="shared" si="183"/>
        <v>25</v>
      </c>
      <c r="G1117" s="25">
        <f t="shared" si="182"/>
        <v>30</v>
      </c>
      <c r="H1117" s="1">
        <f t="shared" si="185"/>
        <v>1</v>
      </c>
      <c r="I1117">
        <f t="shared" si="186"/>
        <v>1</v>
      </c>
      <c r="J1117">
        <f t="shared" si="187"/>
        <v>1</v>
      </c>
      <c r="K1117">
        <f t="shared" si="188"/>
        <v>1</v>
      </c>
      <c r="L1117">
        <f t="shared" si="184"/>
        <v>0</v>
      </c>
      <c r="M1117" s="26">
        <f t="shared" si="189"/>
        <v>10099.616065210548</v>
      </c>
      <c r="N1117" s="27">
        <f t="shared" si="195"/>
        <v>10184.356098121329</v>
      </c>
      <c r="O1117" s="27">
        <f t="shared" si="195"/>
        <v>13560.260306556351</v>
      </c>
      <c r="P1117" s="27">
        <f t="shared" si="195"/>
        <v>16071.811360544338</v>
      </c>
      <c r="Q1117" s="27">
        <f t="shared" si="195"/>
        <v>21399.28568356454</v>
      </c>
      <c r="R1117" s="27">
        <f t="shared" si="195"/>
        <v>24367.329455213297</v>
      </c>
      <c r="S1117" s="28">
        <f>M1117/MAX(M$231:M1117)-1</f>
        <v>-0.22626242371309024</v>
      </c>
      <c r="T1117" s="11">
        <f>N1117/MAX(N$231:N1117)-1</f>
        <v>-0.22626242371309013</v>
      </c>
      <c r="U1117" s="11">
        <f>O1117/MAX(O$231:O1117)-1</f>
        <v>-0.22626242371309013</v>
      </c>
      <c r="V1117" s="11">
        <f>P1117/MAX(P$231:P1117)-1</f>
        <v>-0.22626242371309035</v>
      </c>
      <c r="W1117" s="11">
        <f>Q1117/MAX(Q$231:Q1117)-1</f>
        <v>-0.22626242371309024</v>
      </c>
      <c r="X1117" s="11">
        <f>R1117/MAX(R$231:R1117)-1</f>
        <v>-6.6266947630233553E-2</v>
      </c>
      <c r="Y1117" s="11">
        <f t="shared" si="192"/>
        <v>-0.11709668201116563</v>
      </c>
      <c r="Z1117" s="11">
        <f t="shared" si="192"/>
        <v>-0.11709668201116574</v>
      </c>
      <c r="AA1117" s="11">
        <f t="shared" si="192"/>
        <v>-0.11709668201116563</v>
      </c>
      <c r="AB1117" s="11">
        <f t="shared" si="191"/>
        <v>-0.11709668201116563</v>
      </c>
      <c r="AC1117" s="11">
        <f t="shared" si="191"/>
        <v>-0.11709668201116563</v>
      </c>
      <c r="AD1117" s="11">
        <f t="shared" si="191"/>
        <v>0</v>
      </c>
    </row>
    <row r="1118" spans="1:30" x14ac:dyDescent="0.25">
      <c r="A1118" s="12">
        <v>1973.12</v>
      </c>
      <c r="B1118" s="13">
        <v>13.493329686205886</v>
      </c>
      <c r="C1118" s="14">
        <v>105210.70857728829</v>
      </c>
      <c r="D1118" s="24">
        <f t="shared" si="183"/>
        <v>10</v>
      </c>
      <c r="E1118" s="25">
        <f t="shared" si="183"/>
        <v>7.5</v>
      </c>
      <c r="F1118" s="24">
        <f t="shared" si="183"/>
        <v>25</v>
      </c>
      <c r="G1118" s="25">
        <f t="shared" si="182"/>
        <v>30</v>
      </c>
      <c r="H1118" s="1">
        <f t="shared" si="185"/>
        <v>1</v>
      </c>
      <c r="I1118">
        <f t="shared" si="186"/>
        <v>1</v>
      </c>
      <c r="J1118">
        <f t="shared" si="187"/>
        <v>1</v>
      </c>
      <c r="K1118">
        <f t="shared" si="188"/>
        <v>1</v>
      </c>
      <c r="L1118">
        <f t="shared" si="184"/>
        <v>0</v>
      </c>
      <c r="M1118" s="26">
        <f t="shared" si="189"/>
        <v>10229.744514083754</v>
      </c>
      <c r="N1118" s="27">
        <f t="shared" si="195"/>
        <v>10315.576379492815</v>
      </c>
      <c r="O1118" s="27">
        <f t="shared" si="195"/>
        <v>13734.977407544715</v>
      </c>
      <c r="P1118" s="27">
        <f t="shared" si="195"/>
        <v>16278.888527579875</v>
      </c>
      <c r="Q1118" s="27">
        <f t="shared" si="195"/>
        <v>21675.004664862154</v>
      </c>
      <c r="R1118" s="27">
        <f t="shared" si="195"/>
        <v>24367.329455213297</v>
      </c>
      <c r="S1118" s="28">
        <f>M1118/MAX(M$231:M1118)-1</f>
        <v>-0.21629320607283231</v>
      </c>
      <c r="T1118" s="11">
        <f>N1118/MAX(N$231:N1118)-1</f>
        <v>-0.21629320607283209</v>
      </c>
      <c r="U1118" s="11">
        <f>O1118/MAX(O$231:O1118)-1</f>
        <v>-0.2162932060728322</v>
      </c>
      <c r="V1118" s="11">
        <f>P1118/MAX(P$231:P1118)-1</f>
        <v>-0.21629320607283253</v>
      </c>
      <c r="W1118" s="11">
        <f>Q1118/MAX(Q$231:Q1118)-1</f>
        <v>-0.21629320607283231</v>
      </c>
      <c r="X1118" s="11">
        <f>R1118/MAX(R$231:R1118)-1</f>
        <v>-6.6266947630233553E-2</v>
      </c>
      <c r="Y1118" s="11">
        <f t="shared" si="192"/>
        <v>1.2884494621676845E-2</v>
      </c>
      <c r="Z1118" s="11">
        <f t="shared" si="192"/>
        <v>1.2884494621676845E-2</v>
      </c>
      <c r="AA1118" s="11">
        <f t="shared" si="192"/>
        <v>1.2884494621676845E-2</v>
      </c>
      <c r="AB1118" s="11">
        <f t="shared" si="191"/>
        <v>1.2884494621676845E-2</v>
      </c>
      <c r="AC1118" s="11">
        <f t="shared" si="191"/>
        <v>1.2884494621676845E-2</v>
      </c>
      <c r="AD1118" s="11">
        <f t="shared" si="191"/>
        <v>0</v>
      </c>
    </row>
    <row r="1119" spans="1:30" x14ac:dyDescent="0.25">
      <c r="A1119" s="12">
        <v>1974.01</v>
      </c>
      <c r="B1119" s="13">
        <v>13.530721892513942</v>
      </c>
      <c r="C1119" s="14">
        <v>103562.68528672213</v>
      </c>
      <c r="D1119" s="24">
        <f t="shared" si="183"/>
        <v>10</v>
      </c>
      <c r="E1119" s="25">
        <f t="shared" si="183"/>
        <v>7.5</v>
      </c>
      <c r="F1119" s="24">
        <f t="shared" si="183"/>
        <v>25</v>
      </c>
      <c r="G1119" s="25">
        <f t="shared" si="182"/>
        <v>30</v>
      </c>
      <c r="H1119" s="1">
        <f t="shared" si="185"/>
        <v>1</v>
      </c>
      <c r="I1119">
        <f t="shared" si="186"/>
        <v>1</v>
      </c>
      <c r="J1119">
        <f t="shared" si="187"/>
        <v>1</v>
      </c>
      <c r="K1119">
        <f t="shared" si="188"/>
        <v>1</v>
      </c>
      <c r="L1119">
        <f t="shared" si="184"/>
        <v>0</v>
      </c>
      <c r="M1119" s="26">
        <f t="shared" si="189"/>
        <v>10069.505528492598</v>
      </c>
      <c r="N1119" s="27">
        <f t="shared" si="195"/>
        <v>10153.992921317265</v>
      </c>
      <c r="O1119" s="27">
        <f t="shared" si="195"/>
        <v>13519.832362243498</v>
      </c>
      <c r="P1119" s="27">
        <f t="shared" si="195"/>
        <v>16023.89559196749</v>
      </c>
      <c r="Q1119" s="27">
        <f t="shared" si="195"/>
        <v>21335.486824959175</v>
      </c>
      <c r="R1119" s="27">
        <f t="shared" si="195"/>
        <v>24367.329455213297</v>
      </c>
      <c r="S1119" s="28">
        <f>M1119/MAX(M$231:M1119)-1</f>
        <v>-0.22856920978796846</v>
      </c>
      <c r="T1119" s="11">
        <f>N1119/MAX(N$231:N1119)-1</f>
        <v>-0.22856920978796824</v>
      </c>
      <c r="U1119" s="11">
        <f>O1119/MAX(O$231:O1119)-1</f>
        <v>-0.22856920978796846</v>
      </c>
      <c r="V1119" s="11">
        <f>P1119/MAX(P$231:P1119)-1</f>
        <v>-0.22856920978796869</v>
      </c>
      <c r="W1119" s="11">
        <f>Q1119/MAX(Q$231:Q1119)-1</f>
        <v>-0.22856920978796846</v>
      </c>
      <c r="X1119" s="11">
        <f>R1119/MAX(R$231:R1119)-1</f>
        <v>-6.6266947630233553E-2</v>
      </c>
      <c r="Y1119" s="11">
        <f t="shared" si="192"/>
        <v>-1.5664026151439692E-2</v>
      </c>
      <c r="Z1119" s="11">
        <f t="shared" si="192"/>
        <v>-1.5664026151439803E-2</v>
      </c>
      <c r="AA1119" s="11">
        <f t="shared" si="192"/>
        <v>-1.5664026151439914E-2</v>
      </c>
      <c r="AB1119" s="11">
        <f t="shared" si="191"/>
        <v>-1.5664026151439803E-2</v>
      </c>
      <c r="AC1119" s="11">
        <f t="shared" si="191"/>
        <v>-1.5664026151439692E-2</v>
      </c>
      <c r="AD1119" s="11">
        <f t="shared" si="191"/>
        <v>0</v>
      </c>
    </row>
    <row r="1120" spans="1:30" x14ac:dyDescent="0.25">
      <c r="A1120" s="12">
        <v>1974.02</v>
      </c>
      <c r="B1120" s="13">
        <v>12.957321280205381</v>
      </c>
      <c r="C1120" s="14">
        <v>102177.38989095742</v>
      </c>
      <c r="D1120" s="24">
        <f t="shared" si="183"/>
        <v>10</v>
      </c>
      <c r="E1120" s="25">
        <f t="shared" si="183"/>
        <v>7.5</v>
      </c>
      <c r="F1120" s="24">
        <f t="shared" si="183"/>
        <v>25</v>
      </c>
      <c r="G1120" s="25">
        <f t="shared" si="182"/>
        <v>30</v>
      </c>
      <c r="H1120" s="1">
        <f t="shared" si="185"/>
        <v>1</v>
      </c>
      <c r="I1120">
        <f t="shared" si="186"/>
        <v>1</v>
      </c>
      <c r="J1120">
        <f t="shared" si="187"/>
        <v>1</v>
      </c>
      <c r="K1120">
        <f t="shared" si="188"/>
        <v>1</v>
      </c>
      <c r="L1120">
        <f t="shared" si="184"/>
        <v>0</v>
      </c>
      <c r="M1120" s="26">
        <f t="shared" si="189"/>
        <v>9934.8118441059069</v>
      </c>
      <c r="N1120" s="27">
        <f t="shared" si="195"/>
        <v>10018.169100183384</v>
      </c>
      <c r="O1120" s="27">
        <f t="shared" si="195"/>
        <v>13338.985742912666</v>
      </c>
      <c r="P1120" s="27">
        <f t="shared" si="195"/>
        <v>15809.55363352647</v>
      </c>
      <c r="Q1120" s="27">
        <f t="shared" si="195"/>
        <v>21050.094923588651</v>
      </c>
      <c r="R1120" s="27">
        <f t="shared" si="195"/>
        <v>24367.329455213297</v>
      </c>
      <c r="S1120" s="28">
        <f>M1120/MAX(M$231:M1120)-1</f>
        <v>-0.23888817282830654</v>
      </c>
      <c r="T1120" s="11">
        <f>N1120/MAX(N$231:N1120)-1</f>
        <v>-0.23888817282830643</v>
      </c>
      <c r="U1120" s="11">
        <f>O1120/MAX(O$231:O1120)-1</f>
        <v>-0.23888817282830654</v>
      </c>
      <c r="V1120" s="11">
        <f>P1120/MAX(P$231:P1120)-1</f>
        <v>-0.23888817282830688</v>
      </c>
      <c r="W1120" s="11">
        <f>Q1120/MAX(Q$231:Q1120)-1</f>
        <v>-0.23888817282830666</v>
      </c>
      <c r="X1120" s="11">
        <f>R1120/MAX(R$231:R1120)-1</f>
        <v>-6.6266947630233553E-2</v>
      </c>
      <c r="Y1120" s="11">
        <f t="shared" si="192"/>
        <v>-1.3376395097610683E-2</v>
      </c>
      <c r="Z1120" s="11">
        <f t="shared" si="192"/>
        <v>-1.3376395097610572E-2</v>
      </c>
      <c r="AA1120" s="11">
        <f t="shared" si="192"/>
        <v>-1.3376395097610683E-2</v>
      </c>
      <c r="AB1120" s="11">
        <f t="shared" si="191"/>
        <v>-1.3376395097610794E-2</v>
      </c>
      <c r="AC1120" s="11">
        <f t="shared" si="191"/>
        <v>-1.3376395097610794E-2</v>
      </c>
      <c r="AD1120" s="11">
        <f t="shared" si="191"/>
        <v>0</v>
      </c>
    </row>
    <row r="1121" spans="1:30" x14ac:dyDescent="0.25">
      <c r="A1121" s="12">
        <v>1974.03</v>
      </c>
      <c r="B1121" s="13">
        <v>13.310364239140155</v>
      </c>
      <c r="C1121" s="14">
        <v>98846.592888078885</v>
      </c>
      <c r="D1121" s="24">
        <f t="shared" si="183"/>
        <v>10</v>
      </c>
      <c r="E1121" s="25">
        <f t="shared" si="183"/>
        <v>7.5</v>
      </c>
      <c r="F1121" s="24">
        <f t="shared" si="183"/>
        <v>25</v>
      </c>
      <c r="G1121" s="25">
        <f t="shared" si="182"/>
        <v>30</v>
      </c>
      <c r="H1121" s="1">
        <f t="shared" si="185"/>
        <v>1</v>
      </c>
      <c r="I1121">
        <f t="shared" si="186"/>
        <v>1</v>
      </c>
      <c r="J1121">
        <f t="shared" si="187"/>
        <v>1</v>
      </c>
      <c r="K1121">
        <f t="shared" si="188"/>
        <v>1</v>
      </c>
      <c r="L1121">
        <f t="shared" si="184"/>
        <v>0</v>
      </c>
      <c r="M1121" s="26">
        <f t="shared" si="189"/>
        <v>9610.9550539703941</v>
      </c>
      <c r="N1121" s="27">
        <f t="shared" si="195"/>
        <v>9691.5950151648522</v>
      </c>
      <c r="O1121" s="27">
        <f t="shared" si="195"/>
        <v>12904.159077430728</v>
      </c>
      <c r="P1121" s="27">
        <f t="shared" si="195"/>
        <v>15294.190949907384</v>
      </c>
      <c r="Q1121" s="27">
        <f t="shared" si="195"/>
        <v>20363.900128863301</v>
      </c>
      <c r="R1121" s="27">
        <f t="shared" si="195"/>
        <v>24367.329455213297</v>
      </c>
      <c r="S1121" s="28">
        <f>M1121/MAX(M$231:M1121)-1</f>
        <v>-0.26369903358237679</v>
      </c>
      <c r="T1121" s="11">
        <f>N1121/MAX(N$231:N1121)-1</f>
        <v>-0.26369903358237667</v>
      </c>
      <c r="U1121" s="11">
        <f>O1121/MAX(O$231:O1121)-1</f>
        <v>-0.26369903358237667</v>
      </c>
      <c r="V1121" s="11">
        <f>P1121/MAX(P$231:P1121)-1</f>
        <v>-0.26369903358237701</v>
      </c>
      <c r="W1121" s="11">
        <f>Q1121/MAX(Q$231:Q1121)-1</f>
        <v>-0.26369903358237679</v>
      </c>
      <c r="X1121" s="11">
        <f>R1121/MAX(R$231:R1121)-1</f>
        <v>-6.6266947630233553E-2</v>
      </c>
      <c r="Y1121" s="11">
        <f t="shared" si="192"/>
        <v>-3.2598180541048682E-2</v>
      </c>
      <c r="Z1121" s="11">
        <f t="shared" si="192"/>
        <v>-3.2598180541048571E-2</v>
      </c>
      <c r="AA1121" s="11">
        <f t="shared" si="192"/>
        <v>-3.259818054104846E-2</v>
      </c>
      <c r="AB1121" s="11">
        <f t="shared" si="191"/>
        <v>-3.259818054104846E-2</v>
      </c>
      <c r="AC1121" s="11">
        <f t="shared" si="191"/>
        <v>-3.259818054104846E-2</v>
      </c>
      <c r="AD1121" s="11">
        <f t="shared" si="191"/>
        <v>0</v>
      </c>
    </row>
    <row r="1122" spans="1:30" x14ac:dyDescent="0.25">
      <c r="A1122" s="12">
        <v>1974.04</v>
      </c>
      <c r="B1122" s="13">
        <v>12.550411048540898</v>
      </c>
      <c r="C1122" s="14">
        <v>94892.771536049055</v>
      </c>
      <c r="D1122" s="24">
        <f t="shared" si="183"/>
        <v>10</v>
      </c>
      <c r="E1122" s="25">
        <f t="shared" si="183"/>
        <v>7.5</v>
      </c>
      <c r="F1122" s="24">
        <f t="shared" si="183"/>
        <v>25</v>
      </c>
      <c r="G1122" s="25">
        <f t="shared" si="182"/>
        <v>30</v>
      </c>
      <c r="H1122" s="1">
        <f t="shared" si="185"/>
        <v>1</v>
      </c>
      <c r="I1122">
        <f t="shared" si="186"/>
        <v>1</v>
      </c>
      <c r="J1122">
        <f t="shared" si="187"/>
        <v>1</v>
      </c>
      <c r="K1122">
        <f t="shared" si="188"/>
        <v>1</v>
      </c>
      <c r="L1122">
        <f t="shared" si="184"/>
        <v>0</v>
      </c>
      <c r="M1122" s="26">
        <f t="shared" si="189"/>
        <v>9226.5209708572474</v>
      </c>
      <c r="N1122" s="27">
        <f t="shared" si="195"/>
        <v>9303.9353681644534</v>
      </c>
      <c r="O1122" s="27">
        <f t="shared" si="195"/>
        <v>12387.99824477457</v>
      </c>
      <c r="P1122" s="27">
        <f t="shared" si="195"/>
        <v>14682.42986666768</v>
      </c>
      <c r="Q1122" s="27">
        <f t="shared" si="195"/>
        <v>19549.352851232117</v>
      </c>
      <c r="R1122" s="27">
        <f t="shared" si="195"/>
        <v>24367.329455213297</v>
      </c>
      <c r="S1122" s="28">
        <f>M1122/MAX(M$231:M1122)-1</f>
        <v>-0.29315075667655033</v>
      </c>
      <c r="T1122" s="11">
        <f>N1122/MAX(N$231:N1122)-1</f>
        <v>-0.29315075667655022</v>
      </c>
      <c r="U1122" s="11">
        <f>O1122/MAX(O$231:O1122)-1</f>
        <v>-0.29315075667655011</v>
      </c>
      <c r="V1122" s="11">
        <f>P1122/MAX(P$231:P1122)-1</f>
        <v>-0.29315075667655055</v>
      </c>
      <c r="W1122" s="11">
        <f>Q1122/MAX(Q$231:Q1122)-1</f>
        <v>-0.29315075667655022</v>
      </c>
      <c r="X1122" s="11">
        <f>R1122/MAX(R$231:R1122)-1</f>
        <v>-6.6266947630233553E-2</v>
      </c>
      <c r="Y1122" s="11">
        <f t="shared" si="192"/>
        <v>-3.9999571421815427E-2</v>
      </c>
      <c r="Z1122" s="11">
        <f t="shared" si="192"/>
        <v>-3.999957142181565E-2</v>
      </c>
      <c r="AA1122" s="11">
        <f t="shared" si="192"/>
        <v>-3.9999571421815427E-2</v>
      </c>
      <c r="AB1122" s="11">
        <f t="shared" si="191"/>
        <v>-3.9999571421815427E-2</v>
      </c>
      <c r="AC1122" s="11">
        <f t="shared" si="191"/>
        <v>-3.9999571421815427E-2</v>
      </c>
      <c r="AD1122" s="11">
        <f t="shared" si="191"/>
        <v>0</v>
      </c>
    </row>
    <row r="1123" spans="1:30" x14ac:dyDescent="0.25">
      <c r="A1123" s="12">
        <v>1974.05</v>
      </c>
      <c r="B1123" s="13">
        <v>11.995436947329653</v>
      </c>
      <c r="C1123" s="14">
        <v>90877.758539918766</v>
      </c>
      <c r="D1123" s="24">
        <f t="shared" si="183"/>
        <v>10</v>
      </c>
      <c r="E1123" s="25">
        <f t="shared" si="183"/>
        <v>7.5</v>
      </c>
      <c r="F1123" s="24">
        <f t="shared" si="183"/>
        <v>25</v>
      </c>
      <c r="G1123" s="25">
        <f t="shared" si="182"/>
        <v>30</v>
      </c>
      <c r="H1123" s="1">
        <f t="shared" si="185"/>
        <v>1</v>
      </c>
      <c r="I1123">
        <f t="shared" si="186"/>
        <v>1</v>
      </c>
      <c r="J1123">
        <f t="shared" si="187"/>
        <v>1</v>
      </c>
      <c r="K1123">
        <f t="shared" si="188"/>
        <v>1</v>
      </c>
      <c r="L1123">
        <f t="shared" si="184"/>
        <v>0</v>
      </c>
      <c r="M1123" s="26">
        <f t="shared" si="189"/>
        <v>8836.1371617702989</v>
      </c>
      <c r="N1123" s="27">
        <f t="shared" si="195"/>
        <v>8910.2760744832121</v>
      </c>
      <c r="O1123" s="27">
        <f t="shared" si="195"/>
        <v>11863.849006179364</v>
      </c>
      <c r="P1123" s="27">
        <f t="shared" si="195"/>
        <v>14061.200812281304</v>
      </c>
      <c r="Q1123" s="27">
        <f t="shared" si="195"/>
        <v>18722.199165096863</v>
      </c>
      <c r="R1123" s="27">
        <f t="shared" si="195"/>
        <v>24367.329455213297</v>
      </c>
      <c r="S1123" s="28">
        <f>M1123/MAX(M$231:M1123)-1</f>
        <v>-0.3230582918060344</v>
      </c>
      <c r="T1123" s="11">
        <f>N1123/MAX(N$231:N1123)-1</f>
        <v>-0.3230582918060344</v>
      </c>
      <c r="U1123" s="11">
        <f>O1123/MAX(O$231:O1123)-1</f>
        <v>-0.32305829180603429</v>
      </c>
      <c r="V1123" s="11">
        <f>P1123/MAX(P$231:P1123)-1</f>
        <v>-0.32305829180603474</v>
      </c>
      <c r="W1123" s="11">
        <f>Q1123/MAX(Q$231:Q1123)-1</f>
        <v>-0.3230582918060344</v>
      </c>
      <c r="X1123" s="11">
        <f>R1123/MAX(R$231:R1123)-1</f>
        <v>-6.6266947630233553E-2</v>
      </c>
      <c r="Y1123" s="11">
        <f t="shared" si="192"/>
        <v>-4.2311052055266418E-2</v>
      </c>
      <c r="Z1123" s="11">
        <f t="shared" si="192"/>
        <v>-4.2311052055266529E-2</v>
      </c>
      <c r="AA1123" s="11">
        <f t="shared" si="192"/>
        <v>-4.2311052055266418E-2</v>
      </c>
      <c r="AB1123" s="11">
        <f t="shared" si="191"/>
        <v>-4.2311052055266529E-2</v>
      </c>
      <c r="AC1123" s="11">
        <f t="shared" si="191"/>
        <v>-4.2311052055266529E-2</v>
      </c>
      <c r="AD1123" s="11">
        <f t="shared" si="191"/>
        <v>0</v>
      </c>
    </row>
    <row r="1124" spans="1:30" x14ac:dyDescent="0.25">
      <c r="A1124" s="12">
        <v>1974.06</v>
      </c>
      <c r="B1124" s="13">
        <v>11.888498820078995</v>
      </c>
      <c r="C1124" s="14">
        <v>89115.22658035779</v>
      </c>
      <c r="D1124" s="24">
        <f t="shared" si="183"/>
        <v>10</v>
      </c>
      <c r="E1124" s="25">
        <f t="shared" si="183"/>
        <v>7.5</v>
      </c>
      <c r="F1124" s="24">
        <f t="shared" si="183"/>
        <v>25</v>
      </c>
      <c r="G1124" s="25">
        <f t="shared" si="182"/>
        <v>30</v>
      </c>
      <c r="H1124" s="1">
        <f t="shared" si="185"/>
        <v>1</v>
      </c>
      <c r="I1124">
        <f t="shared" si="186"/>
        <v>1</v>
      </c>
      <c r="J1124">
        <f t="shared" si="187"/>
        <v>1</v>
      </c>
      <c r="K1124">
        <f t="shared" si="188"/>
        <v>1</v>
      </c>
      <c r="L1124">
        <f t="shared" si="184"/>
        <v>0</v>
      </c>
      <c r="M1124" s="26">
        <f t="shared" si="189"/>
        <v>8664.7643814893727</v>
      </c>
      <c r="N1124" s="27">
        <f t="shared" si="195"/>
        <v>8737.4654043907085</v>
      </c>
      <c r="O1124" s="27">
        <f t="shared" si="195"/>
        <v>11633.755159535778</v>
      </c>
      <c r="P1124" s="27">
        <f t="shared" si="195"/>
        <v>13788.490346930595</v>
      </c>
      <c r="Q1124" s="27">
        <f t="shared" si="195"/>
        <v>18359.090799398626</v>
      </c>
      <c r="R1124" s="27">
        <f t="shared" si="195"/>
        <v>24367.329455213297</v>
      </c>
      <c r="S1124" s="28">
        <f>M1124/MAX(M$231:M1124)-1</f>
        <v>-0.3361872621352</v>
      </c>
      <c r="T1124" s="11">
        <f>N1124/MAX(N$231:N1124)-1</f>
        <v>-0.33618726213519989</v>
      </c>
      <c r="U1124" s="11">
        <f>O1124/MAX(O$231:O1124)-1</f>
        <v>-0.33618726213519989</v>
      </c>
      <c r="V1124" s="11">
        <f>P1124/MAX(P$231:P1124)-1</f>
        <v>-0.33618726213520034</v>
      </c>
      <c r="W1124" s="11">
        <f>Q1124/MAX(Q$231:Q1124)-1</f>
        <v>-0.33618726213519989</v>
      </c>
      <c r="X1124" s="11">
        <f>R1124/MAX(R$231:R1124)-1</f>
        <v>-6.6266947630233553E-2</v>
      </c>
      <c r="Y1124" s="11">
        <f t="shared" si="192"/>
        <v>-1.939453599955121E-2</v>
      </c>
      <c r="Z1124" s="11">
        <f t="shared" si="192"/>
        <v>-1.9394535999551099E-2</v>
      </c>
      <c r="AA1124" s="11">
        <f t="shared" si="192"/>
        <v>-1.939453599955121E-2</v>
      </c>
      <c r="AB1124" s="11">
        <f t="shared" si="191"/>
        <v>-1.939453599955121E-2</v>
      </c>
      <c r="AC1124" s="11">
        <f t="shared" si="191"/>
        <v>-1.9394535999551099E-2</v>
      </c>
      <c r="AD1124" s="11">
        <f t="shared" si="191"/>
        <v>0</v>
      </c>
    </row>
    <row r="1125" spans="1:30" x14ac:dyDescent="0.25">
      <c r="A1125" s="12">
        <v>1974.07</v>
      </c>
      <c r="B1125" s="13">
        <v>10.394141805327047</v>
      </c>
      <c r="C1125" s="14">
        <v>81819.796655867554</v>
      </c>
      <c r="D1125" s="24">
        <f t="shared" si="183"/>
        <v>10</v>
      </c>
      <c r="E1125" s="25">
        <f t="shared" si="183"/>
        <v>7.5</v>
      </c>
      <c r="F1125" s="24">
        <f t="shared" si="183"/>
        <v>25</v>
      </c>
      <c r="G1125" s="25">
        <f t="shared" si="182"/>
        <v>30</v>
      </c>
      <c r="H1125" s="1">
        <f t="shared" si="185"/>
        <v>1</v>
      </c>
      <c r="I1125">
        <f t="shared" si="186"/>
        <v>1</v>
      </c>
      <c r="J1125">
        <f t="shared" si="187"/>
        <v>1</v>
      </c>
      <c r="K1125">
        <f t="shared" si="188"/>
        <v>1</v>
      </c>
      <c r="L1125">
        <f t="shared" si="184"/>
        <v>0</v>
      </c>
      <c r="M1125" s="26">
        <f t="shared" si="189"/>
        <v>7955.4222883020375</v>
      </c>
      <c r="N1125" s="27">
        <f t="shared" si="195"/>
        <v>8022.1716322550255</v>
      </c>
      <c r="O1125" s="27">
        <f t="shared" si="195"/>
        <v>10681.35623982325</v>
      </c>
      <c r="P1125" s="27">
        <f t="shared" si="195"/>
        <v>12659.69374335764</v>
      </c>
      <c r="Q1125" s="27">
        <f t="shared" si="195"/>
        <v>16856.121379424243</v>
      </c>
      <c r="R1125" s="27">
        <f t="shared" si="195"/>
        <v>24367.329455213297</v>
      </c>
      <c r="S1125" s="28">
        <f>M1125/MAX(M$231:M1125)-1</f>
        <v>-0.3905303805663668</v>
      </c>
      <c r="T1125" s="11">
        <f>N1125/MAX(N$231:N1125)-1</f>
        <v>-0.39053038056636691</v>
      </c>
      <c r="U1125" s="11">
        <f>O1125/MAX(O$231:O1125)-1</f>
        <v>-0.3905303805663668</v>
      </c>
      <c r="V1125" s="11">
        <f>P1125/MAX(P$231:P1125)-1</f>
        <v>-0.39053038056636713</v>
      </c>
      <c r="W1125" s="11">
        <f>Q1125/MAX(Q$231:Q1125)-1</f>
        <v>-0.3905303805663668</v>
      </c>
      <c r="X1125" s="11">
        <f>R1125/MAX(R$231:R1125)-1</f>
        <v>-6.6266947630233553E-2</v>
      </c>
      <c r="Y1125" s="11">
        <f t="shared" si="192"/>
        <v>-8.1865133540469981E-2</v>
      </c>
      <c r="Z1125" s="11">
        <f t="shared" si="192"/>
        <v>-8.1865133540470092E-2</v>
      </c>
      <c r="AA1125" s="11">
        <f t="shared" si="192"/>
        <v>-8.1865133540469981E-2</v>
      </c>
      <c r="AB1125" s="11">
        <f t="shared" si="191"/>
        <v>-8.1865133540469981E-2</v>
      </c>
      <c r="AC1125" s="11">
        <f t="shared" si="191"/>
        <v>-8.1865133540469981E-2</v>
      </c>
      <c r="AD1125" s="11">
        <f t="shared" si="191"/>
        <v>0</v>
      </c>
    </row>
    <row r="1126" spans="1:30" x14ac:dyDescent="0.25">
      <c r="A1126" s="12">
        <v>1974.08</v>
      </c>
      <c r="B1126" s="13">
        <v>9.8241957231411945</v>
      </c>
      <c r="C1126" s="14">
        <v>73842.399150691461</v>
      </c>
      <c r="D1126" s="24">
        <f t="shared" si="183"/>
        <v>10</v>
      </c>
      <c r="E1126" s="25">
        <f t="shared" si="183"/>
        <v>7.5</v>
      </c>
      <c r="F1126" s="24">
        <f t="shared" si="183"/>
        <v>25</v>
      </c>
      <c r="G1126" s="25">
        <f t="shared" si="182"/>
        <v>30</v>
      </c>
      <c r="H1126" s="1">
        <f t="shared" si="185"/>
        <v>1</v>
      </c>
      <c r="I1126">
        <f t="shared" si="186"/>
        <v>1</v>
      </c>
      <c r="J1126">
        <f t="shared" si="187"/>
        <v>1</v>
      </c>
      <c r="K1126">
        <f t="shared" si="188"/>
        <v>1</v>
      </c>
      <c r="L1126">
        <f t="shared" si="184"/>
        <v>0</v>
      </c>
      <c r="M1126" s="26">
        <f t="shared" si="189"/>
        <v>7179.7717916105166</v>
      </c>
      <c r="N1126" s="27">
        <f t="shared" si="195"/>
        <v>7240.013101179572</v>
      </c>
      <c r="O1126" s="27">
        <f t="shared" si="195"/>
        <v>9639.9282712614095</v>
      </c>
      <c r="P1126" s="27">
        <f t="shared" si="195"/>
        <v>11425.378658106054</v>
      </c>
      <c r="Q1126" s="27">
        <f t="shared" si="195"/>
        <v>15212.656275193611</v>
      </c>
      <c r="R1126" s="27">
        <f t="shared" si="195"/>
        <v>24367.329455213297</v>
      </c>
      <c r="S1126" s="28">
        <f>M1126/MAX(M$231:M1126)-1</f>
        <v>-0.44995342511388492</v>
      </c>
      <c r="T1126" s="11">
        <f>N1126/MAX(N$231:N1126)-1</f>
        <v>-0.44995342511388492</v>
      </c>
      <c r="U1126" s="11">
        <f>O1126/MAX(O$231:O1126)-1</f>
        <v>-0.44995342511388481</v>
      </c>
      <c r="V1126" s="11">
        <f>P1126/MAX(P$231:P1126)-1</f>
        <v>-0.44995342511388514</v>
      </c>
      <c r="W1126" s="11">
        <f>Q1126/MAX(Q$231:Q1126)-1</f>
        <v>-0.44995342511388492</v>
      </c>
      <c r="X1126" s="11">
        <f>R1126/MAX(R$231:R1126)-1</f>
        <v>-6.6266947630233553E-2</v>
      </c>
      <c r="Y1126" s="11">
        <f t="shared" si="192"/>
        <v>-9.7499600722901647E-2</v>
      </c>
      <c r="Z1126" s="11">
        <f t="shared" si="192"/>
        <v>-9.7499600722901647E-2</v>
      </c>
      <c r="AA1126" s="11">
        <f t="shared" si="192"/>
        <v>-9.7499600722901536E-2</v>
      </c>
      <c r="AB1126" s="11">
        <f t="shared" si="191"/>
        <v>-9.7499600722901647E-2</v>
      </c>
      <c r="AC1126" s="11">
        <f t="shared" si="191"/>
        <v>-9.7499600722901758E-2</v>
      </c>
      <c r="AD1126" s="11">
        <f t="shared" si="191"/>
        <v>0</v>
      </c>
    </row>
    <row r="1127" spans="1:30" x14ac:dyDescent="0.25">
      <c r="A1127" s="12">
        <v>1974.09</v>
      </c>
      <c r="B1127" s="13">
        <v>8.6804213056463322</v>
      </c>
      <c r="C1127" s="14">
        <v>64561.878750181706</v>
      </c>
      <c r="D1127" s="24">
        <f t="shared" si="183"/>
        <v>10</v>
      </c>
      <c r="E1127" s="25">
        <f t="shared" si="183"/>
        <v>7.5</v>
      </c>
      <c r="F1127" s="24">
        <f t="shared" si="183"/>
        <v>25</v>
      </c>
      <c r="G1127" s="25">
        <f t="shared" si="183"/>
        <v>30</v>
      </c>
      <c r="H1127" s="1">
        <f t="shared" si="185"/>
        <v>1</v>
      </c>
      <c r="I1127">
        <f t="shared" si="186"/>
        <v>1</v>
      </c>
      <c r="J1127">
        <f t="shared" si="187"/>
        <v>1</v>
      </c>
      <c r="K1127">
        <f t="shared" si="188"/>
        <v>1</v>
      </c>
      <c r="L1127">
        <f t="shared" si="184"/>
        <v>0</v>
      </c>
      <c r="M1127" s="26">
        <f t="shared" si="189"/>
        <v>6277.4173265684376</v>
      </c>
      <c r="N1127" s="27">
        <f t="shared" si="195"/>
        <v>6330.0875020893136</v>
      </c>
      <c r="O1127" s="27">
        <f t="shared" si="195"/>
        <v>8428.3810841457471</v>
      </c>
      <c r="P1127" s="27">
        <f t="shared" si="195"/>
        <v>9989.4358807903045</v>
      </c>
      <c r="Q1127" s="27">
        <f t="shared" si="195"/>
        <v>13300.728053308974</v>
      </c>
      <c r="R1127" s="27">
        <f t="shared" si="195"/>
        <v>24367.329455213297</v>
      </c>
      <c r="S1127" s="28">
        <f>M1127/MAX(M$231:M1127)-1</f>
        <v>-0.5190833358179483</v>
      </c>
      <c r="T1127" s="11">
        <f>N1127/MAX(N$231:N1127)-1</f>
        <v>-0.5190833358179483</v>
      </c>
      <c r="U1127" s="11">
        <f>O1127/MAX(O$231:O1127)-1</f>
        <v>-0.51908333581794819</v>
      </c>
      <c r="V1127" s="11">
        <f>P1127/MAX(P$231:P1127)-1</f>
        <v>-0.51908333581794852</v>
      </c>
      <c r="W1127" s="11">
        <f>Q1127/MAX(Q$231:Q1127)-1</f>
        <v>-0.5190833358179483</v>
      </c>
      <c r="X1127" s="11">
        <f>R1127/MAX(R$231:R1127)-1</f>
        <v>-6.6266947630233553E-2</v>
      </c>
      <c r="Y1127" s="11">
        <f t="shared" si="192"/>
        <v>-0.12568010394097351</v>
      </c>
      <c r="Z1127" s="11">
        <f t="shared" si="192"/>
        <v>-0.12568010394097351</v>
      </c>
      <c r="AA1127" s="11">
        <f t="shared" si="192"/>
        <v>-0.1256801039409734</v>
      </c>
      <c r="AB1127" s="11">
        <f t="shared" si="191"/>
        <v>-0.12568010394097351</v>
      </c>
      <c r="AC1127" s="11">
        <f t="shared" si="191"/>
        <v>-0.12568010394097351</v>
      </c>
      <c r="AD1127" s="11">
        <f t="shared" si="191"/>
        <v>0</v>
      </c>
    </row>
    <row r="1128" spans="1:30" x14ac:dyDescent="0.25">
      <c r="A1128" s="12">
        <v>1974.1</v>
      </c>
      <c r="B1128" s="13">
        <v>8.7449838338095827</v>
      </c>
      <c r="C1128" s="14">
        <v>74655.054705060291</v>
      </c>
      <c r="D1128" s="24">
        <f t="shared" ref="D1128:G1191" si="196">D$2</f>
        <v>10</v>
      </c>
      <c r="E1128" s="25">
        <f t="shared" si="196"/>
        <v>7.5</v>
      </c>
      <c r="F1128" s="24">
        <f t="shared" si="196"/>
        <v>25</v>
      </c>
      <c r="G1128" s="25">
        <f t="shared" si="196"/>
        <v>30</v>
      </c>
      <c r="H1128" s="1">
        <f t="shared" si="185"/>
        <v>1</v>
      </c>
      <c r="I1128">
        <f t="shared" si="186"/>
        <v>1</v>
      </c>
      <c r="J1128">
        <f t="shared" si="187"/>
        <v>1</v>
      </c>
      <c r="K1128">
        <f t="shared" si="188"/>
        <v>1</v>
      </c>
      <c r="L1128">
        <f t="shared" ref="L1128:L1191" si="197">IF(C1128&gt;=AVERAGE(C1116:C1127),1,0)</f>
        <v>0</v>
      </c>
      <c r="M1128" s="26">
        <f t="shared" si="189"/>
        <v>7258.7871201028374</v>
      </c>
      <c r="N1128" s="27">
        <f t="shared" si="195"/>
        <v>7319.6914015604934</v>
      </c>
      <c r="O1128" s="27">
        <f t="shared" si="195"/>
        <v>9746.0182865298848</v>
      </c>
      <c r="P1128" s="27">
        <f t="shared" si="195"/>
        <v>11551.11803729834</v>
      </c>
      <c r="Q1128" s="27">
        <f t="shared" si="195"/>
        <v>15380.075667858673</v>
      </c>
      <c r="R1128" s="27">
        <f t="shared" si="195"/>
        <v>24367.329455213297</v>
      </c>
      <c r="S1128" s="28">
        <f>M1128/MAX(M$231:M1128)-1</f>
        <v>-0.44390001393840883</v>
      </c>
      <c r="T1128" s="11">
        <f>N1128/MAX(N$231:N1128)-1</f>
        <v>-0.44390001393840894</v>
      </c>
      <c r="U1128" s="11">
        <f>O1128/MAX(O$231:O1128)-1</f>
        <v>-0.44390001393840883</v>
      </c>
      <c r="V1128" s="11">
        <f>P1128/MAX(P$231:P1128)-1</f>
        <v>-0.44390001393840928</v>
      </c>
      <c r="W1128" s="11">
        <f>Q1128/MAX(Q$231:Q1128)-1</f>
        <v>-0.44390001393840905</v>
      </c>
      <c r="X1128" s="11">
        <f>R1128/MAX(R$231:R1128)-1</f>
        <v>-6.6266947630233553E-2</v>
      </c>
      <c r="Y1128" s="11">
        <f t="shared" si="192"/>
        <v>0.15633336808449338</v>
      </c>
      <c r="Z1128" s="11">
        <f t="shared" si="192"/>
        <v>0.15633336808449338</v>
      </c>
      <c r="AA1128" s="11">
        <f t="shared" si="192"/>
        <v>0.15633336808449338</v>
      </c>
      <c r="AB1128" s="11">
        <f t="shared" si="191"/>
        <v>0.15633336808449338</v>
      </c>
      <c r="AC1128" s="11">
        <f t="shared" si="191"/>
        <v>0.15633336808449338</v>
      </c>
      <c r="AD1128" s="11">
        <f t="shared" si="191"/>
        <v>0</v>
      </c>
    </row>
    <row r="1129" spans="1:30" x14ac:dyDescent="0.25">
      <c r="A1129" s="12">
        <v>1974.11</v>
      </c>
      <c r="B1129" s="13">
        <v>8.9489845127556027</v>
      </c>
      <c r="C1129" s="14">
        <v>70436.325089645383</v>
      </c>
      <c r="D1129" s="24">
        <f t="shared" si="196"/>
        <v>10</v>
      </c>
      <c r="E1129" s="25">
        <f t="shared" si="196"/>
        <v>7.5</v>
      </c>
      <c r="F1129" s="24">
        <f t="shared" si="196"/>
        <v>25</v>
      </c>
      <c r="G1129" s="25">
        <f t="shared" si="196"/>
        <v>30</v>
      </c>
      <c r="H1129" s="1">
        <f t="shared" ref="H1129:H1192" si="198">IF(H1128=1,IF($B1129&gt;=F1129,0,H1128),IF($B1129&lt;=D1129,1,H1128))</f>
        <v>1</v>
      </c>
      <c r="I1129">
        <f t="shared" ref="I1129:I1192" si="199">IF(I1128=1,IF($B1129&gt;=G1129,0,I1128),IF($B1129&lt;=D1129,1,I1128))</f>
        <v>1</v>
      </c>
      <c r="J1129">
        <f t="shared" ref="J1129:J1192" si="200">IF(J1128=1,IF($B1129&gt;=F1129,0,J1128),IF($B1129&lt;=E1129,1,J1128))</f>
        <v>1</v>
      </c>
      <c r="K1129">
        <f t="shared" ref="K1129:K1192" si="201">IF(K1128=1,IF($B1129&gt;=G1129,0,K1128),IF($B1129&lt;=E1129,1,K1128))</f>
        <v>1</v>
      </c>
      <c r="L1129">
        <f t="shared" si="197"/>
        <v>0</v>
      </c>
      <c r="M1129" s="26">
        <f t="shared" ref="M1129:M1192" si="202">M1128*C1129/C1128</f>
        <v>6848.5957363237767</v>
      </c>
      <c r="N1129" s="27">
        <f t="shared" ref="N1129:R1144" si="203">IF(H1128=1,N1128*$C1129/$C1128,N1128)</f>
        <v>6906.0583392921999</v>
      </c>
      <c r="O1129" s="27">
        <f t="shared" si="203"/>
        <v>9195.2743865997982</v>
      </c>
      <c r="P1129" s="27">
        <f t="shared" si="203"/>
        <v>10898.368616008307</v>
      </c>
      <c r="Q1129" s="27">
        <f t="shared" si="203"/>
        <v>14510.953262635659</v>
      </c>
      <c r="R1129" s="27">
        <f t="shared" si="203"/>
        <v>24367.329455213297</v>
      </c>
      <c r="S1129" s="28">
        <f>M1129/MAX(M$231:M1129)-1</f>
        <v>-0.47532501911184744</v>
      </c>
      <c r="T1129" s="11">
        <f>N1129/MAX(N$231:N1129)-1</f>
        <v>-0.47532501911184744</v>
      </c>
      <c r="U1129" s="11">
        <f>O1129/MAX(O$231:O1129)-1</f>
        <v>-0.47532501911184732</v>
      </c>
      <c r="V1129" s="11">
        <f>P1129/MAX(P$231:P1129)-1</f>
        <v>-0.47532501911184777</v>
      </c>
      <c r="W1129" s="11">
        <f>Q1129/MAX(Q$231:Q1129)-1</f>
        <v>-0.47532501911184755</v>
      </c>
      <c r="X1129" s="11">
        <f>R1129/MAX(R$231:R1129)-1</f>
        <v>-6.6266947630233553E-2</v>
      </c>
      <c r="Y1129" s="11">
        <f t="shared" si="192"/>
        <v>-5.650963129130171E-2</v>
      </c>
      <c r="Z1129" s="11">
        <f t="shared" si="192"/>
        <v>-5.6509631291301488E-2</v>
      </c>
      <c r="AA1129" s="11">
        <f t="shared" si="192"/>
        <v>-5.6509631291301599E-2</v>
      </c>
      <c r="AB1129" s="11">
        <f t="shared" si="191"/>
        <v>-5.6509631291301599E-2</v>
      </c>
      <c r="AC1129" s="11">
        <f t="shared" si="191"/>
        <v>-5.6509631291301599E-2</v>
      </c>
      <c r="AD1129" s="11">
        <f t="shared" si="191"/>
        <v>0</v>
      </c>
    </row>
    <row r="1130" spans="1:30" x14ac:dyDescent="0.25">
      <c r="A1130" s="12">
        <v>1974.12</v>
      </c>
      <c r="B1130" s="13">
        <v>8.2890600559230805</v>
      </c>
      <c r="C1130" s="14">
        <v>68784.677413953235</v>
      </c>
      <c r="D1130" s="24">
        <f t="shared" si="196"/>
        <v>10</v>
      </c>
      <c r="E1130" s="25">
        <f t="shared" si="196"/>
        <v>7.5</v>
      </c>
      <c r="F1130" s="24">
        <f t="shared" si="196"/>
        <v>25</v>
      </c>
      <c r="G1130" s="25">
        <f t="shared" si="196"/>
        <v>30</v>
      </c>
      <c r="H1130" s="1">
        <f t="shared" si="198"/>
        <v>1</v>
      </c>
      <c r="I1130">
        <f t="shared" si="199"/>
        <v>1</v>
      </c>
      <c r="J1130">
        <f t="shared" si="200"/>
        <v>1</v>
      </c>
      <c r="K1130">
        <f t="shared" si="201"/>
        <v>1</v>
      </c>
      <c r="L1130">
        <f t="shared" si="197"/>
        <v>0</v>
      </c>
      <c r="M1130" s="26">
        <f t="shared" si="202"/>
        <v>6688.0043480698032</v>
      </c>
      <c r="N1130" s="27">
        <f t="shared" si="203"/>
        <v>6744.1195216470533</v>
      </c>
      <c r="O1130" s="27">
        <f t="shared" si="203"/>
        <v>8979.6561874866293</v>
      </c>
      <c r="P1130" s="27">
        <f t="shared" si="203"/>
        <v>10642.814891838894</v>
      </c>
      <c r="Q1130" s="27">
        <f t="shared" si="203"/>
        <v>14170.688744323461</v>
      </c>
      <c r="R1130" s="27">
        <f t="shared" si="203"/>
        <v>24367.329455213297</v>
      </c>
      <c r="S1130" s="28">
        <f>M1130/MAX(M$231:M1130)-1</f>
        <v>-0.48762802060397281</v>
      </c>
      <c r="T1130" s="11">
        <f>N1130/MAX(N$231:N1130)-1</f>
        <v>-0.48762802060397281</v>
      </c>
      <c r="U1130" s="11">
        <f>O1130/MAX(O$231:O1130)-1</f>
        <v>-0.4876280206039727</v>
      </c>
      <c r="V1130" s="11">
        <f>P1130/MAX(P$231:P1130)-1</f>
        <v>-0.48762802060397314</v>
      </c>
      <c r="W1130" s="11">
        <f>Q1130/MAX(Q$231:Q1130)-1</f>
        <v>-0.48762802060397292</v>
      </c>
      <c r="X1130" s="11">
        <f>R1130/MAX(R$231:R1130)-1</f>
        <v>-6.6266947630233553E-2</v>
      </c>
      <c r="Y1130" s="11">
        <f t="shared" si="192"/>
        <v>-2.3448805337161982E-2</v>
      </c>
      <c r="Z1130" s="11">
        <f t="shared" si="192"/>
        <v>-2.3448805337161982E-2</v>
      </c>
      <c r="AA1130" s="11">
        <f t="shared" si="192"/>
        <v>-2.3448805337161871E-2</v>
      </c>
      <c r="AB1130" s="11">
        <f t="shared" si="191"/>
        <v>-2.3448805337161871E-2</v>
      </c>
      <c r="AC1130" s="11">
        <f t="shared" si="191"/>
        <v>-2.3448805337161982E-2</v>
      </c>
      <c r="AD1130" s="11">
        <f t="shared" si="191"/>
        <v>0</v>
      </c>
    </row>
    <row r="1131" spans="1:30" x14ac:dyDescent="0.25">
      <c r="A1131" s="12">
        <v>1975.01</v>
      </c>
      <c r="B1131" s="13">
        <v>8.920995508404248</v>
      </c>
      <c r="C1131" s="14">
        <v>77237.564253028977</v>
      </c>
      <c r="D1131" s="24">
        <f t="shared" si="196"/>
        <v>10</v>
      </c>
      <c r="E1131" s="25">
        <f t="shared" si="196"/>
        <v>7.5</v>
      </c>
      <c r="F1131" s="24">
        <f t="shared" si="196"/>
        <v>25</v>
      </c>
      <c r="G1131" s="25">
        <f t="shared" si="196"/>
        <v>30</v>
      </c>
      <c r="H1131" s="1">
        <f t="shared" si="198"/>
        <v>1</v>
      </c>
      <c r="I1131">
        <f t="shared" si="199"/>
        <v>1</v>
      </c>
      <c r="J1131">
        <f t="shared" si="200"/>
        <v>1</v>
      </c>
      <c r="K1131">
        <f t="shared" si="201"/>
        <v>1</v>
      </c>
      <c r="L1131">
        <f t="shared" si="197"/>
        <v>0</v>
      </c>
      <c r="M1131" s="26">
        <f t="shared" si="202"/>
        <v>7509.88715771445</v>
      </c>
      <c r="N1131" s="27">
        <f t="shared" si="203"/>
        <v>7572.8982742551161</v>
      </c>
      <c r="O1131" s="27">
        <f t="shared" si="203"/>
        <v>10083.158020457839</v>
      </c>
      <c r="P1131" s="27">
        <f t="shared" si="203"/>
        <v>11950.700794807381</v>
      </c>
      <c r="Q1131" s="27">
        <f t="shared" si="203"/>
        <v>15912.111876493766</v>
      </c>
      <c r="R1131" s="27">
        <f t="shared" si="203"/>
        <v>24367.329455213297</v>
      </c>
      <c r="S1131" s="28">
        <f>M1131/MAX(M$231:M1131)-1</f>
        <v>-0.42466309114325407</v>
      </c>
      <c r="T1131" s="11">
        <f>N1131/MAX(N$231:N1131)-1</f>
        <v>-0.42466309114325407</v>
      </c>
      <c r="U1131" s="11">
        <f>O1131/MAX(O$231:O1131)-1</f>
        <v>-0.42466309114325385</v>
      </c>
      <c r="V1131" s="11">
        <f>P1131/MAX(P$231:P1131)-1</f>
        <v>-0.4246630911432544</v>
      </c>
      <c r="W1131" s="11">
        <f>Q1131/MAX(Q$231:Q1131)-1</f>
        <v>-0.42466309114325418</v>
      </c>
      <c r="X1131" s="11">
        <f>R1131/MAX(R$231:R1131)-1</f>
        <v>-6.6266947630233553E-2</v>
      </c>
      <c r="Y1131" s="11">
        <f t="shared" si="192"/>
        <v>0.12288909618933586</v>
      </c>
      <c r="Z1131" s="11">
        <f t="shared" si="192"/>
        <v>0.12288909618933586</v>
      </c>
      <c r="AA1131" s="11">
        <f t="shared" si="192"/>
        <v>0.12288909618933586</v>
      </c>
      <c r="AB1131" s="11">
        <f t="shared" si="191"/>
        <v>0.12288909618933586</v>
      </c>
      <c r="AC1131" s="11">
        <f t="shared" si="191"/>
        <v>0.12288909618933586</v>
      </c>
      <c r="AD1131" s="11">
        <f t="shared" si="191"/>
        <v>0</v>
      </c>
    </row>
    <row r="1132" spans="1:30" x14ac:dyDescent="0.25">
      <c r="A1132" s="12">
        <v>1975.02</v>
      </c>
      <c r="B1132" s="13">
        <v>9.7622467161664659</v>
      </c>
      <c r="C1132" s="14">
        <v>81541.853499998339</v>
      </c>
      <c r="D1132" s="24">
        <f t="shared" si="196"/>
        <v>10</v>
      </c>
      <c r="E1132" s="25">
        <f t="shared" si="196"/>
        <v>7.5</v>
      </c>
      <c r="F1132" s="24">
        <f t="shared" si="196"/>
        <v>25</v>
      </c>
      <c r="G1132" s="25">
        <f t="shared" si="196"/>
        <v>30</v>
      </c>
      <c r="H1132" s="1">
        <f t="shared" si="198"/>
        <v>1</v>
      </c>
      <c r="I1132">
        <f t="shared" si="199"/>
        <v>1</v>
      </c>
      <c r="J1132">
        <f t="shared" si="200"/>
        <v>1</v>
      </c>
      <c r="K1132">
        <f t="shared" si="201"/>
        <v>1</v>
      </c>
      <c r="L1132">
        <f t="shared" si="197"/>
        <v>0</v>
      </c>
      <c r="M1132" s="26">
        <f t="shared" si="202"/>
        <v>7928.397591743782</v>
      </c>
      <c r="N1132" s="27">
        <f t="shared" si="203"/>
        <v>7994.9201871094019</v>
      </c>
      <c r="O1132" s="27">
        <f t="shared" si="203"/>
        <v>10645.07150209961</v>
      </c>
      <c r="P1132" s="27">
        <f t="shared" si="203"/>
        <v>12616.688561541239</v>
      </c>
      <c r="Q1132" s="27">
        <f t="shared" si="203"/>
        <v>16798.860865912859</v>
      </c>
      <c r="R1132" s="27">
        <f t="shared" si="203"/>
        <v>24367.329455213297</v>
      </c>
      <c r="S1132" s="28">
        <f>M1132/MAX(M$231:M1132)-1</f>
        <v>-0.39260075859656751</v>
      </c>
      <c r="T1132" s="11">
        <f>N1132/MAX(N$231:N1132)-1</f>
        <v>-0.39260075859656751</v>
      </c>
      <c r="U1132" s="11">
        <f>O1132/MAX(O$231:O1132)-1</f>
        <v>-0.39260075859656729</v>
      </c>
      <c r="V1132" s="11">
        <f>P1132/MAX(P$231:P1132)-1</f>
        <v>-0.39260075859656784</v>
      </c>
      <c r="W1132" s="11">
        <f>Q1132/MAX(Q$231:Q1132)-1</f>
        <v>-0.39260075859656762</v>
      </c>
      <c r="X1132" s="11">
        <f>R1132/MAX(R$231:R1132)-1</f>
        <v>-6.6266947630233553E-2</v>
      </c>
      <c r="Y1132" s="11">
        <f t="shared" si="192"/>
        <v>5.5727925765092445E-2</v>
      </c>
      <c r="Z1132" s="11">
        <f t="shared" si="192"/>
        <v>5.5727925765092445E-2</v>
      </c>
      <c r="AA1132" s="11">
        <f t="shared" si="192"/>
        <v>5.5727925765092445E-2</v>
      </c>
      <c r="AB1132" s="11">
        <f t="shared" si="191"/>
        <v>5.5727925765092667E-2</v>
      </c>
      <c r="AC1132" s="11">
        <f t="shared" si="191"/>
        <v>5.5727925765092667E-2</v>
      </c>
      <c r="AD1132" s="11">
        <f t="shared" si="191"/>
        <v>0</v>
      </c>
    </row>
    <row r="1133" spans="1:30" x14ac:dyDescent="0.25">
      <c r="A1133" s="12">
        <v>1975.03</v>
      </c>
      <c r="B1133" s="13">
        <v>10.163796767444033</v>
      </c>
      <c r="C1133" s="14">
        <v>83299.131851847764</v>
      </c>
      <c r="D1133" s="24">
        <f t="shared" si="196"/>
        <v>10</v>
      </c>
      <c r="E1133" s="25">
        <f t="shared" si="196"/>
        <v>7.5</v>
      </c>
      <c r="F1133" s="24">
        <f t="shared" si="196"/>
        <v>25</v>
      </c>
      <c r="G1133" s="25">
        <f t="shared" si="196"/>
        <v>30</v>
      </c>
      <c r="H1133" s="1">
        <f t="shared" si="198"/>
        <v>1</v>
      </c>
      <c r="I1133">
        <f t="shared" si="199"/>
        <v>1</v>
      </c>
      <c r="J1133">
        <f t="shared" si="200"/>
        <v>1</v>
      </c>
      <c r="K1133">
        <f t="shared" si="201"/>
        <v>1</v>
      </c>
      <c r="L1133">
        <f t="shared" si="197"/>
        <v>1</v>
      </c>
      <c r="M1133" s="26">
        <f t="shared" si="202"/>
        <v>8099.2595583880247</v>
      </c>
      <c r="N1133" s="27">
        <f t="shared" si="203"/>
        <v>8167.2157576236486</v>
      </c>
      <c r="O1133" s="27">
        <f t="shared" si="203"/>
        <v>10874.479504267838</v>
      </c>
      <c r="P1133" s="27">
        <f t="shared" si="203"/>
        <v>12888.586154367275</v>
      </c>
      <c r="Q1133" s="27">
        <f t="shared" si="203"/>
        <v>17160.886908592889</v>
      </c>
      <c r="R1133" s="27">
        <f t="shared" si="203"/>
        <v>24367.329455213297</v>
      </c>
      <c r="S1133" s="28">
        <f>M1133/MAX(M$231:M1133)-1</f>
        <v>-0.37951092200304404</v>
      </c>
      <c r="T1133" s="11">
        <f>N1133/MAX(N$231:N1133)-1</f>
        <v>-0.37951092200304393</v>
      </c>
      <c r="U1133" s="11">
        <f>O1133/MAX(O$231:O1133)-1</f>
        <v>-0.3795109220030437</v>
      </c>
      <c r="V1133" s="11">
        <f>P1133/MAX(P$231:P1133)-1</f>
        <v>-0.37951092200304415</v>
      </c>
      <c r="W1133" s="11">
        <f>Q1133/MAX(Q$231:Q1133)-1</f>
        <v>-0.37951092200304404</v>
      </c>
      <c r="X1133" s="11">
        <f>R1133/MAX(R$231:R1133)-1</f>
        <v>-6.6266947630233553E-2</v>
      </c>
      <c r="Y1133" s="11">
        <f t="shared" si="192"/>
        <v>2.1550630460582587E-2</v>
      </c>
      <c r="Z1133" s="11">
        <f t="shared" si="192"/>
        <v>2.1550630460582587E-2</v>
      </c>
      <c r="AA1133" s="11">
        <f t="shared" si="192"/>
        <v>2.1550630460582587E-2</v>
      </c>
      <c r="AB1133" s="11">
        <f t="shared" si="191"/>
        <v>2.1550630460582587E-2</v>
      </c>
      <c r="AC1133" s="11">
        <f t="shared" si="191"/>
        <v>2.1550630460582587E-2</v>
      </c>
      <c r="AD1133" s="11">
        <f t="shared" si="191"/>
        <v>0</v>
      </c>
    </row>
    <row r="1134" spans="1:30" x14ac:dyDescent="0.25">
      <c r="A1134" s="12">
        <v>1975.04</v>
      </c>
      <c r="B1134" s="13">
        <v>10.233076136605915</v>
      </c>
      <c r="C1134" s="14">
        <v>87211.999636640714</v>
      </c>
      <c r="D1134" s="24">
        <f t="shared" si="196"/>
        <v>10</v>
      </c>
      <c r="E1134" s="25">
        <f t="shared" si="196"/>
        <v>7.5</v>
      </c>
      <c r="F1134" s="24">
        <f t="shared" si="196"/>
        <v>25</v>
      </c>
      <c r="G1134" s="25">
        <f t="shared" si="196"/>
        <v>30</v>
      </c>
      <c r="H1134" s="1">
        <f t="shared" si="198"/>
        <v>1</v>
      </c>
      <c r="I1134">
        <f t="shared" si="199"/>
        <v>1</v>
      </c>
      <c r="J1134">
        <f t="shared" si="200"/>
        <v>1</v>
      </c>
      <c r="K1134">
        <f t="shared" si="201"/>
        <v>1</v>
      </c>
      <c r="L1134">
        <f t="shared" si="197"/>
        <v>1</v>
      </c>
      <c r="M1134" s="26">
        <f t="shared" si="202"/>
        <v>8479.7116843844597</v>
      </c>
      <c r="N1134" s="27">
        <f t="shared" si="203"/>
        <v>8550.860037209859</v>
      </c>
      <c r="O1134" s="27">
        <f t="shared" si="203"/>
        <v>11385.293957944488</v>
      </c>
      <c r="P1134" s="27">
        <f t="shared" si="203"/>
        <v>13494.010633996271</v>
      </c>
      <c r="Q1134" s="27">
        <f t="shared" si="203"/>
        <v>17966.99712907556</v>
      </c>
      <c r="R1134" s="27">
        <f t="shared" si="203"/>
        <v>25511.952890140794</v>
      </c>
      <c r="S1134" s="28">
        <f>M1134/MAX(M$231:M1134)-1</f>
        <v>-0.35036425900506329</v>
      </c>
      <c r="T1134" s="11">
        <f>N1134/MAX(N$231:N1134)-1</f>
        <v>-0.35036425900506318</v>
      </c>
      <c r="U1134" s="11">
        <f>O1134/MAX(O$231:O1134)-1</f>
        <v>-0.35036425900506296</v>
      </c>
      <c r="V1134" s="11">
        <f>P1134/MAX(P$231:P1134)-1</f>
        <v>-0.35036425900506352</v>
      </c>
      <c r="W1134" s="11">
        <f>Q1134/MAX(Q$231:Q1134)-1</f>
        <v>-0.35036425900506329</v>
      </c>
      <c r="X1134" s="11">
        <f>R1134/MAX(R$231:R1134)-1</f>
        <v>-2.2406058579047095E-2</v>
      </c>
      <c r="Y1134" s="11">
        <f t="shared" si="192"/>
        <v>4.6973692255907418E-2</v>
      </c>
      <c r="Z1134" s="11">
        <f t="shared" si="192"/>
        <v>4.6973692255907418E-2</v>
      </c>
      <c r="AA1134" s="11">
        <f t="shared" si="192"/>
        <v>4.6973692255907418E-2</v>
      </c>
      <c r="AB1134" s="11">
        <f t="shared" si="191"/>
        <v>4.6973692255907418E-2</v>
      </c>
      <c r="AC1134" s="11">
        <f t="shared" si="191"/>
        <v>4.6973692255907418E-2</v>
      </c>
      <c r="AD1134" s="11">
        <f t="shared" si="191"/>
        <v>4.6973692255907418E-2</v>
      </c>
    </row>
    <row r="1135" spans="1:30" x14ac:dyDescent="0.25">
      <c r="A1135" s="12">
        <v>1975.05</v>
      </c>
      <c r="B1135" s="13">
        <v>10.818139119335806</v>
      </c>
      <c r="C1135" s="14">
        <v>90850.643018269446</v>
      </c>
      <c r="D1135" s="24">
        <f t="shared" si="196"/>
        <v>10</v>
      </c>
      <c r="E1135" s="25">
        <f t="shared" si="196"/>
        <v>7.5</v>
      </c>
      <c r="F1135" s="24">
        <f t="shared" si="196"/>
        <v>25</v>
      </c>
      <c r="G1135" s="25">
        <f t="shared" si="196"/>
        <v>30</v>
      </c>
      <c r="H1135" s="1">
        <f t="shared" si="198"/>
        <v>1</v>
      </c>
      <c r="I1135">
        <f t="shared" si="199"/>
        <v>1</v>
      </c>
      <c r="J1135">
        <f t="shared" si="200"/>
        <v>1</v>
      </c>
      <c r="K1135">
        <f t="shared" si="201"/>
        <v>1</v>
      </c>
      <c r="L1135">
        <f t="shared" si="197"/>
        <v>1</v>
      </c>
      <c r="M1135" s="26">
        <f t="shared" si="202"/>
        <v>8833.5006919414227</v>
      </c>
      <c r="N1135" s="27">
        <f t="shared" si="203"/>
        <v>8907.6174835619477</v>
      </c>
      <c r="O1135" s="27">
        <f t="shared" si="203"/>
        <v>11860.309147145212</v>
      </c>
      <c r="P1135" s="27">
        <f t="shared" si="203"/>
        <v>14057.005321534542</v>
      </c>
      <c r="Q1135" s="27">
        <f t="shared" si="203"/>
        <v>18716.612955611279</v>
      </c>
      <c r="R1135" s="27">
        <f t="shared" si="203"/>
        <v>26576.358005525104</v>
      </c>
      <c r="S1135" s="28">
        <f>M1135/MAX(M$231:M1135)-1</f>
        <v>-0.32326027332317109</v>
      </c>
      <c r="T1135" s="11">
        <f>N1135/MAX(N$231:N1135)-1</f>
        <v>-0.32326027332317098</v>
      </c>
      <c r="U1135" s="11">
        <f>O1135/MAX(O$231:O1135)-1</f>
        <v>-0.32326027332317064</v>
      </c>
      <c r="V1135" s="11">
        <f>P1135/MAX(P$231:P1135)-1</f>
        <v>-0.3232602733231712</v>
      </c>
      <c r="W1135" s="11">
        <f>Q1135/MAX(Q$231:Q1135)-1</f>
        <v>-0.32326027332317109</v>
      </c>
      <c r="X1135" s="11">
        <f>R1135/MAX(R$231:R1135)-1</f>
        <v>0</v>
      </c>
      <c r="Y1135" s="11">
        <f t="shared" si="192"/>
        <v>4.1721820354867933E-2</v>
      </c>
      <c r="Z1135" s="11">
        <f t="shared" si="192"/>
        <v>4.1721820354867933E-2</v>
      </c>
      <c r="AA1135" s="11">
        <f t="shared" si="192"/>
        <v>4.1721820354867933E-2</v>
      </c>
      <c r="AB1135" s="11">
        <f t="shared" si="191"/>
        <v>4.1721820354867933E-2</v>
      </c>
      <c r="AC1135" s="11">
        <f t="shared" si="191"/>
        <v>4.1721820354867933E-2</v>
      </c>
      <c r="AD1135" s="11">
        <f t="shared" si="191"/>
        <v>4.1721820354867933E-2</v>
      </c>
    </row>
    <row r="1136" spans="1:30" x14ac:dyDescent="0.25">
      <c r="A1136" s="12">
        <v>1975.06</v>
      </c>
      <c r="B1136" s="13">
        <v>11.011354609247663</v>
      </c>
      <c r="C1136" s="14">
        <v>94475.186302465823</v>
      </c>
      <c r="D1136" s="24">
        <f t="shared" si="196"/>
        <v>10</v>
      </c>
      <c r="E1136" s="25">
        <f t="shared" si="196"/>
        <v>7.5</v>
      </c>
      <c r="F1136" s="24">
        <f t="shared" si="196"/>
        <v>25</v>
      </c>
      <c r="G1136" s="25">
        <f t="shared" si="196"/>
        <v>30</v>
      </c>
      <c r="H1136" s="1">
        <f t="shared" si="198"/>
        <v>1</v>
      </c>
      <c r="I1136">
        <f t="shared" si="199"/>
        <v>1</v>
      </c>
      <c r="J1136">
        <f t="shared" si="200"/>
        <v>1</v>
      </c>
      <c r="K1136">
        <f t="shared" si="201"/>
        <v>1</v>
      </c>
      <c r="L1136">
        <f t="shared" si="197"/>
        <v>1</v>
      </c>
      <c r="M1136" s="26">
        <f t="shared" si="202"/>
        <v>9185.918732642378</v>
      </c>
      <c r="N1136" s="27">
        <f t="shared" si="203"/>
        <v>9262.9924600686318</v>
      </c>
      <c r="O1136" s="27">
        <f t="shared" si="203"/>
        <v>12333.483606231137</v>
      </c>
      <c r="P1136" s="27">
        <f t="shared" si="203"/>
        <v>14617.818349834572</v>
      </c>
      <c r="Q1136" s="27">
        <f t="shared" si="203"/>
        <v>19463.323947822108</v>
      </c>
      <c r="R1136" s="27">
        <f t="shared" si="203"/>
        <v>27636.638447436271</v>
      </c>
      <c r="S1136" s="28">
        <f>M1136/MAX(M$231:M1136)-1</f>
        <v>-0.29626131822516311</v>
      </c>
      <c r="T1136" s="11">
        <f>N1136/MAX(N$231:N1136)-1</f>
        <v>-0.29626131822516322</v>
      </c>
      <c r="U1136" s="11">
        <f>O1136/MAX(O$231:O1136)-1</f>
        <v>-0.29626131822516277</v>
      </c>
      <c r="V1136" s="11">
        <f>P1136/MAX(P$231:P1136)-1</f>
        <v>-0.29626131822516355</v>
      </c>
      <c r="W1136" s="11">
        <f>Q1136/MAX(Q$231:Q1136)-1</f>
        <v>-0.29626131822516333</v>
      </c>
      <c r="X1136" s="11">
        <f>R1136/MAX(R$231:R1136)-1</f>
        <v>0</v>
      </c>
      <c r="Y1136" s="11">
        <f t="shared" si="192"/>
        <v>3.9895626093340075E-2</v>
      </c>
      <c r="Z1136" s="11">
        <f t="shared" si="192"/>
        <v>3.9895626093339853E-2</v>
      </c>
      <c r="AA1136" s="11">
        <f t="shared" si="192"/>
        <v>3.9895626093340075E-2</v>
      </c>
      <c r="AB1136" s="11">
        <f t="shared" si="191"/>
        <v>3.9895626093339853E-2</v>
      </c>
      <c r="AC1136" s="11">
        <f t="shared" si="191"/>
        <v>3.9895626093339853E-2</v>
      </c>
      <c r="AD1136" s="11">
        <f t="shared" si="191"/>
        <v>3.9895626093339853E-2</v>
      </c>
    </row>
    <row r="1137" spans="1:30" x14ac:dyDescent="0.25">
      <c r="A1137" s="12">
        <v>1975.07</v>
      </c>
      <c r="B1137" s="13">
        <v>10.902767048238573</v>
      </c>
      <c r="C1137" s="14">
        <v>87411.900038489126</v>
      </c>
      <c r="D1137" s="24">
        <f t="shared" si="196"/>
        <v>10</v>
      </c>
      <c r="E1137" s="25">
        <f t="shared" si="196"/>
        <v>7.5</v>
      </c>
      <c r="F1137" s="24">
        <f t="shared" si="196"/>
        <v>25</v>
      </c>
      <c r="G1137" s="25">
        <f t="shared" si="196"/>
        <v>30</v>
      </c>
      <c r="H1137" s="1">
        <f t="shared" si="198"/>
        <v>1</v>
      </c>
      <c r="I1137">
        <f t="shared" si="199"/>
        <v>1</v>
      </c>
      <c r="J1137">
        <f t="shared" si="200"/>
        <v>1</v>
      </c>
      <c r="K1137">
        <f t="shared" si="201"/>
        <v>1</v>
      </c>
      <c r="L1137">
        <f t="shared" si="197"/>
        <v>1</v>
      </c>
      <c r="M1137" s="26">
        <f t="shared" si="202"/>
        <v>8499.1482043625547</v>
      </c>
      <c r="N1137" s="27">
        <f t="shared" si="203"/>
        <v>8570.4596377775488</v>
      </c>
      <c r="O1137" s="27">
        <f t="shared" si="203"/>
        <v>11411.390422270933</v>
      </c>
      <c r="P1137" s="27">
        <f t="shared" si="203"/>
        <v>13524.940530793972</v>
      </c>
      <c r="Q1137" s="27">
        <f t="shared" si="203"/>
        <v>18008.179649383266</v>
      </c>
      <c r="R1137" s="27">
        <f t="shared" si="203"/>
        <v>25570.429357323348</v>
      </c>
      <c r="S1137" s="28">
        <f>M1137/MAX(M$231:M1137)-1</f>
        <v>-0.34887521568280211</v>
      </c>
      <c r="T1137" s="11">
        <f>N1137/MAX(N$231:N1137)-1</f>
        <v>-0.34887521568280222</v>
      </c>
      <c r="U1137" s="11">
        <f>O1137/MAX(O$231:O1137)-1</f>
        <v>-0.34887521568280178</v>
      </c>
      <c r="V1137" s="11">
        <f>P1137/MAX(P$231:P1137)-1</f>
        <v>-0.34887521568280244</v>
      </c>
      <c r="W1137" s="11">
        <f>Q1137/MAX(Q$231:Q1137)-1</f>
        <v>-0.34887521568280222</v>
      </c>
      <c r="X1137" s="11">
        <f>R1137/MAX(R$231:R1137)-1</f>
        <v>-7.476340127410086E-2</v>
      </c>
      <c r="Y1137" s="11">
        <f t="shared" si="192"/>
        <v>-7.4763401274100971E-2</v>
      </c>
      <c r="Z1137" s="11">
        <f t="shared" si="192"/>
        <v>-7.4763401274100971E-2</v>
      </c>
      <c r="AA1137" s="11">
        <f t="shared" si="192"/>
        <v>-7.476340127410086E-2</v>
      </c>
      <c r="AB1137" s="11">
        <f t="shared" si="191"/>
        <v>-7.4763401274100971E-2</v>
      </c>
      <c r="AC1137" s="11">
        <f t="shared" si="191"/>
        <v>-7.476340127410086E-2</v>
      </c>
      <c r="AD1137" s="11">
        <f t="shared" si="191"/>
        <v>-7.476340127410086E-2</v>
      </c>
    </row>
    <row r="1138" spans="1:30" x14ac:dyDescent="0.25">
      <c r="A1138" s="12">
        <v>1975.08</v>
      </c>
      <c r="B1138" s="13">
        <v>10.089769593328015</v>
      </c>
      <c r="C1138" s="14">
        <v>85716.451240409064</v>
      </c>
      <c r="D1138" s="24">
        <f t="shared" si="196"/>
        <v>10</v>
      </c>
      <c r="E1138" s="25">
        <f t="shared" si="196"/>
        <v>7.5</v>
      </c>
      <c r="F1138" s="24">
        <f t="shared" si="196"/>
        <v>25</v>
      </c>
      <c r="G1138" s="25">
        <f t="shared" si="196"/>
        <v>30</v>
      </c>
      <c r="H1138" s="1">
        <f t="shared" si="198"/>
        <v>1</v>
      </c>
      <c r="I1138">
        <f t="shared" si="199"/>
        <v>1</v>
      </c>
      <c r="J1138">
        <f t="shared" si="200"/>
        <v>1</v>
      </c>
      <c r="K1138">
        <f t="shared" si="201"/>
        <v>1</v>
      </c>
      <c r="L1138">
        <f t="shared" si="197"/>
        <v>1</v>
      </c>
      <c r="M1138" s="26">
        <f t="shared" si="202"/>
        <v>8334.2979882999152</v>
      </c>
      <c r="N1138" s="27">
        <f t="shared" si="203"/>
        <v>8404.2262589645325</v>
      </c>
      <c r="O1138" s="27">
        <f t="shared" si="203"/>
        <v>11190.054103447725</v>
      </c>
      <c r="P1138" s="27">
        <f t="shared" si="203"/>
        <v>13262.6096106682</v>
      </c>
      <c r="Q1138" s="27">
        <f t="shared" si="203"/>
        <v>17658.891434292265</v>
      </c>
      <c r="R1138" s="27">
        <f t="shared" si="203"/>
        <v>25074.463090703179</v>
      </c>
      <c r="S1138" s="28">
        <f>M1138/MAX(M$231:M1138)-1</f>
        <v>-0.36150448849902783</v>
      </c>
      <c r="T1138" s="11">
        <f>N1138/MAX(N$231:N1138)-1</f>
        <v>-0.36150448849902805</v>
      </c>
      <c r="U1138" s="11">
        <f>O1138/MAX(O$231:O1138)-1</f>
        <v>-0.36150448849902739</v>
      </c>
      <c r="V1138" s="11">
        <f>P1138/MAX(P$231:P1138)-1</f>
        <v>-0.36150448849902816</v>
      </c>
      <c r="W1138" s="11">
        <f>Q1138/MAX(Q$231:Q1138)-1</f>
        <v>-0.36150448849902794</v>
      </c>
      <c r="X1138" s="11">
        <f>R1138/MAX(R$231:R1138)-1</f>
        <v>-9.2709370627916399E-2</v>
      </c>
      <c r="Y1138" s="11">
        <f t="shared" si="192"/>
        <v>-1.9396086772321852E-2</v>
      </c>
      <c r="Z1138" s="11">
        <f t="shared" si="192"/>
        <v>-1.9396086772321963E-2</v>
      </c>
      <c r="AA1138" s="11">
        <f t="shared" si="192"/>
        <v>-1.9396086772321741E-2</v>
      </c>
      <c r="AB1138" s="11">
        <f t="shared" si="191"/>
        <v>-1.9396086772321852E-2</v>
      </c>
      <c r="AC1138" s="11">
        <f t="shared" si="191"/>
        <v>-1.9396086772321963E-2</v>
      </c>
      <c r="AD1138" s="11">
        <f t="shared" si="191"/>
        <v>-1.9396086772321852E-2</v>
      </c>
    </row>
    <row r="1139" spans="1:30" x14ac:dyDescent="0.25">
      <c r="A1139" s="12">
        <v>1975.09</v>
      </c>
      <c r="B1139" s="13">
        <v>9.9189053565594172</v>
      </c>
      <c r="C1139" s="14">
        <v>82595.460565952395</v>
      </c>
      <c r="D1139" s="24">
        <f t="shared" si="196"/>
        <v>10</v>
      </c>
      <c r="E1139" s="25">
        <f t="shared" si="196"/>
        <v>7.5</v>
      </c>
      <c r="F1139" s="24">
        <f t="shared" si="196"/>
        <v>25</v>
      </c>
      <c r="G1139" s="25">
        <f t="shared" si="196"/>
        <v>30</v>
      </c>
      <c r="H1139" s="1">
        <f t="shared" si="198"/>
        <v>1</v>
      </c>
      <c r="I1139">
        <f t="shared" si="199"/>
        <v>1</v>
      </c>
      <c r="J1139">
        <f t="shared" si="200"/>
        <v>1</v>
      </c>
      <c r="K1139">
        <f t="shared" si="201"/>
        <v>1</v>
      </c>
      <c r="L1139">
        <f t="shared" si="197"/>
        <v>1</v>
      </c>
      <c r="M1139" s="26">
        <f t="shared" si="202"/>
        <v>8030.8408814876748</v>
      </c>
      <c r="N1139" s="27">
        <f t="shared" si="203"/>
        <v>8098.2230192050347</v>
      </c>
      <c r="O1139" s="27">
        <f t="shared" si="203"/>
        <v>10782.617094587262</v>
      </c>
      <c r="P1139" s="27">
        <f t="shared" si="203"/>
        <v>12779.709533555098</v>
      </c>
      <c r="Q1139" s="27">
        <f t="shared" si="203"/>
        <v>17015.919931271303</v>
      </c>
      <c r="R1139" s="27">
        <f t="shared" si="203"/>
        <v>24161.485892736775</v>
      </c>
      <c r="S1139" s="28">
        <f>M1139/MAX(M$231:M1139)-1</f>
        <v>-0.38475251741576333</v>
      </c>
      <c r="T1139" s="11">
        <f>N1139/MAX(N$231:N1139)-1</f>
        <v>-0.38475251741576344</v>
      </c>
      <c r="U1139" s="11">
        <f>O1139/MAX(O$231:O1139)-1</f>
        <v>-0.38475251741576288</v>
      </c>
      <c r="V1139" s="11">
        <f>P1139/MAX(P$231:P1139)-1</f>
        <v>-0.38475251741576366</v>
      </c>
      <c r="W1139" s="11">
        <f>Q1139/MAX(Q$231:Q1139)-1</f>
        <v>-0.38475251741576344</v>
      </c>
      <c r="X1139" s="11">
        <f>R1139/MAX(R$231:R1139)-1</f>
        <v>-0.12574440127040376</v>
      </c>
      <c r="Y1139" s="11">
        <f t="shared" si="192"/>
        <v>-3.6410637973138038E-2</v>
      </c>
      <c r="Z1139" s="11">
        <f t="shared" si="192"/>
        <v>-3.6410637973138038E-2</v>
      </c>
      <c r="AA1139" s="11">
        <f t="shared" si="192"/>
        <v>-3.6410637973138038E-2</v>
      </c>
      <c r="AB1139" s="11">
        <f t="shared" si="191"/>
        <v>-3.6410637973138038E-2</v>
      </c>
      <c r="AC1139" s="11">
        <f t="shared" si="191"/>
        <v>-3.6410637973137927E-2</v>
      </c>
      <c r="AD1139" s="11">
        <f t="shared" si="191"/>
        <v>-3.6410637973137927E-2</v>
      </c>
    </row>
    <row r="1140" spans="1:30" x14ac:dyDescent="0.25">
      <c r="A1140" s="12">
        <v>1975.1</v>
      </c>
      <c r="B1140" s="13">
        <v>10.327599777501108</v>
      </c>
      <c r="C1140" s="14">
        <v>87509.719187382536</v>
      </c>
      <c r="D1140" s="24">
        <f t="shared" si="196"/>
        <v>10</v>
      </c>
      <c r="E1140" s="25">
        <f t="shared" si="196"/>
        <v>7.5</v>
      </c>
      <c r="F1140" s="24">
        <f t="shared" si="196"/>
        <v>25</v>
      </c>
      <c r="G1140" s="25">
        <f t="shared" si="196"/>
        <v>30</v>
      </c>
      <c r="H1140" s="1">
        <f t="shared" si="198"/>
        <v>1</v>
      </c>
      <c r="I1140">
        <f t="shared" si="199"/>
        <v>1</v>
      </c>
      <c r="J1140">
        <f t="shared" si="200"/>
        <v>1</v>
      </c>
      <c r="K1140">
        <f t="shared" si="201"/>
        <v>1</v>
      </c>
      <c r="L1140">
        <f t="shared" si="197"/>
        <v>1</v>
      </c>
      <c r="M1140" s="26">
        <f t="shared" si="202"/>
        <v>8508.65925998889</v>
      </c>
      <c r="N1140" s="27">
        <f t="shared" si="203"/>
        <v>8580.0504951668008</v>
      </c>
      <c r="O1140" s="27">
        <f t="shared" si="203"/>
        <v>11424.160451275056</v>
      </c>
      <c r="P1140" s="27">
        <f t="shared" si="203"/>
        <v>13540.075748893265</v>
      </c>
      <c r="Q1140" s="27">
        <f t="shared" si="203"/>
        <v>18028.331880437006</v>
      </c>
      <c r="R1140" s="27">
        <f t="shared" si="203"/>
        <v>25599.044198500251</v>
      </c>
      <c r="S1140" s="28">
        <f>M1140/MAX(M$231:M1140)-1</f>
        <v>-0.34814656807078059</v>
      </c>
      <c r="T1140" s="11">
        <f>N1140/MAX(N$231:N1140)-1</f>
        <v>-0.3481465680707807</v>
      </c>
      <c r="U1140" s="11">
        <f>O1140/MAX(O$231:O1140)-1</f>
        <v>-0.34814656807078015</v>
      </c>
      <c r="V1140" s="11">
        <f>P1140/MAX(P$231:P1140)-1</f>
        <v>-0.34814656807078104</v>
      </c>
      <c r="W1140" s="11">
        <f>Q1140/MAX(Q$231:Q1140)-1</f>
        <v>-0.3481465680707807</v>
      </c>
      <c r="X1140" s="11">
        <f>R1140/MAX(R$231:R1140)-1</f>
        <v>-7.3728006132563473E-2</v>
      </c>
      <c r="Y1140" s="11">
        <f t="shared" si="192"/>
        <v>5.9497926251117716E-2</v>
      </c>
      <c r="Z1140" s="11">
        <f t="shared" si="192"/>
        <v>5.9497926251117939E-2</v>
      </c>
      <c r="AA1140" s="11">
        <f t="shared" si="192"/>
        <v>5.9497926251117716E-2</v>
      </c>
      <c r="AB1140" s="11">
        <f t="shared" si="191"/>
        <v>5.9497926251117716E-2</v>
      </c>
      <c r="AC1140" s="11">
        <f t="shared" si="191"/>
        <v>5.9497926251117716E-2</v>
      </c>
      <c r="AD1140" s="11">
        <f t="shared" si="191"/>
        <v>5.9497926251117716E-2</v>
      </c>
    </row>
    <row r="1141" spans="1:30" x14ac:dyDescent="0.25">
      <c r="A1141" s="12">
        <v>1975.11</v>
      </c>
      <c r="B1141" s="13">
        <v>10.435859457947897</v>
      </c>
      <c r="C1141" s="14">
        <v>89323.31677539098</v>
      </c>
      <c r="D1141" s="24">
        <f t="shared" si="196"/>
        <v>10</v>
      </c>
      <c r="E1141" s="25">
        <f t="shared" si="196"/>
        <v>7.5</v>
      </c>
      <c r="F1141" s="24">
        <f t="shared" si="196"/>
        <v>25</v>
      </c>
      <c r="G1141" s="25">
        <f t="shared" si="196"/>
        <v>30</v>
      </c>
      <c r="H1141" s="1">
        <f t="shared" si="198"/>
        <v>1</v>
      </c>
      <c r="I1141">
        <f t="shared" si="199"/>
        <v>1</v>
      </c>
      <c r="J1141">
        <f t="shared" si="200"/>
        <v>1</v>
      </c>
      <c r="K1141">
        <f t="shared" si="201"/>
        <v>1</v>
      </c>
      <c r="L1141">
        <f t="shared" si="197"/>
        <v>1</v>
      </c>
      <c r="M1141" s="26">
        <f t="shared" si="202"/>
        <v>8684.9972034127386</v>
      </c>
      <c r="N1141" s="27">
        <f t="shared" si="203"/>
        <v>8757.8679882124052</v>
      </c>
      <c r="O1141" s="27">
        <f t="shared" si="203"/>
        <v>11660.9207795203</v>
      </c>
      <c r="P1141" s="27">
        <f t="shared" si="203"/>
        <v>13820.687422061392</v>
      </c>
      <c r="Q1141" s="27">
        <f t="shared" si="203"/>
        <v>18401.960541547949</v>
      </c>
      <c r="R1141" s="27">
        <f t="shared" si="203"/>
        <v>26129.572295777198</v>
      </c>
      <c r="S1141" s="28">
        <f>M1141/MAX(M$231:M1141)-1</f>
        <v>-0.33463721364866839</v>
      </c>
      <c r="T1141" s="11">
        <f>N1141/MAX(N$231:N1141)-1</f>
        <v>-0.3346372136486685</v>
      </c>
      <c r="U1141" s="11">
        <f>O1141/MAX(O$231:O1141)-1</f>
        <v>-0.33463721364866805</v>
      </c>
      <c r="V1141" s="11">
        <f>P1141/MAX(P$231:P1141)-1</f>
        <v>-0.33463721364866894</v>
      </c>
      <c r="W1141" s="11">
        <f>Q1141/MAX(Q$231:Q1141)-1</f>
        <v>-0.3346372136486685</v>
      </c>
      <c r="X1141" s="11">
        <f>R1141/MAX(R$231:R1141)-1</f>
        <v>-5.4531456657634036E-2</v>
      </c>
      <c r="Y1141" s="11">
        <f t="shared" si="192"/>
        <v>2.072452757076082E-2</v>
      </c>
      <c r="Z1141" s="11">
        <f t="shared" si="192"/>
        <v>2.072452757076082E-2</v>
      </c>
      <c r="AA1141" s="11">
        <f t="shared" si="192"/>
        <v>2.0724527570760598E-2</v>
      </c>
      <c r="AB1141" s="11">
        <f t="shared" si="191"/>
        <v>2.0724527570760598E-2</v>
      </c>
      <c r="AC1141" s="11">
        <f t="shared" si="191"/>
        <v>2.072452757076082E-2</v>
      </c>
      <c r="AD1141" s="11">
        <f t="shared" si="191"/>
        <v>2.0724527570761042E-2</v>
      </c>
    </row>
    <row r="1142" spans="1:30" x14ac:dyDescent="0.25">
      <c r="A1142" s="12">
        <v>1975.12</v>
      </c>
      <c r="B1142" s="13">
        <v>10.250368416256832</v>
      </c>
      <c r="C1142" s="14">
        <v>88276.335263740591</v>
      </c>
      <c r="D1142" s="24">
        <f t="shared" si="196"/>
        <v>10</v>
      </c>
      <c r="E1142" s="25">
        <f t="shared" si="196"/>
        <v>7.5</v>
      </c>
      <c r="F1142" s="24">
        <f t="shared" si="196"/>
        <v>25</v>
      </c>
      <c r="G1142" s="25">
        <f t="shared" si="196"/>
        <v>30</v>
      </c>
      <c r="H1142" s="1">
        <f t="shared" si="198"/>
        <v>1</v>
      </c>
      <c r="I1142">
        <f t="shared" si="199"/>
        <v>1</v>
      </c>
      <c r="J1142">
        <f t="shared" si="200"/>
        <v>1</v>
      </c>
      <c r="K1142">
        <f t="shared" si="201"/>
        <v>1</v>
      </c>
      <c r="L1142">
        <f t="shared" si="197"/>
        <v>1</v>
      </c>
      <c r="M1142" s="26">
        <f t="shared" si="202"/>
        <v>8583.1981230721212</v>
      </c>
      <c r="N1142" s="27">
        <f t="shared" si="203"/>
        <v>8655.2147707082895</v>
      </c>
      <c r="O1142" s="27">
        <f t="shared" si="203"/>
        <v>11524.240135476624</v>
      </c>
      <c r="P1142" s="27">
        <f t="shared" si="203"/>
        <v>13658.691599116493</v>
      </c>
      <c r="Q1142" s="27">
        <f t="shared" si="203"/>
        <v>18186.266441052696</v>
      </c>
      <c r="R1142" s="27">
        <f t="shared" si="203"/>
        <v>25823.300875406607</v>
      </c>
      <c r="S1142" s="28">
        <f>M1142/MAX(M$231:M1142)-1</f>
        <v>-0.34243610156504223</v>
      </c>
      <c r="T1142" s="11">
        <f>N1142/MAX(N$231:N1142)-1</f>
        <v>-0.34243610156504245</v>
      </c>
      <c r="U1142" s="11">
        <f>O1142/MAX(O$231:O1142)-1</f>
        <v>-0.34243610156504201</v>
      </c>
      <c r="V1142" s="11">
        <f>P1142/MAX(P$231:P1142)-1</f>
        <v>-0.34243610156504278</v>
      </c>
      <c r="W1142" s="11">
        <f>Q1142/MAX(Q$231:Q1142)-1</f>
        <v>-0.34243610156504234</v>
      </c>
      <c r="X1142" s="11">
        <f>R1142/MAX(R$231:R1142)-1</f>
        <v>-6.5613536012296025E-2</v>
      </c>
      <c r="Y1142" s="11">
        <f t="shared" si="192"/>
        <v>-1.1721256548086867E-2</v>
      </c>
      <c r="Z1142" s="11">
        <f t="shared" si="192"/>
        <v>-1.1721256548086978E-2</v>
      </c>
      <c r="AA1142" s="11">
        <f t="shared" si="192"/>
        <v>-1.1721256548086978E-2</v>
      </c>
      <c r="AB1142" s="11">
        <f t="shared" si="191"/>
        <v>-1.1721256548086867E-2</v>
      </c>
      <c r="AC1142" s="11">
        <f t="shared" si="191"/>
        <v>-1.1721256548086756E-2</v>
      </c>
      <c r="AD1142" s="11">
        <f t="shared" si="191"/>
        <v>-1.1721256548086978E-2</v>
      </c>
    </row>
    <row r="1143" spans="1:30" x14ac:dyDescent="0.25">
      <c r="A1143" s="12">
        <v>1976.01</v>
      </c>
      <c r="B1143" s="13">
        <v>11.185051362622147</v>
      </c>
      <c r="C1143" s="14">
        <v>98842.274819504935</v>
      </c>
      <c r="D1143" s="24">
        <f t="shared" si="196"/>
        <v>10</v>
      </c>
      <c r="E1143" s="25">
        <f t="shared" si="196"/>
        <v>7.5</v>
      </c>
      <c r="F1143" s="24">
        <f t="shared" si="196"/>
        <v>25</v>
      </c>
      <c r="G1143" s="25">
        <f t="shared" si="196"/>
        <v>30</v>
      </c>
      <c r="H1143" s="1">
        <f t="shared" si="198"/>
        <v>1</v>
      </c>
      <c r="I1143">
        <f t="shared" si="199"/>
        <v>1</v>
      </c>
      <c r="J1143">
        <f t="shared" si="200"/>
        <v>1</v>
      </c>
      <c r="K1143">
        <f t="shared" si="201"/>
        <v>1</v>
      </c>
      <c r="L1143">
        <f t="shared" si="197"/>
        <v>1</v>
      </c>
      <c r="M1143" s="26">
        <f t="shared" si="202"/>
        <v>9610.5352037583507</v>
      </c>
      <c r="N1143" s="27">
        <f t="shared" si="203"/>
        <v>9691.1716422326754</v>
      </c>
      <c r="O1143" s="27">
        <f t="shared" si="203"/>
        <v>12903.595365094705</v>
      </c>
      <c r="P1143" s="27">
        <f t="shared" si="203"/>
        <v>15293.52283011311</v>
      </c>
      <c r="Q1143" s="27">
        <f t="shared" si="203"/>
        <v>20363.010541123145</v>
      </c>
      <c r="R1143" s="27">
        <f t="shared" si="203"/>
        <v>28914.134170249265</v>
      </c>
      <c r="S1143" s="28">
        <f>M1143/MAX(M$231:M1143)-1</f>
        <v>-0.26373119855611171</v>
      </c>
      <c r="T1143" s="11">
        <f>N1143/MAX(N$231:N1143)-1</f>
        <v>-0.26373119855611205</v>
      </c>
      <c r="U1143" s="11">
        <f>O1143/MAX(O$231:O1143)-1</f>
        <v>-0.26373119855611149</v>
      </c>
      <c r="V1143" s="11">
        <f>P1143/MAX(P$231:P1143)-1</f>
        <v>-0.26373119855611238</v>
      </c>
      <c r="W1143" s="11">
        <f>Q1143/MAX(Q$231:Q1143)-1</f>
        <v>-0.26373119855611193</v>
      </c>
      <c r="X1143" s="11">
        <f>R1143/MAX(R$231:R1143)-1</f>
        <v>0</v>
      </c>
      <c r="Y1143" s="11">
        <f t="shared" si="192"/>
        <v>0.1196916424339185</v>
      </c>
      <c r="Z1143" s="11">
        <f t="shared" si="192"/>
        <v>0.1196916424339185</v>
      </c>
      <c r="AA1143" s="11">
        <f t="shared" si="192"/>
        <v>0.1196916424339185</v>
      </c>
      <c r="AB1143" s="11">
        <f t="shared" si="192"/>
        <v>0.1196916424339185</v>
      </c>
      <c r="AC1143" s="11">
        <f t="shared" si="192"/>
        <v>0.1196916424339185</v>
      </c>
      <c r="AD1143" s="11">
        <f t="shared" si="192"/>
        <v>0.11969164243391828</v>
      </c>
    </row>
    <row r="1144" spans="1:30" x14ac:dyDescent="0.25">
      <c r="A1144" s="12">
        <v>1976.02</v>
      </c>
      <c r="B1144" s="13">
        <v>11.586092994449684</v>
      </c>
      <c r="C1144" s="14">
        <v>97665.044149416921</v>
      </c>
      <c r="D1144" s="24">
        <f t="shared" si="196"/>
        <v>10</v>
      </c>
      <c r="E1144" s="25">
        <f t="shared" si="196"/>
        <v>7.5</v>
      </c>
      <c r="F1144" s="24">
        <f t="shared" si="196"/>
        <v>25</v>
      </c>
      <c r="G1144" s="25">
        <f t="shared" si="196"/>
        <v>30</v>
      </c>
      <c r="H1144" s="1">
        <f t="shared" si="198"/>
        <v>1</v>
      </c>
      <c r="I1144">
        <f t="shared" si="199"/>
        <v>1</v>
      </c>
      <c r="J1144">
        <f t="shared" si="200"/>
        <v>1</v>
      </c>
      <c r="K1144">
        <f t="shared" si="201"/>
        <v>1</v>
      </c>
      <c r="L1144">
        <f t="shared" si="197"/>
        <v>1</v>
      </c>
      <c r="M1144" s="26">
        <f t="shared" si="202"/>
        <v>9496.0718648835118</v>
      </c>
      <c r="N1144" s="27">
        <f t="shared" si="203"/>
        <v>9575.7479077308435</v>
      </c>
      <c r="O1144" s="27">
        <f t="shared" si="203"/>
        <v>12749.911040791825</v>
      </c>
      <c r="P1144" s="27">
        <f t="shared" si="203"/>
        <v>15111.374006017575</v>
      </c>
      <c r="Q1144" s="27">
        <f t="shared" si="203"/>
        <v>20120.483134827504</v>
      </c>
      <c r="R1144" s="27">
        <f t="shared" si="203"/>
        <v>28569.761222475499</v>
      </c>
      <c r="S1144" s="28">
        <f>M1144/MAX(M$231:M1144)-1</f>
        <v>-0.27250030282927296</v>
      </c>
      <c r="T1144" s="11">
        <f>N1144/MAX(N$231:N1144)-1</f>
        <v>-0.27250030282927318</v>
      </c>
      <c r="U1144" s="11">
        <f>O1144/MAX(O$231:O1144)-1</f>
        <v>-0.27250030282927273</v>
      </c>
      <c r="V1144" s="11">
        <f>P1144/MAX(P$231:P1144)-1</f>
        <v>-0.27250030282927362</v>
      </c>
      <c r="W1144" s="11">
        <f>Q1144/MAX(Q$231:Q1144)-1</f>
        <v>-0.27250030282927296</v>
      </c>
      <c r="X1144" s="11">
        <f>R1144/MAX(R$231:R1144)-1</f>
        <v>-1.1910194016049869E-2</v>
      </c>
      <c r="Y1144" s="11">
        <f t="shared" ref="Y1144:AD1186" si="204">M1144/M1143-1</f>
        <v>-1.1910194016049869E-2</v>
      </c>
      <c r="Z1144" s="11">
        <f t="shared" si="204"/>
        <v>-1.1910194016049869E-2</v>
      </c>
      <c r="AA1144" s="11">
        <f t="shared" si="204"/>
        <v>-1.1910194016049869E-2</v>
      </c>
      <c r="AB1144" s="11">
        <f t="shared" si="204"/>
        <v>-1.1910194016049869E-2</v>
      </c>
      <c r="AC1144" s="11">
        <f t="shared" si="204"/>
        <v>-1.1910194016049647E-2</v>
      </c>
      <c r="AD1144" s="11">
        <f t="shared" si="204"/>
        <v>-1.1910194016049869E-2</v>
      </c>
    </row>
    <row r="1145" spans="1:30" x14ac:dyDescent="0.25">
      <c r="A1145" s="12">
        <v>1976.03</v>
      </c>
      <c r="B1145" s="13">
        <v>11.631754403566507</v>
      </c>
      <c r="C1145" s="14">
        <v>100782.86552070468</v>
      </c>
      <c r="D1145" s="24">
        <f t="shared" si="196"/>
        <v>10</v>
      </c>
      <c r="E1145" s="25">
        <f t="shared" si="196"/>
        <v>7.5</v>
      </c>
      <c r="F1145" s="24">
        <f t="shared" si="196"/>
        <v>25</v>
      </c>
      <c r="G1145" s="25">
        <f t="shared" si="196"/>
        <v>30</v>
      </c>
      <c r="H1145" s="1">
        <f t="shared" si="198"/>
        <v>1</v>
      </c>
      <c r="I1145">
        <f t="shared" si="199"/>
        <v>1</v>
      </c>
      <c r="J1145">
        <f t="shared" si="200"/>
        <v>1</v>
      </c>
      <c r="K1145">
        <f t="shared" si="201"/>
        <v>1</v>
      </c>
      <c r="L1145">
        <f t="shared" si="197"/>
        <v>1</v>
      </c>
      <c r="M1145" s="26">
        <f t="shared" si="202"/>
        <v>9799.2208171158236</v>
      </c>
      <c r="N1145" s="27">
        <f t="shared" ref="N1145:R1160" si="205">IF(H1144=1,N1144*$C1145/$C1144,N1144)</f>
        <v>9881.440407363687</v>
      </c>
      <c r="O1145" s="27">
        <f t="shared" si="205"/>
        <v>13156.934305576126</v>
      </c>
      <c r="P1145" s="27">
        <f t="shared" si="205"/>
        <v>15593.783707828632</v>
      </c>
      <c r="Q1145" s="27">
        <f t="shared" si="205"/>
        <v>20762.80171323747</v>
      </c>
      <c r="R1145" s="27">
        <f t="shared" si="205"/>
        <v>29481.811310485973</v>
      </c>
      <c r="S1145" s="28">
        <f>M1145/MAX(M$231:M1145)-1</f>
        <v>-0.24927588181765548</v>
      </c>
      <c r="T1145" s="11">
        <f>N1145/MAX(N$231:N1145)-1</f>
        <v>-0.24927588181765581</v>
      </c>
      <c r="U1145" s="11">
        <f>O1145/MAX(O$231:O1145)-1</f>
        <v>-0.24927588181765525</v>
      </c>
      <c r="V1145" s="11">
        <f>P1145/MAX(P$231:P1145)-1</f>
        <v>-0.24927588181765614</v>
      </c>
      <c r="W1145" s="11">
        <f>Q1145/MAX(Q$231:Q1145)-1</f>
        <v>-0.24927588181765559</v>
      </c>
      <c r="X1145" s="11">
        <f>R1145/MAX(R$231:R1145)-1</f>
        <v>0</v>
      </c>
      <c r="Y1145" s="11">
        <f t="shared" si="204"/>
        <v>3.1923616053639803E-2</v>
      </c>
      <c r="Z1145" s="11">
        <f t="shared" si="204"/>
        <v>3.1923616053639803E-2</v>
      </c>
      <c r="AA1145" s="11">
        <f t="shared" si="204"/>
        <v>3.1923616053639803E-2</v>
      </c>
      <c r="AB1145" s="11">
        <f t="shared" si="204"/>
        <v>3.1923616053639803E-2</v>
      </c>
      <c r="AC1145" s="11">
        <f t="shared" si="204"/>
        <v>3.1923616053639803E-2</v>
      </c>
      <c r="AD1145" s="11">
        <f t="shared" si="204"/>
        <v>3.1923616053639803E-2</v>
      </c>
    </row>
    <row r="1146" spans="1:30" x14ac:dyDescent="0.25">
      <c r="A1146" s="12">
        <v>1976.04</v>
      </c>
      <c r="B1146" s="13">
        <v>11.689164132206368</v>
      </c>
      <c r="C1146" s="14">
        <v>99621.747311418512</v>
      </c>
      <c r="D1146" s="24">
        <f t="shared" si="196"/>
        <v>10</v>
      </c>
      <c r="E1146" s="25">
        <f t="shared" si="196"/>
        <v>7.5</v>
      </c>
      <c r="F1146" s="24">
        <f t="shared" si="196"/>
        <v>25</v>
      </c>
      <c r="G1146" s="25">
        <f t="shared" si="196"/>
        <v>30</v>
      </c>
      <c r="H1146" s="1">
        <f t="shared" si="198"/>
        <v>1</v>
      </c>
      <c r="I1146">
        <f t="shared" si="199"/>
        <v>1</v>
      </c>
      <c r="J1146">
        <f t="shared" si="200"/>
        <v>1</v>
      </c>
      <c r="K1146">
        <f t="shared" si="201"/>
        <v>1</v>
      </c>
      <c r="L1146">
        <f t="shared" si="197"/>
        <v>1</v>
      </c>
      <c r="M1146" s="26">
        <f t="shared" si="202"/>
        <v>9686.3241092401004</v>
      </c>
      <c r="N1146" s="27">
        <f t="shared" si="205"/>
        <v>9767.5964485549448</v>
      </c>
      <c r="O1146" s="27">
        <f t="shared" si="205"/>
        <v>13005.353420058955</v>
      </c>
      <c r="P1146" s="27">
        <f t="shared" si="205"/>
        <v>15414.127908985423</v>
      </c>
      <c r="Q1146" s="27">
        <f t="shared" si="205"/>
        <v>20523.5937186991</v>
      </c>
      <c r="R1146" s="27">
        <f t="shared" si="205"/>
        <v>29142.151708841564</v>
      </c>
      <c r="S1146" s="28">
        <f>M1146/MAX(M$231:M1146)-1</f>
        <v>-0.25792496556089106</v>
      </c>
      <c r="T1146" s="11">
        <f>N1146/MAX(N$231:N1146)-1</f>
        <v>-0.25792496556089128</v>
      </c>
      <c r="U1146" s="11">
        <f>O1146/MAX(O$231:O1146)-1</f>
        <v>-0.25792496556089084</v>
      </c>
      <c r="V1146" s="11">
        <f>P1146/MAX(P$231:P1146)-1</f>
        <v>-0.25792496556089173</v>
      </c>
      <c r="W1146" s="11">
        <f>Q1146/MAX(Q$231:Q1146)-1</f>
        <v>-0.25792496556089106</v>
      </c>
      <c r="X1146" s="11">
        <f>R1146/MAX(R$231:R1146)-1</f>
        <v>-1.1520988248222008E-2</v>
      </c>
      <c r="Y1146" s="11">
        <f t="shared" si="204"/>
        <v>-1.1520988248221897E-2</v>
      </c>
      <c r="Z1146" s="11">
        <f t="shared" si="204"/>
        <v>-1.1520988248221897E-2</v>
      </c>
      <c r="AA1146" s="11">
        <f t="shared" si="204"/>
        <v>-1.1520988248222008E-2</v>
      </c>
      <c r="AB1146" s="11">
        <f t="shared" si="204"/>
        <v>-1.1520988248222008E-2</v>
      </c>
      <c r="AC1146" s="11">
        <f t="shared" si="204"/>
        <v>-1.1520988248221897E-2</v>
      </c>
      <c r="AD1146" s="11">
        <f t="shared" si="204"/>
        <v>-1.1520988248222008E-2</v>
      </c>
    </row>
    <row r="1147" spans="1:30" x14ac:dyDescent="0.25">
      <c r="A1147" s="12">
        <v>1976.05</v>
      </c>
      <c r="B1147" s="13">
        <v>11.532053585609424</v>
      </c>
      <c r="C1147" s="14">
        <v>97798.627879034859</v>
      </c>
      <c r="D1147" s="24">
        <f t="shared" si="196"/>
        <v>10</v>
      </c>
      <c r="E1147" s="25">
        <f t="shared" si="196"/>
        <v>7.5</v>
      </c>
      <c r="F1147" s="24">
        <f t="shared" si="196"/>
        <v>25</v>
      </c>
      <c r="G1147" s="25">
        <f t="shared" si="196"/>
        <v>30</v>
      </c>
      <c r="H1147" s="1">
        <f t="shared" si="198"/>
        <v>1</v>
      </c>
      <c r="I1147">
        <f t="shared" si="199"/>
        <v>1</v>
      </c>
      <c r="J1147">
        <f t="shared" si="200"/>
        <v>1</v>
      </c>
      <c r="K1147">
        <f t="shared" si="201"/>
        <v>1</v>
      </c>
      <c r="L1147">
        <f t="shared" si="197"/>
        <v>1</v>
      </c>
      <c r="M1147" s="26">
        <f t="shared" si="202"/>
        <v>9509.0603471749891</v>
      </c>
      <c r="N1147" s="27">
        <f t="shared" si="205"/>
        <v>9588.8453688597092</v>
      </c>
      <c r="O1147" s="27">
        <f t="shared" si="205"/>
        <v>12767.350040425308</v>
      </c>
      <c r="P1147" s="27">
        <f t="shared" si="205"/>
        <v>15132.04295381723</v>
      </c>
      <c r="Q1147" s="27">
        <f t="shared" si="205"/>
        <v>20148.003412960519</v>
      </c>
      <c r="R1147" s="27">
        <f t="shared" si="205"/>
        <v>28608.838205357453</v>
      </c>
      <c r="S1147" s="28">
        <f>M1147/MAX(M$231:M1147)-1</f>
        <v>-0.27150524749816274</v>
      </c>
      <c r="T1147" s="11">
        <f>N1147/MAX(N$231:N1147)-1</f>
        <v>-0.27150524749816296</v>
      </c>
      <c r="U1147" s="11">
        <f>O1147/MAX(O$231:O1147)-1</f>
        <v>-0.27150524749816263</v>
      </c>
      <c r="V1147" s="11">
        <f>P1147/MAX(P$231:P1147)-1</f>
        <v>-0.27150524749816352</v>
      </c>
      <c r="W1147" s="11">
        <f>Q1147/MAX(Q$231:Q1147)-1</f>
        <v>-0.27150524749816285</v>
      </c>
      <c r="X1147" s="11">
        <f>R1147/MAX(R$231:R1147)-1</f>
        <v>-2.9610565508843889E-2</v>
      </c>
      <c r="Y1147" s="11">
        <f t="shared" si="204"/>
        <v>-1.8300416139907405E-2</v>
      </c>
      <c r="Z1147" s="11">
        <f t="shared" si="204"/>
        <v>-1.8300416139907294E-2</v>
      </c>
      <c r="AA1147" s="11">
        <f t="shared" si="204"/>
        <v>-1.8300416139907405E-2</v>
      </c>
      <c r="AB1147" s="11">
        <f t="shared" si="204"/>
        <v>-1.8300416139907294E-2</v>
      </c>
      <c r="AC1147" s="11">
        <f t="shared" si="204"/>
        <v>-1.8300416139907294E-2</v>
      </c>
      <c r="AD1147" s="11">
        <f t="shared" si="204"/>
        <v>-1.8300416139907294E-2</v>
      </c>
    </row>
    <row r="1148" spans="1:30" x14ac:dyDescent="0.25">
      <c r="A1148" s="12">
        <v>1976.06</v>
      </c>
      <c r="B1148" s="13">
        <v>11.5438416314171</v>
      </c>
      <c r="C1148" s="14">
        <v>101567.75434835962</v>
      </c>
      <c r="D1148" s="24">
        <f t="shared" si="196"/>
        <v>10</v>
      </c>
      <c r="E1148" s="25">
        <f t="shared" si="196"/>
        <v>7.5</v>
      </c>
      <c r="F1148" s="24">
        <f t="shared" si="196"/>
        <v>25</v>
      </c>
      <c r="G1148" s="25">
        <f t="shared" si="196"/>
        <v>30</v>
      </c>
      <c r="H1148" s="1">
        <f t="shared" si="198"/>
        <v>1</v>
      </c>
      <c r="I1148">
        <f t="shared" si="199"/>
        <v>1</v>
      </c>
      <c r="J1148">
        <f t="shared" si="200"/>
        <v>1</v>
      </c>
      <c r="K1148">
        <f t="shared" si="201"/>
        <v>1</v>
      </c>
      <c r="L1148">
        <f t="shared" si="197"/>
        <v>1</v>
      </c>
      <c r="M1148" s="26">
        <f t="shared" si="202"/>
        <v>9875.5363584465849</v>
      </c>
      <c r="N1148" s="27">
        <f t="shared" si="205"/>
        <v>9958.3962682315705</v>
      </c>
      <c r="O1148" s="27">
        <f t="shared" si="205"/>
        <v>13259.399448726032</v>
      </c>
      <c r="P1148" s="27">
        <f t="shared" si="205"/>
        <v>15715.226837570044</v>
      </c>
      <c r="Q1148" s="27">
        <f t="shared" si="205"/>
        <v>20924.500738278461</v>
      </c>
      <c r="R1148" s="27">
        <f t="shared" si="205"/>
        <v>29711.413279005887</v>
      </c>
      <c r="S1148" s="28">
        <f>M1148/MAX(M$231:M1148)-1</f>
        <v>-0.24342930293772291</v>
      </c>
      <c r="T1148" s="11">
        <f>N1148/MAX(N$231:N1148)-1</f>
        <v>-0.24342930293772314</v>
      </c>
      <c r="U1148" s="11">
        <f>O1148/MAX(O$231:O1148)-1</f>
        <v>-0.24342930293772269</v>
      </c>
      <c r="V1148" s="11">
        <f>P1148/MAX(P$231:P1148)-1</f>
        <v>-0.24342930293772369</v>
      </c>
      <c r="W1148" s="11">
        <f>Q1148/MAX(Q$231:Q1148)-1</f>
        <v>-0.24342930293772291</v>
      </c>
      <c r="X1148" s="11">
        <f>R1148/MAX(R$231:R1148)-1</f>
        <v>0</v>
      </c>
      <c r="Y1148" s="11">
        <f t="shared" si="204"/>
        <v>3.8539666159598029E-2</v>
      </c>
      <c r="Z1148" s="11">
        <f t="shared" si="204"/>
        <v>3.8539666159598029E-2</v>
      </c>
      <c r="AA1148" s="11">
        <f t="shared" si="204"/>
        <v>3.8539666159598251E-2</v>
      </c>
      <c r="AB1148" s="11">
        <f t="shared" si="204"/>
        <v>3.8539666159598029E-2</v>
      </c>
      <c r="AC1148" s="11">
        <f t="shared" si="204"/>
        <v>3.8539666159598029E-2</v>
      </c>
      <c r="AD1148" s="11">
        <f t="shared" si="204"/>
        <v>3.8539666159598251E-2</v>
      </c>
    </row>
    <row r="1149" spans="1:30" x14ac:dyDescent="0.25">
      <c r="A1149" s="12">
        <v>1976.07</v>
      </c>
      <c r="B1149" s="13">
        <v>11.757490488689912</v>
      </c>
      <c r="C1149" s="14">
        <v>100526.27224787678</v>
      </c>
      <c r="D1149" s="24">
        <f t="shared" si="196"/>
        <v>10</v>
      </c>
      <c r="E1149" s="25">
        <f t="shared" si="196"/>
        <v>7.5</v>
      </c>
      <c r="F1149" s="24">
        <f t="shared" si="196"/>
        <v>25</v>
      </c>
      <c r="G1149" s="25">
        <f t="shared" si="196"/>
        <v>30</v>
      </c>
      <c r="H1149" s="1">
        <f t="shared" si="198"/>
        <v>1</v>
      </c>
      <c r="I1149">
        <f t="shared" si="199"/>
        <v>1</v>
      </c>
      <c r="J1149">
        <f t="shared" si="200"/>
        <v>1</v>
      </c>
      <c r="K1149">
        <f t="shared" si="201"/>
        <v>1</v>
      </c>
      <c r="L1149">
        <f t="shared" si="197"/>
        <v>1</v>
      </c>
      <c r="M1149" s="26">
        <f t="shared" si="202"/>
        <v>9774.2719914634072</v>
      </c>
      <c r="N1149" s="27">
        <f t="shared" si="205"/>
        <v>9856.282250555194</v>
      </c>
      <c r="O1149" s="27">
        <f t="shared" si="205"/>
        <v>13123.436738143339</v>
      </c>
      <c r="P1149" s="27">
        <f t="shared" si="205"/>
        <v>15554.081919467195</v>
      </c>
      <c r="Q1149" s="27">
        <f t="shared" si="205"/>
        <v>20709.939600048383</v>
      </c>
      <c r="R1149" s="27">
        <f t="shared" si="205"/>
        <v>29406.750590452189</v>
      </c>
      <c r="S1149" s="28">
        <f>M1149/MAX(M$231:M1149)-1</f>
        <v>-0.2511872261466741</v>
      </c>
      <c r="T1149" s="11">
        <f>N1149/MAX(N$231:N1149)-1</f>
        <v>-0.25118722614667433</v>
      </c>
      <c r="U1149" s="11">
        <f>O1149/MAX(O$231:O1149)-1</f>
        <v>-0.25118722614667377</v>
      </c>
      <c r="V1149" s="11">
        <f>P1149/MAX(P$231:P1149)-1</f>
        <v>-0.25118722614667477</v>
      </c>
      <c r="W1149" s="11">
        <f>Q1149/MAX(Q$231:Q1149)-1</f>
        <v>-0.2511872261466741</v>
      </c>
      <c r="X1149" s="11">
        <f>R1149/MAX(R$231:R1149)-1</f>
        <v>-1.025406249419214E-2</v>
      </c>
      <c r="Y1149" s="11">
        <f t="shared" si="204"/>
        <v>-1.025406249419214E-2</v>
      </c>
      <c r="Z1149" s="11">
        <f t="shared" si="204"/>
        <v>-1.025406249419214E-2</v>
      </c>
      <c r="AA1149" s="11">
        <f t="shared" si="204"/>
        <v>-1.025406249419214E-2</v>
      </c>
      <c r="AB1149" s="11">
        <f t="shared" si="204"/>
        <v>-1.025406249419214E-2</v>
      </c>
      <c r="AC1149" s="11">
        <f t="shared" si="204"/>
        <v>-1.025406249419214E-2</v>
      </c>
      <c r="AD1149" s="11">
        <f t="shared" si="204"/>
        <v>-1.025406249419214E-2</v>
      </c>
    </row>
    <row r="1150" spans="1:30" x14ac:dyDescent="0.25">
      <c r="A1150" s="12">
        <v>1976.08</v>
      </c>
      <c r="B1150" s="13">
        <v>11.597986002509248</v>
      </c>
      <c r="C1150" s="14">
        <v>99796.244343474202</v>
      </c>
      <c r="D1150" s="24">
        <f t="shared" si="196"/>
        <v>10</v>
      </c>
      <c r="E1150" s="25">
        <f t="shared" si="196"/>
        <v>7.5</v>
      </c>
      <c r="F1150" s="24">
        <f t="shared" si="196"/>
        <v>25</v>
      </c>
      <c r="G1150" s="25">
        <f t="shared" si="196"/>
        <v>30</v>
      </c>
      <c r="H1150" s="1">
        <f t="shared" si="198"/>
        <v>1</v>
      </c>
      <c r="I1150">
        <f t="shared" si="199"/>
        <v>1</v>
      </c>
      <c r="J1150">
        <f t="shared" si="200"/>
        <v>1</v>
      </c>
      <c r="K1150">
        <f t="shared" si="201"/>
        <v>1</v>
      </c>
      <c r="L1150">
        <f t="shared" si="197"/>
        <v>1</v>
      </c>
      <c r="M1150" s="26">
        <f t="shared" si="202"/>
        <v>9703.2906336607994</v>
      </c>
      <c r="N1150" s="27">
        <f t="shared" si="205"/>
        <v>9784.7053292621113</v>
      </c>
      <c r="O1150" s="27">
        <f t="shared" si="205"/>
        <v>13028.133542209809</v>
      </c>
      <c r="P1150" s="27">
        <f t="shared" si="205"/>
        <v>15441.127230362879</v>
      </c>
      <c r="Q1150" s="27">
        <f t="shared" si="205"/>
        <v>20559.542758820175</v>
      </c>
      <c r="R1150" s="27">
        <f t="shared" si="205"/>
        <v>29193.19697875651</v>
      </c>
      <c r="S1150" s="28">
        <f>M1150/MAX(M$231:M1150)-1</f>
        <v>-0.25662515006310149</v>
      </c>
      <c r="T1150" s="11">
        <f>N1150/MAX(N$231:N1150)-1</f>
        <v>-0.25662515006310183</v>
      </c>
      <c r="U1150" s="11">
        <f>O1150/MAX(O$231:O1150)-1</f>
        <v>-0.25662515006310127</v>
      </c>
      <c r="V1150" s="11">
        <f>P1150/MAX(P$231:P1150)-1</f>
        <v>-0.25662515006310227</v>
      </c>
      <c r="W1150" s="11">
        <f>Q1150/MAX(Q$231:Q1150)-1</f>
        <v>-0.2566251500631016</v>
      </c>
      <c r="X1150" s="11">
        <f>R1150/MAX(R$231:R1150)-1</f>
        <v>-1.7441657701808055E-2</v>
      </c>
      <c r="Y1150" s="11">
        <f t="shared" si="204"/>
        <v>-7.2620608332365499E-3</v>
      </c>
      <c r="Z1150" s="11">
        <f t="shared" si="204"/>
        <v>-7.262060833236661E-3</v>
      </c>
      <c r="AA1150" s="11">
        <f t="shared" si="204"/>
        <v>-7.262060833236661E-3</v>
      </c>
      <c r="AB1150" s="11">
        <f t="shared" si="204"/>
        <v>-7.2620608332365499E-3</v>
      </c>
      <c r="AC1150" s="11">
        <f t="shared" si="204"/>
        <v>-7.262060833236661E-3</v>
      </c>
      <c r="AD1150" s="11">
        <f t="shared" si="204"/>
        <v>-7.2620608332365499E-3</v>
      </c>
    </row>
    <row r="1151" spans="1:30" x14ac:dyDescent="0.25">
      <c r="A1151" s="12">
        <v>1976.09</v>
      </c>
      <c r="B1151" s="13">
        <v>11.805990949539787</v>
      </c>
      <c r="C1151" s="14">
        <v>102011.43068702775</v>
      </c>
      <c r="D1151" s="24">
        <f t="shared" si="196"/>
        <v>10</v>
      </c>
      <c r="E1151" s="25">
        <f t="shared" si="196"/>
        <v>7.5</v>
      </c>
      <c r="F1151" s="24">
        <f t="shared" si="196"/>
        <v>25</v>
      </c>
      <c r="G1151" s="25">
        <f t="shared" si="196"/>
        <v>30</v>
      </c>
      <c r="H1151" s="1">
        <f t="shared" si="198"/>
        <v>1</v>
      </c>
      <c r="I1151">
        <f t="shared" si="199"/>
        <v>1</v>
      </c>
      <c r="J1151">
        <f t="shared" si="200"/>
        <v>1</v>
      </c>
      <c r="K1151">
        <f t="shared" si="201"/>
        <v>1</v>
      </c>
      <c r="L1151">
        <f t="shared" si="197"/>
        <v>1</v>
      </c>
      <c r="M1151" s="26">
        <f t="shared" si="202"/>
        <v>9918.6754614228266</v>
      </c>
      <c r="N1151" s="27">
        <f t="shared" si="205"/>
        <v>10001.897326452679</v>
      </c>
      <c r="O1151" s="27">
        <f t="shared" si="205"/>
        <v>13317.320211453263</v>
      </c>
      <c r="P1151" s="27">
        <f t="shared" si="205"/>
        <v>15783.875340723102</v>
      </c>
      <c r="Q1151" s="27">
        <f t="shared" si="205"/>
        <v>21015.904805795559</v>
      </c>
      <c r="R1151" s="27">
        <f t="shared" si="205"/>
        <v>29841.201036398576</v>
      </c>
      <c r="S1151" s="28">
        <f>M1151/MAX(M$231:M1151)-1</f>
        <v>-0.24012439067526536</v>
      </c>
      <c r="T1151" s="11">
        <f>N1151/MAX(N$231:N1151)-1</f>
        <v>-0.24012439067526548</v>
      </c>
      <c r="U1151" s="11">
        <f>O1151/MAX(O$231:O1151)-1</f>
        <v>-0.24012439067526492</v>
      </c>
      <c r="V1151" s="11">
        <f>P1151/MAX(P$231:P1151)-1</f>
        <v>-0.24012439067526592</v>
      </c>
      <c r="W1151" s="11">
        <f>Q1151/MAX(Q$231:Q1151)-1</f>
        <v>-0.24012439067526548</v>
      </c>
      <c r="X1151" s="11">
        <f>R1151/MAX(R$231:R1151)-1</f>
        <v>0</v>
      </c>
      <c r="Y1151" s="11">
        <f t="shared" si="204"/>
        <v>2.2197091264571256E-2</v>
      </c>
      <c r="Z1151" s="11">
        <f t="shared" si="204"/>
        <v>2.2197091264571256E-2</v>
      </c>
      <c r="AA1151" s="11">
        <f t="shared" si="204"/>
        <v>2.2197091264571256E-2</v>
      </c>
      <c r="AB1151" s="11">
        <f t="shared" si="204"/>
        <v>2.2197091264571256E-2</v>
      </c>
      <c r="AC1151" s="11">
        <f t="shared" si="204"/>
        <v>2.2197091264571034E-2</v>
      </c>
      <c r="AD1151" s="11">
        <f t="shared" si="204"/>
        <v>2.2197091264571256E-2</v>
      </c>
    </row>
    <row r="1152" spans="1:30" x14ac:dyDescent="0.25">
      <c r="A1152" s="12">
        <v>1976.1</v>
      </c>
      <c r="B1152" s="13">
        <v>11.345696136316693</v>
      </c>
      <c r="C1152" s="14">
        <v>99541.150233521665</v>
      </c>
      <c r="D1152" s="24">
        <f t="shared" si="196"/>
        <v>10</v>
      </c>
      <c r="E1152" s="25">
        <f t="shared" si="196"/>
        <v>7.5</v>
      </c>
      <c r="F1152" s="24">
        <f t="shared" si="196"/>
        <v>25</v>
      </c>
      <c r="G1152" s="25">
        <f t="shared" si="196"/>
        <v>30</v>
      </c>
      <c r="H1152" s="1">
        <f t="shared" si="198"/>
        <v>1</v>
      </c>
      <c r="I1152">
        <f t="shared" si="199"/>
        <v>1</v>
      </c>
      <c r="J1152">
        <f t="shared" si="200"/>
        <v>1</v>
      </c>
      <c r="K1152">
        <f t="shared" si="201"/>
        <v>1</v>
      </c>
      <c r="L1152">
        <f t="shared" si="197"/>
        <v>1</v>
      </c>
      <c r="M1152" s="26">
        <f t="shared" si="202"/>
        <v>9678.4875731439588</v>
      </c>
      <c r="N1152" s="27">
        <f t="shared" si="205"/>
        <v>9759.6941606200799</v>
      </c>
      <c r="O1152" s="27">
        <f t="shared" si="205"/>
        <v>12994.831686492129</v>
      </c>
      <c r="P1152" s="27">
        <f t="shared" si="205"/>
        <v>15401.657402280609</v>
      </c>
      <c r="Q1152" s="27">
        <f t="shared" si="205"/>
        <v>20506.989495963491</v>
      </c>
      <c r="R1152" s="27">
        <f t="shared" si="205"/>
        <v>29118.574805858563</v>
      </c>
      <c r="S1152" s="28">
        <f>M1152/MAX(M$231:M1152)-1</f>
        <v>-0.2585253272386383</v>
      </c>
      <c r="T1152" s="11">
        <f>N1152/MAX(N$231:N1152)-1</f>
        <v>-0.25852532723863852</v>
      </c>
      <c r="U1152" s="11">
        <f>O1152/MAX(O$231:O1152)-1</f>
        <v>-0.25852532723863797</v>
      </c>
      <c r="V1152" s="11">
        <f>P1152/MAX(P$231:P1152)-1</f>
        <v>-0.25852532723863886</v>
      </c>
      <c r="W1152" s="11">
        <f>Q1152/MAX(Q$231:Q1152)-1</f>
        <v>-0.2585253272386383</v>
      </c>
      <c r="X1152" s="11">
        <f>R1152/MAX(R$231:R1152)-1</f>
        <v>-2.4215722070254242E-2</v>
      </c>
      <c r="Y1152" s="11">
        <f t="shared" si="204"/>
        <v>-2.4215722070254464E-2</v>
      </c>
      <c r="Z1152" s="11">
        <f t="shared" si="204"/>
        <v>-2.4215722070254464E-2</v>
      </c>
      <c r="AA1152" s="11">
        <f t="shared" si="204"/>
        <v>-2.4215722070254464E-2</v>
      </c>
      <c r="AB1152" s="11">
        <f t="shared" si="204"/>
        <v>-2.4215722070254353E-2</v>
      </c>
      <c r="AC1152" s="11">
        <f t="shared" si="204"/>
        <v>-2.4215722070254353E-2</v>
      </c>
      <c r="AD1152" s="11">
        <f t="shared" si="204"/>
        <v>-2.4215722070254242E-2</v>
      </c>
    </row>
    <row r="1153" spans="1:30" x14ac:dyDescent="0.25">
      <c r="A1153" s="12">
        <v>1976.11</v>
      </c>
      <c r="B1153" s="13">
        <v>11.248855860507959</v>
      </c>
      <c r="C1153" s="14">
        <v>98917.530602198283</v>
      </c>
      <c r="D1153" s="24">
        <f t="shared" si="196"/>
        <v>10</v>
      </c>
      <c r="E1153" s="25">
        <f t="shared" si="196"/>
        <v>7.5</v>
      </c>
      <c r="F1153" s="24">
        <f t="shared" si="196"/>
        <v>25</v>
      </c>
      <c r="G1153" s="25">
        <f t="shared" si="196"/>
        <v>30</v>
      </c>
      <c r="H1153" s="1">
        <f t="shared" si="198"/>
        <v>1</v>
      </c>
      <c r="I1153">
        <f t="shared" si="199"/>
        <v>1</v>
      </c>
      <c r="J1153">
        <f t="shared" si="200"/>
        <v>1</v>
      </c>
      <c r="K1153">
        <f t="shared" si="201"/>
        <v>1</v>
      </c>
      <c r="L1153">
        <f t="shared" si="197"/>
        <v>1</v>
      </c>
      <c r="M1153" s="26">
        <f t="shared" si="202"/>
        <v>9617.8524002735194</v>
      </c>
      <c r="N1153" s="27">
        <f t="shared" si="205"/>
        <v>9698.55023310873</v>
      </c>
      <c r="O1153" s="27">
        <f t="shared" si="205"/>
        <v>12913.419806817961</v>
      </c>
      <c r="P1153" s="27">
        <f t="shared" si="205"/>
        <v>15305.166896711338</v>
      </c>
      <c r="Q1153" s="27">
        <f t="shared" si="205"/>
        <v>20378.514375884773</v>
      </c>
      <c r="R1153" s="27">
        <f t="shared" si="205"/>
        <v>28936.148594764043</v>
      </c>
      <c r="S1153" s="28">
        <f>M1153/MAX(M$231:M1153)-1</f>
        <v>-0.26317062379165468</v>
      </c>
      <c r="T1153" s="11">
        <f>N1153/MAX(N$231:N1153)-1</f>
        <v>-0.2631706237916549</v>
      </c>
      <c r="U1153" s="11">
        <f>O1153/MAX(O$231:O1153)-1</f>
        <v>-0.26317062379165446</v>
      </c>
      <c r="V1153" s="11">
        <f>P1153/MAX(P$231:P1153)-1</f>
        <v>-0.26317062379165523</v>
      </c>
      <c r="W1153" s="11">
        <f>Q1153/MAX(Q$231:Q1153)-1</f>
        <v>-0.26317062379165479</v>
      </c>
      <c r="X1153" s="11">
        <f>R1153/MAX(R$231:R1153)-1</f>
        <v>-3.0328954941545527E-2</v>
      </c>
      <c r="Y1153" s="11">
        <f t="shared" si="204"/>
        <v>-6.2649429895111908E-3</v>
      </c>
      <c r="Z1153" s="11">
        <f t="shared" si="204"/>
        <v>-6.2649429895111908E-3</v>
      </c>
      <c r="AA1153" s="11">
        <f t="shared" si="204"/>
        <v>-6.2649429895113018E-3</v>
      </c>
      <c r="AB1153" s="11">
        <f t="shared" si="204"/>
        <v>-6.2649429895111908E-3</v>
      </c>
      <c r="AC1153" s="11">
        <f t="shared" si="204"/>
        <v>-6.2649429895113018E-3</v>
      </c>
      <c r="AD1153" s="11">
        <f t="shared" si="204"/>
        <v>-6.2649429895111908E-3</v>
      </c>
    </row>
    <row r="1154" spans="1:30" x14ac:dyDescent="0.25">
      <c r="A1154" s="12">
        <v>1976.12</v>
      </c>
      <c r="B1154" s="13">
        <v>11.597589726582941</v>
      </c>
      <c r="C1154" s="14">
        <v>104078.54729297252</v>
      </c>
      <c r="D1154" s="24">
        <f t="shared" si="196"/>
        <v>10</v>
      </c>
      <c r="E1154" s="25">
        <f t="shared" si="196"/>
        <v>7.5</v>
      </c>
      <c r="F1154" s="24">
        <f t="shared" si="196"/>
        <v>25</v>
      </c>
      <c r="G1154" s="25">
        <f t="shared" si="196"/>
        <v>30</v>
      </c>
      <c r="H1154" s="1">
        <f t="shared" si="198"/>
        <v>1</v>
      </c>
      <c r="I1154">
        <f t="shared" si="199"/>
        <v>1</v>
      </c>
      <c r="J1154">
        <f t="shared" si="200"/>
        <v>1</v>
      </c>
      <c r="K1154">
        <f t="shared" si="201"/>
        <v>1</v>
      </c>
      <c r="L1154">
        <f t="shared" si="197"/>
        <v>1</v>
      </c>
      <c r="M1154" s="26">
        <f t="shared" si="202"/>
        <v>10119.663317560122</v>
      </c>
      <c r="N1154" s="27">
        <f t="shared" si="205"/>
        <v>10204.571555362343</v>
      </c>
      <c r="O1154" s="27">
        <f t="shared" si="205"/>
        <v>13587.176771354247</v>
      </c>
      <c r="P1154" s="27">
        <f t="shared" si="205"/>
        <v>16103.713133441364</v>
      </c>
      <c r="Q1154" s="27">
        <f t="shared" si="205"/>
        <v>21441.762236874005</v>
      </c>
      <c r="R1154" s="27">
        <f t="shared" si="205"/>
        <v>30445.890548037001</v>
      </c>
      <c r="S1154" s="28">
        <f>M1154/MAX(M$231:M1154)-1</f>
        <v>-0.22472659182165799</v>
      </c>
      <c r="T1154" s="11">
        <f>N1154/MAX(N$231:N1154)-1</f>
        <v>-0.22472659182165822</v>
      </c>
      <c r="U1154" s="11">
        <f>O1154/MAX(O$231:O1154)-1</f>
        <v>-0.22472659182165766</v>
      </c>
      <c r="V1154" s="11">
        <f>P1154/MAX(P$231:P1154)-1</f>
        <v>-0.22472659182165855</v>
      </c>
      <c r="W1154" s="11">
        <f>Q1154/MAX(Q$231:Q1154)-1</f>
        <v>-0.22472659182165811</v>
      </c>
      <c r="X1154" s="11">
        <f>R1154/MAX(R$231:R1154)-1</f>
        <v>0</v>
      </c>
      <c r="Y1154" s="11">
        <f t="shared" si="204"/>
        <v>5.2174944717630733E-2</v>
      </c>
      <c r="Z1154" s="11">
        <f t="shared" si="204"/>
        <v>5.2174944717630733E-2</v>
      </c>
      <c r="AA1154" s="11">
        <f t="shared" si="204"/>
        <v>5.2174944717630733E-2</v>
      </c>
      <c r="AB1154" s="11">
        <f t="shared" si="204"/>
        <v>5.2174944717630733E-2</v>
      </c>
      <c r="AC1154" s="11">
        <f t="shared" si="204"/>
        <v>5.2174944717630733E-2</v>
      </c>
      <c r="AD1154" s="11">
        <f t="shared" si="204"/>
        <v>5.2174944717630511E-2</v>
      </c>
    </row>
    <row r="1155" spans="1:30" x14ac:dyDescent="0.25">
      <c r="A1155" s="12">
        <v>1977.01</v>
      </c>
      <c r="B1155" s="13">
        <v>11.437961346787551</v>
      </c>
      <c r="C1155" s="14">
        <v>98641.598350396875</v>
      </c>
      <c r="D1155" s="24">
        <f t="shared" si="196"/>
        <v>10</v>
      </c>
      <c r="E1155" s="25">
        <f t="shared" si="196"/>
        <v>7.5</v>
      </c>
      <c r="F1155" s="24">
        <f t="shared" si="196"/>
        <v>25</v>
      </c>
      <c r="G1155" s="25">
        <f t="shared" si="196"/>
        <v>30</v>
      </c>
      <c r="H1155" s="1">
        <f t="shared" si="198"/>
        <v>1</v>
      </c>
      <c r="I1155">
        <f t="shared" si="199"/>
        <v>1</v>
      </c>
      <c r="J1155">
        <f t="shared" si="200"/>
        <v>1</v>
      </c>
      <c r="K1155">
        <f t="shared" si="201"/>
        <v>1</v>
      </c>
      <c r="L1155">
        <f t="shared" si="197"/>
        <v>0</v>
      </c>
      <c r="M1155" s="26">
        <f t="shared" si="202"/>
        <v>9591.0232259689801</v>
      </c>
      <c r="N1155" s="27">
        <f t="shared" si="205"/>
        <v>9671.4959507308886</v>
      </c>
      <c r="O1155" s="27">
        <f t="shared" si="205"/>
        <v>12877.397587257286</v>
      </c>
      <c r="P1155" s="27">
        <f t="shared" si="205"/>
        <v>15262.472855116328</v>
      </c>
      <c r="Q1155" s="27">
        <f t="shared" si="205"/>
        <v>20321.668139167454</v>
      </c>
      <c r="R1155" s="27">
        <f t="shared" si="205"/>
        <v>28855.430681653947</v>
      </c>
      <c r="S1155" s="28">
        <f>M1155/MAX(M$231:M1155)-1</f>
        <v>-0.26522602274604468</v>
      </c>
      <c r="T1155" s="11">
        <f>N1155/MAX(N$231:N1155)-1</f>
        <v>-0.26522602274604479</v>
      </c>
      <c r="U1155" s="11">
        <f>O1155/MAX(O$231:O1155)-1</f>
        <v>-0.26522602274604434</v>
      </c>
      <c r="V1155" s="11">
        <f>P1155/MAX(P$231:P1155)-1</f>
        <v>-0.26522602274604523</v>
      </c>
      <c r="W1155" s="11">
        <f>Q1155/MAX(Q$231:Q1155)-1</f>
        <v>-0.26522602274604479</v>
      </c>
      <c r="X1155" s="11">
        <f>R1155/MAX(R$231:R1155)-1</f>
        <v>-5.2238901137532934E-2</v>
      </c>
      <c r="Y1155" s="11">
        <f t="shared" si="204"/>
        <v>-5.2238901137532934E-2</v>
      </c>
      <c r="Z1155" s="11">
        <f t="shared" si="204"/>
        <v>-5.2238901137532934E-2</v>
      </c>
      <c r="AA1155" s="11">
        <f t="shared" si="204"/>
        <v>-5.2238901137533045E-2</v>
      </c>
      <c r="AB1155" s="11">
        <f t="shared" si="204"/>
        <v>-5.2238901137533045E-2</v>
      </c>
      <c r="AC1155" s="11">
        <f t="shared" si="204"/>
        <v>-5.2238901137533045E-2</v>
      </c>
      <c r="AD1155" s="11">
        <f t="shared" si="204"/>
        <v>-5.2238901137532934E-2</v>
      </c>
    </row>
    <row r="1156" spans="1:30" x14ac:dyDescent="0.25">
      <c r="A1156" s="12">
        <v>1977.02</v>
      </c>
      <c r="B1156" s="13">
        <v>11.014841854222778</v>
      </c>
      <c r="C1156" s="14">
        <v>95855.667960859224</v>
      </c>
      <c r="D1156" s="24">
        <f t="shared" si="196"/>
        <v>10</v>
      </c>
      <c r="E1156" s="25">
        <f t="shared" si="196"/>
        <v>7.5</v>
      </c>
      <c r="F1156" s="24">
        <f t="shared" si="196"/>
        <v>25</v>
      </c>
      <c r="G1156" s="25">
        <f t="shared" si="196"/>
        <v>30</v>
      </c>
      <c r="H1156" s="1">
        <f t="shared" si="198"/>
        <v>1</v>
      </c>
      <c r="I1156">
        <f t="shared" si="199"/>
        <v>1</v>
      </c>
      <c r="J1156">
        <f t="shared" si="200"/>
        <v>1</v>
      </c>
      <c r="K1156">
        <f t="shared" si="201"/>
        <v>1</v>
      </c>
      <c r="L1156">
        <f t="shared" si="197"/>
        <v>0</v>
      </c>
      <c r="M1156" s="26">
        <f t="shared" si="202"/>
        <v>9320.1443724342553</v>
      </c>
      <c r="N1156" s="27">
        <f t="shared" si="205"/>
        <v>9398.3443095163984</v>
      </c>
      <c r="O1156" s="27">
        <f t="shared" si="205"/>
        <v>12513.701804986393</v>
      </c>
      <c r="P1156" s="27">
        <f t="shared" si="205"/>
        <v>14831.41549536511</v>
      </c>
      <c r="Q1156" s="27">
        <f t="shared" si="205"/>
        <v>19747.72414614843</v>
      </c>
      <c r="R1156" s="27">
        <f t="shared" si="205"/>
        <v>28855.430681653947</v>
      </c>
      <c r="S1156" s="28">
        <f>M1156/MAX(M$231:M1156)-1</f>
        <v>-0.28597821235880549</v>
      </c>
      <c r="T1156" s="11">
        <f>N1156/MAX(N$231:N1156)-1</f>
        <v>-0.28597821235880572</v>
      </c>
      <c r="U1156" s="11">
        <f>O1156/MAX(O$231:O1156)-1</f>
        <v>-0.28597821235880527</v>
      </c>
      <c r="V1156" s="11">
        <f>P1156/MAX(P$231:P1156)-1</f>
        <v>-0.28597821235880616</v>
      </c>
      <c r="W1156" s="11">
        <f>Q1156/MAX(Q$231:Q1156)-1</f>
        <v>-0.28597821235880561</v>
      </c>
      <c r="X1156" s="11">
        <f>R1156/MAX(R$231:R1156)-1</f>
        <v>-5.2238901137532934E-2</v>
      </c>
      <c r="Y1156" s="11">
        <f t="shared" si="204"/>
        <v>-2.8242956684880527E-2</v>
      </c>
      <c r="Z1156" s="11">
        <f t="shared" si="204"/>
        <v>-2.8242956684880527E-2</v>
      </c>
      <c r="AA1156" s="11">
        <f t="shared" si="204"/>
        <v>-2.8242956684880638E-2</v>
      </c>
      <c r="AB1156" s="11">
        <f t="shared" si="204"/>
        <v>-2.8242956684880638E-2</v>
      </c>
      <c r="AC1156" s="11">
        <f t="shared" si="204"/>
        <v>-2.8242956684880527E-2</v>
      </c>
      <c r="AD1156" s="11">
        <f t="shared" si="204"/>
        <v>0</v>
      </c>
    </row>
    <row r="1157" spans="1:30" x14ac:dyDescent="0.25">
      <c r="A1157" s="12">
        <v>1977.03</v>
      </c>
      <c r="B1157" s="13">
        <v>10.895746511662738</v>
      </c>
      <c r="C1157" s="14">
        <v>94208.944282220968</v>
      </c>
      <c r="D1157" s="24">
        <f t="shared" si="196"/>
        <v>10</v>
      </c>
      <c r="E1157" s="25">
        <f t="shared" si="196"/>
        <v>7.5</v>
      </c>
      <c r="F1157" s="24">
        <f t="shared" si="196"/>
        <v>25</v>
      </c>
      <c r="G1157" s="25">
        <f t="shared" si="196"/>
        <v>30</v>
      </c>
      <c r="H1157" s="1">
        <f t="shared" si="198"/>
        <v>1</v>
      </c>
      <c r="I1157">
        <f t="shared" si="199"/>
        <v>1</v>
      </c>
      <c r="J1157">
        <f t="shared" si="200"/>
        <v>1</v>
      </c>
      <c r="K1157">
        <f t="shared" si="201"/>
        <v>1</v>
      </c>
      <c r="L1157">
        <f t="shared" si="197"/>
        <v>0</v>
      </c>
      <c r="M1157" s="26">
        <f t="shared" si="202"/>
        <v>9160.0317494365045</v>
      </c>
      <c r="N1157" s="27">
        <f t="shared" si="205"/>
        <v>9236.8882741696398</v>
      </c>
      <c r="O1157" s="27">
        <f t="shared" si="205"/>
        <v>12298.726420556297</v>
      </c>
      <c r="P1157" s="27">
        <f t="shared" si="205"/>
        <v>14576.623644204961</v>
      </c>
      <c r="Q1157" s="27">
        <f t="shared" si="205"/>
        <v>19408.474046050462</v>
      </c>
      <c r="R1157" s="27">
        <f t="shared" si="205"/>
        <v>28855.430681653947</v>
      </c>
      <c r="S1157" s="28">
        <f>M1157/MAX(M$231:M1157)-1</f>
        <v>-0.29824453536072215</v>
      </c>
      <c r="T1157" s="11">
        <f>N1157/MAX(N$231:N1157)-1</f>
        <v>-0.29824453536072226</v>
      </c>
      <c r="U1157" s="11">
        <f>O1157/MAX(O$231:O1157)-1</f>
        <v>-0.29824453536072193</v>
      </c>
      <c r="V1157" s="11">
        <f>P1157/MAX(P$231:P1157)-1</f>
        <v>-0.29824453536072271</v>
      </c>
      <c r="W1157" s="11">
        <f>Q1157/MAX(Q$231:Q1157)-1</f>
        <v>-0.29824453536072226</v>
      </c>
      <c r="X1157" s="11">
        <f>R1157/MAX(R$231:R1157)-1</f>
        <v>-5.2238901137532934E-2</v>
      </c>
      <c r="Y1157" s="11">
        <f t="shared" si="204"/>
        <v>-1.7179199870691719E-2</v>
      </c>
      <c r="Z1157" s="11">
        <f t="shared" si="204"/>
        <v>-1.7179199870691497E-2</v>
      </c>
      <c r="AA1157" s="11">
        <f t="shared" si="204"/>
        <v>-1.7179199870691608E-2</v>
      </c>
      <c r="AB1157" s="11">
        <f t="shared" si="204"/>
        <v>-1.7179199870691608E-2</v>
      </c>
      <c r="AC1157" s="11">
        <f t="shared" si="204"/>
        <v>-1.7179199870691719E-2</v>
      </c>
      <c r="AD1157" s="11">
        <f t="shared" si="204"/>
        <v>0</v>
      </c>
    </row>
    <row r="1158" spans="1:30" x14ac:dyDescent="0.25">
      <c r="A1158" s="12">
        <v>1977.04</v>
      </c>
      <c r="B1158" s="13">
        <v>10.636037409141355</v>
      </c>
      <c r="C1158" s="14">
        <v>93778.779041458634</v>
      </c>
      <c r="D1158" s="24">
        <f t="shared" si="196"/>
        <v>10</v>
      </c>
      <c r="E1158" s="25">
        <f t="shared" si="196"/>
        <v>7.5</v>
      </c>
      <c r="F1158" s="24">
        <f t="shared" si="196"/>
        <v>25</v>
      </c>
      <c r="G1158" s="25">
        <f t="shared" si="196"/>
        <v>30</v>
      </c>
      <c r="H1158" s="1">
        <f t="shared" si="198"/>
        <v>1</v>
      </c>
      <c r="I1158">
        <f t="shared" si="199"/>
        <v>1</v>
      </c>
      <c r="J1158">
        <f t="shared" si="200"/>
        <v>1</v>
      </c>
      <c r="K1158">
        <f t="shared" si="201"/>
        <v>1</v>
      </c>
      <c r="L1158">
        <f t="shared" si="197"/>
        <v>0</v>
      </c>
      <c r="M1158" s="26">
        <f t="shared" si="202"/>
        <v>9118.2063442915005</v>
      </c>
      <c r="N1158" s="27">
        <f t="shared" si="205"/>
        <v>9194.7119362579233</v>
      </c>
      <c r="O1158" s="27">
        <f t="shared" si="205"/>
        <v>12242.569495626538</v>
      </c>
      <c r="P1158" s="27">
        <f t="shared" si="205"/>
        <v>14510.065666433473</v>
      </c>
      <c r="Q1158" s="27">
        <f t="shared" si="205"/>
        <v>19319.853470005812</v>
      </c>
      <c r="R1158" s="27">
        <f t="shared" si="205"/>
        <v>28855.430681653947</v>
      </c>
      <c r="S1158" s="28">
        <f>M1158/MAX(M$231:M1158)-1</f>
        <v>-0.30144880445324618</v>
      </c>
      <c r="T1158" s="11">
        <f>N1158/MAX(N$231:N1158)-1</f>
        <v>-0.30144880445324629</v>
      </c>
      <c r="U1158" s="11">
        <f>O1158/MAX(O$231:O1158)-1</f>
        <v>-0.30144880445324584</v>
      </c>
      <c r="V1158" s="11">
        <f>P1158/MAX(P$231:P1158)-1</f>
        <v>-0.30144880445324684</v>
      </c>
      <c r="W1158" s="11">
        <f>Q1158/MAX(Q$231:Q1158)-1</f>
        <v>-0.30144880445324629</v>
      </c>
      <c r="X1158" s="11">
        <f>R1158/MAX(R$231:R1158)-1</f>
        <v>-5.2238901137532934E-2</v>
      </c>
      <c r="Y1158" s="11">
        <f t="shared" si="204"/>
        <v>-4.566076438280553E-3</v>
      </c>
      <c r="Z1158" s="11">
        <f t="shared" si="204"/>
        <v>-4.566076438280664E-3</v>
      </c>
      <c r="AA1158" s="11">
        <f t="shared" si="204"/>
        <v>-4.566076438280442E-3</v>
      </c>
      <c r="AB1158" s="11">
        <f t="shared" si="204"/>
        <v>-4.566076438280664E-3</v>
      </c>
      <c r="AC1158" s="11">
        <f t="shared" si="204"/>
        <v>-4.566076438280553E-3</v>
      </c>
      <c r="AD1158" s="11">
        <f t="shared" si="204"/>
        <v>0</v>
      </c>
    </row>
    <row r="1159" spans="1:30" x14ac:dyDescent="0.25">
      <c r="A1159" s="12">
        <v>1977.05</v>
      </c>
      <c r="B1159" s="13">
        <v>10.548486693556995</v>
      </c>
      <c r="C1159" s="14">
        <v>91452.99839249553</v>
      </c>
      <c r="D1159" s="24">
        <f t="shared" si="196"/>
        <v>10</v>
      </c>
      <c r="E1159" s="25">
        <f t="shared" si="196"/>
        <v>7.5</v>
      </c>
      <c r="F1159" s="24">
        <f t="shared" si="196"/>
        <v>25</v>
      </c>
      <c r="G1159" s="25">
        <f t="shared" si="196"/>
        <v>30</v>
      </c>
      <c r="H1159" s="1">
        <f t="shared" si="198"/>
        <v>1</v>
      </c>
      <c r="I1159">
        <f t="shared" si="199"/>
        <v>1</v>
      </c>
      <c r="J1159">
        <f t="shared" si="200"/>
        <v>1</v>
      </c>
      <c r="K1159">
        <f t="shared" si="201"/>
        <v>1</v>
      </c>
      <c r="L1159">
        <f t="shared" si="197"/>
        <v>0</v>
      </c>
      <c r="M1159" s="26">
        <f t="shared" si="202"/>
        <v>8892.0683194039048</v>
      </c>
      <c r="N1159" s="27">
        <f t="shared" si="205"/>
        <v>8966.6765180884813</v>
      </c>
      <c r="O1159" s="27">
        <f t="shared" si="205"/>
        <v>11938.945034767152</v>
      </c>
      <c r="P1159" s="27">
        <f t="shared" si="205"/>
        <v>14150.205682254582</v>
      </c>
      <c r="Q1159" s="27">
        <f t="shared" si="205"/>
        <v>18840.707315613276</v>
      </c>
      <c r="R1159" s="27">
        <f t="shared" si="205"/>
        <v>28855.430681653947</v>
      </c>
      <c r="S1159" s="28">
        <f>M1159/MAX(M$231:M1159)-1</f>
        <v>-0.3187733726500066</v>
      </c>
      <c r="T1159" s="11">
        <f>N1159/MAX(N$231:N1159)-1</f>
        <v>-0.31877337265000671</v>
      </c>
      <c r="U1159" s="11">
        <f>O1159/MAX(O$231:O1159)-1</f>
        <v>-0.31877337265000649</v>
      </c>
      <c r="V1159" s="11">
        <f>P1159/MAX(P$231:P1159)-1</f>
        <v>-0.31877337265000738</v>
      </c>
      <c r="W1159" s="11">
        <f>Q1159/MAX(Q$231:Q1159)-1</f>
        <v>-0.31877337265000683</v>
      </c>
      <c r="X1159" s="11">
        <f>R1159/MAX(R$231:R1159)-1</f>
        <v>-5.2238901137532934E-2</v>
      </c>
      <c r="Y1159" s="11">
        <f t="shared" si="204"/>
        <v>-2.480071368742065E-2</v>
      </c>
      <c r="Z1159" s="11">
        <f t="shared" si="204"/>
        <v>-2.480071368742065E-2</v>
      </c>
      <c r="AA1159" s="11">
        <f t="shared" si="204"/>
        <v>-2.4800713687420872E-2</v>
      </c>
      <c r="AB1159" s="11">
        <f t="shared" si="204"/>
        <v>-2.4800713687420761E-2</v>
      </c>
      <c r="AC1159" s="11">
        <f t="shared" si="204"/>
        <v>-2.4800713687420761E-2</v>
      </c>
      <c r="AD1159" s="11">
        <f t="shared" si="204"/>
        <v>0</v>
      </c>
    </row>
    <row r="1160" spans="1:30" x14ac:dyDescent="0.25">
      <c r="A1160" s="12">
        <v>1977.06</v>
      </c>
      <c r="B1160" s="13">
        <v>10.530023959090753</v>
      </c>
      <c r="C1160" s="14">
        <v>95314.725284018539</v>
      </c>
      <c r="D1160" s="24">
        <f t="shared" si="196"/>
        <v>10</v>
      </c>
      <c r="E1160" s="25">
        <f t="shared" si="196"/>
        <v>7.5</v>
      </c>
      <c r="F1160" s="24">
        <f t="shared" si="196"/>
        <v>25</v>
      </c>
      <c r="G1160" s="25">
        <f t="shared" si="196"/>
        <v>30</v>
      </c>
      <c r="H1160" s="1">
        <f t="shared" si="198"/>
        <v>1</v>
      </c>
      <c r="I1160">
        <f t="shared" si="199"/>
        <v>1</v>
      </c>
      <c r="J1160">
        <f t="shared" si="200"/>
        <v>1</v>
      </c>
      <c r="K1160">
        <f t="shared" si="201"/>
        <v>1</v>
      </c>
      <c r="L1160">
        <f t="shared" si="197"/>
        <v>0</v>
      </c>
      <c r="M1160" s="26">
        <f t="shared" si="202"/>
        <v>9267.5479641819547</v>
      </c>
      <c r="N1160" s="27">
        <f t="shared" si="205"/>
        <v>9345.306595244394</v>
      </c>
      <c r="O1160" s="27">
        <f t="shared" si="205"/>
        <v>12443.0831812203</v>
      </c>
      <c r="P1160" s="27">
        <f t="shared" si="205"/>
        <v>14747.717308600868</v>
      </c>
      <c r="Q1160" s="27">
        <f t="shared" si="205"/>
        <v>19636.281734986151</v>
      </c>
      <c r="R1160" s="27">
        <f t="shared" si="205"/>
        <v>28855.430681653947</v>
      </c>
      <c r="S1160" s="28">
        <f>M1160/MAX(M$231:M1160)-1</f>
        <v>-0.29000765438707365</v>
      </c>
      <c r="T1160" s="11">
        <f>N1160/MAX(N$231:N1160)-1</f>
        <v>-0.29000765438707377</v>
      </c>
      <c r="U1160" s="11">
        <f>O1160/MAX(O$231:O1160)-1</f>
        <v>-0.29000765438707343</v>
      </c>
      <c r="V1160" s="11">
        <f>P1160/MAX(P$231:P1160)-1</f>
        <v>-0.29000765438707432</v>
      </c>
      <c r="W1160" s="11">
        <f>Q1160/MAX(Q$231:Q1160)-1</f>
        <v>-0.29000765438707377</v>
      </c>
      <c r="X1160" s="11">
        <f>R1160/MAX(R$231:R1160)-1</f>
        <v>-5.2238901137532934E-2</v>
      </c>
      <c r="Y1160" s="11">
        <f t="shared" si="204"/>
        <v>4.2226356263895815E-2</v>
      </c>
      <c r="Z1160" s="11">
        <f t="shared" si="204"/>
        <v>4.2226356263895815E-2</v>
      </c>
      <c r="AA1160" s="11">
        <f t="shared" si="204"/>
        <v>4.2226356263895815E-2</v>
      </c>
      <c r="AB1160" s="11">
        <f t="shared" si="204"/>
        <v>4.2226356263895815E-2</v>
      </c>
      <c r="AC1160" s="11">
        <f t="shared" si="204"/>
        <v>4.2226356263895815E-2</v>
      </c>
      <c r="AD1160" s="11">
        <f t="shared" si="204"/>
        <v>0</v>
      </c>
    </row>
    <row r="1161" spans="1:30" x14ac:dyDescent="0.25">
      <c r="A1161" s="12">
        <v>1977.07</v>
      </c>
      <c r="B1161" s="13">
        <v>10.567692447775405</v>
      </c>
      <c r="C1161" s="14">
        <v>93653.992308406887</v>
      </c>
      <c r="D1161" s="24">
        <f t="shared" si="196"/>
        <v>10</v>
      </c>
      <c r="E1161" s="25">
        <f t="shared" si="196"/>
        <v>7.5</v>
      </c>
      <c r="F1161" s="24">
        <f t="shared" si="196"/>
        <v>25</v>
      </c>
      <c r="G1161" s="25">
        <f t="shared" si="196"/>
        <v>30</v>
      </c>
      <c r="H1161" s="1">
        <f t="shared" si="198"/>
        <v>1</v>
      </c>
      <c r="I1161">
        <f t="shared" si="199"/>
        <v>1</v>
      </c>
      <c r="J1161">
        <f t="shared" si="200"/>
        <v>1</v>
      </c>
      <c r="K1161">
        <f t="shared" si="201"/>
        <v>1</v>
      </c>
      <c r="L1161">
        <f t="shared" si="197"/>
        <v>0</v>
      </c>
      <c r="M1161" s="26">
        <f t="shared" si="202"/>
        <v>9106.0732029494411</v>
      </c>
      <c r="N1161" s="27">
        <f t="shared" ref="N1161:R1176" si="206">IF(H1160=1,N1160*$C1161/$C1160,N1160)</f>
        <v>9182.4769927493253</v>
      </c>
      <c r="O1161" s="27">
        <f t="shared" si="206"/>
        <v>12226.278920433157</v>
      </c>
      <c r="P1161" s="27">
        <f t="shared" si="206"/>
        <v>14490.757847442994</v>
      </c>
      <c r="Q1161" s="27">
        <f t="shared" si="206"/>
        <v>19294.145506837569</v>
      </c>
      <c r="R1161" s="27">
        <f t="shared" si="206"/>
        <v>28855.430681653947</v>
      </c>
      <c r="S1161" s="28">
        <f>M1161/MAX(M$231:M1161)-1</f>
        <v>-0.30237833160696537</v>
      </c>
      <c r="T1161" s="11">
        <f>N1161/MAX(N$231:N1161)-1</f>
        <v>-0.30237833160696559</v>
      </c>
      <c r="U1161" s="11">
        <f>O1161/MAX(O$231:O1161)-1</f>
        <v>-0.30237833160696515</v>
      </c>
      <c r="V1161" s="11">
        <f>P1161/MAX(P$231:P1161)-1</f>
        <v>-0.30237833160696603</v>
      </c>
      <c r="W1161" s="11">
        <f>Q1161/MAX(Q$231:Q1161)-1</f>
        <v>-0.30237833160696559</v>
      </c>
      <c r="X1161" s="11">
        <f>R1161/MAX(R$231:R1161)-1</f>
        <v>-5.2238901137532934E-2</v>
      </c>
      <c r="Y1161" s="11">
        <f t="shared" si="204"/>
        <v>-1.7423676883744799E-2</v>
      </c>
      <c r="Z1161" s="11">
        <f t="shared" si="204"/>
        <v>-1.742367688374491E-2</v>
      </c>
      <c r="AA1161" s="11">
        <f t="shared" si="204"/>
        <v>-1.742367688374491E-2</v>
      </c>
      <c r="AB1161" s="11">
        <f t="shared" si="204"/>
        <v>-1.742367688374491E-2</v>
      </c>
      <c r="AC1161" s="11">
        <f t="shared" si="204"/>
        <v>-1.7423676883745021E-2</v>
      </c>
      <c r="AD1161" s="11">
        <f t="shared" si="204"/>
        <v>0</v>
      </c>
    </row>
    <row r="1162" spans="1:30" x14ac:dyDescent="0.25">
      <c r="A1162" s="12">
        <v>1977.08</v>
      </c>
      <c r="B1162" s="13">
        <v>10.268385666710994</v>
      </c>
      <c r="C1162" s="14">
        <v>91734.162419411659</v>
      </c>
      <c r="D1162" s="24">
        <f t="shared" si="196"/>
        <v>10</v>
      </c>
      <c r="E1162" s="25">
        <f t="shared" si="196"/>
        <v>7.5</v>
      </c>
      <c r="F1162" s="24">
        <f t="shared" si="196"/>
        <v>25</v>
      </c>
      <c r="G1162" s="25">
        <f t="shared" si="196"/>
        <v>30</v>
      </c>
      <c r="H1162" s="1">
        <f t="shared" si="198"/>
        <v>1</v>
      </c>
      <c r="I1162">
        <f t="shared" si="199"/>
        <v>1</v>
      </c>
      <c r="J1162">
        <f t="shared" si="200"/>
        <v>1</v>
      </c>
      <c r="K1162">
        <f t="shared" si="201"/>
        <v>1</v>
      </c>
      <c r="L1162">
        <f t="shared" si="197"/>
        <v>0</v>
      </c>
      <c r="M1162" s="26">
        <f t="shared" si="202"/>
        <v>8919.4061845394681</v>
      </c>
      <c r="N1162" s="27">
        <f t="shared" si="206"/>
        <v>8994.2437594276871</v>
      </c>
      <c r="O1162" s="27">
        <f t="shared" si="206"/>
        <v>11975.650248615897</v>
      </c>
      <c r="P1162" s="27">
        <f t="shared" si="206"/>
        <v>14193.709218292181</v>
      </c>
      <c r="Q1162" s="27">
        <f t="shared" si="206"/>
        <v>18898.631377502104</v>
      </c>
      <c r="R1162" s="27">
        <f t="shared" si="206"/>
        <v>28855.430681653947</v>
      </c>
      <c r="S1162" s="28">
        <f>M1162/MAX(M$231:M1162)-1</f>
        <v>-0.3166790025893752</v>
      </c>
      <c r="T1162" s="11">
        <f>N1162/MAX(N$231:N1162)-1</f>
        <v>-0.31667900258937542</v>
      </c>
      <c r="U1162" s="11">
        <f>O1162/MAX(O$231:O1162)-1</f>
        <v>-0.31667900258937498</v>
      </c>
      <c r="V1162" s="11">
        <f>P1162/MAX(P$231:P1162)-1</f>
        <v>-0.31667900258937576</v>
      </c>
      <c r="W1162" s="11">
        <f>Q1162/MAX(Q$231:Q1162)-1</f>
        <v>-0.31667900258937542</v>
      </c>
      <c r="X1162" s="11">
        <f>R1162/MAX(R$231:R1162)-1</f>
        <v>-5.2238901137532934E-2</v>
      </c>
      <c r="Y1162" s="11">
        <f t="shared" si="204"/>
        <v>-2.0499178323046152E-2</v>
      </c>
      <c r="Z1162" s="11">
        <f t="shared" si="204"/>
        <v>-2.0499178323046263E-2</v>
      </c>
      <c r="AA1162" s="11">
        <f t="shared" si="204"/>
        <v>-2.0499178323046152E-2</v>
      </c>
      <c r="AB1162" s="11">
        <f t="shared" si="204"/>
        <v>-2.0499178323046041E-2</v>
      </c>
      <c r="AC1162" s="11">
        <f t="shared" si="204"/>
        <v>-2.0499178323046263E-2</v>
      </c>
      <c r="AD1162" s="11">
        <f t="shared" si="204"/>
        <v>0</v>
      </c>
    </row>
    <row r="1163" spans="1:30" x14ac:dyDescent="0.25">
      <c r="A1163" s="12">
        <v>1977.09</v>
      </c>
      <c r="B1163" s="13">
        <v>10.067742820070704</v>
      </c>
      <c r="C1163" s="14">
        <v>91562.911919206817</v>
      </c>
      <c r="D1163" s="24">
        <f t="shared" si="196"/>
        <v>10</v>
      </c>
      <c r="E1163" s="25">
        <f t="shared" si="196"/>
        <v>7.5</v>
      </c>
      <c r="F1163" s="24">
        <f t="shared" si="196"/>
        <v>25</v>
      </c>
      <c r="G1163" s="25">
        <f t="shared" si="196"/>
        <v>30</v>
      </c>
      <c r="H1163" s="1">
        <f t="shared" si="198"/>
        <v>1</v>
      </c>
      <c r="I1163">
        <f t="shared" si="199"/>
        <v>1</v>
      </c>
      <c r="J1163">
        <f t="shared" si="200"/>
        <v>1</v>
      </c>
      <c r="K1163">
        <f t="shared" si="201"/>
        <v>1</v>
      </c>
      <c r="L1163">
        <f t="shared" si="197"/>
        <v>0</v>
      </c>
      <c r="M1163" s="26">
        <f t="shared" si="202"/>
        <v>8902.7553237222201</v>
      </c>
      <c r="N1163" s="27">
        <f t="shared" si="206"/>
        <v>8977.4531908745666</v>
      </c>
      <c r="O1163" s="27">
        <f t="shared" si="206"/>
        <v>11953.293952539663</v>
      </c>
      <c r="P1163" s="27">
        <f t="shared" si="206"/>
        <v>14167.212221543234</v>
      </c>
      <c r="Q1163" s="27">
        <f t="shared" si="206"/>
        <v>18863.351172274011</v>
      </c>
      <c r="R1163" s="27">
        <f t="shared" si="206"/>
        <v>28855.430681653947</v>
      </c>
      <c r="S1163" s="28">
        <f>M1163/MAX(M$231:M1163)-1</f>
        <v>-0.31795463491130138</v>
      </c>
      <c r="T1163" s="11">
        <f>N1163/MAX(N$231:N1163)-1</f>
        <v>-0.31795463491130171</v>
      </c>
      <c r="U1163" s="11">
        <f>O1163/MAX(O$231:O1163)-1</f>
        <v>-0.31795463491130127</v>
      </c>
      <c r="V1163" s="11">
        <f>P1163/MAX(P$231:P1163)-1</f>
        <v>-0.31795463491130205</v>
      </c>
      <c r="W1163" s="11">
        <f>Q1163/MAX(Q$231:Q1163)-1</f>
        <v>-0.31795463491130171</v>
      </c>
      <c r="X1163" s="11">
        <f>R1163/MAX(R$231:R1163)-1</f>
        <v>-5.2238901137532934E-2</v>
      </c>
      <c r="Y1163" s="11">
        <f t="shared" si="204"/>
        <v>-1.8668127084636721E-3</v>
      </c>
      <c r="Z1163" s="11">
        <f t="shared" si="204"/>
        <v>-1.8668127084637831E-3</v>
      </c>
      <c r="AA1163" s="11">
        <f t="shared" si="204"/>
        <v>-1.8668127084637831E-3</v>
      </c>
      <c r="AB1163" s="11">
        <f t="shared" si="204"/>
        <v>-1.8668127084637831E-3</v>
      </c>
      <c r="AC1163" s="11">
        <f t="shared" si="204"/>
        <v>-1.8668127084637831E-3</v>
      </c>
      <c r="AD1163" s="11">
        <f t="shared" si="204"/>
        <v>0</v>
      </c>
    </row>
    <row r="1164" spans="1:30" x14ac:dyDescent="0.25">
      <c r="A1164" s="12">
        <v>1977.1</v>
      </c>
      <c r="B1164" s="13">
        <v>9.7666662995565474</v>
      </c>
      <c r="C1164" s="14">
        <v>87663.149933313427</v>
      </c>
      <c r="D1164" s="24">
        <f t="shared" si="196"/>
        <v>10</v>
      </c>
      <c r="E1164" s="25">
        <f t="shared" si="196"/>
        <v>7.5</v>
      </c>
      <c r="F1164" s="24">
        <f t="shared" si="196"/>
        <v>25</v>
      </c>
      <c r="G1164" s="25">
        <f t="shared" si="196"/>
        <v>30</v>
      </c>
      <c r="H1164" s="1">
        <f t="shared" si="198"/>
        <v>1</v>
      </c>
      <c r="I1164">
        <f t="shared" si="199"/>
        <v>1</v>
      </c>
      <c r="J1164">
        <f t="shared" si="200"/>
        <v>1</v>
      </c>
      <c r="K1164">
        <f t="shared" si="201"/>
        <v>1</v>
      </c>
      <c r="L1164">
        <f t="shared" si="197"/>
        <v>0</v>
      </c>
      <c r="M1164" s="26">
        <f t="shared" si="202"/>
        <v>8523.5774879212258</v>
      </c>
      <c r="N1164" s="27">
        <f t="shared" si="206"/>
        <v>8595.0938933152902</v>
      </c>
      <c r="O1164" s="27">
        <f t="shared" si="206"/>
        <v>11444.190425956152</v>
      </c>
      <c r="P1164" s="27">
        <f t="shared" si="206"/>
        <v>13563.815556784375</v>
      </c>
      <c r="Q1164" s="27">
        <f t="shared" si="206"/>
        <v>18059.940945509905</v>
      </c>
      <c r="R1164" s="27">
        <f t="shared" si="206"/>
        <v>28855.430681653947</v>
      </c>
      <c r="S1164" s="28">
        <f>M1164/MAX(M$231:M1164)-1</f>
        <v>-0.34700367378169739</v>
      </c>
      <c r="T1164" s="11">
        <f>N1164/MAX(N$231:N1164)-1</f>
        <v>-0.34700367378169761</v>
      </c>
      <c r="U1164" s="11">
        <f>O1164/MAX(O$231:O1164)-1</f>
        <v>-0.34700367378169739</v>
      </c>
      <c r="V1164" s="11">
        <f>P1164/MAX(P$231:P1164)-1</f>
        <v>-0.34700367378169805</v>
      </c>
      <c r="W1164" s="11">
        <f>Q1164/MAX(Q$231:Q1164)-1</f>
        <v>-0.34700367378169783</v>
      </c>
      <c r="X1164" s="11">
        <f>R1164/MAX(R$231:R1164)-1</f>
        <v>-5.2238901137532934E-2</v>
      </c>
      <c r="Y1164" s="11">
        <f t="shared" si="204"/>
        <v>-4.259106557614134E-2</v>
      </c>
      <c r="Z1164" s="11">
        <f t="shared" si="204"/>
        <v>-4.2591065576141118E-2</v>
      </c>
      <c r="AA1164" s="11">
        <f t="shared" si="204"/>
        <v>-4.259106557614134E-2</v>
      </c>
      <c r="AB1164" s="11">
        <f t="shared" si="204"/>
        <v>-4.259106557614134E-2</v>
      </c>
      <c r="AC1164" s="11">
        <f t="shared" si="204"/>
        <v>-4.2591065576141451E-2</v>
      </c>
      <c r="AD1164" s="11">
        <f t="shared" si="204"/>
        <v>0</v>
      </c>
    </row>
    <row r="1165" spans="1:30" x14ac:dyDescent="0.25">
      <c r="A1165" s="12">
        <v>1977.11</v>
      </c>
      <c r="B1165" s="13">
        <v>9.7662999836601969</v>
      </c>
      <c r="C1165" s="14">
        <v>89953.921543662203</v>
      </c>
      <c r="D1165" s="24">
        <f t="shared" si="196"/>
        <v>10</v>
      </c>
      <c r="E1165" s="25">
        <f t="shared" si="196"/>
        <v>7.5</v>
      </c>
      <c r="F1165" s="24">
        <f t="shared" si="196"/>
        <v>25</v>
      </c>
      <c r="G1165" s="25">
        <f t="shared" si="196"/>
        <v>30</v>
      </c>
      <c r="H1165" s="1">
        <f t="shared" si="198"/>
        <v>1</v>
      </c>
      <c r="I1165">
        <f t="shared" si="199"/>
        <v>1</v>
      </c>
      <c r="J1165">
        <f t="shared" si="200"/>
        <v>1</v>
      </c>
      <c r="K1165">
        <f t="shared" si="201"/>
        <v>1</v>
      </c>
      <c r="L1165">
        <f t="shared" si="197"/>
        <v>0</v>
      </c>
      <c r="M1165" s="26">
        <f t="shared" si="202"/>
        <v>8746.3115482737358</v>
      </c>
      <c r="N1165" s="27">
        <f t="shared" si="206"/>
        <v>8819.6967862533929</v>
      </c>
      <c r="O1165" s="27">
        <f t="shared" si="206"/>
        <v>11743.244550193629</v>
      </c>
      <c r="P1165" s="27">
        <f t="shared" si="206"/>
        <v>13918.258713676698</v>
      </c>
      <c r="Q1165" s="27">
        <f t="shared" si="206"/>
        <v>18531.874705978484</v>
      </c>
      <c r="R1165" s="27">
        <f t="shared" si="206"/>
        <v>28855.430681653947</v>
      </c>
      <c r="S1165" s="28">
        <f>M1165/MAX(M$231:M1165)-1</f>
        <v>-0.32993988532667551</v>
      </c>
      <c r="T1165" s="11">
        <f>N1165/MAX(N$231:N1165)-1</f>
        <v>-0.32993988532667562</v>
      </c>
      <c r="U1165" s="11">
        <f>O1165/MAX(O$231:O1165)-1</f>
        <v>-0.32993988532667529</v>
      </c>
      <c r="V1165" s="11">
        <f>P1165/MAX(P$231:P1165)-1</f>
        <v>-0.32993988532667617</v>
      </c>
      <c r="W1165" s="11">
        <f>Q1165/MAX(Q$231:Q1165)-1</f>
        <v>-0.32993988532667584</v>
      </c>
      <c r="X1165" s="11">
        <f>R1165/MAX(R$231:R1165)-1</f>
        <v>-5.2238901137532934E-2</v>
      </c>
      <c r="Y1165" s="11">
        <f t="shared" si="204"/>
        <v>2.6131522904337512E-2</v>
      </c>
      <c r="Z1165" s="11">
        <f t="shared" si="204"/>
        <v>2.6131522904337734E-2</v>
      </c>
      <c r="AA1165" s="11">
        <f t="shared" si="204"/>
        <v>2.6131522904337734E-2</v>
      </c>
      <c r="AB1165" s="11">
        <f t="shared" si="204"/>
        <v>2.6131522904337734E-2</v>
      </c>
      <c r="AC1165" s="11">
        <f t="shared" si="204"/>
        <v>2.6131522904337734E-2</v>
      </c>
      <c r="AD1165" s="11">
        <f t="shared" si="204"/>
        <v>0</v>
      </c>
    </row>
    <row r="1166" spans="1:30" x14ac:dyDescent="0.25">
      <c r="A1166" s="12">
        <v>1977.12</v>
      </c>
      <c r="B1166" s="13">
        <v>9.6782665825359189</v>
      </c>
      <c r="C1166" s="14">
        <v>90287.473984503958</v>
      </c>
      <c r="D1166" s="24">
        <f t="shared" si="196"/>
        <v>10</v>
      </c>
      <c r="E1166" s="25">
        <f t="shared" si="196"/>
        <v>7.5</v>
      </c>
      <c r="F1166" s="24">
        <f t="shared" si="196"/>
        <v>25</v>
      </c>
      <c r="G1166" s="25">
        <f t="shared" si="196"/>
        <v>30</v>
      </c>
      <c r="H1166" s="1">
        <f t="shared" si="198"/>
        <v>1</v>
      </c>
      <c r="I1166">
        <f t="shared" si="199"/>
        <v>1</v>
      </c>
      <c r="J1166">
        <f t="shared" si="200"/>
        <v>1</v>
      </c>
      <c r="K1166">
        <f t="shared" si="201"/>
        <v>1</v>
      </c>
      <c r="L1166">
        <f t="shared" si="197"/>
        <v>0</v>
      </c>
      <c r="M1166" s="26">
        <f t="shared" si="202"/>
        <v>8778.7431923335571</v>
      </c>
      <c r="N1166" s="27">
        <f t="shared" si="206"/>
        <v>8852.4005454676153</v>
      </c>
      <c r="O1166" s="27">
        <f t="shared" si="206"/>
        <v>11786.788931760335</v>
      </c>
      <c r="P1166" s="27">
        <f t="shared" si="206"/>
        <v>13969.868127547115</v>
      </c>
      <c r="Q1166" s="27">
        <f t="shared" si="206"/>
        <v>18600.591577188512</v>
      </c>
      <c r="R1166" s="27">
        <f t="shared" si="206"/>
        <v>28855.430681653947</v>
      </c>
      <c r="S1166" s="28">
        <f>M1166/MAX(M$231:M1166)-1</f>
        <v>-0.32745527784181439</v>
      </c>
      <c r="T1166" s="11">
        <f>N1166/MAX(N$231:N1166)-1</f>
        <v>-0.3274552778418145</v>
      </c>
      <c r="U1166" s="11">
        <f>O1166/MAX(O$231:O1166)-1</f>
        <v>-0.32745527784181416</v>
      </c>
      <c r="V1166" s="11">
        <f>P1166/MAX(P$231:P1166)-1</f>
        <v>-0.32745527784181494</v>
      </c>
      <c r="W1166" s="11">
        <f>Q1166/MAX(Q$231:Q1166)-1</f>
        <v>-0.32745527784181461</v>
      </c>
      <c r="X1166" s="11">
        <f>R1166/MAX(R$231:R1166)-1</f>
        <v>-5.2238901137532934E-2</v>
      </c>
      <c r="Y1166" s="11">
        <f t="shared" si="204"/>
        <v>3.7080366827570987E-3</v>
      </c>
      <c r="Z1166" s="11">
        <f t="shared" si="204"/>
        <v>3.7080366827570987E-3</v>
      </c>
      <c r="AA1166" s="11">
        <f t="shared" si="204"/>
        <v>3.7080366827570987E-3</v>
      </c>
      <c r="AB1166" s="11">
        <f t="shared" si="204"/>
        <v>3.7080366827570987E-3</v>
      </c>
      <c r="AC1166" s="11">
        <f t="shared" si="204"/>
        <v>3.7080366827570987E-3</v>
      </c>
      <c r="AD1166" s="11">
        <f t="shared" si="204"/>
        <v>0</v>
      </c>
    </row>
    <row r="1167" spans="1:30" x14ac:dyDescent="0.25">
      <c r="A1167" s="12">
        <v>1978.01</v>
      </c>
      <c r="B1167" s="13">
        <v>9.2414622609346893</v>
      </c>
      <c r="C1167" s="14">
        <v>84561.732637274195</v>
      </c>
      <c r="D1167" s="24">
        <f t="shared" si="196"/>
        <v>10</v>
      </c>
      <c r="E1167" s="25">
        <f t="shared" si="196"/>
        <v>7.5</v>
      </c>
      <c r="F1167" s="24">
        <f t="shared" si="196"/>
        <v>25</v>
      </c>
      <c r="G1167" s="25">
        <f t="shared" si="196"/>
        <v>30</v>
      </c>
      <c r="H1167" s="1">
        <f t="shared" si="198"/>
        <v>1</v>
      </c>
      <c r="I1167">
        <f t="shared" si="199"/>
        <v>1</v>
      </c>
      <c r="J1167">
        <f t="shared" si="200"/>
        <v>1</v>
      </c>
      <c r="K1167">
        <f t="shared" si="201"/>
        <v>1</v>
      </c>
      <c r="L1167">
        <f t="shared" si="197"/>
        <v>0</v>
      </c>
      <c r="M1167" s="26">
        <f t="shared" si="202"/>
        <v>8222.0235206581365</v>
      </c>
      <c r="N1167" s="27">
        <f t="shared" si="206"/>
        <v>8291.0097612473983</v>
      </c>
      <c r="O1167" s="27">
        <f t="shared" si="206"/>
        <v>11039.308669445838</v>
      </c>
      <c r="P1167" s="27">
        <f t="shared" si="206"/>
        <v>13083.944000718935</v>
      </c>
      <c r="Q1167" s="27">
        <f t="shared" si="206"/>
        <v>17421.001855864368</v>
      </c>
      <c r="R1167" s="27">
        <f t="shared" si="206"/>
        <v>28855.430681653947</v>
      </c>
      <c r="S1167" s="28">
        <f>M1167/MAX(M$231:M1167)-1</f>
        <v>-0.37010590204892424</v>
      </c>
      <c r="T1167" s="11">
        <f>N1167/MAX(N$231:N1167)-1</f>
        <v>-0.37010590204892413</v>
      </c>
      <c r="U1167" s="11">
        <f>O1167/MAX(O$231:O1167)-1</f>
        <v>-0.37010590204892402</v>
      </c>
      <c r="V1167" s="11">
        <f>P1167/MAX(P$231:P1167)-1</f>
        <v>-0.37010590204892468</v>
      </c>
      <c r="W1167" s="11">
        <f>Q1167/MAX(Q$231:Q1167)-1</f>
        <v>-0.37010590204892435</v>
      </c>
      <c r="X1167" s="11">
        <f>R1167/MAX(R$231:R1167)-1</f>
        <v>-5.2238901137532934E-2</v>
      </c>
      <c r="Y1167" s="11">
        <f t="shared" si="204"/>
        <v>-6.341678523659311E-2</v>
      </c>
      <c r="Z1167" s="11">
        <f t="shared" si="204"/>
        <v>-6.3416785236592887E-2</v>
      </c>
      <c r="AA1167" s="11">
        <f t="shared" si="204"/>
        <v>-6.3416785236592998E-2</v>
      </c>
      <c r="AB1167" s="11">
        <f t="shared" si="204"/>
        <v>-6.3416785236592998E-2</v>
      </c>
      <c r="AC1167" s="11">
        <f t="shared" si="204"/>
        <v>-6.3416785236592998E-2</v>
      </c>
      <c r="AD1167" s="11">
        <f t="shared" si="204"/>
        <v>0</v>
      </c>
    </row>
    <row r="1168" spans="1:30" x14ac:dyDescent="0.25">
      <c r="A1168" s="12">
        <v>1978.02</v>
      </c>
      <c r="B1168" s="13">
        <v>9.0452635707047389</v>
      </c>
      <c r="C1168" s="14">
        <v>82316.564057041382</v>
      </c>
      <c r="D1168" s="24">
        <f t="shared" si="196"/>
        <v>10</v>
      </c>
      <c r="E1168" s="25">
        <f t="shared" si="196"/>
        <v>7.5</v>
      </c>
      <c r="F1168" s="24">
        <f t="shared" si="196"/>
        <v>25</v>
      </c>
      <c r="G1168" s="25">
        <f t="shared" si="196"/>
        <v>30</v>
      </c>
      <c r="H1168" s="1">
        <f t="shared" si="198"/>
        <v>1</v>
      </c>
      <c r="I1168">
        <f t="shared" si="199"/>
        <v>1</v>
      </c>
      <c r="J1168">
        <f t="shared" si="200"/>
        <v>1</v>
      </c>
      <c r="K1168">
        <f t="shared" si="201"/>
        <v>1</v>
      </c>
      <c r="L1168">
        <f t="shared" si="197"/>
        <v>0</v>
      </c>
      <c r="M1168" s="26">
        <f t="shared" si="202"/>
        <v>8003.7234894407075</v>
      </c>
      <c r="N1168" s="27">
        <f t="shared" si="206"/>
        <v>8070.8781008165079</v>
      </c>
      <c r="O1168" s="27">
        <f t="shared" si="206"/>
        <v>10746.207899166606</v>
      </c>
      <c r="P1168" s="27">
        <f t="shared" si="206"/>
        <v>12736.556842724596</v>
      </c>
      <c r="Q1168" s="27">
        <f t="shared" si="206"/>
        <v>16958.463012546916</v>
      </c>
      <c r="R1168" s="27">
        <f t="shared" si="206"/>
        <v>28855.430681653947</v>
      </c>
      <c r="S1168" s="28">
        <f>M1168/MAX(M$231:M1168)-1</f>
        <v>-0.38682999690232689</v>
      </c>
      <c r="T1168" s="11">
        <f>N1168/MAX(N$231:N1168)-1</f>
        <v>-0.38682999690232667</v>
      </c>
      <c r="U1168" s="11">
        <f>O1168/MAX(O$231:O1168)-1</f>
        <v>-0.38682999690232667</v>
      </c>
      <c r="V1168" s="11">
        <f>P1168/MAX(P$231:P1168)-1</f>
        <v>-0.38682999690232733</v>
      </c>
      <c r="W1168" s="11">
        <f>Q1168/MAX(Q$231:Q1168)-1</f>
        <v>-0.38682999690232711</v>
      </c>
      <c r="X1168" s="11">
        <f>R1168/MAX(R$231:R1168)-1</f>
        <v>-5.2238901137532934E-2</v>
      </c>
      <c r="Y1168" s="11">
        <f t="shared" si="204"/>
        <v>-2.6550645430403086E-2</v>
      </c>
      <c r="Z1168" s="11">
        <f t="shared" si="204"/>
        <v>-2.6550645430403086E-2</v>
      </c>
      <c r="AA1168" s="11">
        <f t="shared" si="204"/>
        <v>-2.6550645430403197E-2</v>
      </c>
      <c r="AB1168" s="11">
        <f t="shared" si="204"/>
        <v>-2.6550645430403197E-2</v>
      </c>
      <c r="AC1168" s="11">
        <f t="shared" si="204"/>
        <v>-2.6550645430403308E-2</v>
      </c>
      <c r="AD1168" s="11">
        <f t="shared" si="204"/>
        <v>0</v>
      </c>
    </row>
    <row r="1169" spans="1:30" x14ac:dyDescent="0.25">
      <c r="A1169" s="12">
        <v>1978.03</v>
      </c>
      <c r="B1169" s="13">
        <v>8.9504200776338916</v>
      </c>
      <c r="C1169" s="14">
        <v>84078.744297923855</v>
      </c>
      <c r="D1169" s="24">
        <f t="shared" si="196"/>
        <v>10</v>
      </c>
      <c r="E1169" s="25">
        <f t="shared" si="196"/>
        <v>7.5</v>
      </c>
      <c r="F1169" s="24">
        <f t="shared" si="196"/>
        <v>25</v>
      </c>
      <c r="G1169" s="25">
        <f t="shared" si="196"/>
        <v>30</v>
      </c>
      <c r="H1169" s="1">
        <f t="shared" si="198"/>
        <v>1</v>
      </c>
      <c r="I1169">
        <f t="shared" si="199"/>
        <v>1</v>
      </c>
      <c r="J1169">
        <f t="shared" si="200"/>
        <v>1</v>
      </c>
      <c r="K1169">
        <f t="shared" si="201"/>
        <v>1</v>
      </c>
      <c r="L1169">
        <f t="shared" si="197"/>
        <v>0</v>
      </c>
      <c r="M1169" s="26">
        <f t="shared" si="202"/>
        <v>8175.0620717557567</v>
      </c>
      <c r="N1169" s="27">
        <f t="shared" si="206"/>
        <v>8243.6542860077952</v>
      </c>
      <c r="O1169" s="27">
        <f t="shared" si="206"/>
        <v>10976.255829874746</v>
      </c>
      <c r="P1169" s="27">
        <f t="shared" si="206"/>
        <v>13009.212887862401</v>
      </c>
      <c r="Q1169" s="27">
        <f t="shared" si="206"/>
        <v>17321.498918852947</v>
      </c>
      <c r="R1169" s="27">
        <f t="shared" si="206"/>
        <v>28855.430681653947</v>
      </c>
      <c r="S1169" s="28">
        <f>M1169/MAX(M$231:M1169)-1</f>
        <v>-0.37370364649960808</v>
      </c>
      <c r="T1169" s="11">
        <f>N1169/MAX(N$231:N1169)-1</f>
        <v>-0.37370364649960808</v>
      </c>
      <c r="U1169" s="11">
        <f>O1169/MAX(O$231:O1169)-1</f>
        <v>-0.37370364649960797</v>
      </c>
      <c r="V1169" s="11">
        <f>P1169/MAX(P$231:P1169)-1</f>
        <v>-0.37370364649960863</v>
      </c>
      <c r="W1169" s="11">
        <f>Q1169/MAX(Q$231:Q1169)-1</f>
        <v>-0.37370364649960841</v>
      </c>
      <c r="X1169" s="11">
        <f>R1169/MAX(R$231:R1169)-1</f>
        <v>-5.2238901137532934E-2</v>
      </c>
      <c r="Y1169" s="11">
        <f t="shared" si="204"/>
        <v>2.1407359029968376E-2</v>
      </c>
      <c r="Z1169" s="11">
        <f t="shared" si="204"/>
        <v>2.1407359029968154E-2</v>
      </c>
      <c r="AA1169" s="11">
        <f t="shared" si="204"/>
        <v>2.1407359029968154E-2</v>
      </c>
      <c r="AB1169" s="11">
        <f t="shared" si="204"/>
        <v>2.1407359029968376E-2</v>
      </c>
      <c r="AC1169" s="11">
        <f t="shared" si="204"/>
        <v>2.1407359029968376E-2</v>
      </c>
      <c r="AD1169" s="11">
        <f t="shared" si="204"/>
        <v>0</v>
      </c>
    </row>
    <row r="1170" spans="1:30" x14ac:dyDescent="0.25">
      <c r="A1170" s="12">
        <v>1978.04</v>
      </c>
      <c r="B1170" s="13">
        <v>9.2625887208668409</v>
      </c>
      <c r="C1170" s="14">
        <v>90923.262835301779</v>
      </c>
      <c r="D1170" s="24">
        <f t="shared" si="196"/>
        <v>10</v>
      </c>
      <c r="E1170" s="25">
        <f t="shared" si="196"/>
        <v>7.5</v>
      </c>
      <c r="F1170" s="24">
        <f t="shared" si="196"/>
        <v>25</v>
      </c>
      <c r="G1170" s="25">
        <f t="shared" si="196"/>
        <v>30</v>
      </c>
      <c r="H1170" s="1">
        <f t="shared" si="198"/>
        <v>1</v>
      </c>
      <c r="I1170">
        <f t="shared" si="199"/>
        <v>1</v>
      </c>
      <c r="J1170">
        <f t="shared" si="200"/>
        <v>1</v>
      </c>
      <c r="K1170">
        <f t="shared" si="201"/>
        <v>1</v>
      </c>
      <c r="L1170">
        <f t="shared" si="197"/>
        <v>1</v>
      </c>
      <c r="M1170" s="26">
        <f t="shared" si="202"/>
        <v>8840.5615908265845</v>
      </c>
      <c r="N1170" s="27">
        <f t="shared" si="206"/>
        <v>8914.7376263629212</v>
      </c>
      <c r="O1170" s="27">
        <f t="shared" si="206"/>
        <v>11869.789470581549</v>
      </c>
      <c r="P1170" s="27">
        <f t="shared" si="206"/>
        <v>14068.241534296036</v>
      </c>
      <c r="Q1170" s="27">
        <f t="shared" si="206"/>
        <v>18731.573741392705</v>
      </c>
      <c r="R1170" s="27">
        <f t="shared" si="206"/>
        <v>28855.430681653947</v>
      </c>
      <c r="S1170" s="28">
        <f>M1170/MAX(M$231:M1170)-1</f>
        <v>-0.322719333672145</v>
      </c>
      <c r="T1170" s="11">
        <f>N1170/MAX(N$231:N1170)-1</f>
        <v>-0.322719333672145</v>
      </c>
      <c r="U1170" s="11">
        <f>O1170/MAX(O$231:O1170)-1</f>
        <v>-0.32271933367214489</v>
      </c>
      <c r="V1170" s="11">
        <f>P1170/MAX(P$231:P1170)-1</f>
        <v>-0.32271933367214556</v>
      </c>
      <c r="W1170" s="11">
        <f>Q1170/MAX(Q$231:Q1170)-1</f>
        <v>-0.32271933367214534</v>
      </c>
      <c r="X1170" s="11">
        <f>R1170/MAX(R$231:R1170)-1</f>
        <v>-5.2238901137532934E-2</v>
      </c>
      <c r="Y1170" s="11">
        <f t="shared" si="204"/>
        <v>8.1406050893494841E-2</v>
      </c>
      <c r="Z1170" s="11">
        <f t="shared" si="204"/>
        <v>8.1406050893494619E-2</v>
      </c>
      <c r="AA1170" s="11">
        <f t="shared" si="204"/>
        <v>8.1406050893494841E-2</v>
      </c>
      <c r="AB1170" s="11">
        <f t="shared" si="204"/>
        <v>8.1406050893494841E-2</v>
      </c>
      <c r="AC1170" s="11">
        <f t="shared" si="204"/>
        <v>8.1406050893494841E-2</v>
      </c>
      <c r="AD1170" s="11">
        <f t="shared" si="204"/>
        <v>0</v>
      </c>
    </row>
    <row r="1171" spans="1:30" x14ac:dyDescent="0.25">
      <c r="A1171" s="12">
        <v>1978.05</v>
      </c>
      <c r="B1171" s="13">
        <v>9.634910728598447</v>
      </c>
      <c r="C1171" s="14">
        <v>90836.663585939823</v>
      </c>
      <c r="D1171" s="24">
        <f t="shared" si="196"/>
        <v>10</v>
      </c>
      <c r="E1171" s="25">
        <f t="shared" si="196"/>
        <v>7.5</v>
      </c>
      <c r="F1171" s="24">
        <f t="shared" si="196"/>
        <v>25</v>
      </c>
      <c r="G1171" s="25">
        <f t="shared" si="196"/>
        <v>30</v>
      </c>
      <c r="H1171" s="1">
        <f t="shared" si="198"/>
        <v>1</v>
      </c>
      <c r="I1171">
        <f t="shared" si="199"/>
        <v>1</v>
      </c>
      <c r="J1171">
        <f t="shared" si="200"/>
        <v>1</v>
      </c>
      <c r="K1171">
        <f t="shared" si="201"/>
        <v>1</v>
      </c>
      <c r="L1171">
        <f t="shared" si="197"/>
        <v>1</v>
      </c>
      <c r="M1171" s="26">
        <f t="shared" si="202"/>
        <v>8832.1414574764367</v>
      </c>
      <c r="N1171" s="27">
        <f t="shared" si="206"/>
        <v>8906.2468445472696</v>
      </c>
      <c r="O1171" s="27">
        <f t="shared" si="206"/>
        <v>11858.48416953776</v>
      </c>
      <c r="P1171" s="27">
        <f t="shared" si="206"/>
        <v>14054.842332389704</v>
      </c>
      <c r="Q1171" s="27">
        <f t="shared" si="206"/>
        <v>18713.732980131077</v>
      </c>
      <c r="R1171" s="27">
        <f t="shared" si="206"/>
        <v>28827.947521028997</v>
      </c>
      <c r="S1171" s="28">
        <f>M1171/MAX(M$231:M1171)-1</f>
        <v>-0.32336440508162145</v>
      </c>
      <c r="T1171" s="11">
        <f>N1171/MAX(N$231:N1171)-1</f>
        <v>-0.32336440508162123</v>
      </c>
      <c r="U1171" s="11">
        <f>O1171/MAX(O$231:O1171)-1</f>
        <v>-0.32336440508162112</v>
      </c>
      <c r="V1171" s="11">
        <f>P1171/MAX(P$231:P1171)-1</f>
        <v>-0.3233644050816219</v>
      </c>
      <c r="W1171" s="11">
        <f>Q1171/MAX(Q$231:Q1171)-1</f>
        <v>-0.32336440508162168</v>
      </c>
      <c r="X1171" s="11">
        <f>R1171/MAX(R$231:R1171)-1</f>
        <v>-5.31415898134181E-2</v>
      </c>
      <c r="Y1171" s="11">
        <f t="shared" si="204"/>
        <v>-9.5244326546917168E-4</v>
      </c>
      <c r="Z1171" s="11">
        <f t="shared" si="204"/>
        <v>-9.5244326546894964E-4</v>
      </c>
      <c r="AA1171" s="11">
        <f t="shared" si="204"/>
        <v>-9.5244326546883862E-4</v>
      </c>
      <c r="AB1171" s="11">
        <f t="shared" si="204"/>
        <v>-9.5244326546906066E-4</v>
      </c>
      <c r="AC1171" s="11">
        <f t="shared" si="204"/>
        <v>-9.5244326546917168E-4</v>
      </c>
      <c r="AD1171" s="11">
        <f t="shared" si="204"/>
        <v>-9.5244326546906066E-4</v>
      </c>
    </row>
    <row r="1172" spans="1:30" x14ac:dyDescent="0.25">
      <c r="A1172" s="12">
        <v>1978.06</v>
      </c>
      <c r="B1172" s="13">
        <v>9.5496789810417368</v>
      </c>
      <c r="C1172" s="14">
        <v>88659.29730585542</v>
      </c>
      <c r="D1172" s="24">
        <f t="shared" si="196"/>
        <v>10</v>
      </c>
      <c r="E1172" s="25">
        <f t="shared" si="196"/>
        <v>7.5</v>
      </c>
      <c r="F1172" s="24">
        <f t="shared" si="196"/>
        <v>25</v>
      </c>
      <c r="G1172" s="25">
        <f t="shared" si="196"/>
        <v>30</v>
      </c>
      <c r="H1172" s="1">
        <f t="shared" si="198"/>
        <v>1</v>
      </c>
      <c r="I1172">
        <f t="shared" si="199"/>
        <v>1</v>
      </c>
      <c r="J1172">
        <f t="shared" si="200"/>
        <v>1</v>
      </c>
      <c r="K1172">
        <f t="shared" si="201"/>
        <v>1</v>
      </c>
      <c r="L1172">
        <f t="shared" si="197"/>
        <v>0</v>
      </c>
      <c r="M1172" s="26">
        <f t="shared" si="202"/>
        <v>8620.4339130634835</v>
      </c>
      <c r="N1172" s="27">
        <f t="shared" si="206"/>
        <v>8692.7629846620093</v>
      </c>
      <c r="O1172" s="27">
        <f t="shared" si="206"/>
        <v>11574.234808714</v>
      </c>
      <c r="P1172" s="27">
        <f t="shared" si="206"/>
        <v>13717.945989455493</v>
      </c>
      <c r="Q1172" s="27">
        <f t="shared" si="206"/>
        <v>18265.162440913831</v>
      </c>
      <c r="R1172" s="27">
        <f t="shared" si="206"/>
        <v>28136.937983927866</v>
      </c>
      <c r="S1172" s="28">
        <f>M1172/MAX(M$231:M1172)-1</f>
        <v>-0.33958344561128895</v>
      </c>
      <c r="T1172" s="11">
        <f>N1172/MAX(N$231:N1172)-1</f>
        <v>-0.33958344561128873</v>
      </c>
      <c r="U1172" s="11">
        <f>O1172/MAX(O$231:O1172)-1</f>
        <v>-0.33958344561128861</v>
      </c>
      <c r="V1172" s="11">
        <f>P1172/MAX(P$231:P1172)-1</f>
        <v>-0.3395834456112895</v>
      </c>
      <c r="W1172" s="11">
        <f>Q1172/MAX(Q$231:Q1172)-1</f>
        <v>-0.33958344561128906</v>
      </c>
      <c r="X1172" s="11">
        <f>R1172/MAX(R$231:R1172)-1</f>
        <v>-7.5837905298454245E-2</v>
      </c>
      <c r="Y1172" s="11">
        <f t="shared" si="204"/>
        <v>-2.3970126093682764E-2</v>
      </c>
      <c r="Z1172" s="11">
        <f t="shared" si="204"/>
        <v>-2.3970126093682542E-2</v>
      </c>
      <c r="AA1172" s="11">
        <f t="shared" si="204"/>
        <v>-2.3970126093682653E-2</v>
      </c>
      <c r="AB1172" s="11">
        <f t="shared" si="204"/>
        <v>-2.3970126093682764E-2</v>
      </c>
      <c r="AC1172" s="11">
        <f t="shared" si="204"/>
        <v>-2.3970126093682431E-2</v>
      </c>
      <c r="AD1172" s="11">
        <f t="shared" si="204"/>
        <v>-2.3970126093682653E-2</v>
      </c>
    </row>
    <row r="1173" spans="1:30" x14ac:dyDescent="0.25">
      <c r="A1173" s="12">
        <v>1978.07</v>
      </c>
      <c r="B1173" s="13">
        <v>9.4255240477873556</v>
      </c>
      <c r="C1173" s="14">
        <v>93107.459724877786</v>
      </c>
      <c r="D1173" s="24">
        <f t="shared" si="196"/>
        <v>10</v>
      </c>
      <c r="E1173" s="25">
        <f t="shared" si="196"/>
        <v>7.5</v>
      </c>
      <c r="F1173" s="24">
        <f t="shared" si="196"/>
        <v>25</v>
      </c>
      <c r="G1173" s="25">
        <f t="shared" si="196"/>
        <v>30</v>
      </c>
      <c r="H1173" s="1">
        <f t="shared" si="198"/>
        <v>1</v>
      </c>
      <c r="I1173">
        <f t="shared" si="199"/>
        <v>1</v>
      </c>
      <c r="J1173">
        <f t="shared" si="200"/>
        <v>1</v>
      </c>
      <c r="K1173">
        <f t="shared" si="201"/>
        <v>1</v>
      </c>
      <c r="L1173">
        <f t="shared" si="197"/>
        <v>1</v>
      </c>
      <c r="M1173" s="26">
        <f t="shared" si="202"/>
        <v>9052.933282367896</v>
      </c>
      <c r="N1173" s="27">
        <f t="shared" si="206"/>
        <v>9128.891205850703</v>
      </c>
      <c r="O1173" s="27">
        <f t="shared" si="206"/>
        <v>12154.930549257186</v>
      </c>
      <c r="P1173" s="27">
        <f t="shared" si="206"/>
        <v>14406.1947537782</v>
      </c>
      <c r="Q1173" s="27">
        <f t="shared" si="206"/>
        <v>19181.551489957714</v>
      </c>
      <c r="R1173" s="27">
        <f t="shared" si="206"/>
        <v>28136.937983927866</v>
      </c>
      <c r="S1173" s="28">
        <f>M1173/MAX(M$231:M1173)-1</f>
        <v>-0.30644941243710444</v>
      </c>
      <c r="T1173" s="11">
        <f>N1173/MAX(N$231:N1173)-1</f>
        <v>-0.30644941243710411</v>
      </c>
      <c r="U1173" s="11">
        <f>O1173/MAX(O$231:O1173)-1</f>
        <v>-0.30644941243710411</v>
      </c>
      <c r="V1173" s="11">
        <f>P1173/MAX(P$231:P1173)-1</f>
        <v>-0.306449412437105</v>
      </c>
      <c r="W1173" s="11">
        <f>Q1173/MAX(Q$231:Q1173)-1</f>
        <v>-0.30644941243710455</v>
      </c>
      <c r="X1173" s="11">
        <f>R1173/MAX(R$231:R1173)-1</f>
        <v>-7.5837905298454245E-2</v>
      </c>
      <c r="Y1173" s="11">
        <f t="shared" si="204"/>
        <v>5.0171415228762228E-2</v>
      </c>
      <c r="Z1173" s="11">
        <f t="shared" si="204"/>
        <v>5.017141522876245E-2</v>
      </c>
      <c r="AA1173" s="11">
        <f t="shared" si="204"/>
        <v>5.017141522876245E-2</v>
      </c>
      <c r="AB1173" s="11">
        <f t="shared" si="204"/>
        <v>5.017141522876245E-2</v>
      </c>
      <c r="AC1173" s="11">
        <f t="shared" si="204"/>
        <v>5.017141522876245E-2</v>
      </c>
      <c r="AD1173" s="11">
        <f t="shared" si="204"/>
        <v>0</v>
      </c>
    </row>
    <row r="1174" spans="1:30" x14ac:dyDescent="0.25">
      <c r="A1174" s="12">
        <v>1978.08</v>
      </c>
      <c r="B1174" s="13">
        <v>10.023970854003748</v>
      </c>
      <c r="C1174" s="14">
        <v>95469.26145986325</v>
      </c>
      <c r="D1174" s="24">
        <f t="shared" si="196"/>
        <v>10</v>
      </c>
      <c r="E1174" s="25">
        <f t="shared" si="196"/>
        <v>7.5</v>
      </c>
      <c r="F1174" s="24">
        <f t="shared" si="196"/>
        <v>25</v>
      </c>
      <c r="G1174" s="25">
        <f t="shared" si="196"/>
        <v>30</v>
      </c>
      <c r="H1174" s="1">
        <f t="shared" si="198"/>
        <v>1</v>
      </c>
      <c r="I1174">
        <f t="shared" si="199"/>
        <v>1</v>
      </c>
      <c r="J1174">
        <f t="shared" si="200"/>
        <v>1</v>
      </c>
      <c r="K1174">
        <f t="shared" si="201"/>
        <v>1</v>
      </c>
      <c r="L1174">
        <f t="shared" si="197"/>
        <v>1</v>
      </c>
      <c r="M1174" s="26">
        <f t="shared" si="202"/>
        <v>9282.5736741923884</v>
      </c>
      <c r="N1174" s="27">
        <f t="shared" si="206"/>
        <v>9360.4583772908973</v>
      </c>
      <c r="O1174" s="27">
        <f t="shared" si="206"/>
        <v>12463.257466828463</v>
      </c>
      <c r="P1174" s="27">
        <f t="shared" si="206"/>
        <v>14771.628155833747</v>
      </c>
      <c r="Q1174" s="27">
        <f t="shared" si="206"/>
        <v>19668.118535418525</v>
      </c>
      <c r="R1174" s="27">
        <f t="shared" si="206"/>
        <v>28850.671009659454</v>
      </c>
      <c r="S1174" s="28">
        <f>M1174/MAX(M$231:M1174)-1</f>
        <v>-0.28885652583224575</v>
      </c>
      <c r="T1174" s="11">
        <f>N1174/MAX(N$231:N1174)-1</f>
        <v>-0.2888565258322453</v>
      </c>
      <c r="U1174" s="11">
        <f>O1174/MAX(O$231:O1174)-1</f>
        <v>-0.28885652583224519</v>
      </c>
      <c r="V1174" s="11">
        <f>P1174/MAX(P$231:P1174)-1</f>
        <v>-0.28885652583224608</v>
      </c>
      <c r="W1174" s="11">
        <f>Q1174/MAX(Q$231:Q1174)-1</f>
        <v>-0.28885652583224564</v>
      </c>
      <c r="X1174" s="11">
        <f>R1174/MAX(R$231:R1174)-1</f>
        <v>-5.2395233302853672E-2</v>
      </c>
      <c r="Y1174" s="11">
        <f t="shared" si="204"/>
        <v>2.5366407181168116E-2</v>
      </c>
      <c r="Z1174" s="11">
        <f t="shared" si="204"/>
        <v>2.5366407181168116E-2</v>
      </c>
      <c r="AA1174" s="11">
        <f t="shared" si="204"/>
        <v>2.5366407181168116E-2</v>
      </c>
      <c r="AB1174" s="11">
        <f t="shared" si="204"/>
        <v>2.5366407181168116E-2</v>
      </c>
      <c r="AC1174" s="11">
        <f t="shared" si="204"/>
        <v>2.5366407181168338E-2</v>
      </c>
      <c r="AD1174" s="11">
        <f t="shared" si="204"/>
        <v>2.5366407181168116E-2</v>
      </c>
    </row>
    <row r="1175" spans="1:30" x14ac:dyDescent="0.25">
      <c r="A1175" s="12">
        <v>1978.09</v>
      </c>
      <c r="B1175" s="13">
        <v>9.9418874730044031</v>
      </c>
      <c r="C1175" s="14">
        <v>94447.198294186775</v>
      </c>
      <c r="D1175" s="24">
        <f t="shared" si="196"/>
        <v>10</v>
      </c>
      <c r="E1175" s="25">
        <f t="shared" si="196"/>
        <v>7.5</v>
      </c>
      <c r="F1175" s="24">
        <f t="shared" si="196"/>
        <v>25</v>
      </c>
      <c r="G1175" s="25">
        <f t="shared" si="196"/>
        <v>30</v>
      </c>
      <c r="H1175" s="1">
        <f t="shared" si="198"/>
        <v>1</v>
      </c>
      <c r="I1175">
        <f t="shared" si="199"/>
        <v>1</v>
      </c>
      <c r="J1175">
        <f t="shared" si="200"/>
        <v>1</v>
      </c>
      <c r="K1175">
        <f t="shared" si="201"/>
        <v>1</v>
      </c>
      <c r="L1175">
        <f t="shared" si="197"/>
        <v>1</v>
      </c>
      <c r="M1175" s="26">
        <f t="shared" si="202"/>
        <v>9183.1974300485199</v>
      </c>
      <c r="N1175" s="27">
        <f t="shared" si="206"/>
        <v>9260.248324599761</v>
      </c>
      <c r="O1175" s="27">
        <f t="shared" si="206"/>
        <v>12329.829846394392</v>
      </c>
      <c r="P1175" s="27">
        <f t="shared" si="206"/>
        <v>14613.487862253553</v>
      </c>
      <c r="Q1175" s="27">
        <f t="shared" si="206"/>
        <v>19457.55799283319</v>
      </c>
      <c r="R1175" s="27">
        <f t="shared" si="206"/>
        <v>28541.805017683389</v>
      </c>
      <c r="S1175" s="28">
        <f>M1175/MAX(M$231:M1175)-1</f>
        <v>-0.29646979883073465</v>
      </c>
      <c r="T1175" s="11">
        <f>N1175/MAX(N$231:N1175)-1</f>
        <v>-0.29646979883073421</v>
      </c>
      <c r="U1175" s="11">
        <f>O1175/MAX(O$231:O1175)-1</f>
        <v>-0.29646979883073421</v>
      </c>
      <c r="V1175" s="11">
        <f>P1175/MAX(P$231:P1175)-1</f>
        <v>-0.2964697988307351</v>
      </c>
      <c r="W1175" s="11">
        <f>Q1175/MAX(Q$231:Q1175)-1</f>
        <v>-0.29646979883073465</v>
      </c>
      <c r="X1175" s="11">
        <f>R1175/MAX(R$231:R1175)-1</f>
        <v>-6.2539984742748023E-2</v>
      </c>
      <c r="Y1175" s="11">
        <f t="shared" si="204"/>
        <v>-1.0705677932851376E-2</v>
      </c>
      <c r="Z1175" s="11">
        <f t="shared" si="204"/>
        <v>-1.0705677932851265E-2</v>
      </c>
      <c r="AA1175" s="11">
        <f t="shared" si="204"/>
        <v>-1.0705677932851376E-2</v>
      </c>
      <c r="AB1175" s="11">
        <f t="shared" si="204"/>
        <v>-1.0705677932851265E-2</v>
      </c>
      <c r="AC1175" s="11">
        <f t="shared" si="204"/>
        <v>-1.0705677932851376E-2</v>
      </c>
      <c r="AD1175" s="11">
        <f t="shared" si="204"/>
        <v>-1.0705677932851376E-2</v>
      </c>
    </row>
    <row r="1176" spans="1:30" x14ac:dyDescent="0.25">
      <c r="A1176" s="12">
        <v>1978.1</v>
      </c>
      <c r="B1176" s="13">
        <v>9.5336083582088254</v>
      </c>
      <c r="C1176" s="14">
        <v>85414.230555333255</v>
      </c>
      <c r="D1176" s="24">
        <f t="shared" si="196"/>
        <v>10</v>
      </c>
      <c r="E1176" s="25">
        <f t="shared" si="196"/>
        <v>7.5</v>
      </c>
      <c r="F1176" s="24">
        <f t="shared" si="196"/>
        <v>25</v>
      </c>
      <c r="G1176" s="25">
        <f t="shared" si="196"/>
        <v>30</v>
      </c>
      <c r="H1176" s="1">
        <f t="shared" si="198"/>
        <v>1</v>
      </c>
      <c r="I1176">
        <f t="shared" si="199"/>
        <v>1</v>
      </c>
      <c r="J1176">
        <f t="shared" si="200"/>
        <v>1</v>
      </c>
      <c r="K1176">
        <f t="shared" si="201"/>
        <v>1</v>
      </c>
      <c r="L1176">
        <f t="shared" si="197"/>
        <v>0</v>
      </c>
      <c r="M1176" s="26">
        <f t="shared" si="202"/>
        <v>8304.9127628128535</v>
      </c>
      <c r="N1176" s="27">
        <f t="shared" si="206"/>
        <v>8374.5944790581034</v>
      </c>
      <c r="O1176" s="27">
        <f t="shared" si="206"/>
        <v>11150.599999034388</v>
      </c>
      <c r="P1176" s="27">
        <f t="shared" si="206"/>
        <v>13215.848050845949</v>
      </c>
      <c r="Q1176" s="27">
        <f t="shared" si="206"/>
        <v>17596.62938086237</v>
      </c>
      <c r="R1176" s="27">
        <f t="shared" si="206"/>
        <v>25812.055394721305</v>
      </c>
      <c r="S1176" s="28">
        <f>M1176/MAX(M$231:M1176)-1</f>
        <v>-0.36375570805036528</v>
      </c>
      <c r="T1176" s="11">
        <f>N1176/MAX(N$231:N1176)-1</f>
        <v>-0.36375570805036483</v>
      </c>
      <c r="U1176" s="11">
        <f>O1176/MAX(O$231:O1176)-1</f>
        <v>-0.36375570805036495</v>
      </c>
      <c r="V1176" s="11">
        <f>P1176/MAX(P$231:P1176)-1</f>
        <v>-0.36375570805036561</v>
      </c>
      <c r="W1176" s="11">
        <f>Q1176/MAX(Q$231:Q1176)-1</f>
        <v>-0.36375570805036528</v>
      </c>
      <c r="X1176" s="11">
        <f>R1176/MAX(R$231:R1176)-1</f>
        <v>-0.15219903474344132</v>
      </c>
      <c r="Y1176" s="11">
        <f t="shared" si="204"/>
        <v>-9.5640399101277529E-2</v>
      </c>
      <c r="Z1176" s="11">
        <f t="shared" si="204"/>
        <v>-9.5640399101277529E-2</v>
      </c>
      <c r="AA1176" s="11">
        <f t="shared" si="204"/>
        <v>-9.564039910127764E-2</v>
      </c>
      <c r="AB1176" s="11">
        <f t="shared" si="204"/>
        <v>-9.5640399101277418E-2</v>
      </c>
      <c r="AC1176" s="11">
        <f t="shared" si="204"/>
        <v>-9.5640399101277529E-2</v>
      </c>
      <c r="AD1176" s="11">
        <f t="shared" si="204"/>
        <v>-9.5640399101277529E-2</v>
      </c>
    </row>
    <row r="1177" spans="1:30" x14ac:dyDescent="0.25">
      <c r="A1177" s="12">
        <v>1978.11</v>
      </c>
      <c r="B1177" s="13">
        <v>8.9284189022931439</v>
      </c>
      <c r="C1177" s="14">
        <v>86833.420868480258</v>
      </c>
      <c r="D1177" s="24">
        <f t="shared" si="196"/>
        <v>10</v>
      </c>
      <c r="E1177" s="25">
        <f t="shared" si="196"/>
        <v>7.5</v>
      </c>
      <c r="F1177" s="24">
        <f t="shared" si="196"/>
        <v>25</v>
      </c>
      <c r="G1177" s="25">
        <f t="shared" si="196"/>
        <v>30</v>
      </c>
      <c r="H1177" s="1">
        <f t="shared" si="198"/>
        <v>1</v>
      </c>
      <c r="I1177">
        <f t="shared" si="199"/>
        <v>1</v>
      </c>
      <c r="J1177">
        <f t="shared" si="200"/>
        <v>1</v>
      </c>
      <c r="K1177">
        <f t="shared" si="201"/>
        <v>1</v>
      </c>
      <c r="L1177">
        <f t="shared" si="197"/>
        <v>0</v>
      </c>
      <c r="M1177" s="26">
        <f t="shared" si="202"/>
        <v>8442.9020845907926</v>
      </c>
      <c r="N1177" s="27">
        <f t="shared" ref="N1177:R1192" si="207">IF(H1176=1,N1176*$C1177/$C1176,N1176)</f>
        <v>8513.7415893691214</v>
      </c>
      <c r="O1177" s="27">
        <f t="shared" si="207"/>
        <v>11335.87150943165</v>
      </c>
      <c r="P1177" s="27">
        <f t="shared" si="207"/>
        <v>13435.434452454201</v>
      </c>
      <c r="Q1177" s="27">
        <f t="shared" si="207"/>
        <v>17889.004150253753</v>
      </c>
      <c r="R1177" s="27">
        <f t="shared" si="207"/>
        <v>25812.055394721305</v>
      </c>
      <c r="S1177" s="28">
        <f>M1177/MAX(M$231:M1177)-1</f>
        <v>-0.35318426427502103</v>
      </c>
      <c r="T1177" s="11">
        <f>N1177/MAX(N$231:N1177)-1</f>
        <v>-0.35318426427502059</v>
      </c>
      <c r="U1177" s="11">
        <f>O1177/MAX(O$231:O1177)-1</f>
        <v>-0.3531842642750207</v>
      </c>
      <c r="V1177" s="11">
        <f>P1177/MAX(P$231:P1177)-1</f>
        <v>-0.35318426427502136</v>
      </c>
      <c r="W1177" s="11">
        <f>Q1177/MAX(Q$231:Q1177)-1</f>
        <v>-0.35318426427502103</v>
      </c>
      <c r="X1177" s="11">
        <f>R1177/MAX(R$231:R1177)-1</f>
        <v>-0.15219903474344132</v>
      </c>
      <c r="Y1177" s="11">
        <f t="shared" si="204"/>
        <v>1.6615384859407278E-2</v>
      </c>
      <c r="Z1177" s="11">
        <f t="shared" si="204"/>
        <v>1.6615384859407278E-2</v>
      </c>
      <c r="AA1177" s="11">
        <f t="shared" si="204"/>
        <v>1.6615384859407278E-2</v>
      </c>
      <c r="AB1177" s="11">
        <f t="shared" si="204"/>
        <v>1.6615384859407278E-2</v>
      </c>
      <c r="AC1177" s="11">
        <f t="shared" si="204"/>
        <v>1.6615384859407278E-2</v>
      </c>
      <c r="AD1177" s="11">
        <f t="shared" si="204"/>
        <v>0</v>
      </c>
    </row>
    <row r="1178" spans="1:30" x14ac:dyDescent="0.25">
      <c r="A1178" s="12">
        <v>1978.12</v>
      </c>
      <c r="B1178" s="13">
        <v>9.0119418191338241</v>
      </c>
      <c r="C1178" s="14">
        <v>88121.465949237958</v>
      </c>
      <c r="D1178" s="24">
        <f t="shared" si="196"/>
        <v>10</v>
      </c>
      <c r="E1178" s="25">
        <f t="shared" si="196"/>
        <v>7.5</v>
      </c>
      <c r="F1178" s="24">
        <f t="shared" si="196"/>
        <v>25</v>
      </c>
      <c r="G1178" s="25">
        <f t="shared" si="196"/>
        <v>30</v>
      </c>
      <c r="H1178" s="1">
        <f t="shared" si="198"/>
        <v>1</v>
      </c>
      <c r="I1178">
        <f t="shared" si="199"/>
        <v>1</v>
      </c>
      <c r="J1178">
        <f t="shared" si="200"/>
        <v>1</v>
      </c>
      <c r="K1178">
        <f t="shared" si="201"/>
        <v>1</v>
      </c>
      <c r="L1178">
        <f t="shared" si="197"/>
        <v>0</v>
      </c>
      <c r="M1178" s="26">
        <f t="shared" si="202"/>
        <v>8568.140021650157</v>
      </c>
      <c r="N1178" s="27">
        <f t="shared" si="207"/>
        <v>8640.0303254726859</v>
      </c>
      <c r="O1178" s="27">
        <f t="shared" si="207"/>
        <v>11504.022359505148</v>
      </c>
      <c r="P1178" s="27">
        <f t="shared" si="207"/>
        <v>13634.729206492941</v>
      </c>
      <c r="Q1178" s="27">
        <f t="shared" si="207"/>
        <v>18154.361008994678</v>
      </c>
      <c r="R1178" s="27">
        <f t="shared" si="207"/>
        <v>25812.055394721305</v>
      </c>
      <c r="S1178" s="28">
        <f>M1178/MAX(M$231:M1178)-1</f>
        <v>-0.34358971164511709</v>
      </c>
      <c r="T1178" s="11">
        <f>N1178/MAX(N$231:N1178)-1</f>
        <v>-0.34358971164511654</v>
      </c>
      <c r="U1178" s="11">
        <f>O1178/MAX(O$231:O1178)-1</f>
        <v>-0.34358971164511676</v>
      </c>
      <c r="V1178" s="11">
        <f>P1178/MAX(P$231:P1178)-1</f>
        <v>-0.34358971164511742</v>
      </c>
      <c r="W1178" s="11">
        <f>Q1178/MAX(Q$231:Q1178)-1</f>
        <v>-0.34358971164511698</v>
      </c>
      <c r="X1178" s="11">
        <f>R1178/MAX(R$231:R1178)-1</f>
        <v>-0.15219903474344132</v>
      </c>
      <c r="Y1178" s="11">
        <f t="shared" si="204"/>
        <v>1.4833517646489991E-2</v>
      </c>
      <c r="Z1178" s="11">
        <f t="shared" si="204"/>
        <v>1.4833517646490213E-2</v>
      </c>
      <c r="AA1178" s="11">
        <f t="shared" si="204"/>
        <v>1.4833517646489991E-2</v>
      </c>
      <c r="AB1178" s="11">
        <f t="shared" si="204"/>
        <v>1.4833517646489991E-2</v>
      </c>
      <c r="AC1178" s="11">
        <f t="shared" si="204"/>
        <v>1.4833517646490213E-2</v>
      </c>
      <c r="AD1178" s="11">
        <f t="shared" si="204"/>
        <v>0</v>
      </c>
    </row>
    <row r="1179" spans="1:30" x14ac:dyDescent="0.25">
      <c r="A1179" s="12">
        <v>1979.01</v>
      </c>
      <c r="B1179" s="13">
        <v>9.2576369191399692</v>
      </c>
      <c r="C1179" s="14">
        <v>91206.317974714664</v>
      </c>
      <c r="D1179" s="24">
        <f t="shared" si="196"/>
        <v>10</v>
      </c>
      <c r="E1179" s="25">
        <f t="shared" si="196"/>
        <v>7.5</v>
      </c>
      <c r="F1179" s="24">
        <f t="shared" si="196"/>
        <v>25</v>
      </c>
      <c r="G1179" s="25">
        <f t="shared" si="196"/>
        <v>30</v>
      </c>
      <c r="H1179" s="1">
        <f t="shared" si="198"/>
        <v>1</v>
      </c>
      <c r="I1179">
        <f t="shared" si="199"/>
        <v>1</v>
      </c>
      <c r="J1179">
        <f t="shared" si="200"/>
        <v>1</v>
      </c>
      <c r="K1179">
        <f t="shared" si="201"/>
        <v>1</v>
      </c>
      <c r="L1179">
        <f t="shared" si="197"/>
        <v>1</v>
      </c>
      <c r="M1179" s="26">
        <f t="shared" si="202"/>
        <v>8868.0833307592147</v>
      </c>
      <c r="N1179" s="27">
        <f t="shared" si="207"/>
        <v>8942.4902852862015</v>
      </c>
      <c r="O1179" s="27">
        <f t="shared" si="207"/>
        <v>11906.741564123142</v>
      </c>
      <c r="P1179" s="27">
        <f t="shared" si="207"/>
        <v>14112.037675620148</v>
      </c>
      <c r="Q1179" s="27">
        <f t="shared" si="207"/>
        <v>18789.887401191707</v>
      </c>
      <c r="R1179" s="27">
        <f t="shared" si="207"/>
        <v>25812.055394721305</v>
      </c>
      <c r="S1179" s="28">
        <f>M1179/MAX(M$231:M1179)-1</f>
        <v>-0.32061087685426415</v>
      </c>
      <c r="T1179" s="11">
        <f>N1179/MAX(N$231:N1179)-1</f>
        <v>-0.32061087685426359</v>
      </c>
      <c r="U1179" s="11">
        <f>O1179/MAX(O$231:O1179)-1</f>
        <v>-0.32061087685426393</v>
      </c>
      <c r="V1179" s="11">
        <f>P1179/MAX(P$231:P1179)-1</f>
        <v>-0.32061087685426459</v>
      </c>
      <c r="W1179" s="11">
        <f>Q1179/MAX(Q$231:Q1179)-1</f>
        <v>-0.32061087685426415</v>
      </c>
      <c r="X1179" s="11">
        <f>R1179/MAX(R$231:R1179)-1</f>
        <v>-0.15219903474344132</v>
      </c>
      <c r="Y1179" s="11">
        <f t="shared" si="204"/>
        <v>3.5006816923060846E-2</v>
      </c>
      <c r="Z1179" s="11">
        <f t="shared" si="204"/>
        <v>3.5006816923060846E-2</v>
      </c>
      <c r="AA1179" s="11">
        <f t="shared" si="204"/>
        <v>3.5006816923060624E-2</v>
      </c>
      <c r="AB1179" s="11">
        <f t="shared" si="204"/>
        <v>3.5006816923060624E-2</v>
      </c>
      <c r="AC1179" s="11">
        <f t="shared" si="204"/>
        <v>3.5006816923060846E-2</v>
      </c>
      <c r="AD1179" s="11">
        <f t="shared" si="204"/>
        <v>0</v>
      </c>
    </row>
    <row r="1180" spans="1:30" x14ac:dyDescent="0.25">
      <c r="A1180" s="12">
        <v>1979.02</v>
      </c>
      <c r="B1180" s="13">
        <v>9.0037403710456285</v>
      </c>
      <c r="C1180" s="14">
        <v>87245.257645331585</v>
      </c>
      <c r="D1180" s="24">
        <f t="shared" si="196"/>
        <v>10</v>
      </c>
      <c r="E1180" s="25">
        <f t="shared" si="196"/>
        <v>7.5</v>
      </c>
      <c r="F1180" s="24">
        <f t="shared" si="196"/>
        <v>25</v>
      </c>
      <c r="G1180" s="25">
        <f t="shared" si="196"/>
        <v>30</v>
      </c>
      <c r="H1180" s="1">
        <f t="shared" si="198"/>
        <v>1</v>
      </c>
      <c r="I1180">
        <f t="shared" si="199"/>
        <v>1</v>
      </c>
      <c r="J1180">
        <f t="shared" si="200"/>
        <v>1</v>
      </c>
      <c r="K1180">
        <f t="shared" si="201"/>
        <v>1</v>
      </c>
      <c r="L1180">
        <f t="shared" si="197"/>
        <v>0</v>
      </c>
      <c r="M1180" s="26">
        <f t="shared" si="202"/>
        <v>8482.9453944939651</v>
      </c>
      <c r="N1180" s="27">
        <f t="shared" si="207"/>
        <v>8554.1208795092825</v>
      </c>
      <c r="O1180" s="27">
        <f t="shared" si="207"/>
        <v>11389.635702279886</v>
      </c>
      <c r="P1180" s="27">
        <f t="shared" si="207"/>
        <v>13499.156530487686</v>
      </c>
      <c r="Q1180" s="27">
        <f t="shared" si="207"/>
        <v>17973.84878422803</v>
      </c>
      <c r="R1180" s="27">
        <f t="shared" si="207"/>
        <v>24691.046336201758</v>
      </c>
      <c r="S1180" s="28">
        <f>M1180/MAX(M$231:M1180)-1</f>
        <v>-0.35011652255583714</v>
      </c>
      <c r="T1180" s="11">
        <f>N1180/MAX(N$231:N1180)-1</f>
        <v>-0.35011652255583647</v>
      </c>
      <c r="U1180" s="11">
        <f>O1180/MAX(O$231:O1180)-1</f>
        <v>-0.35011652255583692</v>
      </c>
      <c r="V1180" s="11">
        <f>P1180/MAX(P$231:P1180)-1</f>
        <v>-0.35011652255583758</v>
      </c>
      <c r="W1180" s="11">
        <f>Q1180/MAX(Q$231:Q1180)-1</f>
        <v>-0.35011652255583703</v>
      </c>
      <c r="X1180" s="11">
        <f>R1180/MAX(R$231:R1180)-1</f>
        <v>-0.18901875124182521</v>
      </c>
      <c r="Y1180" s="11">
        <f t="shared" si="204"/>
        <v>-4.342967041473178E-2</v>
      </c>
      <c r="Z1180" s="11">
        <f t="shared" si="204"/>
        <v>-4.3429670414731558E-2</v>
      </c>
      <c r="AA1180" s="11">
        <f t="shared" si="204"/>
        <v>-4.342967041473178E-2</v>
      </c>
      <c r="AB1180" s="11">
        <f t="shared" si="204"/>
        <v>-4.3429670414731891E-2</v>
      </c>
      <c r="AC1180" s="11">
        <f t="shared" si="204"/>
        <v>-4.342967041473178E-2</v>
      </c>
      <c r="AD1180" s="11">
        <f t="shared" si="204"/>
        <v>-4.342967041473178E-2</v>
      </c>
    </row>
    <row r="1181" spans="1:30" x14ac:dyDescent="0.25">
      <c r="A1181" s="12">
        <v>1979.03</v>
      </c>
      <c r="B1181" s="13">
        <v>9.0707850296607582</v>
      </c>
      <c r="C1181" s="14">
        <v>91522.501433394311</v>
      </c>
      <c r="D1181" s="24">
        <f t="shared" si="196"/>
        <v>10</v>
      </c>
      <c r="E1181" s="25">
        <f t="shared" si="196"/>
        <v>7.5</v>
      </c>
      <c r="F1181" s="24">
        <f t="shared" si="196"/>
        <v>25</v>
      </c>
      <c r="G1181" s="25">
        <f t="shared" si="196"/>
        <v>30</v>
      </c>
      <c r="H1181" s="1">
        <f t="shared" si="198"/>
        <v>1</v>
      </c>
      <c r="I1181">
        <f t="shared" si="199"/>
        <v>1</v>
      </c>
      <c r="J1181">
        <f t="shared" si="200"/>
        <v>1</v>
      </c>
      <c r="K1181">
        <f t="shared" si="201"/>
        <v>1</v>
      </c>
      <c r="L1181">
        <f t="shared" si="197"/>
        <v>1</v>
      </c>
      <c r="M1181" s="26">
        <f t="shared" si="202"/>
        <v>8898.8261709663602</v>
      </c>
      <c r="N1181" s="27">
        <f t="shared" si="207"/>
        <v>8973.4910708720727</v>
      </c>
      <c r="O1181" s="27">
        <f t="shared" si="207"/>
        <v>11948.018471391702</v>
      </c>
      <c r="P1181" s="27">
        <f t="shared" si="207"/>
        <v>14160.959647040283</v>
      </c>
      <c r="Q1181" s="27">
        <f t="shared" si="207"/>
        <v>18855.025998151152</v>
      </c>
      <c r="R1181" s="27">
        <f t="shared" si="207"/>
        <v>24691.046336201758</v>
      </c>
      <c r="S1181" s="28">
        <f>M1181/MAX(M$231:M1181)-1</f>
        <v>-0.31825564963409392</v>
      </c>
      <c r="T1181" s="11">
        <f>N1181/MAX(N$231:N1181)-1</f>
        <v>-0.31825564963409336</v>
      </c>
      <c r="U1181" s="11">
        <f>O1181/MAX(O$231:O1181)-1</f>
        <v>-0.3182556496340937</v>
      </c>
      <c r="V1181" s="11">
        <f>P1181/MAX(P$231:P1181)-1</f>
        <v>-0.31825564963409447</v>
      </c>
      <c r="W1181" s="11">
        <f>Q1181/MAX(Q$231:Q1181)-1</f>
        <v>-0.31825564963409381</v>
      </c>
      <c r="X1181" s="11">
        <f>R1181/MAX(R$231:R1181)-1</f>
        <v>-0.18901875124182521</v>
      </c>
      <c r="Y1181" s="11">
        <f t="shared" si="204"/>
        <v>4.9025516154133308E-2</v>
      </c>
      <c r="Z1181" s="11">
        <f t="shared" si="204"/>
        <v>4.9025516154133086E-2</v>
      </c>
      <c r="AA1181" s="11">
        <f t="shared" si="204"/>
        <v>4.9025516154133308E-2</v>
      </c>
      <c r="AB1181" s="11">
        <f t="shared" si="204"/>
        <v>4.9025516154133308E-2</v>
      </c>
      <c r="AC1181" s="11">
        <f t="shared" si="204"/>
        <v>4.9025516154133308E-2</v>
      </c>
      <c r="AD1181" s="11">
        <f t="shared" si="204"/>
        <v>0</v>
      </c>
    </row>
    <row r="1182" spans="1:30" x14ac:dyDescent="0.25">
      <c r="A1182" s="12">
        <v>1979.04</v>
      </c>
      <c r="B1182" s="13">
        <v>9.1330635662174124</v>
      </c>
      <c r="C1182" s="14">
        <v>91026.267600619365</v>
      </c>
      <c r="D1182" s="24">
        <f t="shared" si="196"/>
        <v>10</v>
      </c>
      <c r="E1182" s="25">
        <f t="shared" si="196"/>
        <v>7.5</v>
      </c>
      <c r="F1182" s="24">
        <f t="shared" si="196"/>
        <v>25</v>
      </c>
      <c r="G1182" s="25">
        <f t="shared" si="196"/>
        <v>30</v>
      </c>
      <c r="H1182" s="1">
        <f t="shared" si="198"/>
        <v>1</v>
      </c>
      <c r="I1182">
        <f t="shared" si="199"/>
        <v>1</v>
      </c>
      <c r="J1182">
        <f t="shared" si="200"/>
        <v>1</v>
      </c>
      <c r="K1182">
        <f t="shared" si="201"/>
        <v>1</v>
      </c>
      <c r="L1182">
        <f t="shared" si="197"/>
        <v>1</v>
      </c>
      <c r="M1182" s="26">
        <f t="shared" si="202"/>
        <v>8850.5768492273746</v>
      </c>
      <c r="N1182" s="27">
        <f t="shared" si="207"/>
        <v>8924.8369170002934</v>
      </c>
      <c r="O1182" s="27">
        <f t="shared" si="207"/>
        <v>11883.236467979792</v>
      </c>
      <c r="P1182" s="27">
        <f t="shared" si="207"/>
        <v>14084.179104863602</v>
      </c>
      <c r="Q1182" s="27">
        <f t="shared" si="207"/>
        <v>18752.79428822632</v>
      </c>
      <c r="R1182" s="27">
        <f t="shared" si="207"/>
        <v>24557.171798609994</v>
      </c>
      <c r="S1182" s="28">
        <f>M1182/MAX(M$231:M1182)-1</f>
        <v>-0.3219520587865573</v>
      </c>
      <c r="T1182" s="11">
        <f>N1182/MAX(N$231:N1182)-1</f>
        <v>-0.32195205878655664</v>
      </c>
      <c r="U1182" s="11">
        <f>O1182/MAX(O$231:O1182)-1</f>
        <v>-0.32195205878655708</v>
      </c>
      <c r="V1182" s="11">
        <f>P1182/MAX(P$231:P1182)-1</f>
        <v>-0.32195205878655775</v>
      </c>
      <c r="W1182" s="11">
        <f>Q1182/MAX(Q$231:Q1182)-1</f>
        <v>-0.32195205878655719</v>
      </c>
      <c r="X1182" s="11">
        <f>R1182/MAX(R$231:R1182)-1</f>
        <v>-0.19341588120524467</v>
      </c>
      <c r="Y1182" s="11">
        <f t="shared" si="204"/>
        <v>-5.4219872162921678E-3</v>
      </c>
      <c r="Z1182" s="11">
        <f t="shared" si="204"/>
        <v>-5.4219872162920568E-3</v>
      </c>
      <c r="AA1182" s="11">
        <f t="shared" si="204"/>
        <v>-5.4219872162922789E-3</v>
      </c>
      <c r="AB1182" s="11">
        <f t="shared" si="204"/>
        <v>-5.4219872162920568E-3</v>
      </c>
      <c r="AC1182" s="11">
        <f t="shared" si="204"/>
        <v>-5.4219872162921678E-3</v>
      </c>
      <c r="AD1182" s="11">
        <f t="shared" si="204"/>
        <v>-5.4219872162921678E-3</v>
      </c>
    </row>
    <row r="1183" spans="1:30" x14ac:dyDescent="0.25">
      <c r="A1183" s="12">
        <v>1979.05</v>
      </c>
      <c r="B1183" s="13">
        <v>8.7943832898149523</v>
      </c>
      <c r="C1183" s="14">
        <v>87902.962382871046</v>
      </c>
      <c r="D1183" s="24">
        <f t="shared" si="196"/>
        <v>10</v>
      </c>
      <c r="E1183" s="25">
        <f t="shared" si="196"/>
        <v>7.5</v>
      </c>
      <c r="F1183" s="24">
        <f t="shared" si="196"/>
        <v>25</v>
      </c>
      <c r="G1183" s="25">
        <f t="shared" si="196"/>
        <v>30</v>
      </c>
      <c r="H1183" s="1">
        <f t="shared" si="198"/>
        <v>1</v>
      </c>
      <c r="I1183">
        <f t="shared" si="199"/>
        <v>1</v>
      </c>
      <c r="J1183">
        <f t="shared" si="200"/>
        <v>1</v>
      </c>
      <c r="K1183">
        <f t="shared" si="201"/>
        <v>1</v>
      </c>
      <c r="L1183">
        <f t="shared" si="197"/>
        <v>0</v>
      </c>
      <c r="M1183" s="26">
        <f t="shared" si="202"/>
        <v>8546.8946970099605</v>
      </c>
      <c r="N1183" s="27">
        <f t="shared" si="207"/>
        <v>8618.6067436098801</v>
      </c>
      <c r="O1183" s="27">
        <f t="shared" si="207"/>
        <v>11475.497301665499</v>
      </c>
      <c r="P1183" s="27">
        <f t="shared" si="207"/>
        <v>13600.920906483698</v>
      </c>
      <c r="Q1183" s="27">
        <f t="shared" si="207"/>
        <v>18109.345954117325</v>
      </c>
      <c r="R1183" s="27">
        <f t="shared" si="207"/>
        <v>23714.562903029851</v>
      </c>
      <c r="S1183" s="28">
        <f>M1183/MAX(M$231:M1183)-1</f>
        <v>-0.34521732856524523</v>
      </c>
      <c r="T1183" s="11">
        <f>N1183/MAX(N$231:N1183)-1</f>
        <v>-0.34521732856524456</v>
      </c>
      <c r="U1183" s="11">
        <f>O1183/MAX(O$231:O1183)-1</f>
        <v>-0.34521732856524501</v>
      </c>
      <c r="V1183" s="11">
        <f>P1183/MAX(P$231:P1183)-1</f>
        <v>-0.34521732856524578</v>
      </c>
      <c r="W1183" s="11">
        <f>Q1183/MAX(Q$231:Q1183)-1</f>
        <v>-0.34521732856524512</v>
      </c>
      <c r="X1183" s="11">
        <f>R1183/MAX(R$231:R1183)-1</f>
        <v>-0.22109150114648735</v>
      </c>
      <c r="Y1183" s="11">
        <f t="shared" si="204"/>
        <v>-3.4312130993351508E-2</v>
      </c>
      <c r="Z1183" s="11">
        <f t="shared" si="204"/>
        <v>-3.4312130993351508E-2</v>
      </c>
      <c r="AA1183" s="11">
        <f t="shared" si="204"/>
        <v>-3.4312130993351397E-2</v>
      </c>
      <c r="AB1183" s="11">
        <f t="shared" si="204"/>
        <v>-3.4312130993351508E-2</v>
      </c>
      <c r="AC1183" s="11">
        <f t="shared" si="204"/>
        <v>-3.4312130993351508E-2</v>
      </c>
      <c r="AD1183" s="11">
        <f t="shared" si="204"/>
        <v>-3.4312130993351508E-2</v>
      </c>
    </row>
    <row r="1184" spans="1:30" x14ac:dyDescent="0.25">
      <c r="A1184" s="12">
        <v>1979.06</v>
      </c>
      <c r="B1184" s="13">
        <v>8.8539377646939457</v>
      </c>
      <c r="C1184" s="14">
        <v>90681.093642609805</v>
      </c>
      <c r="D1184" s="24">
        <f t="shared" si="196"/>
        <v>10</v>
      </c>
      <c r="E1184" s="25">
        <f t="shared" si="196"/>
        <v>7.5</v>
      </c>
      <c r="F1184" s="24">
        <f t="shared" si="196"/>
        <v>25</v>
      </c>
      <c r="G1184" s="25">
        <f t="shared" si="196"/>
        <v>30</v>
      </c>
      <c r="H1184" s="1">
        <f t="shared" si="198"/>
        <v>1</v>
      </c>
      <c r="I1184">
        <f t="shared" si="199"/>
        <v>1</v>
      </c>
      <c r="J1184">
        <f t="shared" si="200"/>
        <v>1</v>
      </c>
      <c r="K1184">
        <f t="shared" si="201"/>
        <v>1</v>
      </c>
      <c r="L1184">
        <f t="shared" si="197"/>
        <v>1</v>
      </c>
      <c r="M1184" s="26">
        <f t="shared" si="202"/>
        <v>8817.0152331989175</v>
      </c>
      <c r="N1184" s="27">
        <f t="shared" si="207"/>
        <v>8890.9937048766551</v>
      </c>
      <c r="O1184" s="27">
        <f t="shared" si="207"/>
        <v>11838.174928341447</v>
      </c>
      <c r="P1184" s="27">
        <f t="shared" si="207"/>
        <v>14030.771533894404</v>
      </c>
      <c r="Q1184" s="27">
        <f t="shared" si="207"/>
        <v>18681.683207888429</v>
      </c>
      <c r="R1184" s="27">
        <f t="shared" si="207"/>
        <v>23714.562903029851</v>
      </c>
      <c r="S1184" s="28">
        <f>M1184/MAX(M$231:M1184)-1</f>
        <v>-0.32452323409406025</v>
      </c>
      <c r="T1184" s="11">
        <f>N1184/MAX(N$231:N1184)-1</f>
        <v>-0.3245232340940597</v>
      </c>
      <c r="U1184" s="11">
        <f>O1184/MAX(O$231:O1184)-1</f>
        <v>-0.32452323409406003</v>
      </c>
      <c r="V1184" s="11">
        <f>P1184/MAX(P$231:P1184)-1</f>
        <v>-0.32452323409406092</v>
      </c>
      <c r="W1184" s="11">
        <f>Q1184/MAX(Q$231:Q1184)-1</f>
        <v>-0.32452323409406014</v>
      </c>
      <c r="X1184" s="11">
        <f>R1184/MAX(R$231:R1184)-1</f>
        <v>-0.22109150114648735</v>
      </c>
      <c r="Y1184" s="11">
        <f t="shared" si="204"/>
        <v>3.1604523720580646E-2</v>
      </c>
      <c r="Z1184" s="11">
        <f t="shared" si="204"/>
        <v>3.1604523720580646E-2</v>
      </c>
      <c r="AA1184" s="11">
        <f t="shared" si="204"/>
        <v>3.1604523720580868E-2</v>
      </c>
      <c r="AB1184" s="11">
        <f t="shared" si="204"/>
        <v>3.1604523720580646E-2</v>
      </c>
      <c r="AC1184" s="11">
        <f t="shared" si="204"/>
        <v>3.1604523720580646E-2</v>
      </c>
      <c r="AD1184" s="11">
        <f t="shared" si="204"/>
        <v>0</v>
      </c>
    </row>
    <row r="1185" spans="1:30" x14ac:dyDescent="0.25">
      <c r="A1185" s="12">
        <v>1979.07</v>
      </c>
      <c r="B1185" s="13">
        <v>8.8274980455423595</v>
      </c>
      <c r="C1185" s="14">
        <v>90865.005249876136</v>
      </c>
      <c r="D1185" s="24">
        <f t="shared" si="196"/>
        <v>10</v>
      </c>
      <c r="E1185" s="25">
        <f t="shared" si="196"/>
        <v>7.5</v>
      </c>
      <c r="F1185" s="24">
        <f t="shared" si="196"/>
        <v>25</v>
      </c>
      <c r="G1185" s="25">
        <f t="shared" si="196"/>
        <v>30</v>
      </c>
      <c r="H1185" s="1">
        <f t="shared" si="198"/>
        <v>1</v>
      </c>
      <c r="I1185">
        <f t="shared" si="199"/>
        <v>1</v>
      </c>
      <c r="J1185">
        <f t="shared" si="200"/>
        <v>1</v>
      </c>
      <c r="K1185">
        <f t="shared" si="201"/>
        <v>1</v>
      </c>
      <c r="L1185">
        <f t="shared" si="197"/>
        <v>1</v>
      </c>
      <c r="M1185" s="26">
        <f t="shared" si="202"/>
        <v>8834.8971463705893</v>
      </c>
      <c r="N1185" s="27">
        <f t="shared" si="207"/>
        <v>8909.0256548319903</v>
      </c>
      <c r="O1185" s="27">
        <f t="shared" si="207"/>
        <v>11862.184098177355</v>
      </c>
      <c r="P1185" s="27">
        <f t="shared" si="207"/>
        <v>14059.227539885633</v>
      </c>
      <c r="Q1185" s="27">
        <f t="shared" si="207"/>
        <v>18719.571793559266</v>
      </c>
      <c r="R1185" s="27">
        <f t="shared" si="207"/>
        <v>23762.658743120883</v>
      </c>
      <c r="S1185" s="28">
        <f>M1185/MAX(M$231:M1185)-1</f>
        <v>-0.32315329012119165</v>
      </c>
      <c r="T1185" s="11">
        <f>N1185/MAX(N$231:N1185)-1</f>
        <v>-0.32315329012119121</v>
      </c>
      <c r="U1185" s="11">
        <f>O1185/MAX(O$231:O1185)-1</f>
        <v>-0.32315329012119143</v>
      </c>
      <c r="V1185" s="11">
        <f>P1185/MAX(P$231:P1185)-1</f>
        <v>-0.3231532901211922</v>
      </c>
      <c r="W1185" s="11">
        <f>Q1185/MAX(Q$231:Q1185)-1</f>
        <v>-0.32315329012119165</v>
      </c>
      <c r="X1185" s="11">
        <f>R1185/MAX(R$231:R1185)-1</f>
        <v>-0.21951178581462183</v>
      </c>
      <c r="Y1185" s="11">
        <f t="shared" si="204"/>
        <v>2.0281141291829119E-3</v>
      </c>
      <c r="Z1185" s="11">
        <f t="shared" si="204"/>
        <v>2.0281141291826899E-3</v>
      </c>
      <c r="AA1185" s="11">
        <f t="shared" si="204"/>
        <v>2.0281141291829119E-3</v>
      </c>
      <c r="AB1185" s="11">
        <f t="shared" si="204"/>
        <v>2.0281141291829119E-3</v>
      </c>
      <c r="AC1185" s="11">
        <f t="shared" si="204"/>
        <v>2.0281141291829119E-3</v>
      </c>
      <c r="AD1185" s="11">
        <f t="shared" si="204"/>
        <v>2.0281141291829119E-3</v>
      </c>
    </row>
    <row r="1186" spans="1:30" x14ac:dyDescent="0.25">
      <c r="A1186" s="12">
        <v>1979.08</v>
      </c>
      <c r="B1186" s="13">
        <v>9.127165797215028</v>
      </c>
      <c r="C1186" s="14">
        <v>95174.307797902336</v>
      </c>
      <c r="D1186" s="24">
        <f t="shared" si="196"/>
        <v>10</v>
      </c>
      <c r="E1186" s="25">
        <f t="shared" si="196"/>
        <v>7.5</v>
      </c>
      <c r="F1186" s="24">
        <f t="shared" si="196"/>
        <v>25</v>
      </c>
      <c r="G1186" s="25">
        <f t="shared" si="196"/>
        <v>30</v>
      </c>
      <c r="H1186" s="1">
        <f t="shared" si="198"/>
        <v>1</v>
      </c>
      <c r="I1186">
        <f t="shared" si="199"/>
        <v>1</v>
      </c>
      <c r="J1186">
        <f t="shared" si="200"/>
        <v>1</v>
      </c>
      <c r="K1186">
        <f t="shared" si="201"/>
        <v>1</v>
      </c>
      <c r="L1186">
        <f t="shared" si="197"/>
        <v>1</v>
      </c>
      <c r="M1186" s="26">
        <f t="shared" si="202"/>
        <v>9253.8950287754451</v>
      </c>
      <c r="N1186" s="27">
        <f t="shared" si="207"/>
        <v>9331.5391059589911</v>
      </c>
      <c r="O1186" s="27">
        <f t="shared" si="207"/>
        <v>12424.752052901611</v>
      </c>
      <c r="P1186" s="27">
        <f t="shared" si="207"/>
        <v>14725.990997327814</v>
      </c>
      <c r="Q1186" s="27">
        <f t="shared" si="207"/>
        <v>19607.353599174188</v>
      </c>
      <c r="R1186" s="27">
        <f t="shared" si="207"/>
        <v>24889.610594254435</v>
      </c>
      <c r="S1186" s="28">
        <f>M1186/MAX(M$231:M1186)-1</f>
        <v>-0.29105361386537731</v>
      </c>
      <c r="T1186" s="11">
        <f>N1186/MAX(N$231:N1186)-1</f>
        <v>-0.29105361386537687</v>
      </c>
      <c r="U1186" s="11">
        <f>O1186/MAX(O$231:O1186)-1</f>
        <v>-0.29105361386537698</v>
      </c>
      <c r="V1186" s="11">
        <f>P1186/MAX(P$231:P1186)-1</f>
        <v>-0.29105361386537787</v>
      </c>
      <c r="W1186" s="11">
        <f>Q1186/MAX(Q$231:Q1186)-1</f>
        <v>-0.2910536138653772</v>
      </c>
      <c r="X1186" s="11">
        <f>R1186/MAX(R$231:R1186)-1</f>
        <v>-0.18249687737055886</v>
      </c>
      <c r="Y1186" s="11">
        <f t="shared" si="204"/>
        <v>4.7425326572928084E-2</v>
      </c>
      <c r="Z1186" s="11">
        <f t="shared" si="204"/>
        <v>4.7425326572928084E-2</v>
      </c>
      <c r="AA1186" s="11">
        <f t="shared" si="204"/>
        <v>4.7425326572928084E-2</v>
      </c>
      <c r="AB1186" s="11">
        <f t="shared" ref="AB1186:AD1249" si="208">P1186/P1185-1</f>
        <v>4.7425326572928084E-2</v>
      </c>
      <c r="AC1186" s="11">
        <f t="shared" si="208"/>
        <v>4.7425326572928084E-2</v>
      </c>
      <c r="AD1186" s="11">
        <f t="shared" si="208"/>
        <v>4.7425326572928084E-2</v>
      </c>
    </row>
    <row r="1187" spans="1:30" x14ac:dyDescent="0.25">
      <c r="A1187" s="12">
        <v>1979.09</v>
      </c>
      <c r="B1187" s="13">
        <v>9.1127589907409519</v>
      </c>
      <c r="C1187" s="14">
        <v>94549.136732905405</v>
      </c>
      <c r="D1187" s="24">
        <f t="shared" si="196"/>
        <v>10</v>
      </c>
      <c r="E1187" s="25">
        <f t="shared" si="196"/>
        <v>7.5</v>
      </c>
      <c r="F1187" s="24">
        <f t="shared" si="196"/>
        <v>25</v>
      </c>
      <c r="G1187" s="25">
        <f t="shared" si="196"/>
        <v>30</v>
      </c>
      <c r="H1187" s="1">
        <f t="shared" si="198"/>
        <v>1</v>
      </c>
      <c r="I1187">
        <f t="shared" si="199"/>
        <v>1</v>
      </c>
      <c r="J1187">
        <f t="shared" si="200"/>
        <v>1</v>
      </c>
      <c r="K1187">
        <f t="shared" si="201"/>
        <v>1</v>
      </c>
      <c r="L1187">
        <f t="shared" si="197"/>
        <v>1</v>
      </c>
      <c r="M1187" s="26">
        <f t="shared" si="202"/>
        <v>9193.1090084264015</v>
      </c>
      <c r="N1187" s="27">
        <f t="shared" si="207"/>
        <v>9270.2430652951516</v>
      </c>
      <c r="O1187" s="27">
        <f t="shared" si="207"/>
        <v>12343.137637699041</v>
      </c>
      <c r="P1187" s="27">
        <f t="shared" si="207"/>
        <v>14629.26044379982</v>
      </c>
      <c r="Q1187" s="27">
        <f t="shared" si="207"/>
        <v>19478.558860184374</v>
      </c>
      <c r="R1187" s="27">
        <f t="shared" si="207"/>
        <v>24726.118316531643</v>
      </c>
      <c r="S1187" s="28">
        <f>M1187/MAX(M$231:M1187)-1</f>
        <v>-0.29571046693318892</v>
      </c>
      <c r="T1187" s="11">
        <f>N1187/MAX(N$231:N1187)-1</f>
        <v>-0.29571046693318848</v>
      </c>
      <c r="U1187" s="11">
        <f>O1187/MAX(O$231:O1187)-1</f>
        <v>-0.29571046693318859</v>
      </c>
      <c r="V1187" s="11">
        <f>P1187/MAX(P$231:P1187)-1</f>
        <v>-0.29571046693318948</v>
      </c>
      <c r="W1187" s="11">
        <f>Q1187/MAX(Q$231:Q1187)-1</f>
        <v>-0.29571046693318881</v>
      </c>
      <c r="X1187" s="11">
        <f>R1187/MAX(R$231:R1187)-1</f>
        <v>-0.18786680660500965</v>
      </c>
      <c r="Y1187" s="11">
        <f t="shared" ref="Y1187:AD1250" si="209">M1187/M1186-1</f>
        <v>-6.5686956854412726E-3</v>
      </c>
      <c r="Z1187" s="11">
        <f t="shared" si="209"/>
        <v>-6.5686956854412726E-3</v>
      </c>
      <c r="AA1187" s="11">
        <f t="shared" si="209"/>
        <v>-6.5686956854410505E-3</v>
      </c>
      <c r="AB1187" s="11">
        <f t="shared" si="208"/>
        <v>-6.5686956854412726E-3</v>
      </c>
      <c r="AC1187" s="11">
        <f t="shared" si="208"/>
        <v>-6.5686956854411616E-3</v>
      </c>
      <c r="AD1187" s="11">
        <f t="shared" si="208"/>
        <v>-6.5686956854412726E-3</v>
      </c>
    </row>
    <row r="1188" spans="1:30" x14ac:dyDescent="0.25">
      <c r="A1188" s="12">
        <v>1979.1</v>
      </c>
      <c r="B1188" s="13">
        <v>8.6818433068993084</v>
      </c>
      <c r="C1188" s="14">
        <v>87757.173395133927</v>
      </c>
      <c r="D1188" s="24">
        <f t="shared" si="196"/>
        <v>10</v>
      </c>
      <c r="E1188" s="25">
        <f t="shared" si="196"/>
        <v>7.5</v>
      </c>
      <c r="F1188" s="24">
        <f t="shared" si="196"/>
        <v>25</v>
      </c>
      <c r="G1188" s="25">
        <f t="shared" si="196"/>
        <v>30</v>
      </c>
      <c r="H1188" s="1">
        <f t="shared" si="198"/>
        <v>1</v>
      </c>
      <c r="I1188">
        <f t="shared" si="199"/>
        <v>1</v>
      </c>
      <c r="J1188">
        <f t="shared" si="200"/>
        <v>1</v>
      </c>
      <c r="K1188">
        <f t="shared" si="201"/>
        <v>1</v>
      </c>
      <c r="L1188">
        <f t="shared" si="197"/>
        <v>0</v>
      </c>
      <c r="M1188" s="26">
        <f t="shared" si="202"/>
        <v>8532.7194850217056</v>
      </c>
      <c r="N1188" s="27">
        <f t="shared" si="207"/>
        <v>8604.3125956222084</v>
      </c>
      <c r="O1188" s="27">
        <f t="shared" si="207"/>
        <v>11456.464938136014</v>
      </c>
      <c r="P1188" s="27">
        <f t="shared" si="207"/>
        <v>13578.363481369715</v>
      </c>
      <c r="Q1188" s="27">
        <f t="shared" si="207"/>
        <v>18079.311207350402</v>
      </c>
      <c r="R1188" s="27">
        <f t="shared" si="207"/>
        <v>22949.910781546972</v>
      </c>
      <c r="S1188" s="28">
        <f>M1188/MAX(M$231:M1188)-1</f>
        <v>-0.3463032999622101</v>
      </c>
      <c r="T1188" s="11">
        <f>N1188/MAX(N$231:N1188)-1</f>
        <v>-0.34630329996220977</v>
      </c>
      <c r="U1188" s="11">
        <f>O1188/MAX(O$231:O1188)-1</f>
        <v>-0.34630329996220965</v>
      </c>
      <c r="V1188" s="11">
        <f>P1188/MAX(P$231:P1188)-1</f>
        <v>-0.34630329996221065</v>
      </c>
      <c r="W1188" s="11">
        <f>Q1188/MAX(Q$231:Q1188)-1</f>
        <v>-0.34630329996220999</v>
      </c>
      <c r="X1188" s="11">
        <f>R1188/MAX(R$231:R1188)-1</f>
        <v>-0.24620661874426042</v>
      </c>
      <c r="Y1188" s="11">
        <f t="shared" si="209"/>
        <v>-7.1835276052898189E-2</v>
      </c>
      <c r="Z1188" s="11">
        <f t="shared" si="209"/>
        <v>-7.18352760528983E-2</v>
      </c>
      <c r="AA1188" s="11">
        <f t="shared" si="209"/>
        <v>-7.1835276052898078E-2</v>
      </c>
      <c r="AB1188" s="11">
        <f t="shared" si="208"/>
        <v>-7.1835276052898189E-2</v>
      </c>
      <c r="AC1188" s="11">
        <f t="shared" si="208"/>
        <v>-7.18352760528983E-2</v>
      </c>
      <c r="AD1188" s="11">
        <f t="shared" si="208"/>
        <v>-7.1835276052898078E-2</v>
      </c>
    </row>
    <row r="1189" spans="1:30" x14ac:dyDescent="0.25">
      <c r="A1189" s="12">
        <v>1979.11</v>
      </c>
      <c r="B1189" s="13">
        <v>8.518784302983553</v>
      </c>
      <c r="C1189" s="14">
        <v>91052.643978746608</v>
      </c>
      <c r="D1189" s="24">
        <f t="shared" si="196"/>
        <v>10</v>
      </c>
      <c r="E1189" s="25">
        <f t="shared" si="196"/>
        <v>7.5</v>
      </c>
      <c r="F1189" s="24">
        <f t="shared" si="196"/>
        <v>25</v>
      </c>
      <c r="G1189" s="25">
        <f t="shared" si="196"/>
        <v>30</v>
      </c>
      <c r="H1189" s="1">
        <f t="shared" si="198"/>
        <v>1</v>
      </c>
      <c r="I1189">
        <f t="shared" si="199"/>
        <v>1</v>
      </c>
      <c r="J1189">
        <f t="shared" si="200"/>
        <v>1</v>
      </c>
      <c r="K1189">
        <f t="shared" si="201"/>
        <v>1</v>
      </c>
      <c r="L1189">
        <f t="shared" si="197"/>
        <v>1</v>
      </c>
      <c r="M1189" s="26">
        <f t="shared" si="202"/>
        <v>8853.1414513776435</v>
      </c>
      <c r="N1189" s="27">
        <f t="shared" si="207"/>
        <v>8927.4230372428519</v>
      </c>
      <c r="O1189" s="27">
        <f t="shared" si="207"/>
        <v>11886.679833798444</v>
      </c>
      <c r="P1189" s="27">
        <f t="shared" si="207"/>
        <v>14088.260230493312</v>
      </c>
      <c r="Q1189" s="27">
        <f t="shared" si="207"/>
        <v>18758.22822291492</v>
      </c>
      <c r="R1189" s="27">
        <f t="shared" si="207"/>
        <v>22949.910781546972</v>
      </c>
      <c r="S1189" s="28">
        <f>M1189/MAX(M$231:M1189)-1</f>
        <v>-0.3217555830948996</v>
      </c>
      <c r="T1189" s="11">
        <f>N1189/MAX(N$231:N1189)-1</f>
        <v>-0.32175558309489927</v>
      </c>
      <c r="U1189" s="11">
        <f>O1189/MAX(O$231:O1189)-1</f>
        <v>-0.32175558309489916</v>
      </c>
      <c r="V1189" s="11">
        <f>P1189/MAX(P$231:P1189)-1</f>
        <v>-0.32175558309490015</v>
      </c>
      <c r="W1189" s="11">
        <f>Q1189/MAX(Q$231:Q1189)-1</f>
        <v>-0.32175558309489949</v>
      </c>
      <c r="X1189" s="11">
        <f>R1189/MAX(R$231:R1189)-1</f>
        <v>-0.24620661874426042</v>
      </c>
      <c r="Y1189" s="11">
        <f t="shared" si="209"/>
        <v>3.755215050938987E-2</v>
      </c>
      <c r="Z1189" s="11">
        <f t="shared" si="209"/>
        <v>3.755215050938987E-2</v>
      </c>
      <c r="AA1189" s="11">
        <f t="shared" si="209"/>
        <v>3.7552150509389648E-2</v>
      </c>
      <c r="AB1189" s="11">
        <f t="shared" si="208"/>
        <v>3.7552150509389648E-2</v>
      </c>
      <c r="AC1189" s="11">
        <f t="shared" si="208"/>
        <v>3.7552150509389648E-2</v>
      </c>
      <c r="AD1189" s="11">
        <f t="shared" si="208"/>
        <v>0</v>
      </c>
    </row>
    <row r="1190" spans="1:30" x14ac:dyDescent="0.25">
      <c r="A1190" s="12">
        <v>1979.12</v>
      </c>
      <c r="B1190" s="13">
        <v>8.7452044046692876</v>
      </c>
      <c r="C1190" s="14">
        <v>92013.329555236778</v>
      </c>
      <c r="D1190" s="24">
        <f t="shared" si="196"/>
        <v>10</v>
      </c>
      <c r="E1190" s="25">
        <f t="shared" si="196"/>
        <v>7.5</v>
      </c>
      <c r="F1190" s="24">
        <f t="shared" si="196"/>
        <v>25</v>
      </c>
      <c r="G1190" s="25">
        <f t="shared" si="196"/>
        <v>30</v>
      </c>
      <c r="H1190" s="1">
        <f t="shared" si="198"/>
        <v>1</v>
      </c>
      <c r="I1190">
        <f t="shared" si="199"/>
        <v>1</v>
      </c>
      <c r="J1190">
        <f t="shared" si="200"/>
        <v>1</v>
      </c>
      <c r="K1190">
        <f t="shared" si="201"/>
        <v>1</v>
      </c>
      <c r="L1190">
        <f t="shared" si="197"/>
        <v>1</v>
      </c>
      <c r="M1190" s="26">
        <f t="shared" si="202"/>
        <v>8946.5498899173417</v>
      </c>
      <c r="N1190" s="27">
        <f t="shared" si="207"/>
        <v>9021.6152119270628</v>
      </c>
      <c r="O1190" s="27">
        <f t="shared" si="207"/>
        <v>12012.094773658426</v>
      </c>
      <c r="P1190" s="27">
        <f t="shared" si="207"/>
        <v>14236.903782287745</v>
      </c>
      <c r="Q1190" s="27">
        <f t="shared" si="207"/>
        <v>18956.144049483028</v>
      </c>
      <c r="R1190" s="27">
        <f t="shared" si="207"/>
        <v>23192.052550375945</v>
      </c>
      <c r="S1190" s="28">
        <f>M1190/MAX(M$231:M1190)-1</f>
        <v>-0.31459950722292596</v>
      </c>
      <c r="T1190" s="11">
        <f>N1190/MAX(N$231:N1190)-1</f>
        <v>-0.31459950722292551</v>
      </c>
      <c r="U1190" s="11">
        <f>O1190/MAX(O$231:O1190)-1</f>
        <v>-0.3145995072229254</v>
      </c>
      <c r="V1190" s="11">
        <f>P1190/MAX(P$231:P1190)-1</f>
        <v>-0.31459950722292651</v>
      </c>
      <c r="W1190" s="11">
        <f>Q1190/MAX(Q$231:Q1190)-1</f>
        <v>-0.31459950722292584</v>
      </c>
      <c r="X1190" s="11">
        <f>R1190/MAX(R$231:R1190)-1</f>
        <v>-0.23825343476867844</v>
      </c>
      <c r="Y1190" s="11">
        <f t="shared" si="209"/>
        <v>1.0550880617090197E-2</v>
      </c>
      <c r="Z1190" s="11">
        <f t="shared" si="209"/>
        <v>1.0550880617090197E-2</v>
      </c>
      <c r="AA1190" s="11">
        <f t="shared" si="209"/>
        <v>1.0550880617090197E-2</v>
      </c>
      <c r="AB1190" s="11">
        <f t="shared" si="208"/>
        <v>1.0550880617090197E-2</v>
      </c>
      <c r="AC1190" s="11">
        <f t="shared" si="208"/>
        <v>1.0550880617090197E-2</v>
      </c>
      <c r="AD1190" s="11">
        <f t="shared" si="208"/>
        <v>1.0550880617090197E-2</v>
      </c>
    </row>
    <row r="1191" spans="1:30" x14ac:dyDescent="0.25">
      <c r="A1191" s="12">
        <v>1980.01</v>
      </c>
      <c r="B1191" s="13">
        <v>8.8509341807291033</v>
      </c>
      <c r="C1191" s="14">
        <v>96338.822693365597</v>
      </c>
      <c r="D1191" s="24">
        <f t="shared" si="196"/>
        <v>10</v>
      </c>
      <c r="E1191" s="25">
        <f t="shared" si="196"/>
        <v>7.5</v>
      </c>
      <c r="F1191" s="24">
        <f t="shared" si="196"/>
        <v>25</v>
      </c>
      <c r="G1191" s="25">
        <f t="shared" ref="G1191:G1254" si="210">G$2</f>
        <v>30</v>
      </c>
      <c r="H1191" s="1">
        <f t="shared" si="198"/>
        <v>1</v>
      </c>
      <c r="I1191">
        <f t="shared" si="199"/>
        <v>1</v>
      </c>
      <c r="J1191">
        <f t="shared" si="200"/>
        <v>1</v>
      </c>
      <c r="K1191">
        <f t="shared" si="201"/>
        <v>1</v>
      </c>
      <c r="L1191">
        <f t="shared" si="197"/>
        <v>1</v>
      </c>
      <c r="M1191" s="26">
        <f t="shared" si="202"/>
        <v>9367.1219999129207</v>
      </c>
      <c r="N1191" s="27">
        <f t="shared" si="207"/>
        <v>9445.7160990773664</v>
      </c>
      <c r="O1191" s="27">
        <f t="shared" si="207"/>
        <v>12576.776366740236</v>
      </c>
      <c r="P1191" s="27">
        <f t="shared" si="207"/>
        <v>14906.17235365835</v>
      </c>
      <c r="Q1191" s="27">
        <f t="shared" si="207"/>
        <v>19847.261362678371</v>
      </c>
      <c r="R1191" s="27">
        <f t="shared" si="207"/>
        <v>24282.297460006703</v>
      </c>
      <c r="S1191" s="28">
        <f>M1191/MAX(M$231:M1191)-1</f>
        <v>-0.28237922845779773</v>
      </c>
      <c r="T1191" s="11">
        <f>N1191/MAX(N$231:N1191)-1</f>
        <v>-0.28237922845779717</v>
      </c>
      <c r="U1191" s="11">
        <f>O1191/MAX(O$231:O1191)-1</f>
        <v>-0.28237922845779706</v>
      </c>
      <c r="V1191" s="11">
        <f>P1191/MAX(P$231:P1191)-1</f>
        <v>-0.28237922845779828</v>
      </c>
      <c r="W1191" s="11">
        <f>Q1191/MAX(Q$231:Q1191)-1</f>
        <v>-0.2823792284577975</v>
      </c>
      <c r="X1191" s="11">
        <f>R1191/MAX(R$231:R1191)-1</f>
        <v>-0.20244417151488758</v>
      </c>
      <c r="Y1191" s="11">
        <f t="shared" si="209"/>
        <v>4.7009418733534147E-2</v>
      </c>
      <c r="Z1191" s="11">
        <f t="shared" si="209"/>
        <v>4.7009418733534369E-2</v>
      </c>
      <c r="AA1191" s="11">
        <f t="shared" si="209"/>
        <v>4.7009418733534591E-2</v>
      </c>
      <c r="AB1191" s="11">
        <f t="shared" si="208"/>
        <v>4.7009418733534369E-2</v>
      </c>
      <c r="AC1191" s="11">
        <f t="shared" si="208"/>
        <v>4.7009418733534369E-2</v>
      </c>
      <c r="AD1191" s="11">
        <f t="shared" si="208"/>
        <v>4.7009418733534369E-2</v>
      </c>
    </row>
    <row r="1192" spans="1:30" x14ac:dyDescent="0.25">
      <c r="A1192" s="12">
        <v>1980.02</v>
      </c>
      <c r="B1192" s="13">
        <v>9.0544760921925125</v>
      </c>
      <c r="C1192" s="14">
        <v>94978.359894432462</v>
      </c>
      <c r="D1192" s="24">
        <f t="shared" ref="D1192:G1255" si="211">D$2</f>
        <v>10</v>
      </c>
      <c r="E1192" s="25">
        <f t="shared" si="211"/>
        <v>7.5</v>
      </c>
      <c r="F1192" s="24">
        <f t="shared" si="211"/>
        <v>25</v>
      </c>
      <c r="G1192" s="25">
        <f t="shared" si="210"/>
        <v>30</v>
      </c>
      <c r="H1192" s="1">
        <f t="shared" si="198"/>
        <v>1</v>
      </c>
      <c r="I1192">
        <f t="shared" si="199"/>
        <v>1</v>
      </c>
      <c r="J1192">
        <f t="shared" si="200"/>
        <v>1</v>
      </c>
      <c r="K1192">
        <f t="shared" si="201"/>
        <v>1</v>
      </c>
      <c r="L1192">
        <f t="shared" ref="L1192:L1255" si="212">IF(C1192&gt;=AVERAGE(C1180:C1191),1,0)</f>
        <v>1</v>
      </c>
      <c r="M1192" s="26">
        <f t="shared" si="202"/>
        <v>9234.8428142463999</v>
      </c>
      <c r="N1192" s="27">
        <f t="shared" si="207"/>
        <v>9312.3270353249445</v>
      </c>
      <c r="O1192" s="27">
        <f t="shared" si="207"/>
        <v>12399.171576697167</v>
      </c>
      <c r="P1192" s="27">
        <f t="shared" si="207"/>
        <v>14695.672656914243</v>
      </c>
      <c r="Q1192" s="27">
        <f t="shared" si="207"/>
        <v>19566.985353591474</v>
      </c>
      <c r="R1192" s="27">
        <f t="shared" si="207"/>
        <v>23939.391438909537</v>
      </c>
      <c r="S1192" s="28">
        <f>M1192/MAX(M$231:M1192)-1</f>
        <v>-0.2925132153192761</v>
      </c>
      <c r="T1192" s="11">
        <f>N1192/MAX(N$231:N1192)-1</f>
        <v>-0.29251321531927554</v>
      </c>
      <c r="U1192" s="11">
        <f>O1192/MAX(O$231:O1192)-1</f>
        <v>-0.29251321531927554</v>
      </c>
      <c r="V1192" s="11">
        <f>P1192/MAX(P$231:P1192)-1</f>
        <v>-0.29251321531927665</v>
      </c>
      <c r="W1192" s="11">
        <f>Q1192/MAX(Q$231:Q1192)-1</f>
        <v>-0.29251321531927588</v>
      </c>
      <c r="X1192" s="11">
        <f>R1192/MAX(R$231:R1192)-1</f>
        <v>-0.21370697299399477</v>
      </c>
      <c r="Y1192" s="11">
        <f t="shared" si="209"/>
        <v>-1.4121646506552454E-2</v>
      </c>
      <c r="Z1192" s="11">
        <f t="shared" si="209"/>
        <v>-1.4121646506552454E-2</v>
      </c>
      <c r="AA1192" s="11">
        <f t="shared" si="209"/>
        <v>-1.4121646506552565E-2</v>
      </c>
      <c r="AB1192" s="11">
        <f t="shared" si="208"/>
        <v>-1.4121646506552454E-2</v>
      </c>
      <c r="AC1192" s="11">
        <f t="shared" si="208"/>
        <v>-1.4121646506552343E-2</v>
      </c>
      <c r="AD1192" s="11">
        <f t="shared" si="208"/>
        <v>-1.4121646506552232E-2</v>
      </c>
    </row>
    <row r="1193" spans="1:30" x14ac:dyDescent="0.25">
      <c r="A1193" s="12">
        <v>1980.03</v>
      </c>
      <c r="B1193" s="13">
        <v>8.0811509007854934</v>
      </c>
      <c r="C1193" s="14">
        <v>84429.840783504857</v>
      </c>
      <c r="D1193" s="24">
        <f t="shared" si="211"/>
        <v>10</v>
      </c>
      <c r="E1193" s="25">
        <f t="shared" si="211"/>
        <v>7.5</v>
      </c>
      <c r="F1193" s="24">
        <f t="shared" si="211"/>
        <v>25</v>
      </c>
      <c r="G1193" s="25">
        <f t="shared" si="210"/>
        <v>30</v>
      </c>
      <c r="H1193" s="1">
        <f t="shared" ref="H1193:H1256" si="213">IF(H1192=1,IF($B1193&gt;=F1193,0,H1192),IF($B1193&lt;=D1193,1,H1192))</f>
        <v>1</v>
      </c>
      <c r="I1193">
        <f t="shared" ref="I1193:I1256" si="214">IF(I1192=1,IF($B1193&gt;=G1193,0,I1192),IF($B1193&lt;=D1193,1,I1192))</f>
        <v>1</v>
      </c>
      <c r="J1193">
        <f t="shared" ref="J1193:J1256" si="215">IF(J1192=1,IF($B1193&gt;=F1193,0,J1192),IF($B1193&lt;=E1193,1,J1192))</f>
        <v>1</v>
      </c>
      <c r="K1193">
        <f t="shared" ref="K1193:K1256" si="216">IF(K1192=1,IF($B1193&gt;=G1193,0,K1192),IF($B1193&lt;=E1193,1,K1192))</f>
        <v>1</v>
      </c>
      <c r="L1193">
        <f t="shared" si="212"/>
        <v>0</v>
      </c>
      <c r="M1193" s="26">
        <f t="shared" ref="M1193:M1256" si="217">M1192*C1193/C1192</f>
        <v>8209.1995411811968</v>
      </c>
      <c r="N1193" s="27">
        <f t="shared" ref="N1193:R1208" si="218">IF(H1192=1,N1192*$C1193/$C1192,N1192)</f>
        <v>8278.0781831809818</v>
      </c>
      <c r="O1193" s="27">
        <f t="shared" si="218"/>
        <v>11022.090539692153</v>
      </c>
      <c r="P1193" s="27">
        <f t="shared" si="218"/>
        <v>13063.536831009302</v>
      </c>
      <c r="Q1193" s="27">
        <f t="shared" si="218"/>
        <v>17393.830129864564</v>
      </c>
      <c r="R1193" s="27">
        <f t="shared" si="218"/>
        <v>21280.626554171653</v>
      </c>
      <c r="S1193" s="28">
        <f>M1193/MAX(M$231:M1193)-1</f>
        <v>-0.37108835472185497</v>
      </c>
      <c r="T1193" s="11">
        <f>N1193/MAX(N$231:N1193)-1</f>
        <v>-0.37108835472185453</v>
      </c>
      <c r="U1193" s="11">
        <f>O1193/MAX(O$231:O1193)-1</f>
        <v>-0.37108835472185442</v>
      </c>
      <c r="V1193" s="11">
        <f>P1193/MAX(P$231:P1193)-1</f>
        <v>-0.37108835472185553</v>
      </c>
      <c r="W1193" s="11">
        <f>Q1193/MAX(Q$231:Q1193)-1</f>
        <v>-0.37108835472185486</v>
      </c>
      <c r="X1193" s="11">
        <f>R1193/MAX(R$231:R1193)-1</f>
        <v>-0.30103451825147154</v>
      </c>
      <c r="Y1193" s="11">
        <f t="shared" si="209"/>
        <v>-0.11106234222882116</v>
      </c>
      <c r="Z1193" s="11">
        <f t="shared" si="209"/>
        <v>-0.11106234222882116</v>
      </c>
      <c r="AA1193" s="11">
        <f t="shared" si="209"/>
        <v>-0.11106234222882116</v>
      </c>
      <c r="AB1193" s="11">
        <f t="shared" si="208"/>
        <v>-0.11106234222882128</v>
      </c>
      <c r="AC1193" s="11">
        <f t="shared" si="208"/>
        <v>-0.11106234222882128</v>
      </c>
      <c r="AD1193" s="11">
        <f t="shared" si="208"/>
        <v>-0.11106234222882128</v>
      </c>
    </row>
    <row r="1194" spans="1:30" x14ac:dyDescent="0.25">
      <c r="A1194" s="12">
        <v>1980.04</v>
      </c>
      <c r="B1194" s="13">
        <v>7.8440245047192123</v>
      </c>
      <c r="C1194" s="14">
        <v>87325.058135328174</v>
      </c>
      <c r="D1194" s="24">
        <f t="shared" si="211"/>
        <v>10</v>
      </c>
      <c r="E1194" s="25">
        <f t="shared" si="211"/>
        <v>7.5</v>
      </c>
      <c r="F1194" s="24">
        <f t="shared" si="211"/>
        <v>25</v>
      </c>
      <c r="G1194" s="25">
        <f t="shared" si="210"/>
        <v>30</v>
      </c>
      <c r="H1194" s="1">
        <f t="shared" si="213"/>
        <v>1</v>
      </c>
      <c r="I1194">
        <f t="shared" si="214"/>
        <v>1</v>
      </c>
      <c r="J1194">
        <f t="shared" si="215"/>
        <v>1</v>
      </c>
      <c r="K1194">
        <f t="shared" si="216"/>
        <v>1</v>
      </c>
      <c r="L1194">
        <f t="shared" si="212"/>
        <v>0</v>
      </c>
      <c r="M1194" s="26">
        <f t="shared" si="217"/>
        <v>8490.7044775360118</v>
      </c>
      <c r="N1194" s="27">
        <f t="shared" si="218"/>
        <v>8561.9450645263041</v>
      </c>
      <c r="O1194" s="27">
        <f t="shared" si="218"/>
        <v>11400.053443420842</v>
      </c>
      <c r="P1194" s="27">
        <f t="shared" si="218"/>
        <v>13511.503783905777</v>
      </c>
      <c r="Q1194" s="27">
        <f t="shared" si="218"/>
        <v>17990.288897751874</v>
      </c>
      <c r="R1194" s="27">
        <f t="shared" si="218"/>
        <v>21280.626554171653</v>
      </c>
      <c r="S1194" s="28">
        <f>M1194/MAX(M$231:M1194)-1</f>
        <v>-0.34952209460249717</v>
      </c>
      <c r="T1194" s="11">
        <f>N1194/MAX(N$231:N1194)-1</f>
        <v>-0.34952209460249661</v>
      </c>
      <c r="U1194" s="11">
        <f>O1194/MAX(O$231:O1194)-1</f>
        <v>-0.34952209460249661</v>
      </c>
      <c r="V1194" s="11">
        <f>P1194/MAX(P$231:P1194)-1</f>
        <v>-0.34952209460249761</v>
      </c>
      <c r="W1194" s="11">
        <f>Q1194/MAX(Q$231:Q1194)-1</f>
        <v>-0.34952209460249695</v>
      </c>
      <c r="X1194" s="11">
        <f>R1194/MAX(R$231:R1194)-1</f>
        <v>-0.30103451825147154</v>
      </c>
      <c r="Y1194" s="11">
        <f t="shared" si="209"/>
        <v>3.4291398929049643E-2</v>
      </c>
      <c r="Z1194" s="11">
        <f t="shared" si="209"/>
        <v>3.4291398929049643E-2</v>
      </c>
      <c r="AA1194" s="11">
        <f t="shared" si="209"/>
        <v>3.4291398929049643E-2</v>
      </c>
      <c r="AB1194" s="11">
        <f t="shared" si="208"/>
        <v>3.4291398929049866E-2</v>
      </c>
      <c r="AC1194" s="11">
        <f t="shared" si="208"/>
        <v>3.4291398929049643E-2</v>
      </c>
      <c r="AD1194" s="11">
        <f t="shared" si="208"/>
        <v>0</v>
      </c>
    </row>
    <row r="1195" spans="1:30" x14ac:dyDescent="0.25">
      <c r="A1195" s="12">
        <v>1980.05</v>
      </c>
      <c r="B1195" s="13">
        <v>8.1042258071764888</v>
      </c>
      <c r="C1195" s="14">
        <v>90897.577310483059</v>
      </c>
      <c r="D1195" s="24">
        <f t="shared" si="211"/>
        <v>10</v>
      </c>
      <c r="E1195" s="25">
        <f t="shared" si="211"/>
        <v>7.5</v>
      </c>
      <c r="F1195" s="24">
        <f t="shared" si="211"/>
        <v>25</v>
      </c>
      <c r="G1195" s="25">
        <f t="shared" si="210"/>
        <v>30</v>
      </c>
      <c r="H1195" s="1">
        <f t="shared" si="213"/>
        <v>1</v>
      </c>
      <c r="I1195">
        <f t="shared" si="214"/>
        <v>1</v>
      </c>
      <c r="J1195">
        <f t="shared" si="215"/>
        <v>1</v>
      </c>
      <c r="K1195">
        <f t="shared" si="216"/>
        <v>1</v>
      </c>
      <c r="L1195">
        <f t="shared" si="212"/>
        <v>0</v>
      </c>
      <c r="M1195" s="26">
        <f t="shared" si="217"/>
        <v>8838.064161048198</v>
      </c>
      <c r="N1195" s="27">
        <f t="shared" si="218"/>
        <v>8912.219242096744</v>
      </c>
      <c r="O1195" s="27">
        <f t="shared" si="218"/>
        <v>11866.436293819828</v>
      </c>
      <c r="P1195" s="27">
        <f t="shared" si="218"/>
        <v>14064.267302005894</v>
      </c>
      <c r="Q1195" s="27">
        <f t="shared" si="218"/>
        <v>18726.282132983324</v>
      </c>
      <c r="R1195" s="27">
        <f t="shared" si="218"/>
        <v>21280.626554171653</v>
      </c>
      <c r="S1195" s="28">
        <f>M1195/MAX(M$231:M1195)-1</f>
        <v>-0.32291066324855655</v>
      </c>
      <c r="T1195" s="11">
        <f>N1195/MAX(N$231:N1195)-1</f>
        <v>-0.32291066324855588</v>
      </c>
      <c r="U1195" s="11">
        <f>O1195/MAX(O$231:O1195)-1</f>
        <v>-0.32291066324855577</v>
      </c>
      <c r="V1195" s="11">
        <f>P1195/MAX(P$231:P1195)-1</f>
        <v>-0.32291066324855688</v>
      </c>
      <c r="W1195" s="11">
        <f>Q1195/MAX(Q$231:Q1195)-1</f>
        <v>-0.32291066324855622</v>
      </c>
      <c r="X1195" s="11">
        <f>R1195/MAX(R$231:R1195)-1</f>
        <v>-0.30103451825147154</v>
      </c>
      <c r="Y1195" s="11">
        <f t="shared" si="209"/>
        <v>4.0910584561175245E-2</v>
      </c>
      <c r="Z1195" s="11">
        <f t="shared" si="209"/>
        <v>4.0910584561175245E-2</v>
      </c>
      <c r="AA1195" s="11">
        <f t="shared" si="209"/>
        <v>4.0910584561175245E-2</v>
      </c>
      <c r="AB1195" s="11">
        <f t="shared" si="208"/>
        <v>4.0910584561175245E-2</v>
      </c>
      <c r="AC1195" s="11">
        <f t="shared" si="208"/>
        <v>4.0910584561175245E-2</v>
      </c>
      <c r="AD1195" s="11">
        <f t="shared" si="208"/>
        <v>0</v>
      </c>
    </row>
    <row r="1196" spans="1:30" x14ac:dyDescent="0.25">
      <c r="A1196" s="12">
        <v>1980.06</v>
      </c>
      <c r="B1196" s="13">
        <v>8.5120779623067371</v>
      </c>
      <c r="C1196" s="14">
        <v>92733.156343806753</v>
      </c>
      <c r="D1196" s="24">
        <f t="shared" si="211"/>
        <v>10</v>
      </c>
      <c r="E1196" s="25">
        <f t="shared" si="211"/>
        <v>7.5</v>
      </c>
      <c r="F1196" s="24">
        <f t="shared" si="211"/>
        <v>25</v>
      </c>
      <c r="G1196" s="25">
        <f t="shared" si="210"/>
        <v>30</v>
      </c>
      <c r="H1196" s="1">
        <f t="shared" si="213"/>
        <v>1</v>
      </c>
      <c r="I1196">
        <f t="shared" si="214"/>
        <v>1</v>
      </c>
      <c r="J1196">
        <f t="shared" si="215"/>
        <v>1</v>
      </c>
      <c r="K1196">
        <f t="shared" si="216"/>
        <v>1</v>
      </c>
      <c r="L1196">
        <f t="shared" si="212"/>
        <v>1</v>
      </c>
      <c r="M1196" s="26">
        <f t="shared" si="217"/>
        <v>9016.5393828219985</v>
      </c>
      <c r="N1196" s="27">
        <f t="shared" si="218"/>
        <v>9092.1919461579128</v>
      </c>
      <c r="O1196" s="27">
        <f t="shared" si="218"/>
        <v>12106.066241126409</v>
      </c>
      <c r="P1196" s="27">
        <f t="shared" si="218"/>
        <v>14348.280088072137</v>
      </c>
      <c r="Q1196" s="27">
        <f t="shared" si="218"/>
        <v>19104.439305841704</v>
      </c>
      <c r="R1196" s="27">
        <f t="shared" si="218"/>
        <v>21280.626554171653</v>
      </c>
      <c r="S1196" s="28">
        <f>M1196/MAX(M$231:M1196)-1</f>
        <v>-0.30923757066455138</v>
      </c>
      <c r="T1196" s="11">
        <f>N1196/MAX(N$231:N1196)-1</f>
        <v>-0.30923757066455082</v>
      </c>
      <c r="U1196" s="11">
        <f>O1196/MAX(O$231:O1196)-1</f>
        <v>-0.30923757066455071</v>
      </c>
      <c r="V1196" s="11">
        <f>P1196/MAX(P$231:P1196)-1</f>
        <v>-0.30923757066455182</v>
      </c>
      <c r="W1196" s="11">
        <f>Q1196/MAX(Q$231:Q1196)-1</f>
        <v>-0.30923757066455115</v>
      </c>
      <c r="X1196" s="11">
        <f>R1196/MAX(R$231:R1196)-1</f>
        <v>-0.30103451825147154</v>
      </c>
      <c r="Y1196" s="11">
        <f t="shared" si="209"/>
        <v>2.0193926919018113E-2</v>
      </c>
      <c r="Z1196" s="11">
        <f t="shared" si="209"/>
        <v>2.0193926919018113E-2</v>
      </c>
      <c r="AA1196" s="11">
        <f t="shared" si="209"/>
        <v>2.0193926919018113E-2</v>
      </c>
      <c r="AB1196" s="11">
        <f t="shared" si="208"/>
        <v>2.0193926919018113E-2</v>
      </c>
      <c r="AC1196" s="11">
        <f t="shared" si="208"/>
        <v>2.0193926919018113E-2</v>
      </c>
      <c r="AD1196" s="11">
        <f t="shared" si="208"/>
        <v>0</v>
      </c>
    </row>
    <row r="1197" spans="1:30" x14ac:dyDescent="0.25">
      <c r="A1197" s="12">
        <v>1980.07</v>
      </c>
      <c r="B1197" s="13">
        <v>8.8808655272958354</v>
      </c>
      <c r="C1197" s="14">
        <v>99169.125426410901</v>
      </c>
      <c r="D1197" s="24">
        <f t="shared" si="211"/>
        <v>10</v>
      </c>
      <c r="E1197" s="25">
        <f t="shared" si="211"/>
        <v>7.5</v>
      </c>
      <c r="F1197" s="24">
        <f t="shared" si="211"/>
        <v>25</v>
      </c>
      <c r="G1197" s="25">
        <f t="shared" si="210"/>
        <v>30</v>
      </c>
      <c r="H1197" s="1">
        <f t="shared" si="213"/>
        <v>1</v>
      </c>
      <c r="I1197">
        <f t="shared" si="214"/>
        <v>1</v>
      </c>
      <c r="J1197">
        <f t="shared" si="215"/>
        <v>1</v>
      </c>
      <c r="K1197">
        <f t="shared" si="216"/>
        <v>1</v>
      </c>
      <c r="L1197">
        <f t="shared" si="212"/>
        <v>1</v>
      </c>
      <c r="M1197" s="26">
        <f t="shared" si="217"/>
        <v>9642.3152216684521</v>
      </c>
      <c r="N1197" s="27">
        <f t="shared" si="218"/>
        <v>9723.2183078793205</v>
      </c>
      <c r="O1197" s="27">
        <f t="shared" si="218"/>
        <v>12946.264840114904</v>
      </c>
      <c r="P1197" s="27">
        <f t="shared" si="218"/>
        <v>15344.095292431286</v>
      </c>
      <c r="Q1197" s="27">
        <f t="shared" si="218"/>
        <v>20430.346732706686</v>
      </c>
      <c r="R1197" s="27">
        <f t="shared" si="218"/>
        <v>22757.568135382488</v>
      </c>
      <c r="S1197" s="28">
        <f>M1197/MAX(M$231:M1197)-1</f>
        <v>-0.26129651253702457</v>
      </c>
      <c r="T1197" s="11">
        <f>N1197/MAX(N$231:N1197)-1</f>
        <v>-0.2612965125370238</v>
      </c>
      <c r="U1197" s="11">
        <f>O1197/MAX(O$231:O1197)-1</f>
        <v>-0.2612965125370238</v>
      </c>
      <c r="V1197" s="11">
        <f>P1197/MAX(P$231:P1197)-1</f>
        <v>-0.26129651253702502</v>
      </c>
      <c r="W1197" s="11">
        <f>Q1197/MAX(Q$231:Q1197)-1</f>
        <v>-0.26129651253702413</v>
      </c>
      <c r="X1197" s="11">
        <f>R1197/MAX(R$231:R1197)-1</f>
        <v>-0.25252414280751656</v>
      </c>
      <c r="Y1197" s="11">
        <f t="shared" si="209"/>
        <v>6.9403106034080064E-2</v>
      </c>
      <c r="Z1197" s="11">
        <f t="shared" si="209"/>
        <v>6.9403106034080286E-2</v>
      </c>
      <c r="AA1197" s="11">
        <f t="shared" si="209"/>
        <v>6.9403106034080064E-2</v>
      </c>
      <c r="AB1197" s="11">
        <f t="shared" si="208"/>
        <v>6.9403106034080064E-2</v>
      </c>
      <c r="AC1197" s="11">
        <f t="shared" si="208"/>
        <v>6.9403106034080286E-2</v>
      </c>
      <c r="AD1197" s="11">
        <f t="shared" si="208"/>
        <v>6.9403106034080064E-2</v>
      </c>
    </row>
    <row r="1198" spans="1:30" x14ac:dyDescent="0.25">
      <c r="A1198" s="12">
        <v>1980.08</v>
      </c>
      <c r="B1198" s="13">
        <v>9.0710059816183737</v>
      </c>
      <c r="C1198" s="14">
        <v>99435.747048936435</v>
      </c>
      <c r="D1198" s="24">
        <f t="shared" si="211"/>
        <v>10</v>
      </c>
      <c r="E1198" s="25">
        <f t="shared" si="211"/>
        <v>7.5</v>
      </c>
      <c r="F1198" s="24">
        <f t="shared" si="211"/>
        <v>25</v>
      </c>
      <c r="G1198" s="25">
        <f t="shared" si="210"/>
        <v>30</v>
      </c>
      <c r="H1198" s="1">
        <f t="shared" si="213"/>
        <v>1</v>
      </c>
      <c r="I1198">
        <f t="shared" si="214"/>
        <v>1</v>
      </c>
      <c r="J1198">
        <f t="shared" si="215"/>
        <v>1</v>
      </c>
      <c r="K1198">
        <f t="shared" si="216"/>
        <v>1</v>
      </c>
      <c r="L1198">
        <f t="shared" si="212"/>
        <v>1</v>
      </c>
      <c r="M1198" s="26">
        <f t="shared" si="217"/>
        <v>9668.2391139912852</v>
      </c>
      <c r="N1198" s="27">
        <f t="shared" si="218"/>
        <v>9749.3597125783108</v>
      </c>
      <c r="O1198" s="27">
        <f t="shared" si="218"/>
        <v>12981.071581855085</v>
      </c>
      <c r="P1198" s="27">
        <f t="shared" si="218"/>
        <v>15385.348732606981</v>
      </c>
      <c r="Q1198" s="27">
        <f t="shared" si="218"/>
        <v>20485.274838316287</v>
      </c>
      <c r="R1198" s="27">
        <f t="shared" si="218"/>
        <v>22818.753103132287</v>
      </c>
      <c r="S1198" s="28">
        <f>M1198/MAX(M$231:M1198)-1</f>
        <v>-0.25931046777212652</v>
      </c>
      <c r="T1198" s="11">
        <f>N1198/MAX(N$231:N1198)-1</f>
        <v>-0.25931046777212563</v>
      </c>
      <c r="U1198" s="11">
        <f>O1198/MAX(O$231:O1198)-1</f>
        <v>-0.25931046777212563</v>
      </c>
      <c r="V1198" s="11">
        <f>P1198/MAX(P$231:P1198)-1</f>
        <v>-0.25931046777212696</v>
      </c>
      <c r="W1198" s="11">
        <f>Q1198/MAX(Q$231:Q1198)-1</f>
        <v>-0.25931046777212596</v>
      </c>
      <c r="X1198" s="11">
        <f>R1198/MAX(R$231:R1198)-1</f>
        <v>-0.25051451304637484</v>
      </c>
      <c r="Y1198" s="11">
        <f t="shared" si="209"/>
        <v>2.6885547430119949E-3</v>
      </c>
      <c r="Z1198" s="11">
        <f t="shared" si="209"/>
        <v>2.6885547430119949E-3</v>
      </c>
      <c r="AA1198" s="11">
        <f t="shared" si="209"/>
        <v>2.6885547430119949E-3</v>
      </c>
      <c r="AB1198" s="11">
        <f t="shared" si="208"/>
        <v>2.6885547430119949E-3</v>
      </c>
      <c r="AC1198" s="11">
        <f t="shared" si="208"/>
        <v>2.688554743012217E-3</v>
      </c>
      <c r="AD1198" s="11">
        <f t="shared" si="208"/>
        <v>2.6885547430119949E-3</v>
      </c>
    </row>
    <row r="1199" spans="1:30" x14ac:dyDescent="0.25">
      <c r="A1199" s="12">
        <v>1980.09</v>
      </c>
      <c r="B1199" s="13">
        <v>9.1960401317432332</v>
      </c>
      <c r="C1199" s="14">
        <v>101496.38435452936</v>
      </c>
      <c r="D1199" s="24">
        <f t="shared" si="211"/>
        <v>10</v>
      </c>
      <c r="E1199" s="25">
        <f t="shared" si="211"/>
        <v>7.5</v>
      </c>
      <c r="F1199" s="24">
        <f t="shared" si="211"/>
        <v>25</v>
      </c>
      <c r="G1199" s="25">
        <f t="shared" si="210"/>
        <v>30</v>
      </c>
      <c r="H1199" s="1">
        <f t="shared" si="213"/>
        <v>1</v>
      </c>
      <c r="I1199">
        <f t="shared" si="214"/>
        <v>1</v>
      </c>
      <c r="J1199">
        <f t="shared" si="215"/>
        <v>1</v>
      </c>
      <c r="K1199">
        <f t="shared" si="216"/>
        <v>1</v>
      </c>
      <c r="L1199">
        <f t="shared" si="212"/>
        <v>1</v>
      </c>
      <c r="M1199" s="26">
        <f t="shared" si="217"/>
        <v>9868.5969811462255</v>
      </c>
      <c r="N1199" s="27">
        <f t="shared" si="218"/>
        <v>9951.3986666326964</v>
      </c>
      <c r="O1199" s="27">
        <f t="shared" si="218"/>
        <v>13250.082286375447</v>
      </c>
      <c r="P1199" s="27">
        <f t="shared" si="218"/>
        <v>15704.184005623678</v>
      </c>
      <c r="Q1199" s="27">
        <f t="shared" si="218"/>
        <v>20909.797435067976</v>
      </c>
      <c r="R1199" s="27">
        <f t="shared" si="218"/>
        <v>23291.633081479387</v>
      </c>
      <c r="S1199" s="28">
        <f>M1199/MAX(M$231:M1199)-1</f>
        <v>-0.24396093274806951</v>
      </c>
      <c r="T1199" s="11">
        <f>N1199/MAX(N$231:N1199)-1</f>
        <v>-0.24396093274806852</v>
      </c>
      <c r="U1199" s="11">
        <f>O1199/MAX(O$231:O1199)-1</f>
        <v>-0.2439609327480684</v>
      </c>
      <c r="V1199" s="11">
        <f>P1199/MAX(P$231:P1199)-1</f>
        <v>-0.24396093274806985</v>
      </c>
      <c r="W1199" s="11">
        <f>Q1199/MAX(Q$231:Q1199)-1</f>
        <v>-0.24396093274806885</v>
      </c>
      <c r="X1199" s="11">
        <f>R1199/MAX(R$231:R1199)-1</f>
        <v>-0.2349826967705132</v>
      </c>
      <c r="Y1199" s="11">
        <f t="shared" si="209"/>
        <v>2.0723304915472696E-2</v>
      </c>
      <c r="Z1199" s="11">
        <f t="shared" si="209"/>
        <v>2.0723304915472696E-2</v>
      </c>
      <c r="AA1199" s="11">
        <f t="shared" si="209"/>
        <v>2.0723304915472918E-2</v>
      </c>
      <c r="AB1199" s="11">
        <f t="shared" si="208"/>
        <v>2.0723304915472696E-2</v>
      </c>
      <c r="AC1199" s="11">
        <f t="shared" si="208"/>
        <v>2.0723304915472696E-2</v>
      </c>
      <c r="AD1199" s="11">
        <f t="shared" si="208"/>
        <v>2.0723304915472696E-2</v>
      </c>
    </row>
    <row r="1200" spans="1:30" x14ac:dyDescent="0.25">
      <c r="A1200" s="12">
        <v>1980.1</v>
      </c>
      <c r="B1200" s="13">
        <v>9.3578410467571054</v>
      </c>
      <c r="C1200" s="14">
        <v>102556.96782635884</v>
      </c>
      <c r="D1200" s="24">
        <f t="shared" si="211"/>
        <v>10</v>
      </c>
      <c r="E1200" s="25">
        <f t="shared" si="211"/>
        <v>7.5</v>
      </c>
      <c r="F1200" s="24">
        <f t="shared" si="211"/>
        <v>25</v>
      </c>
      <c r="G1200" s="25">
        <f t="shared" si="210"/>
        <v>30</v>
      </c>
      <c r="H1200" s="1">
        <f t="shared" si="213"/>
        <v>1</v>
      </c>
      <c r="I1200">
        <f t="shared" si="214"/>
        <v>1</v>
      </c>
      <c r="J1200">
        <f t="shared" si="215"/>
        <v>1</v>
      </c>
      <c r="K1200">
        <f t="shared" si="216"/>
        <v>1</v>
      </c>
      <c r="L1200">
        <f t="shared" si="212"/>
        <v>1</v>
      </c>
      <c r="M1200" s="26">
        <f t="shared" si="217"/>
        <v>9971.7185939495976</v>
      </c>
      <c r="N1200" s="27">
        <f t="shared" si="218"/>
        <v>10055.385513204001</v>
      </c>
      <c r="O1200" s="27">
        <f t="shared" si="218"/>
        <v>13388.53863004404</v>
      </c>
      <c r="P1200" s="27">
        <f t="shared" si="218"/>
        <v>15868.28441275498</v>
      </c>
      <c r="Q1200" s="27">
        <f t="shared" si="218"/>
        <v>21128.293746044652</v>
      </c>
      <c r="R1200" s="27">
        <f t="shared" si="218"/>
        <v>23535.01831372418</v>
      </c>
      <c r="S1200" s="28">
        <f>M1200/MAX(M$231:M1200)-1</f>
        <v>-0.23606072483540219</v>
      </c>
      <c r="T1200" s="11">
        <f>N1200/MAX(N$231:N1200)-1</f>
        <v>-0.2360607248354013</v>
      </c>
      <c r="U1200" s="11">
        <f>O1200/MAX(O$231:O1200)-1</f>
        <v>-0.23606072483540108</v>
      </c>
      <c r="V1200" s="11">
        <f>P1200/MAX(P$231:P1200)-1</f>
        <v>-0.23606072483540252</v>
      </c>
      <c r="W1200" s="11">
        <f>Q1200/MAX(Q$231:Q1200)-1</f>
        <v>-0.23606072483540164</v>
      </c>
      <c r="X1200" s="11">
        <f>R1200/MAX(R$231:R1200)-1</f>
        <v>-0.22698867104606335</v>
      </c>
      <c r="Y1200" s="11">
        <f t="shared" si="209"/>
        <v>1.0449470476946665E-2</v>
      </c>
      <c r="Z1200" s="11">
        <f t="shared" si="209"/>
        <v>1.0449470476946665E-2</v>
      </c>
      <c r="AA1200" s="11">
        <f t="shared" si="209"/>
        <v>1.0449470476946665E-2</v>
      </c>
      <c r="AB1200" s="11">
        <f t="shared" si="208"/>
        <v>1.0449470476946665E-2</v>
      </c>
      <c r="AC1200" s="11">
        <f t="shared" si="208"/>
        <v>1.0449470476946665E-2</v>
      </c>
      <c r="AD1200" s="11">
        <f t="shared" si="208"/>
        <v>1.0449470476946665E-2</v>
      </c>
    </row>
    <row r="1201" spans="1:30" x14ac:dyDescent="0.25">
      <c r="A1201" s="12">
        <v>1980.11</v>
      </c>
      <c r="B1201" s="13">
        <v>9.6540436632333826</v>
      </c>
      <c r="C1201" s="14">
        <v>112538.46727301665</v>
      </c>
      <c r="D1201" s="24">
        <f t="shared" si="211"/>
        <v>10</v>
      </c>
      <c r="E1201" s="25">
        <f t="shared" si="211"/>
        <v>7.5</v>
      </c>
      <c r="F1201" s="24">
        <f t="shared" si="211"/>
        <v>25</v>
      </c>
      <c r="G1201" s="25">
        <f t="shared" si="210"/>
        <v>30</v>
      </c>
      <c r="H1201" s="1">
        <f t="shared" si="213"/>
        <v>1</v>
      </c>
      <c r="I1201">
        <f t="shared" si="214"/>
        <v>1</v>
      </c>
      <c r="J1201">
        <f t="shared" si="215"/>
        <v>1</v>
      </c>
      <c r="K1201">
        <f t="shared" si="216"/>
        <v>1</v>
      </c>
      <c r="L1201">
        <f t="shared" si="212"/>
        <v>1</v>
      </c>
      <c r="M1201" s="26">
        <f t="shared" si="217"/>
        <v>10942.229966675202</v>
      </c>
      <c r="N1201" s="27">
        <f t="shared" si="218"/>
        <v>11034.039885142056</v>
      </c>
      <c r="O1201" s="27">
        <f t="shared" si="218"/>
        <v>14691.596762121479</v>
      </c>
      <c r="P1201" s="27">
        <f t="shared" si="218"/>
        <v>17412.687249951712</v>
      </c>
      <c r="Q1201" s="27">
        <f t="shared" si="218"/>
        <v>23184.6343029538</v>
      </c>
      <c r="R1201" s="27">
        <f t="shared" si="218"/>
        <v>25825.596684501073</v>
      </c>
      <c r="S1201" s="28">
        <f>M1201/MAX(M$231:M1201)-1</f>
        <v>-0.16170927301356142</v>
      </c>
      <c r="T1201" s="11">
        <f>N1201/MAX(N$231:N1201)-1</f>
        <v>-0.16170927301356042</v>
      </c>
      <c r="U1201" s="11">
        <f>O1201/MAX(O$231:O1201)-1</f>
        <v>-0.16170927301356031</v>
      </c>
      <c r="V1201" s="11">
        <f>P1201/MAX(P$231:P1201)-1</f>
        <v>-0.16170927301356175</v>
      </c>
      <c r="W1201" s="11">
        <f>Q1201/MAX(Q$231:Q1201)-1</f>
        <v>-0.16170927301356075</v>
      </c>
      <c r="X1201" s="11">
        <f>R1201/MAX(R$231:R1201)-1</f>
        <v>-0.15175426897912903</v>
      </c>
      <c r="Y1201" s="11">
        <f t="shared" si="209"/>
        <v>9.7326389988027673E-2</v>
      </c>
      <c r="Z1201" s="11">
        <f t="shared" si="209"/>
        <v>9.7326389988027451E-2</v>
      </c>
      <c r="AA1201" s="11">
        <f t="shared" si="209"/>
        <v>9.7326389988027451E-2</v>
      </c>
      <c r="AB1201" s="11">
        <f t="shared" si="208"/>
        <v>9.7326389988027673E-2</v>
      </c>
      <c r="AC1201" s="11">
        <f t="shared" si="208"/>
        <v>9.7326389988027673E-2</v>
      </c>
      <c r="AD1201" s="11">
        <f t="shared" si="208"/>
        <v>9.7326389988027673E-2</v>
      </c>
    </row>
    <row r="1202" spans="1:30" x14ac:dyDescent="0.25">
      <c r="A1202" s="12">
        <v>1980.12</v>
      </c>
      <c r="B1202" s="13">
        <v>9.3899020849217365</v>
      </c>
      <c r="C1202" s="14">
        <v>108125.73010813403</v>
      </c>
      <c r="D1202" s="24">
        <f t="shared" si="211"/>
        <v>10</v>
      </c>
      <c r="E1202" s="25">
        <f t="shared" si="211"/>
        <v>7.5</v>
      </c>
      <c r="F1202" s="24">
        <f t="shared" si="211"/>
        <v>25</v>
      </c>
      <c r="G1202" s="25">
        <f t="shared" si="210"/>
        <v>30</v>
      </c>
      <c r="H1202" s="1">
        <f t="shared" si="213"/>
        <v>1</v>
      </c>
      <c r="I1202">
        <f t="shared" si="214"/>
        <v>1</v>
      </c>
      <c r="J1202">
        <f t="shared" si="215"/>
        <v>1</v>
      </c>
      <c r="K1202">
        <f t="shared" si="216"/>
        <v>1</v>
      </c>
      <c r="L1202">
        <f t="shared" si="212"/>
        <v>1</v>
      </c>
      <c r="M1202" s="26">
        <f t="shared" si="217"/>
        <v>10513.175030965967</v>
      </c>
      <c r="N1202" s="27">
        <f t="shared" si="218"/>
        <v>10601.384997797257</v>
      </c>
      <c r="O1202" s="27">
        <f t="shared" si="218"/>
        <v>14115.525694026996</v>
      </c>
      <c r="P1202" s="27">
        <f t="shared" si="218"/>
        <v>16729.919712502204</v>
      </c>
      <c r="Q1202" s="27">
        <f t="shared" si="218"/>
        <v>22275.543394556586</v>
      </c>
      <c r="R1202" s="27">
        <f t="shared" si="218"/>
        <v>24812.951203747383</v>
      </c>
      <c r="S1202" s="28">
        <f>M1202/MAX(M$231:M1202)-1</f>
        <v>-0.19457942608731382</v>
      </c>
      <c r="T1202" s="11">
        <f>N1202/MAX(N$231:N1202)-1</f>
        <v>-0.19457942608731271</v>
      </c>
      <c r="U1202" s="11">
        <f>O1202/MAX(O$231:O1202)-1</f>
        <v>-0.19457942608731271</v>
      </c>
      <c r="V1202" s="11">
        <f>P1202/MAX(P$231:P1202)-1</f>
        <v>-0.19457942608731404</v>
      </c>
      <c r="W1202" s="11">
        <f>Q1202/MAX(Q$231:Q1202)-1</f>
        <v>-0.19457942608731316</v>
      </c>
      <c r="X1202" s="11">
        <f>R1202/MAX(R$231:R1202)-1</f>
        <v>-0.1850147669486647</v>
      </c>
      <c r="Y1202" s="11">
        <f t="shared" si="209"/>
        <v>-3.9210922912050972E-2</v>
      </c>
      <c r="Z1202" s="11">
        <f t="shared" si="209"/>
        <v>-3.9210922912050861E-2</v>
      </c>
      <c r="AA1202" s="11">
        <f t="shared" si="209"/>
        <v>-3.9210922912050972E-2</v>
      </c>
      <c r="AB1202" s="11">
        <f t="shared" si="208"/>
        <v>-3.9210922912050861E-2</v>
      </c>
      <c r="AC1202" s="11">
        <f t="shared" si="208"/>
        <v>-3.9210922912050972E-2</v>
      </c>
      <c r="AD1202" s="11">
        <f t="shared" si="208"/>
        <v>-3.9210922912050972E-2</v>
      </c>
    </row>
    <row r="1203" spans="1:30" x14ac:dyDescent="0.25">
      <c r="A1203" s="12">
        <v>1981.01</v>
      </c>
      <c r="B1203" s="13">
        <v>9.259404530877946</v>
      </c>
      <c r="C1203" s="14">
        <v>102757.79514985692</v>
      </c>
      <c r="D1203" s="24">
        <f t="shared" si="211"/>
        <v>10</v>
      </c>
      <c r="E1203" s="25">
        <f t="shared" si="211"/>
        <v>7.5</v>
      </c>
      <c r="F1203" s="24">
        <f t="shared" si="211"/>
        <v>25</v>
      </c>
      <c r="G1203" s="25">
        <f t="shared" si="210"/>
        <v>30</v>
      </c>
      <c r="H1203" s="1">
        <f t="shared" si="213"/>
        <v>1</v>
      </c>
      <c r="I1203">
        <f t="shared" si="214"/>
        <v>1</v>
      </c>
      <c r="J1203">
        <f t="shared" si="215"/>
        <v>1</v>
      </c>
      <c r="K1203">
        <f t="shared" si="216"/>
        <v>1</v>
      </c>
      <c r="L1203">
        <f t="shared" si="212"/>
        <v>1</v>
      </c>
      <c r="M1203" s="26">
        <f t="shared" si="217"/>
        <v>9991.2452394651864</v>
      </c>
      <c r="N1203" s="27">
        <f t="shared" si="218"/>
        <v>10075.075995500407</v>
      </c>
      <c r="O1203" s="27">
        <f t="shared" si="218"/>
        <v>13414.756101519744</v>
      </c>
      <c r="P1203" s="27">
        <f t="shared" si="218"/>
        <v>15899.357728929026</v>
      </c>
      <c r="Q1203" s="27">
        <f t="shared" si="218"/>
        <v>21169.667226296948</v>
      </c>
      <c r="R1203" s="27">
        <f t="shared" si="218"/>
        <v>23581.104648339944</v>
      </c>
      <c r="S1203" s="28">
        <f>M1203/MAX(M$231:M1203)-1</f>
        <v>-0.23456477694226507</v>
      </c>
      <c r="T1203" s="11">
        <f>N1203/MAX(N$231:N1203)-1</f>
        <v>-0.2345647769422643</v>
      </c>
      <c r="U1203" s="11">
        <f>O1203/MAX(O$231:O1203)-1</f>
        <v>-0.23456477694226407</v>
      </c>
      <c r="V1203" s="11">
        <f>P1203/MAX(P$231:P1203)-1</f>
        <v>-0.23456477694226541</v>
      </c>
      <c r="W1203" s="11">
        <f>Q1203/MAX(Q$231:Q1203)-1</f>
        <v>-0.23456477694226463</v>
      </c>
      <c r="X1203" s="11">
        <f>R1203/MAX(R$231:R1203)-1</f>
        <v>-0.2254749582333917</v>
      </c>
      <c r="Y1203" s="11">
        <f t="shared" si="209"/>
        <v>-4.9645306005413836E-2</v>
      </c>
      <c r="Z1203" s="11">
        <f t="shared" si="209"/>
        <v>-4.9645306005413947E-2</v>
      </c>
      <c r="AA1203" s="11">
        <f t="shared" si="209"/>
        <v>-4.9645306005413836E-2</v>
      </c>
      <c r="AB1203" s="11">
        <f t="shared" si="208"/>
        <v>-4.9645306005413836E-2</v>
      </c>
      <c r="AC1203" s="11">
        <f t="shared" si="208"/>
        <v>-4.9645306005413836E-2</v>
      </c>
      <c r="AD1203" s="11">
        <f t="shared" si="208"/>
        <v>-4.9645306005413836E-2</v>
      </c>
    </row>
    <row r="1204" spans="1:30" x14ac:dyDescent="0.25">
      <c r="A1204" s="12">
        <v>1981.02</v>
      </c>
      <c r="B1204" s="13">
        <v>8.8298993538312995</v>
      </c>
      <c r="C1204" s="14">
        <v>103464.22174452378</v>
      </c>
      <c r="D1204" s="24">
        <f t="shared" si="211"/>
        <v>10</v>
      </c>
      <c r="E1204" s="25">
        <f t="shared" si="211"/>
        <v>7.5</v>
      </c>
      <c r="F1204" s="24">
        <f t="shared" si="211"/>
        <v>25</v>
      </c>
      <c r="G1204" s="25">
        <f t="shared" si="210"/>
        <v>30</v>
      </c>
      <c r="H1204" s="1">
        <f t="shared" si="213"/>
        <v>1</v>
      </c>
      <c r="I1204">
        <f t="shared" si="214"/>
        <v>1</v>
      </c>
      <c r="J1204">
        <f t="shared" si="215"/>
        <v>1</v>
      </c>
      <c r="K1204">
        <f t="shared" si="216"/>
        <v>1</v>
      </c>
      <c r="L1204">
        <f t="shared" si="212"/>
        <v>1</v>
      </c>
      <c r="M1204" s="26">
        <f t="shared" si="217"/>
        <v>10059.931817847913</v>
      </c>
      <c r="N1204" s="27">
        <f t="shared" si="218"/>
        <v>10144.338883207676</v>
      </c>
      <c r="O1204" s="27">
        <f t="shared" si="218"/>
        <v>13506.978209412027</v>
      </c>
      <c r="P1204" s="27">
        <f t="shared" si="218"/>
        <v>16008.660669124054</v>
      </c>
      <c r="Q1204" s="27">
        <f t="shared" si="218"/>
        <v>21315.201839092933</v>
      </c>
      <c r="R1204" s="27">
        <f t="shared" si="218"/>
        <v>23743.217113198847</v>
      </c>
      <c r="S1204" s="28">
        <f>M1204/MAX(M$231:M1204)-1</f>
        <v>-0.22930265743810307</v>
      </c>
      <c r="T1204" s="11">
        <f>N1204/MAX(N$231:N1204)-1</f>
        <v>-0.2293026574381023</v>
      </c>
      <c r="U1204" s="11">
        <f>O1204/MAX(O$231:O1204)-1</f>
        <v>-0.22930265743810208</v>
      </c>
      <c r="V1204" s="11">
        <f>P1204/MAX(P$231:P1204)-1</f>
        <v>-0.2293026574381033</v>
      </c>
      <c r="W1204" s="11">
        <f>Q1204/MAX(Q$231:Q1204)-1</f>
        <v>-0.22930265743810263</v>
      </c>
      <c r="X1204" s="11">
        <f>R1204/MAX(R$231:R1204)-1</f>
        <v>-0.22015034916659082</v>
      </c>
      <c r="Y1204" s="11">
        <f t="shared" si="209"/>
        <v>6.8746764528826443E-3</v>
      </c>
      <c r="Z1204" s="11">
        <f t="shared" si="209"/>
        <v>6.8746764528826443E-3</v>
      </c>
      <c r="AA1204" s="11">
        <f t="shared" si="209"/>
        <v>6.8746764528826443E-3</v>
      </c>
      <c r="AB1204" s="11">
        <f t="shared" si="208"/>
        <v>6.8746764528828663E-3</v>
      </c>
      <c r="AC1204" s="11">
        <f t="shared" si="208"/>
        <v>6.8746764528826443E-3</v>
      </c>
      <c r="AD1204" s="11">
        <f t="shared" si="208"/>
        <v>6.8746764528826443E-3</v>
      </c>
    </row>
    <row r="1205" spans="1:30" x14ac:dyDescent="0.25">
      <c r="A1205" s="12">
        <v>1981.03</v>
      </c>
      <c r="B1205" s="13">
        <v>9.0810968838546167</v>
      </c>
      <c r="C1205" s="14">
        <v>106875.26335182757</v>
      </c>
      <c r="D1205" s="24">
        <f t="shared" si="211"/>
        <v>10</v>
      </c>
      <c r="E1205" s="25">
        <f t="shared" si="211"/>
        <v>7.5</v>
      </c>
      <c r="F1205" s="24">
        <f t="shared" si="211"/>
        <v>25</v>
      </c>
      <c r="G1205" s="25">
        <f t="shared" si="210"/>
        <v>30</v>
      </c>
      <c r="H1205" s="1">
        <f t="shared" si="213"/>
        <v>1</v>
      </c>
      <c r="I1205">
        <f t="shared" si="214"/>
        <v>1</v>
      </c>
      <c r="J1205">
        <f t="shared" si="215"/>
        <v>1</v>
      </c>
      <c r="K1205">
        <f t="shared" si="216"/>
        <v>1</v>
      </c>
      <c r="L1205">
        <f t="shared" si="212"/>
        <v>1</v>
      </c>
      <c r="M1205" s="26">
        <f t="shared" si="217"/>
        <v>10391.590872724386</v>
      </c>
      <c r="N1205" s="27">
        <f t="shared" si="218"/>
        <v>10478.780697254788</v>
      </c>
      <c r="O1205" s="27">
        <f t="shared" si="218"/>
        <v>13952.280593989126</v>
      </c>
      <c r="P1205" s="27">
        <f t="shared" si="218"/>
        <v>16536.439322448532</v>
      </c>
      <c r="Q1205" s="27">
        <f t="shared" si="218"/>
        <v>22017.928241662841</v>
      </c>
      <c r="R1205" s="27">
        <f t="shared" si="218"/>
        <v>24525.991101141743</v>
      </c>
      <c r="S1205" s="28">
        <f>M1205/MAX(M$231:M1205)-1</f>
        <v>-0.20389406055513049</v>
      </c>
      <c r="T1205" s="11">
        <f>N1205/MAX(N$231:N1205)-1</f>
        <v>-0.2038940605551296</v>
      </c>
      <c r="U1205" s="11">
        <f>O1205/MAX(O$231:O1205)-1</f>
        <v>-0.20389406055512937</v>
      </c>
      <c r="V1205" s="11">
        <f>P1205/MAX(P$231:P1205)-1</f>
        <v>-0.20389406055513071</v>
      </c>
      <c r="W1205" s="11">
        <f>Q1205/MAX(Q$231:Q1205)-1</f>
        <v>-0.20389406055512993</v>
      </c>
      <c r="X1205" s="11">
        <f>R1205/MAX(R$231:R1205)-1</f>
        <v>-0.1944400160525751</v>
      </c>
      <c r="Y1205" s="11">
        <f t="shared" si="209"/>
        <v>3.2968320350646563E-2</v>
      </c>
      <c r="Z1205" s="11">
        <f t="shared" si="209"/>
        <v>3.2968320350646563E-2</v>
      </c>
      <c r="AA1205" s="11">
        <f t="shared" si="209"/>
        <v>3.2968320350646563E-2</v>
      </c>
      <c r="AB1205" s="11">
        <f t="shared" si="208"/>
        <v>3.2968320350646563E-2</v>
      </c>
      <c r="AC1205" s="11">
        <f t="shared" si="208"/>
        <v>3.2968320350646563E-2</v>
      </c>
      <c r="AD1205" s="11">
        <f t="shared" si="208"/>
        <v>3.2968320350646563E-2</v>
      </c>
    </row>
    <row r="1206" spans="1:30" x14ac:dyDescent="0.25">
      <c r="A1206" s="12">
        <v>1981.04</v>
      </c>
      <c r="B1206" s="13">
        <v>9.0855612307887359</v>
      </c>
      <c r="C1206" s="14">
        <v>104076.46819761179</v>
      </c>
      <c r="D1206" s="24">
        <f t="shared" si="211"/>
        <v>10</v>
      </c>
      <c r="E1206" s="25">
        <f t="shared" si="211"/>
        <v>7.5</v>
      </c>
      <c r="F1206" s="24">
        <f t="shared" si="211"/>
        <v>25</v>
      </c>
      <c r="G1206" s="25">
        <f t="shared" si="210"/>
        <v>30</v>
      </c>
      <c r="H1206" s="1">
        <f t="shared" si="213"/>
        <v>1</v>
      </c>
      <c r="I1206">
        <f t="shared" si="214"/>
        <v>1</v>
      </c>
      <c r="J1206">
        <f t="shared" si="215"/>
        <v>1</v>
      </c>
      <c r="K1206">
        <f t="shared" si="216"/>
        <v>1</v>
      </c>
      <c r="L1206">
        <f t="shared" si="212"/>
        <v>1</v>
      </c>
      <c r="M1206" s="26">
        <f t="shared" si="217"/>
        <v>10119.461164997432</v>
      </c>
      <c r="N1206" s="27">
        <f t="shared" si="218"/>
        <v>10204.367706654517</v>
      </c>
      <c r="O1206" s="27">
        <f t="shared" si="218"/>
        <v>13586.905350999861</v>
      </c>
      <c r="P1206" s="27">
        <f t="shared" si="218"/>
        <v>16103.391442217406</v>
      </c>
      <c r="Q1206" s="27">
        <f t="shared" si="218"/>
        <v>21441.333911637426</v>
      </c>
      <c r="R1206" s="27">
        <f t="shared" si="218"/>
        <v>23883.716893870362</v>
      </c>
      <c r="S1206" s="28">
        <f>M1206/MAX(M$231:M1206)-1</f>
        <v>-0.22474207884937136</v>
      </c>
      <c r="T1206" s="11">
        <f>N1206/MAX(N$231:N1206)-1</f>
        <v>-0.22474207884937036</v>
      </c>
      <c r="U1206" s="11">
        <f>O1206/MAX(O$231:O1206)-1</f>
        <v>-0.22474207884937025</v>
      </c>
      <c r="V1206" s="11">
        <f>P1206/MAX(P$231:P1206)-1</f>
        <v>-0.22474207884937147</v>
      </c>
      <c r="W1206" s="11">
        <f>Q1206/MAX(Q$231:Q1206)-1</f>
        <v>-0.2247420788493707</v>
      </c>
      <c r="X1206" s="11">
        <f>R1206/MAX(R$231:R1206)-1</f>
        <v>-0.21553561206603422</v>
      </c>
      <c r="Y1206" s="11">
        <f t="shared" si="209"/>
        <v>-2.6187492469630813E-2</v>
      </c>
      <c r="Z1206" s="11">
        <f t="shared" si="209"/>
        <v>-2.6187492469630702E-2</v>
      </c>
      <c r="AA1206" s="11">
        <f t="shared" si="209"/>
        <v>-2.6187492469630702E-2</v>
      </c>
      <c r="AB1206" s="11">
        <f t="shared" si="208"/>
        <v>-2.6187492469630702E-2</v>
      </c>
      <c r="AC1206" s="11">
        <f t="shared" si="208"/>
        <v>-2.6187492469630702E-2</v>
      </c>
      <c r="AD1206" s="11">
        <f t="shared" si="208"/>
        <v>-2.6187492469630813E-2</v>
      </c>
    </row>
    <row r="1207" spans="1:30" x14ac:dyDescent="0.25">
      <c r="A1207" s="12">
        <v>1981.05</v>
      </c>
      <c r="B1207" s="13">
        <v>8.8184834665480611</v>
      </c>
      <c r="C1207" s="14">
        <v>103505.78713424517</v>
      </c>
      <c r="D1207" s="24">
        <f t="shared" si="211"/>
        <v>10</v>
      </c>
      <c r="E1207" s="25">
        <f t="shared" si="211"/>
        <v>7.5</v>
      </c>
      <c r="F1207" s="24">
        <f t="shared" si="211"/>
        <v>25</v>
      </c>
      <c r="G1207" s="25">
        <f t="shared" si="210"/>
        <v>30</v>
      </c>
      <c r="H1207" s="1">
        <f t="shared" si="213"/>
        <v>1</v>
      </c>
      <c r="I1207">
        <f t="shared" si="214"/>
        <v>1</v>
      </c>
      <c r="J1207">
        <f t="shared" si="215"/>
        <v>1</v>
      </c>
      <c r="K1207">
        <f t="shared" si="216"/>
        <v>1</v>
      </c>
      <c r="L1207">
        <f t="shared" si="212"/>
        <v>1</v>
      </c>
      <c r="M1207" s="26">
        <f t="shared" si="217"/>
        <v>10063.973263088878</v>
      </c>
      <c r="N1207" s="27">
        <f t="shared" si="218"/>
        <v>10148.414237876537</v>
      </c>
      <c r="O1207" s="27">
        <f t="shared" si="218"/>
        <v>13512.404460185158</v>
      </c>
      <c r="P1207" s="27">
        <f t="shared" si="218"/>
        <v>16015.091937908664</v>
      </c>
      <c r="Q1207" s="27">
        <f t="shared" si="218"/>
        <v>21323.764940970024</v>
      </c>
      <c r="R1207" s="27">
        <f t="shared" si="218"/>
        <v>23752.755638264902</v>
      </c>
      <c r="S1207" s="28">
        <f>M1207/MAX(M$231:M1207)-1</f>
        <v>-0.22899303992143216</v>
      </c>
      <c r="T1207" s="11">
        <f>N1207/MAX(N$231:N1207)-1</f>
        <v>-0.22899303992143127</v>
      </c>
      <c r="U1207" s="11">
        <f>O1207/MAX(O$231:O1207)-1</f>
        <v>-0.22899303992143116</v>
      </c>
      <c r="V1207" s="11">
        <f>P1207/MAX(P$231:P1207)-1</f>
        <v>-0.2289930399214325</v>
      </c>
      <c r="W1207" s="11">
        <f>Q1207/MAX(Q$231:Q1207)-1</f>
        <v>-0.22899303992143161</v>
      </c>
      <c r="X1207" s="11">
        <f>R1207/MAX(R$231:R1207)-1</f>
        <v>-0.21983705483049631</v>
      </c>
      <c r="Y1207" s="11">
        <f t="shared" si="209"/>
        <v>-5.4832862149304384E-3</v>
      </c>
      <c r="Z1207" s="11">
        <f t="shared" si="209"/>
        <v>-5.4832862149304384E-3</v>
      </c>
      <c r="AA1207" s="11">
        <f t="shared" si="209"/>
        <v>-5.4832862149304384E-3</v>
      </c>
      <c r="AB1207" s="11">
        <f t="shared" si="208"/>
        <v>-5.4832862149305495E-3</v>
      </c>
      <c r="AC1207" s="11">
        <f t="shared" si="208"/>
        <v>-5.4832862149304384E-3</v>
      </c>
      <c r="AD1207" s="11">
        <f t="shared" si="208"/>
        <v>-5.4832862149304384E-3</v>
      </c>
    </row>
    <row r="1208" spans="1:30" x14ac:dyDescent="0.25">
      <c r="A1208" s="12">
        <v>1981.06</v>
      </c>
      <c r="B1208" s="13">
        <v>8.7653407443049236</v>
      </c>
      <c r="C1208" s="14">
        <v>101936.07360252697</v>
      </c>
      <c r="D1208" s="24">
        <f t="shared" si="211"/>
        <v>10</v>
      </c>
      <c r="E1208" s="25">
        <f t="shared" si="211"/>
        <v>7.5</v>
      </c>
      <c r="F1208" s="24">
        <f t="shared" si="211"/>
        <v>25</v>
      </c>
      <c r="G1208" s="25">
        <f t="shared" si="210"/>
        <v>30</v>
      </c>
      <c r="H1208" s="1">
        <f t="shared" si="213"/>
        <v>1</v>
      </c>
      <c r="I1208">
        <f t="shared" si="214"/>
        <v>1</v>
      </c>
      <c r="J1208">
        <f t="shared" si="215"/>
        <v>1</v>
      </c>
      <c r="K1208">
        <f t="shared" si="216"/>
        <v>1</v>
      </c>
      <c r="L1208">
        <f t="shared" si="212"/>
        <v>0</v>
      </c>
      <c r="M1208" s="26">
        <f t="shared" si="217"/>
        <v>9911.3484152295823</v>
      </c>
      <c r="N1208" s="27">
        <f t="shared" si="218"/>
        <v>9994.5088032556177</v>
      </c>
      <c r="O1208" s="27">
        <f t="shared" si="218"/>
        <v>13307.482545049223</v>
      </c>
      <c r="P1208" s="27">
        <f t="shared" si="218"/>
        <v>15772.21560004708</v>
      </c>
      <c r="Q1208" s="27">
        <f t="shared" si="218"/>
        <v>21000.380101322306</v>
      </c>
      <c r="R1208" s="27">
        <f t="shared" si="218"/>
        <v>23392.53402193516</v>
      </c>
      <c r="S1208" s="28">
        <f>M1208/MAX(M$231:M1208)-1</f>
        <v>-0.24068572002940103</v>
      </c>
      <c r="T1208" s="11">
        <f>N1208/MAX(N$231:N1208)-1</f>
        <v>-0.24068572002940003</v>
      </c>
      <c r="U1208" s="11">
        <f>O1208/MAX(O$231:O1208)-1</f>
        <v>-0.24068572002939992</v>
      </c>
      <c r="V1208" s="11">
        <f>P1208/MAX(P$231:P1208)-1</f>
        <v>-0.24068572002940125</v>
      </c>
      <c r="W1208" s="11">
        <f>Q1208/MAX(Q$231:Q1208)-1</f>
        <v>-0.24068572002940036</v>
      </c>
      <c r="X1208" s="11">
        <f>R1208/MAX(R$231:R1208)-1</f>
        <v>-0.23166858972225424</v>
      </c>
      <c r="Y1208" s="11">
        <f t="shared" si="209"/>
        <v>-1.5165466349068124E-2</v>
      </c>
      <c r="Z1208" s="11">
        <f t="shared" si="209"/>
        <v>-1.5165466349068013E-2</v>
      </c>
      <c r="AA1208" s="11">
        <f t="shared" si="209"/>
        <v>-1.5165466349068124E-2</v>
      </c>
      <c r="AB1208" s="11">
        <f t="shared" si="208"/>
        <v>-1.5165466349068013E-2</v>
      </c>
      <c r="AC1208" s="11">
        <f t="shared" si="208"/>
        <v>-1.5165466349068124E-2</v>
      </c>
      <c r="AD1208" s="11">
        <f t="shared" si="208"/>
        <v>-1.5165466349068013E-2</v>
      </c>
    </row>
    <row r="1209" spans="1:30" x14ac:dyDescent="0.25">
      <c r="A1209" s="12">
        <v>1981.07</v>
      </c>
      <c r="B1209" s="13">
        <v>8.4453194678755086</v>
      </c>
      <c r="C1209" s="14">
        <v>101012.34869336929</v>
      </c>
      <c r="D1209" s="24">
        <f t="shared" si="211"/>
        <v>10</v>
      </c>
      <c r="E1209" s="25">
        <f t="shared" si="211"/>
        <v>7.5</v>
      </c>
      <c r="F1209" s="24">
        <f t="shared" si="211"/>
        <v>25</v>
      </c>
      <c r="G1209" s="25">
        <f t="shared" si="210"/>
        <v>30</v>
      </c>
      <c r="H1209" s="1">
        <f t="shared" si="213"/>
        <v>1</v>
      </c>
      <c r="I1209">
        <f t="shared" si="214"/>
        <v>1</v>
      </c>
      <c r="J1209">
        <f t="shared" si="215"/>
        <v>1</v>
      </c>
      <c r="K1209">
        <f t="shared" si="216"/>
        <v>1</v>
      </c>
      <c r="L1209">
        <f t="shared" si="212"/>
        <v>0</v>
      </c>
      <c r="M1209" s="26">
        <f t="shared" si="217"/>
        <v>9821.5337000759755</v>
      </c>
      <c r="N1209" s="27">
        <f t="shared" ref="N1209:R1224" si="219">IF(H1208=1,N1208*$C1209/$C1208,N1208)</f>
        <v>9903.9405048104436</v>
      </c>
      <c r="O1209" s="27">
        <f t="shared" si="219"/>
        <v>13186.892721735308</v>
      </c>
      <c r="P1209" s="27">
        <f t="shared" si="219"/>
        <v>15629.290844291059</v>
      </c>
      <c r="Q1209" s="27">
        <f t="shared" si="219"/>
        <v>20810.078733849488</v>
      </c>
      <c r="R1209" s="27">
        <f t="shared" si="219"/>
        <v>23392.53402193516</v>
      </c>
      <c r="S1209" s="28">
        <f>M1209/MAX(M$231:M1209)-1</f>
        <v>-0.24756647862152503</v>
      </c>
      <c r="T1209" s="11">
        <f>N1209/MAX(N$231:N1209)-1</f>
        <v>-0.24756647862152403</v>
      </c>
      <c r="U1209" s="11">
        <f>O1209/MAX(O$231:O1209)-1</f>
        <v>-0.24756647862152392</v>
      </c>
      <c r="V1209" s="11">
        <f>P1209/MAX(P$231:P1209)-1</f>
        <v>-0.24756647862152525</v>
      </c>
      <c r="W1209" s="11">
        <f>Q1209/MAX(Q$231:Q1209)-1</f>
        <v>-0.24756647862152437</v>
      </c>
      <c r="X1209" s="11">
        <f>R1209/MAX(R$231:R1209)-1</f>
        <v>-0.23166858972225424</v>
      </c>
      <c r="Y1209" s="11">
        <f t="shared" si="209"/>
        <v>-9.0618058604012841E-3</v>
      </c>
      <c r="Z1209" s="11">
        <f t="shared" si="209"/>
        <v>-9.0618058604012841E-3</v>
      </c>
      <c r="AA1209" s="11">
        <f t="shared" si="209"/>
        <v>-9.0618058604012841E-3</v>
      </c>
      <c r="AB1209" s="11">
        <f t="shared" si="208"/>
        <v>-9.0618058604013951E-3</v>
      </c>
      <c r="AC1209" s="11">
        <f t="shared" si="208"/>
        <v>-9.0618058604012841E-3</v>
      </c>
      <c r="AD1209" s="11">
        <f t="shared" si="208"/>
        <v>0</v>
      </c>
    </row>
    <row r="1210" spans="1:30" x14ac:dyDescent="0.25">
      <c r="A1210" s="12">
        <v>1981.08</v>
      </c>
      <c r="B1210" s="13">
        <v>8.3998063165664352</v>
      </c>
      <c r="C1210" s="14">
        <v>94434.350909247049</v>
      </c>
      <c r="D1210" s="24">
        <f t="shared" si="211"/>
        <v>10</v>
      </c>
      <c r="E1210" s="25">
        <f t="shared" si="211"/>
        <v>7.5</v>
      </c>
      <c r="F1210" s="24">
        <f t="shared" si="211"/>
        <v>25</v>
      </c>
      <c r="G1210" s="25">
        <f t="shared" si="210"/>
        <v>30</v>
      </c>
      <c r="H1210" s="1">
        <f t="shared" si="213"/>
        <v>1</v>
      </c>
      <c r="I1210">
        <f t="shared" si="214"/>
        <v>1</v>
      </c>
      <c r="J1210">
        <f t="shared" si="215"/>
        <v>1</v>
      </c>
      <c r="K1210">
        <f t="shared" si="216"/>
        <v>1</v>
      </c>
      <c r="L1210">
        <f t="shared" si="212"/>
        <v>0</v>
      </c>
      <c r="M1210" s="26">
        <f t="shared" si="217"/>
        <v>9181.9482657059834</v>
      </c>
      <c r="N1210" s="27">
        <f t="shared" si="219"/>
        <v>9258.9886792422294</v>
      </c>
      <c r="O1210" s="27">
        <f t="shared" si="219"/>
        <v>12328.152654554526</v>
      </c>
      <c r="P1210" s="27">
        <f t="shared" si="219"/>
        <v>14611.500030880368</v>
      </c>
      <c r="Q1210" s="27">
        <f t="shared" si="219"/>
        <v>19454.91123631701</v>
      </c>
      <c r="R1210" s="27">
        <f t="shared" si="219"/>
        <v>23392.53402193516</v>
      </c>
      <c r="S1210" s="28">
        <f>M1210/MAX(M$231:M1210)-1</f>
        <v>-0.29656549805182764</v>
      </c>
      <c r="T1210" s="11">
        <f>N1210/MAX(N$231:N1210)-1</f>
        <v>-0.29656549805182664</v>
      </c>
      <c r="U1210" s="11">
        <f>O1210/MAX(O$231:O1210)-1</f>
        <v>-0.29656549805182653</v>
      </c>
      <c r="V1210" s="11">
        <f>P1210/MAX(P$231:P1210)-1</f>
        <v>-0.29656549805182786</v>
      </c>
      <c r="W1210" s="11">
        <f>Q1210/MAX(Q$231:Q1210)-1</f>
        <v>-0.29656549805182708</v>
      </c>
      <c r="X1210" s="11">
        <f>R1210/MAX(R$231:R1210)-1</f>
        <v>-0.23166858972225424</v>
      </c>
      <c r="Y1210" s="11">
        <f t="shared" si="209"/>
        <v>-6.5120728992157817E-2</v>
      </c>
      <c r="Z1210" s="11">
        <f t="shared" si="209"/>
        <v>-6.5120728992157706E-2</v>
      </c>
      <c r="AA1210" s="11">
        <f t="shared" si="209"/>
        <v>-6.5120728992157817E-2</v>
      </c>
      <c r="AB1210" s="11">
        <f t="shared" si="208"/>
        <v>-6.5120728992157817E-2</v>
      </c>
      <c r="AC1210" s="11">
        <f t="shared" si="208"/>
        <v>-6.5120728992157817E-2</v>
      </c>
      <c r="AD1210" s="11">
        <f t="shared" si="208"/>
        <v>0</v>
      </c>
    </row>
    <row r="1211" spans="1:30" x14ac:dyDescent="0.25">
      <c r="A1211" s="12">
        <v>1981.09</v>
      </c>
      <c r="B1211" s="13">
        <v>7.5811630519231556</v>
      </c>
      <c r="C1211" s="14">
        <v>88901.782819922679</v>
      </c>
      <c r="D1211" s="24">
        <f t="shared" si="211"/>
        <v>10</v>
      </c>
      <c r="E1211" s="25">
        <f t="shared" si="211"/>
        <v>7.5</v>
      </c>
      <c r="F1211" s="24">
        <f t="shared" si="211"/>
        <v>25</v>
      </c>
      <c r="G1211" s="25">
        <f t="shared" si="210"/>
        <v>30</v>
      </c>
      <c r="H1211" s="1">
        <f t="shared" si="213"/>
        <v>1</v>
      </c>
      <c r="I1211">
        <f t="shared" si="214"/>
        <v>1</v>
      </c>
      <c r="J1211">
        <f t="shared" si="215"/>
        <v>1</v>
      </c>
      <c r="K1211">
        <f t="shared" si="216"/>
        <v>1</v>
      </c>
      <c r="L1211">
        <f t="shared" si="212"/>
        <v>0</v>
      </c>
      <c r="M1211" s="26">
        <f t="shared" si="217"/>
        <v>8644.0110269411234</v>
      </c>
      <c r="N1211" s="27">
        <f t="shared" si="219"/>
        <v>8716.5379204561577</v>
      </c>
      <c r="O1211" s="27">
        <f t="shared" si="219"/>
        <v>11605.890645866022</v>
      </c>
      <c r="P1211" s="27">
        <f t="shared" si="219"/>
        <v>13755.464933167901</v>
      </c>
      <c r="Q1211" s="27">
        <f t="shared" si="219"/>
        <v>18315.118141428</v>
      </c>
      <c r="R1211" s="27">
        <f t="shared" si="219"/>
        <v>23392.53402193516</v>
      </c>
      <c r="S1211" s="28">
        <f>M1211/MAX(M$231:M1211)-1</f>
        <v>-0.33777718893482345</v>
      </c>
      <c r="T1211" s="11">
        <f>N1211/MAX(N$231:N1211)-1</f>
        <v>-0.33777718893482245</v>
      </c>
      <c r="U1211" s="11">
        <f>O1211/MAX(O$231:O1211)-1</f>
        <v>-0.33777718893482234</v>
      </c>
      <c r="V1211" s="11">
        <f>P1211/MAX(P$231:P1211)-1</f>
        <v>-0.33777718893482356</v>
      </c>
      <c r="W1211" s="11">
        <f>Q1211/MAX(Q$231:Q1211)-1</f>
        <v>-0.33777718893482278</v>
      </c>
      <c r="X1211" s="11">
        <f>R1211/MAX(R$231:R1211)-1</f>
        <v>-0.23166858972225424</v>
      </c>
      <c r="Y1211" s="11">
        <f t="shared" si="209"/>
        <v>-5.8586393998104169E-2</v>
      </c>
      <c r="Z1211" s="11">
        <f t="shared" si="209"/>
        <v>-5.8586393998104169E-2</v>
      </c>
      <c r="AA1211" s="11">
        <f t="shared" si="209"/>
        <v>-5.8586393998104058E-2</v>
      </c>
      <c r="AB1211" s="11">
        <f t="shared" si="208"/>
        <v>-5.8586393998104058E-2</v>
      </c>
      <c r="AC1211" s="11">
        <f t="shared" si="208"/>
        <v>-5.8586393998104058E-2</v>
      </c>
      <c r="AD1211" s="11">
        <f t="shared" si="208"/>
        <v>0</v>
      </c>
    </row>
    <row r="1212" spans="1:30" x14ac:dyDescent="0.25">
      <c r="A1212" s="12">
        <v>1981.1</v>
      </c>
      <c r="B1212" s="13">
        <v>7.6491417133192101</v>
      </c>
      <c r="C1212" s="14">
        <v>93488.598102975942</v>
      </c>
      <c r="D1212" s="24">
        <f t="shared" si="211"/>
        <v>10</v>
      </c>
      <c r="E1212" s="25">
        <f t="shared" si="211"/>
        <v>7.5</v>
      </c>
      <c r="F1212" s="24">
        <f t="shared" si="211"/>
        <v>25</v>
      </c>
      <c r="G1212" s="25">
        <f t="shared" si="210"/>
        <v>30</v>
      </c>
      <c r="H1212" s="1">
        <f t="shared" si="213"/>
        <v>1</v>
      </c>
      <c r="I1212">
        <f t="shared" si="214"/>
        <v>1</v>
      </c>
      <c r="J1212">
        <f t="shared" si="215"/>
        <v>1</v>
      </c>
      <c r="K1212">
        <f t="shared" si="216"/>
        <v>1</v>
      </c>
      <c r="L1212">
        <f t="shared" si="212"/>
        <v>0</v>
      </c>
      <c r="M1212" s="26">
        <f t="shared" si="217"/>
        <v>9089.9917556467044</v>
      </c>
      <c r="N1212" s="27">
        <f t="shared" si="219"/>
        <v>9166.2606153299657</v>
      </c>
      <c r="O1212" s="27">
        <f t="shared" si="219"/>
        <v>12204.68714802091</v>
      </c>
      <c r="P1212" s="27">
        <f t="shared" si="219"/>
        <v>14465.166974900394</v>
      </c>
      <c r="Q1212" s="27">
        <f t="shared" si="219"/>
        <v>19260.071787320485</v>
      </c>
      <c r="R1212" s="27">
        <f t="shared" si="219"/>
        <v>23392.53402193516</v>
      </c>
      <c r="S1212" s="28">
        <f>M1212/MAX(M$231:M1212)-1</f>
        <v>-0.30361034082185678</v>
      </c>
      <c r="T1212" s="11">
        <f>N1212/MAX(N$231:N1212)-1</f>
        <v>-0.30361034082185578</v>
      </c>
      <c r="U1212" s="11">
        <f>O1212/MAX(O$231:O1212)-1</f>
        <v>-0.30361034082185556</v>
      </c>
      <c r="V1212" s="11">
        <f>P1212/MAX(P$231:P1212)-1</f>
        <v>-0.30361034082185689</v>
      </c>
      <c r="W1212" s="11">
        <f>Q1212/MAX(Q$231:Q1212)-1</f>
        <v>-0.30361034082185623</v>
      </c>
      <c r="X1212" s="11">
        <f>R1212/MAX(R$231:R1212)-1</f>
        <v>-0.23166858972225424</v>
      </c>
      <c r="Y1212" s="11">
        <f t="shared" si="209"/>
        <v>5.1594187850475315E-2</v>
      </c>
      <c r="Z1212" s="11">
        <f t="shared" si="209"/>
        <v>5.1594187850475537E-2</v>
      </c>
      <c r="AA1212" s="11">
        <f t="shared" si="209"/>
        <v>5.1594187850475537E-2</v>
      </c>
      <c r="AB1212" s="11">
        <f t="shared" si="208"/>
        <v>5.1594187850475537E-2</v>
      </c>
      <c r="AC1212" s="11">
        <f t="shared" si="208"/>
        <v>5.1594187850475315E-2</v>
      </c>
      <c r="AD1212" s="11">
        <f t="shared" si="208"/>
        <v>0</v>
      </c>
    </row>
    <row r="1213" spans="1:30" x14ac:dyDescent="0.25">
      <c r="A1213" s="12">
        <v>1981.11</v>
      </c>
      <c r="B1213" s="13">
        <v>7.8107525657161077</v>
      </c>
      <c r="C1213" s="14">
        <v>97019.174611975322</v>
      </c>
      <c r="D1213" s="24">
        <f t="shared" si="211"/>
        <v>10</v>
      </c>
      <c r="E1213" s="25">
        <f t="shared" si="211"/>
        <v>7.5</v>
      </c>
      <c r="F1213" s="24">
        <f t="shared" si="211"/>
        <v>25</v>
      </c>
      <c r="G1213" s="25">
        <f t="shared" si="210"/>
        <v>30</v>
      </c>
      <c r="H1213" s="1">
        <f t="shared" si="213"/>
        <v>1</v>
      </c>
      <c r="I1213">
        <f t="shared" si="214"/>
        <v>1</v>
      </c>
      <c r="J1213">
        <f t="shared" si="215"/>
        <v>1</v>
      </c>
      <c r="K1213">
        <f t="shared" si="216"/>
        <v>1</v>
      </c>
      <c r="L1213">
        <f t="shared" si="212"/>
        <v>0</v>
      </c>
      <c r="M1213" s="26">
        <f t="shared" si="217"/>
        <v>9433.2733109454002</v>
      </c>
      <c r="N1213" s="27">
        <f t="shared" si="219"/>
        <v>9512.422447473431</v>
      </c>
      <c r="O1213" s="27">
        <f t="shared" si="219"/>
        <v>12665.594495214489</v>
      </c>
      <c r="P1213" s="27">
        <f t="shared" si="219"/>
        <v>15011.440849539993</v>
      </c>
      <c r="Q1213" s="27">
        <f t="shared" si="219"/>
        <v>19987.424195996628</v>
      </c>
      <c r="R1213" s="27">
        <f t="shared" si="219"/>
        <v>23392.53402193516</v>
      </c>
      <c r="S1213" s="28">
        <f>M1213/MAX(M$231:M1213)-1</f>
        <v>-0.27731133728886692</v>
      </c>
      <c r="T1213" s="11">
        <f>N1213/MAX(N$231:N1213)-1</f>
        <v>-0.27731133728886581</v>
      </c>
      <c r="U1213" s="11">
        <f>O1213/MAX(O$231:O1213)-1</f>
        <v>-0.27731133728886559</v>
      </c>
      <c r="V1213" s="11">
        <f>P1213/MAX(P$231:P1213)-1</f>
        <v>-0.27731133728886703</v>
      </c>
      <c r="W1213" s="11">
        <f>Q1213/MAX(Q$231:Q1213)-1</f>
        <v>-0.27731133728886626</v>
      </c>
      <c r="X1213" s="11">
        <f>R1213/MAX(R$231:R1213)-1</f>
        <v>-0.23166858972225424</v>
      </c>
      <c r="Y1213" s="11">
        <f t="shared" si="209"/>
        <v>3.7764781809119796E-2</v>
      </c>
      <c r="Z1213" s="11">
        <f t="shared" si="209"/>
        <v>3.7764781809119796E-2</v>
      </c>
      <c r="AA1213" s="11">
        <f t="shared" si="209"/>
        <v>3.7764781809119796E-2</v>
      </c>
      <c r="AB1213" s="11">
        <f t="shared" si="208"/>
        <v>3.7764781809119796E-2</v>
      </c>
      <c r="AC1213" s="11">
        <f t="shared" si="208"/>
        <v>3.7764781809119796E-2</v>
      </c>
      <c r="AD1213" s="11">
        <f t="shared" si="208"/>
        <v>0</v>
      </c>
    </row>
    <row r="1214" spans="1:30" x14ac:dyDescent="0.25">
      <c r="A1214" s="12">
        <v>1981.12</v>
      </c>
      <c r="B1214" s="13">
        <v>7.8325621371418928</v>
      </c>
      <c r="C1214" s="14">
        <v>94223.870347333403</v>
      </c>
      <c r="D1214" s="24">
        <f t="shared" si="211"/>
        <v>10</v>
      </c>
      <c r="E1214" s="25">
        <f t="shared" si="211"/>
        <v>7.5</v>
      </c>
      <c r="F1214" s="24">
        <f t="shared" si="211"/>
        <v>25</v>
      </c>
      <c r="G1214" s="25">
        <f t="shared" si="210"/>
        <v>30</v>
      </c>
      <c r="H1214" s="1">
        <f t="shared" si="213"/>
        <v>1</v>
      </c>
      <c r="I1214">
        <f t="shared" si="214"/>
        <v>1</v>
      </c>
      <c r="J1214">
        <f t="shared" si="215"/>
        <v>1</v>
      </c>
      <c r="K1214">
        <f t="shared" si="216"/>
        <v>1</v>
      </c>
      <c r="L1214">
        <f t="shared" si="212"/>
        <v>0</v>
      </c>
      <c r="M1214" s="26">
        <f t="shared" si="217"/>
        <v>9161.4830259725604</v>
      </c>
      <c r="N1214" s="27">
        <f t="shared" si="219"/>
        <v>9238.3517275271497</v>
      </c>
      <c r="O1214" s="27">
        <f t="shared" si="219"/>
        <v>12300.674978548881</v>
      </c>
      <c r="P1214" s="27">
        <f t="shared" si="219"/>
        <v>14578.933102561494</v>
      </c>
      <c r="Q1214" s="27">
        <f t="shared" si="219"/>
        <v>19411.549042268198</v>
      </c>
      <c r="R1214" s="27">
        <f t="shared" si="219"/>
        <v>23392.53402193516</v>
      </c>
      <c r="S1214" s="28">
        <f>M1214/MAX(M$231:M1214)-1</f>
        <v>-0.298133352204622</v>
      </c>
      <c r="T1214" s="11">
        <f>N1214/MAX(N$231:N1214)-1</f>
        <v>-0.29813335220462089</v>
      </c>
      <c r="U1214" s="11">
        <f>O1214/MAX(O$231:O1214)-1</f>
        <v>-0.29813335220462078</v>
      </c>
      <c r="V1214" s="11">
        <f>P1214/MAX(P$231:P1214)-1</f>
        <v>-0.29813335220462212</v>
      </c>
      <c r="W1214" s="11">
        <f>Q1214/MAX(Q$231:Q1214)-1</f>
        <v>-0.29813335220462145</v>
      </c>
      <c r="X1214" s="11">
        <f>R1214/MAX(R$231:R1214)-1</f>
        <v>-0.23166858972225424</v>
      </c>
      <c r="Y1214" s="11">
        <f t="shared" si="209"/>
        <v>-2.8811874310636365E-2</v>
      </c>
      <c r="Z1214" s="11">
        <f t="shared" si="209"/>
        <v>-2.8811874310636476E-2</v>
      </c>
      <c r="AA1214" s="11">
        <f t="shared" si="209"/>
        <v>-2.8811874310636365E-2</v>
      </c>
      <c r="AB1214" s="11">
        <f t="shared" si="208"/>
        <v>-2.8811874310636365E-2</v>
      </c>
      <c r="AC1214" s="11">
        <f t="shared" si="208"/>
        <v>-2.8811874310636476E-2</v>
      </c>
      <c r="AD1214" s="11">
        <f t="shared" si="208"/>
        <v>0</v>
      </c>
    </row>
    <row r="1215" spans="1:30" x14ac:dyDescent="0.25">
      <c r="A1215" s="12">
        <v>1982.01</v>
      </c>
      <c r="B1215" s="13">
        <v>7.388659973375991</v>
      </c>
      <c r="C1215" s="14">
        <v>92701.681211252813</v>
      </c>
      <c r="D1215" s="24">
        <f t="shared" si="211"/>
        <v>10</v>
      </c>
      <c r="E1215" s="25">
        <f t="shared" si="211"/>
        <v>7.5</v>
      </c>
      <c r="F1215" s="24">
        <f t="shared" si="211"/>
        <v>25</v>
      </c>
      <c r="G1215" s="25">
        <f t="shared" si="210"/>
        <v>30</v>
      </c>
      <c r="H1215" s="1">
        <f t="shared" si="213"/>
        <v>1</v>
      </c>
      <c r="I1215">
        <f t="shared" si="214"/>
        <v>1</v>
      </c>
      <c r="J1215">
        <f t="shared" si="215"/>
        <v>1</v>
      </c>
      <c r="K1215">
        <f t="shared" si="216"/>
        <v>1</v>
      </c>
      <c r="L1215">
        <f t="shared" si="212"/>
        <v>0</v>
      </c>
      <c r="M1215" s="26">
        <f t="shared" si="217"/>
        <v>9013.4790235778873</v>
      </c>
      <c r="N1215" s="27">
        <f t="shared" si="219"/>
        <v>9089.1059092106752</v>
      </c>
      <c r="O1215" s="27">
        <f t="shared" si="219"/>
        <v>12101.957246515756</v>
      </c>
      <c r="P1215" s="27">
        <f t="shared" si="219"/>
        <v>14343.410049830167</v>
      </c>
      <c r="Q1215" s="27">
        <f t="shared" si="219"/>
        <v>19097.954950264604</v>
      </c>
      <c r="R1215" s="27">
        <f t="shared" si="219"/>
        <v>23392.53402193516</v>
      </c>
      <c r="S1215" s="28">
        <f>M1215/MAX(M$231:M1215)-1</f>
        <v>-0.30947202660117479</v>
      </c>
      <c r="T1215" s="11">
        <f>N1215/MAX(N$231:N1215)-1</f>
        <v>-0.30947202660117379</v>
      </c>
      <c r="U1215" s="11">
        <f>O1215/MAX(O$231:O1215)-1</f>
        <v>-0.30947202660117357</v>
      </c>
      <c r="V1215" s="11">
        <f>P1215/MAX(P$231:P1215)-1</f>
        <v>-0.30947202660117501</v>
      </c>
      <c r="W1215" s="11">
        <f>Q1215/MAX(Q$231:Q1215)-1</f>
        <v>-0.30947202660117434</v>
      </c>
      <c r="X1215" s="11">
        <f>R1215/MAX(R$231:R1215)-1</f>
        <v>-0.23166858972225424</v>
      </c>
      <c r="Y1215" s="11">
        <f t="shared" si="209"/>
        <v>-1.6155026645258808E-2</v>
      </c>
      <c r="Z1215" s="11">
        <f t="shared" si="209"/>
        <v>-1.6155026645258919E-2</v>
      </c>
      <c r="AA1215" s="11">
        <f t="shared" si="209"/>
        <v>-1.6155026645258697E-2</v>
      </c>
      <c r="AB1215" s="11">
        <f t="shared" si="208"/>
        <v>-1.6155026645258808E-2</v>
      </c>
      <c r="AC1215" s="11">
        <f t="shared" si="208"/>
        <v>-1.6155026645258919E-2</v>
      </c>
      <c r="AD1215" s="11">
        <f t="shared" si="208"/>
        <v>0</v>
      </c>
    </row>
    <row r="1216" spans="1:30" x14ac:dyDescent="0.25">
      <c r="A1216" s="12">
        <v>1982.02</v>
      </c>
      <c r="B1216" s="13">
        <v>7.1818234505467284</v>
      </c>
      <c r="C1216" s="14">
        <v>87240.468287372918</v>
      </c>
      <c r="D1216" s="24">
        <f t="shared" si="211"/>
        <v>10</v>
      </c>
      <c r="E1216" s="25">
        <f t="shared" si="211"/>
        <v>7.5</v>
      </c>
      <c r="F1216" s="24">
        <f t="shared" si="211"/>
        <v>25</v>
      </c>
      <c r="G1216" s="25">
        <f t="shared" si="210"/>
        <v>30</v>
      </c>
      <c r="H1216" s="1">
        <f t="shared" si="213"/>
        <v>1</v>
      </c>
      <c r="I1216">
        <f t="shared" si="214"/>
        <v>1</v>
      </c>
      <c r="J1216">
        <f t="shared" si="215"/>
        <v>1</v>
      </c>
      <c r="K1216">
        <f t="shared" si="216"/>
        <v>1</v>
      </c>
      <c r="L1216">
        <f t="shared" si="212"/>
        <v>0</v>
      </c>
      <c r="M1216" s="26">
        <f t="shared" si="217"/>
        <v>8482.479720334306</v>
      </c>
      <c r="N1216" s="27">
        <f t="shared" si="219"/>
        <v>8553.651298147277</v>
      </c>
      <c r="O1216" s="27">
        <f t="shared" si="219"/>
        <v>11389.010464371624</v>
      </c>
      <c r="P1216" s="27">
        <f t="shared" si="219"/>
        <v>13498.415489719291</v>
      </c>
      <c r="Q1216" s="27">
        <f t="shared" si="219"/>
        <v>17972.862103713291</v>
      </c>
      <c r="R1216" s="27">
        <f t="shared" si="219"/>
        <v>23392.53402193516</v>
      </c>
      <c r="S1216" s="28">
        <f>M1216/MAX(M$231:M1216)-1</f>
        <v>-0.35015219812937448</v>
      </c>
      <c r="T1216" s="11">
        <f>N1216/MAX(N$231:N1216)-1</f>
        <v>-0.3501521981293737</v>
      </c>
      <c r="U1216" s="11">
        <f>O1216/MAX(O$231:O1216)-1</f>
        <v>-0.35015219812937337</v>
      </c>
      <c r="V1216" s="11">
        <f>P1216/MAX(P$231:P1216)-1</f>
        <v>-0.3501521981293747</v>
      </c>
      <c r="W1216" s="11">
        <f>Q1216/MAX(Q$231:Q1216)-1</f>
        <v>-0.35015219812937404</v>
      </c>
      <c r="X1216" s="11">
        <f>R1216/MAX(R$231:R1216)-1</f>
        <v>-0.23166858972225424</v>
      </c>
      <c r="Y1216" s="11">
        <f t="shared" si="209"/>
        <v>-5.89116923503753E-2</v>
      </c>
      <c r="Z1216" s="11">
        <f t="shared" si="209"/>
        <v>-5.8911692350375411E-2</v>
      </c>
      <c r="AA1216" s="11">
        <f t="shared" si="209"/>
        <v>-5.8911692350375411E-2</v>
      </c>
      <c r="AB1216" s="11">
        <f t="shared" si="208"/>
        <v>-5.89116923503753E-2</v>
      </c>
      <c r="AC1216" s="11">
        <f t="shared" si="208"/>
        <v>-5.8911692350375189E-2</v>
      </c>
      <c r="AD1216" s="11">
        <f t="shared" si="208"/>
        <v>0</v>
      </c>
    </row>
    <row r="1217" spans="1:30" x14ac:dyDescent="0.25">
      <c r="A1217" s="12">
        <v>1982.03</v>
      </c>
      <c r="B1217" s="13">
        <v>6.9506737935360299</v>
      </c>
      <c r="C1217" s="14">
        <v>86877.244346994295</v>
      </c>
      <c r="D1217" s="24">
        <f t="shared" si="211"/>
        <v>10</v>
      </c>
      <c r="E1217" s="25">
        <f t="shared" si="211"/>
        <v>7.5</v>
      </c>
      <c r="F1217" s="24">
        <f t="shared" si="211"/>
        <v>25</v>
      </c>
      <c r="G1217" s="25">
        <f t="shared" si="210"/>
        <v>30</v>
      </c>
      <c r="H1217" s="1">
        <f t="shared" si="213"/>
        <v>1</v>
      </c>
      <c r="I1217">
        <f t="shared" si="214"/>
        <v>1</v>
      </c>
      <c r="J1217">
        <f t="shared" si="215"/>
        <v>1</v>
      </c>
      <c r="K1217">
        <f t="shared" si="216"/>
        <v>1</v>
      </c>
      <c r="L1217">
        <f t="shared" si="212"/>
        <v>0</v>
      </c>
      <c r="M1217" s="26">
        <f t="shared" si="217"/>
        <v>8447.163086108405</v>
      </c>
      <c r="N1217" s="27">
        <f t="shared" si="219"/>
        <v>8518.0383424842748</v>
      </c>
      <c r="O1217" s="27">
        <f t="shared" si="219"/>
        <v>11341.592547674343</v>
      </c>
      <c r="P1217" s="27">
        <f t="shared" si="219"/>
        <v>13442.215107496522</v>
      </c>
      <c r="Q1217" s="27">
        <f t="shared" si="219"/>
        <v>17898.032452734249</v>
      </c>
      <c r="R1217" s="27">
        <f t="shared" si="219"/>
        <v>23392.53402193516</v>
      </c>
      <c r="S1217" s="28">
        <f>M1217/MAX(M$231:M1217)-1</f>
        <v>-0.3528578264217892</v>
      </c>
      <c r="T1217" s="11">
        <f>N1217/MAX(N$231:N1217)-1</f>
        <v>-0.35285782642178842</v>
      </c>
      <c r="U1217" s="11">
        <f>O1217/MAX(O$231:O1217)-1</f>
        <v>-0.3528578264217882</v>
      </c>
      <c r="V1217" s="11">
        <f>P1217/MAX(P$231:P1217)-1</f>
        <v>-0.35285782642178953</v>
      </c>
      <c r="W1217" s="11">
        <f>Q1217/MAX(Q$231:Q1217)-1</f>
        <v>-0.35285782642178887</v>
      </c>
      <c r="X1217" s="11">
        <f>R1217/MAX(R$231:R1217)-1</f>
        <v>-0.23166858972225424</v>
      </c>
      <c r="Y1217" s="11">
        <f t="shared" si="209"/>
        <v>-4.1634799481146123E-3</v>
      </c>
      <c r="Z1217" s="11">
        <f t="shared" si="209"/>
        <v>-4.1634799481148344E-3</v>
      </c>
      <c r="AA1217" s="11">
        <f t="shared" si="209"/>
        <v>-4.1634799481148344E-3</v>
      </c>
      <c r="AB1217" s="11">
        <f t="shared" si="208"/>
        <v>-4.1634799481148344E-3</v>
      </c>
      <c r="AC1217" s="11">
        <f t="shared" si="208"/>
        <v>-4.1634799481147233E-3</v>
      </c>
      <c r="AD1217" s="11">
        <f t="shared" si="208"/>
        <v>0</v>
      </c>
    </row>
    <row r="1218" spans="1:30" x14ac:dyDescent="0.25">
      <c r="A1218" s="12">
        <v>1982.04</v>
      </c>
      <c r="B1218" s="13">
        <v>7.2590726254261435</v>
      </c>
      <c r="C1218" s="14">
        <v>90407.380258070451</v>
      </c>
      <c r="D1218" s="24">
        <f t="shared" si="211"/>
        <v>10</v>
      </c>
      <c r="E1218" s="25">
        <f t="shared" si="211"/>
        <v>7.5</v>
      </c>
      <c r="F1218" s="24">
        <f t="shared" si="211"/>
        <v>25</v>
      </c>
      <c r="G1218" s="25">
        <f t="shared" si="210"/>
        <v>30</v>
      </c>
      <c r="H1218" s="1">
        <f t="shared" si="213"/>
        <v>1</v>
      </c>
      <c r="I1218">
        <f t="shared" si="214"/>
        <v>1</v>
      </c>
      <c r="J1218">
        <f t="shared" si="215"/>
        <v>1</v>
      </c>
      <c r="K1218">
        <f t="shared" si="216"/>
        <v>1</v>
      </c>
      <c r="L1218">
        <f t="shared" si="212"/>
        <v>0</v>
      </c>
      <c r="M1218" s="26">
        <f t="shared" si="217"/>
        <v>8790.4018016215978</v>
      </c>
      <c r="N1218" s="27">
        <f t="shared" si="219"/>
        <v>8864.1569753983913</v>
      </c>
      <c r="O1218" s="27">
        <f t="shared" si="219"/>
        <v>11802.442375984121</v>
      </c>
      <c r="P1218" s="27">
        <f t="shared" si="219"/>
        <v>13988.420809945526</v>
      </c>
      <c r="Q1218" s="27">
        <f t="shared" si="219"/>
        <v>18625.294091543234</v>
      </c>
      <c r="R1218" s="27">
        <f t="shared" si="219"/>
        <v>23392.53402193516</v>
      </c>
      <c r="S1218" s="28">
        <f>M1218/MAX(M$231:M1218)-1</f>
        <v>-0.32656210487017268</v>
      </c>
      <c r="T1218" s="11">
        <f>N1218/MAX(N$231:N1218)-1</f>
        <v>-0.3265621048701719</v>
      </c>
      <c r="U1218" s="11">
        <f>O1218/MAX(O$231:O1218)-1</f>
        <v>-0.32656210487017157</v>
      </c>
      <c r="V1218" s="11">
        <f>P1218/MAX(P$231:P1218)-1</f>
        <v>-0.32656210487017301</v>
      </c>
      <c r="W1218" s="11">
        <f>Q1218/MAX(Q$231:Q1218)-1</f>
        <v>-0.32656210487017223</v>
      </c>
      <c r="X1218" s="11">
        <f>R1218/MAX(R$231:R1218)-1</f>
        <v>-0.23166858972225424</v>
      </c>
      <c r="Y1218" s="11">
        <f t="shared" si="209"/>
        <v>4.0633608232053531E-2</v>
      </c>
      <c r="Z1218" s="11">
        <f t="shared" si="209"/>
        <v>4.0633608232053531E-2</v>
      </c>
      <c r="AA1218" s="11">
        <f t="shared" si="209"/>
        <v>4.0633608232053531E-2</v>
      </c>
      <c r="AB1218" s="11">
        <f t="shared" si="208"/>
        <v>4.0633608232053531E-2</v>
      </c>
      <c r="AC1218" s="11">
        <f t="shared" si="208"/>
        <v>4.0633608232053531E-2</v>
      </c>
      <c r="AD1218" s="11">
        <f t="shared" si="208"/>
        <v>0</v>
      </c>
    </row>
    <row r="1219" spans="1:30" x14ac:dyDescent="0.25">
      <c r="A1219" s="12">
        <v>1982.05</v>
      </c>
      <c r="B1219" s="13">
        <v>7.1926124844646209</v>
      </c>
      <c r="C1219" s="14">
        <v>86485.348584105755</v>
      </c>
      <c r="D1219" s="24">
        <f t="shared" si="211"/>
        <v>10</v>
      </c>
      <c r="E1219" s="25">
        <f t="shared" si="211"/>
        <v>7.5</v>
      </c>
      <c r="F1219" s="24">
        <f t="shared" si="211"/>
        <v>25</v>
      </c>
      <c r="G1219" s="25">
        <f t="shared" si="210"/>
        <v>30</v>
      </c>
      <c r="H1219" s="1">
        <f t="shared" si="213"/>
        <v>1</v>
      </c>
      <c r="I1219">
        <f t="shared" si="214"/>
        <v>1</v>
      </c>
      <c r="J1219">
        <f t="shared" si="215"/>
        <v>1</v>
      </c>
      <c r="K1219">
        <f t="shared" si="216"/>
        <v>1</v>
      </c>
      <c r="L1219">
        <f t="shared" si="212"/>
        <v>0</v>
      </c>
      <c r="M1219" s="26">
        <f t="shared" si="217"/>
        <v>8409.0586613334617</v>
      </c>
      <c r="N1219" s="27">
        <f t="shared" si="219"/>
        <v>8479.614205535263</v>
      </c>
      <c r="O1219" s="27">
        <f t="shared" si="219"/>
        <v>11290.431601016215</v>
      </c>
      <c r="P1219" s="27">
        <f t="shared" si="219"/>
        <v>13381.578433485272</v>
      </c>
      <c r="Q1219" s="27">
        <f t="shared" si="219"/>
        <v>17817.295970644038</v>
      </c>
      <c r="R1219" s="27">
        <f t="shared" si="219"/>
        <v>23392.53402193516</v>
      </c>
      <c r="S1219" s="28">
        <f>M1219/MAX(M$231:M1219)-1</f>
        <v>-0.35577702900145258</v>
      </c>
      <c r="T1219" s="11">
        <f>N1219/MAX(N$231:N1219)-1</f>
        <v>-0.35577702900145169</v>
      </c>
      <c r="U1219" s="11">
        <f>O1219/MAX(O$231:O1219)-1</f>
        <v>-0.35577702900145147</v>
      </c>
      <c r="V1219" s="11">
        <f>P1219/MAX(P$231:P1219)-1</f>
        <v>-0.35577702900145292</v>
      </c>
      <c r="W1219" s="11">
        <f>Q1219/MAX(Q$231:Q1219)-1</f>
        <v>-0.35577702900145203</v>
      </c>
      <c r="X1219" s="11">
        <f>R1219/MAX(R$231:R1219)-1</f>
        <v>-0.23166858972225424</v>
      </c>
      <c r="Y1219" s="11">
        <f t="shared" si="209"/>
        <v>-4.3381764439685555E-2</v>
      </c>
      <c r="Z1219" s="11">
        <f t="shared" si="209"/>
        <v>-4.3381764439685555E-2</v>
      </c>
      <c r="AA1219" s="11">
        <f t="shared" si="209"/>
        <v>-4.3381764439685555E-2</v>
      </c>
      <c r="AB1219" s="11">
        <f t="shared" si="208"/>
        <v>-4.3381764439685666E-2</v>
      </c>
      <c r="AC1219" s="11">
        <f t="shared" si="208"/>
        <v>-4.3381764439685555E-2</v>
      </c>
      <c r="AD1219" s="11">
        <f t="shared" si="208"/>
        <v>0</v>
      </c>
    </row>
    <row r="1220" spans="1:30" x14ac:dyDescent="0.25">
      <c r="A1220" s="12">
        <v>1982.06</v>
      </c>
      <c r="B1220" s="13">
        <v>6.6921339881975861</v>
      </c>
      <c r="C1220" s="14">
        <v>84115.643370594495</v>
      </c>
      <c r="D1220" s="24">
        <f t="shared" si="211"/>
        <v>10</v>
      </c>
      <c r="E1220" s="25">
        <f t="shared" si="211"/>
        <v>7.5</v>
      </c>
      <c r="F1220" s="24">
        <f t="shared" si="211"/>
        <v>25</v>
      </c>
      <c r="G1220" s="25">
        <f t="shared" si="210"/>
        <v>30</v>
      </c>
      <c r="H1220" s="1">
        <f t="shared" si="213"/>
        <v>1</v>
      </c>
      <c r="I1220">
        <f t="shared" si="214"/>
        <v>1</v>
      </c>
      <c r="J1220">
        <f t="shared" si="215"/>
        <v>1</v>
      </c>
      <c r="K1220">
        <f t="shared" si="216"/>
        <v>1</v>
      </c>
      <c r="L1220">
        <f t="shared" si="212"/>
        <v>0</v>
      </c>
      <c r="M1220" s="26">
        <f t="shared" si="217"/>
        <v>8178.6498062300425</v>
      </c>
      <c r="N1220" s="27">
        <f t="shared" si="219"/>
        <v>8247.2721230855441</v>
      </c>
      <c r="O1220" s="27">
        <f t="shared" si="219"/>
        <v>10981.07290540199</v>
      </c>
      <c r="P1220" s="27">
        <f t="shared" si="219"/>
        <v>13014.922153572126</v>
      </c>
      <c r="Q1220" s="27">
        <f t="shared" si="219"/>
        <v>17329.100688511964</v>
      </c>
      <c r="R1220" s="27">
        <f t="shared" si="219"/>
        <v>23392.53402193516</v>
      </c>
      <c r="S1220" s="28">
        <f>M1220/MAX(M$231:M1220)-1</f>
        <v>-0.3734287880338435</v>
      </c>
      <c r="T1220" s="11">
        <f>N1220/MAX(N$231:N1220)-1</f>
        <v>-0.37342878803384261</v>
      </c>
      <c r="U1220" s="11">
        <f>O1220/MAX(O$231:O1220)-1</f>
        <v>-0.3734287880338425</v>
      </c>
      <c r="V1220" s="11">
        <f>P1220/MAX(P$231:P1220)-1</f>
        <v>-0.37342878803384383</v>
      </c>
      <c r="W1220" s="11">
        <f>Q1220/MAX(Q$231:Q1220)-1</f>
        <v>-0.37342878803384305</v>
      </c>
      <c r="X1220" s="11">
        <f>R1220/MAX(R$231:R1220)-1</f>
        <v>-0.23166858972225424</v>
      </c>
      <c r="Y1220" s="11">
        <f t="shared" si="209"/>
        <v>-2.7400077033935433E-2</v>
      </c>
      <c r="Z1220" s="11">
        <f t="shared" si="209"/>
        <v>-2.7400077033935322E-2</v>
      </c>
      <c r="AA1220" s="11">
        <f t="shared" si="209"/>
        <v>-2.7400077033935544E-2</v>
      </c>
      <c r="AB1220" s="11">
        <f t="shared" si="208"/>
        <v>-2.7400077033935433E-2</v>
      </c>
      <c r="AC1220" s="11">
        <f t="shared" si="208"/>
        <v>-2.7400077033935433E-2</v>
      </c>
      <c r="AD1220" s="11">
        <f t="shared" si="208"/>
        <v>0</v>
      </c>
    </row>
    <row r="1221" spans="1:30" x14ac:dyDescent="0.25">
      <c r="A1221" s="12">
        <v>1982.07</v>
      </c>
      <c r="B1221" s="13">
        <v>6.6386531002087583</v>
      </c>
      <c r="C1221" s="14">
        <v>82194.448056549023</v>
      </c>
      <c r="D1221" s="24">
        <f t="shared" si="211"/>
        <v>10</v>
      </c>
      <c r="E1221" s="25">
        <f t="shared" si="211"/>
        <v>7.5</v>
      </c>
      <c r="F1221" s="24">
        <f t="shared" si="211"/>
        <v>25</v>
      </c>
      <c r="G1221" s="25">
        <f t="shared" si="210"/>
        <v>30</v>
      </c>
      <c r="H1221" s="1">
        <f t="shared" si="213"/>
        <v>1</v>
      </c>
      <c r="I1221">
        <f t="shared" si="214"/>
        <v>1</v>
      </c>
      <c r="J1221">
        <f t="shared" si="215"/>
        <v>1</v>
      </c>
      <c r="K1221">
        <f t="shared" si="216"/>
        <v>1</v>
      </c>
      <c r="L1221">
        <f t="shared" si="212"/>
        <v>0</v>
      </c>
      <c r="M1221" s="26">
        <f t="shared" si="217"/>
        <v>7991.8500261496465</v>
      </c>
      <c r="N1221" s="27">
        <f t="shared" si="219"/>
        <v>8058.9050141671469</v>
      </c>
      <c r="O1221" s="27">
        <f t="shared" si="219"/>
        <v>10730.265980986012</v>
      </c>
      <c r="P1221" s="27">
        <f t="shared" si="219"/>
        <v>12717.66225693261</v>
      </c>
      <c r="Q1221" s="27">
        <f t="shared" si="219"/>
        <v>16933.305260868241</v>
      </c>
      <c r="R1221" s="27">
        <f t="shared" si="219"/>
        <v>23392.53402193516</v>
      </c>
      <c r="S1221" s="28">
        <f>M1221/MAX(M$231:M1221)-1</f>
        <v>-0.3877396299665582</v>
      </c>
      <c r="T1221" s="11">
        <f>N1221/MAX(N$231:N1221)-1</f>
        <v>-0.38773962996655731</v>
      </c>
      <c r="U1221" s="11">
        <f>O1221/MAX(O$231:O1221)-1</f>
        <v>-0.3877396299665572</v>
      </c>
      <c r="V1221" s="11">
        <f>P1221/MAX(P$231:P1221)-1</f>
        <v>-0.38773962996655842</v>
      </c>
      <c r="W1221" s="11">
        <f>Q1221/MAX(Q$231:Q1221)-1</f>
        <v>-0.38773962996655764</v>
      </c>
      <c r="X1221" s="11">
        <f>R1221/MAX(R$231:R1221)-1</f>
        <v>-0.23166858972225424</v>
      </c>
      <c r="Y1221" s="11">
        <f t="shared" si="209"/>
        <v>-2.2839928900990736E-2</v>
      </c>
      <c r="Z1221" s="11">
        <f t="shared" si="209"/>
        <v>-2.2839928900990847E-2</v>
      </c>
      <c r="AA1221" s="11">
        <f t="shared" si="209"/>
        <v>-2.2839928900990847E-2</v>
      </c>
      <c r="AB1221" s="11">
        <f t="shared" si="208"/>
        <v>-2.2839928900990736E-2</v>
      </c>
      <c r="AC1221" s="11">
        <f t="shared" si="208"/>
        <v>-2.2839928900990736E-2</v>
      </c>
      <c r="AD1221" s="11">
        <f t="shared" si="208"/>
        <v>0</v>
      </c>
    </row>
    <row r="1222" spans="1:30" x14ac:dyDescent="0.25">
      <c r="A1222" s="12">
        <v>1982.08</v>
      </c>
      <c r="B1222" s="13">
        <v>6.6434227521660878</v>
      </c>
      <c r="C1222" s="14">
        <v>91975.740383754863</v>
      </c>
      <c r="D1222" s="24">
        <f t="shared" si="211"/>
        <v>10</v>
      </c>
      <c r="E1222" s="25">
        <f t="shared" si="211"/>
        <v>7.5</v>
      </c>
      <c r="F1222" s="24">
        <f t="shared" si="211"/>
        <v>25</v>
      </c>
      <c r="G1222" s="25">
        <f t="shared" si="210"/>
        <v>30</v>
      </c>
      <c r="H1222" s="1">
        <f t="shared" si="213"/>
        <v>1</v>
      </c>
      <c r="I1222">
        <f t="shared" si="214"/>
        <v>1</v>
      </c>
      <c r="J1222">
        <f t="shared" si="215"/>
        <v>1</v>
      </c>
      <c r="K1222">
        <f t="shared" si="216"/>
        <v>1</v>
      </c>
      <c r="L1222">
        <f t="shared" si="212"/>
        <v>1</v>
      </c>
      <c r="M1222" s="26">
        <f t="shared" si="217"/>
        <v>8942.8950564317001</v>
      </c>
      <c r="N1222" s="27">
        <f t="shared" si="219"/>
        <v>9017.929712849007</v>
      </c>
      <c r="O1222" s="27">
        <f t="shared" si="219"/>
        <v>12007.187607571883</v>
      </c>
      <c r="P1222" s="27">
        <f t="shared" si="219"/>
        <v>14231.087739979195</v>
      </c>
      <c r="Q1222" s="27">
        <f t="shared" si="219"/>
        <v>18948.400108982714</v>
      </c>
      <c r="R1222" s="27">
        <f t="shared" si="219"/>
        <v>23392.53402193516</v>
      </c>
      <c r="S1222" s="28">
        <f>M1222/MAX(M$231:M1222)-1</f>
        <v>-0.31487950618374316</v>
      </c>
      <c r="T1222" s="11">
        <f>N1222/MAX(N$231:N1222)-1</f>
        <v>-0.31487950618374227</v>
      </c>
      <c r="U1222" s="11">
        <f>O1222/MAX(O$231:O1222)-1</f>
        <v>-0.31487950618374205</v>
      </c>
      <c r="V1222" s="11">
        <f>P1222/MAX(P$231:P1222)-1</f>
        <v>-0.31487950618374361</v>
      </c>
      <c r="W1222" s="11">
        <f>Q1222/MAX(Q$231:Q1222)-1</f>
        <v>-0.31487950618374272</v>
      </c>
      <c r="X1222" s="11">
        <f>R1222/MAX(R$231:R1222)-1</f>
        <v>-0.23166858972225424</v>
      </c>
      <c r="Y1222" s="11">
        <f t="shared" si="209"/>
        <v>0.1190018615427213</v>
      </c>
      <c r="Z1222" s="11">
        <f t="shared" si="209"/>
        <v>0.11900186154272108</v>
      </c>
      <c r="AA1222" s="11">
        <f t="shared" si="209"/>
        <v>0.1190018615427213</v>
      </c>
      <c r="AB1222" s="11">
        <f t="shared" si="208"/>
        <v>0.11900186154272108</v>
      </c>
      <c r="AC1222" s="11">
        <f t="shared" si="208"/>
        <v>0.11900186154272108</v>
      </c>
      <c r="AD1222" s="11">
        <f t="shared" si="208"/>
        <v>0</v>
      </c>
    </row>
    <row r="1223" spans="1:30" x14ac:dyDescent="0.25">
      <c r="A1223" s="12">
        <v>1982.09</v>
      </c>
      <c r="B1223" s="13">
        <v>7.3988382003233042</v>
      </c>
      <c r="C1223" s="14">
        <v>92925.174643112085</v>
      </c>
      <c r="D1223" s="24">
        <f t="shared" si="211"/>
        <v>10</v>
      </c>
      <c r="E1223" s="25">
        <f t="shared" si="211"/>
        <v>7.5</v>
      </c>
      <c r="F1223" s="24">
        <f t="shared" si="211"/>
        <v>25</v>
      </c>
      <c r="G1223" s="25">
        <f t="shared" si="210"/>
        <v>30</v>
      </c>
      <c r="H1223" s="1">
        <f t="shared" si="213"/>
        <v>1</v>
      </c>
      <c r="I1223">
        <f t="shared" si="214"/>
        <v>1</v>
      </c>
      <c r="J1223">
        <f t="shared" si="215"/>
        <v>1</v>
      </c>
      <c r="K1223">
        <f t="shared" si="216"/>
        <v>1</v>
      </c>
      <c r="L1223">
        <f t="shared" si="212"/>
        <v>1</v>
      </c>
      <c r="M1223" s="26">
        <f t="shared" si="217"/>
        <v>9035.2095179297703</v>
      </c>
      <c r="N1223" s="27">
        <f t="shared" si="219"/>
        <v>9111.0187315634084</v>
      </c>
      <c r="O1223" s="27">
        <f t="shared" si="219"/>
        <v>12131.133717987446</v>
      </c>
      <c r="P1223" s="27">
        <f t="shared" si="219"/>
        <v>14377.990414444006</v>
      </c>
      <c r="Q1223" s="27">
        <f t="shared" si="219"/>
        <v>19143.997993255402</v>
      </c>
      <c r="R1223" s="27">
        <f t="shared" si="219"/>
        <v>23634.007187804094</v>
      </c>
      <c r="S1223" s="28">
        <f>M1223/MAX(M$231:M1223)-1</f>
        <v>-0.30780724054170672</v>
      </c>
      <c r="T1223" s="11">
        <f>N1223/MAX(N$231:N1223)-1</f>
        <v>-0.30780724054170594</v>
      </c>
      <c r="U1223" s="11">
        <f>O1223/MAX(O$231:O1223)-1</f>
        <v>-0.30780724054170572</v>
      </c>
      <c r="V1223" s="11">
        <f>P1223/MAX(P$231:P1223)-1</f>
        <v>-0.30780724054170716</v>
      </c>
      <c r="W1223" s="11">
        <f>Q1223/MAX(Q$231:Q1223)-1</f>
        <v>-0.30780724054170627</v>
      </c>
      <c r="X1223" s="11">
        <f>R1223/MAX(R$231:R1223)-1</f>
        <v>-0.22373736611465622</v>
      </c>
      <c r="Y1223" s="11">
        <f t="shared" si="209"/>
        <v>1.0322659599105721E-2</v>
      </c>
      <c r="Z1223" s="11">
        <f t="shared" si="209"/>
        <v>1.0322659599105721E-2</v>
      </c>
      <c r="AA1223" s="11">
        <f t="shared" si="209"/>
        <v>1.0322659599105499E-2</v>
      </c>
      <c r="AB1223" s="11">
        <f t="shared" si="208"/>
        <v>1.0322659599105721E-2</v>
      </c>
      <c r="AC1223" s="11">
        <f t="shared" si="208"/>
        <v>1.0322659599105721E-2</v>
      </c>
      <c r="AD1223" s="11">
        <f t="shared" si="208"/>
        <v>1.0322659599105721E-2</v>
      </c>
    </row>
    <row r="1224" spans="1:30" x14ac:dyDescent="0.25">
      <c r="A1224" s="12">
        <v>1982.1</v>
      </c>
      <c r="B1224" s="13">
        <v>7.9998409945345861</v>
      </c>
      <c r="C1224" s="14">
        <v>103312.80035117819</v>
      </c>
      <c r="D1224" s="24">
        <f t="shared" si="211"/>
        <v>10</v>
      </c>
      <c r="E1224" s="25">
        <f t="shared" si="211"/>
        <v>7.5</v>
      </c>
      <c r="F1224" s="24">
        <f t="shared" si="211"/>
        <v>25</v>
      </c>
      <c r="G1224" s="25">
        <f t="shared" si="210"/>
        <v>30</v>
      </c>
      <c r="H1224" s="1">
        <f t="shared" si="213"/>
        <v>1</v>
      </c>
      <c r="I1224">
        <f t="shared" si="214"/>
        <v>1</v>
      </c>
      <c r="J1224">
        <f t="shared" si="215"/>
        <v>1</v>
      </c>
      <c r="K1224">
        <f t="shared" si="216"/>
        <v>1</v>
      </c>
      <c r="L1224">
        <f t="shared" si="212"/>
        <v>1</v>
      </c>
      <c r="M1224" s="26">
        <f t="shared" si="217"/>
        <v>10045.20896131707</v>
      </c>
      <c r="N1224" s="27">
        <f t="shared" si="219"/>
        <v>10129.492495709032</v>
      </c>
      <c r="O1224" s="27">
        <f t="shared" si="219"/>
        <v>13487.210550351996</v>
      </c>
      <c r="P1224" s="27">
        <f t="shared" si="219"/>
        <v>15985.231761398816</v>
      </c>
      <c r="Q1224" s="27">
        <f t="shared" si="219"/>
        <v>21284.006731185127</v>
      </c>
      <c r="R1224" s="27">
        <f t="shared" si="219"/>
        <v>26275.930881695695</v>
      </c>
      <c r="S1224" s="28">
        <f>M1224/MAX(M$231:M1224)-1</f>
        <v>-0.2304305842082538</v>
      </c>
      <c r="T1224" s="11">
        <f>N1224/MAX(N$231:N1224)-1</f>
        <v>-0.23043058420825291</v>
      </c>
      <c r="U1224" s="11">
        <f>O1224/MAX(O$231:O1224)-1</f>
        <v>-0.23043058420825258</v>
      </c>
      <c r="V1224" s="11">
        <f>P1224/MAX(P$231:P1224)-1</f>
        <v>-0.23043058420825435</v>
      </c>
      <c r="W1224" s="11">
        <f>Q1224/MAX(Q$231:Q1224)-1</f>
        <v>-0.23043058420825324</v>
      </c>
      <c r="X1224" s="11">
        <f>R1224/MAX(R$231:R1224)-1</f>
        <v>-0.1369629723841389</v>
      </c>
      <c r="Y1224" s="11">
        <f t="shared" si="209"/>
        <v>0.11178483923178795</v>
      </c>
      <c r="Z1224" s="11">
        <f t="shared" si="209"/>
        <v>0.11178483923178772</v>
      </c>
      <c r="AA1224" s="11">
        <f t="shared" si="209"/>
        <v>0.11178483923178795</v>
      </c>
      <c r="AB1224" s="11">
        <f t="shared" si="208"/>
        <v>0.11178483923178795</v>
      </c>
      <c r="AC1224" s="11">
        <f t="shared" si="208"/>
        <v>0.11178483923178795</v>
      </c>
      <c r="AD1224" s="11">
        <f t="shared" si="208"/>
        <v>0.11178483923178795</v>
      </c>
    </row>
    <row r="1225" spans="1:30" x14ac:dyDescent="0.25">
      <c r="A1225" s="12">
        <v>1982.11</v>
      </c>
      <c r="B1225" s="13">
        <v>8.3474769381554257</v>
      </c>
      <c r="C1225" s="14">
        <v>107690.24813653294</v>
      </c>
      <c r="D1225" s="24">
        <f t="shared" si="211"/>
        <v>10</v>
      </c>
      <c r="E1225" s="25">
        <f t="shared" si="211"/>
        <v>7.5</v>
      </c>
      <c r="F1225" s="24">
        <f t="shared" si="211"/>
        <v>25</v>
      </c>
      <c r="G1225" s="25">
        <f t="shared" si="210"/>
        <v>30</v>
      </c>
      <c r="H1225" s="1">
        <f t="shared" si="213"/>
        <v>1</v>
      </c>
      <c r="I1225">
        <f t="shared" si="214"/>
        <v>1</v>
      </c>
      <c r="J1225">
        <f t="shared" si="215"/>
        <v>1</v>
      </c>
      <c r="K1225">
        <f t="shared" si="216"/>
        <v>1</v>
      </c>
      <c r="L1225">
        <f t="shared" si="212"/>
        <v>1</v>
      </c>
      <c r="M1225" s="26">
        <f t="shared" si="217"/>
        <v>10470.832674658239</v>
      </c>
      <c r="N1225" s="27">
        <f t="shared" ref="N1225:R1240" si="220">IF(H1224=1,N1224*$C1225/$C1224,N1224)</f>
        <v>10558.68737128481</v>
      </c>
      <c r="O1225" s="27">
        <f t="shared" si="220"/>
        <v>14058.674684065978</v>
      </c>
      <c r="P1225" s="27">
        <f t="shared" si="220"/>
        <v>16662.539095383203</v>
      </c>
      <c r="Q1225" s="27">
        <f t="shared" si="220"/>
        <v>22185.827491170363</v>
      </c>
      <c r="R1225" s="27">
        <f t="shared" si="220"/>
        <v>27389.263547689021</v>
      </c>
      <c r="S1225" s="28">
        <f>M1225/MAX(M$231:M1225)-1</f>
        <v>-0.19782329911498964</v>
      </c>
      <c r="T1225" s="11">
        <f>N1225/MAX(N$231:N1225)-1</f>
        <v>-0.19782329911498886</v>
      </c>
      <c r="U1225" s="11">
        <f>O1225/MAX(O$231:O1225)-1</f>
        <v>-0.19782329911498853</v>
      </c>
      <c r="V1225" s="11">
        <f>P1225/MAX(P$231:P1225)-1</f>
        <v>-0.19782329911499041</v>
      </c>
      <c r="W1225" s="11">
        <f>Q1225/MAX(Q$231:Q1225)-1</f>
        <v>-0.19782329911498908</v>
      </c>
      <c r="X1225" s="11">
        <f>R1225/MAX(R$231:R1225)-1</f>
        <v>-0.10039538818959115</v>
      </c>
      <c r="Y1225" s="11">
        <f t="shared" si="209"/>
        <v>4.2370817270222627E-2</v>
      </c>
      <c r="Z1225" s="11">
        <f t="shared" si="209"/>
        <v>4.2370817270222627E-2</v>
      </c>
      <c r="AA1225" s="11">
        <f t="shared" si="209"/>
        <v>4.2370817270222627E-2</v>
      </c>
      <c r="AB1225" s="11">
        <f t="shared" si="208"/>
        <v>4.2370817270222627E-2</v>
      </c>
      <c r="AC1225" s="11">
        <f t="shared" si="208"/>
        <v>4.2370817270222627E-2</v>
      </c>
      <c r="AD1225" s="11">
        <f t="shared" si="208"/>
        <v>4.2370817270222627E-2</v>
      </c>
    </row>
    <row r="1226" spans="1:30" x14ac:dyDescent="0.25">
      <c r="A1226" s="12">
        <v>1982.12</v>
      </c>
      <c r="B1226" s="13">
        <v>8.4677384014004762</v>
      </c>
      <c r="C1226" s="14">
        <v>110225.46591139454</v>
      </c>
      <c r="D1226" s="24">
        <f t="shared" si="211"/>
        <v>10</v>
      </c>
      <c r="E1226" s="25">
        <f t="shared" si="211"/>
        <v>7.5</v>
      </c>
      <c r="F1226" s="24">
        <f t="shared" si="211"/>
        <v>25</v>
      </c>
      <c r="G1226" s="25">
        <f t="shared" si="210"/>
        <v>30</v>
      </c>
      <c r="H1226" s="1">
        <f t="shared" si="213"/>
        <v>1</v>
      </c>
      <c r="I1226">
        <f t="shared" si="214"/>
        <v>1</v>
      </c>
      <c r="J1226">
        <f t="shared" si="215"/>
        <v>1</v>
      </c>
      <c r="K1226">
        <f t="shared" si="216"/>
        <v>1</v>
      </c>
      <c r="L1226">
        <f t="shared" si="212"/>
        <v>1</v>
      </c>
      <c r="M1226" s="26">
        <f t="shared" si="217"/>
        <v>10717.334484931158</v>
      </c>
      <c r="N1226" s="27">
        <f t="shared" si="220"/>
        <v>10807.257435576517</v>
      </c>
      <c r="O1226" s="27">
        <f t="shared" si="220"/>
        <v>14389.640603142077</v>
      </c>
      <c r="P1226" s="27">
        <f t="shared" si="220"/>
        <v>17054.804560640416</v>
      </c>
      <c r="Q1226" s="27">
        <f t="shared" si="220"/>
        <v>22708.120875937362</v>
      </c>
      <c r="R1226" s="27">
        <f t="shared" si="220"/>
        <v>28034.054965556632</v>
      </c>
      <c r="S1226" s="28">
        <f>M1226/MAX(M$231:M1226)-1</f>
        <v>-0.17893864924320979</v>
      </c>
      <c r="T1226" s="11">
        <f>N1226/MAX(N$231:N1226)-1</f>
        <v>-0.17893864924320901</v>
      </c>
      <c r="U1226" s="11">
        <f>O1226/MAX(O$231:O1226)-1</f>
        <v>-0.17893864924320868</v>
      </c>
      <c r="V1226" s="11">
        <f>P1226/MAX(P$231:P1226)-1</f>
        <v>-0.17893864924321057</v>
      </c>
      <c r="W1226" s="11">
        <f>Q1226/MAX(Q$231:Q1226)-1</f>
        <v>-0.17893864924320935</v>
      </c>
      <c r="X1226" s="11">
        <f>R1226/MAX(R$231:R1226)-1</f>
        <v>-7.9217114003448774E-2</v>
      </c>
      <c r="Y1226" s="11">
        <f t="shared" si="209"/>
        <v>2.3541758132522572E-2</v>
      </c>
      <c r="Z1226" s="11">
        <f t="shared" si="209"/>
        <v>2.3541758132522572E-2</v>
      </c>
      <c r="AA1226" s="11">
        <f t="shared" si="209"/>
        <v>2.3541758132522572E-2</v>
      </c>
      <c r="AB1226" s="11">
        <f t="shared" si="208"/>
        <v>2.3541758132522572E-2</v>
      </c>
      <c r="AC1226" s="11">
        <f t="shared" si="208"/>
        <v>2.354175813252235E-2</v>
      </c>
      <c r="AD1226" s="11">
        <f t="shared" si="208"/>
        <v>2.3541758132522572E-2</v>
      </c>
    </row>
    <row r="1227" spans="1:30" x14ac:dyDescent="0.25">
      <c r="A1227" s="12">
        <v>1983.01</v>
      </c>
      <c r="B1227" s="13">
        <v>8.7567832241347414</v>
      </c>
      <c r="C1227" s="14">
        <v>114093.46810899852</v>
      </c>
      <c r="D1227" s="24">
        <f t="shared" si="211"/>
        <v>10</v>
      </c>
      <c r="E1227" s="25">
        <f t="shared" si="211"/>
        <v>7.5</v>
      </c>
      <c r="F1227" s="24">
        <f t="shared" si="211"/>
        <v>25</v>
      </c>
      <c r="G1227" s="25">
        <f t="shared" si="210"/>
        <v>30</v>
      </c>
      <c r="H1227" s="1">
        <f t="shared" si="213"/>
        <v>1</v>
      </c>
      <c r="I1227">
        <f t="shared" si="214"/>
        <v>1</v>
      </c>
      <c r="J1227">
        <f t="shared" si="215"/>
        <v>1</v>
      </c>
      <c r="K1227">
        <f t="shared" si="216"/>
        <v>1</v>
      </c>
      <c r="L1227">
        <f t="shared" si="212"/>
        <v>1</v>
      </c>
      <c r="M1227" s="26">
        <f t="shared" si="217"/>
        <v>11093.424284120525</v>
      </c>
      <c r="N1227" s="27">
        <f t="shared" si="220"/>
        <v>11186.502786596264</v>
      </c>
      <c r="O1227" s="27">
        <f t="shared" si="220"/>
        <v>14894.597974067841</v>
      </c>
      <c r="P1227" s="27">
        <f t="shared" si="220"/>
        <v>17653.287143361296</v>
      </c>
      <c r="Q1227" s="27">
        <f t="shared" si="220"/>
        <v>23504.98810371746</v>
      </c>
      <c r="R1227" s="27">
        <f t="shared" si="220"/>
        <v>29017.818429996791</v>
      </c>
      <c r="S1227" s="28">
        <f>M1227/MAX(M$231:M1227)-1</f>
        <v>-0.15012618668897659</v>
      </c>
      <c r="T1227" s="11">
        <f>N1227/MAX(N$231:N1227)-1</f>
        <v>-0.15012618668897582</v>
      </c>
      <c r="U1227" s="11">
        <f>O1227/MAX(O$231:O1227)-1</f>
        <v>-0.15012618668897537</v>
      </c>
      <c r="V1227" s="11">
        <f>P1227/MAX(P$231:P1227)-1</f>
        <v>-0.15012618668897737</v>
      </c>
      <c r="W1227" s="11">
        <f>Q1227/MAX(Q$231:Q1227)-1</f>
        <v>-0.15012618668897626</v>
      </c>
      <c r="X1227" s="11">
        <f>R1227/MAX(R$231:R1227)-1</f>
        <v>-4.6905250341980453E-2</v>
      </c>
      <c r="Y1227" s="11">
        <f t="shared" si="209"/>
        <v>3.5091729171853103E-2</v>
      </c>
      <c r="Z1227" s="11">
        <f t="shared" si="209"/>
        <v>3.5091729171853103E-2</v>
      </c>
      <c r="AA1227" s="11">
        <f t="shared" si="209"/>
        <v>3.5091729171853103E-2</v>
      </c>
      <c r="AB1227" s="11">
        <f t="shared" si="208"/>
        <v>3.5091729171853325E-2</v>
      </c>
      <c r="AC1227" s="11">
        <f t="shared" si="208"/>
        <v>3.5091729171853103E-2</v>
      </c>
      <c r="AD1227" s="11">
        <f t="shared" si="208"/>
        <v>3.5091729171853103E-2</v>
      </c>
    </row>
    <row r="1228" spans="1:30" x14ac:dyDescent="0.25">
      <c r="A1228" s="12">
        <v>1983.02</v>
      </c>
      <c r="B1228" s="13">
        <v>8.9104934366241153</v>
      </c>
      <c r="C1228" s="14">
        <v>116592.76640188508</v>
      </c>
      <c r="D1228" s="24">
        <f t="shared" si="211"/>
        <v>10</v>
      </c>
      <c r="E1228" s="25">
        <f t="shared" si="211"/>
        <v>7.5</v>
      </c>
      <c r="F1228" s="24">
        <f t="shared" si="211"/>
        <v>25</v>
      </c>
      <c r="G1228" s="25">
        <f t="shared" si="210"/>
        <v>30</v>
      </c>
      <c r="H1228" s="1">
        <f t="shared" si="213"/>
        <v>1</v>
      </c>
      <c r="I1228">
        <f t="shared" si="214"/>
        <v>1</v>
      </c>
      <c r="J1228">
        <f t="shared" si="215"/>
        <v>1</v>
      </c>
      <c r="K1228">
        <f t="shared" si="216"/>
        <v>1</v>
      </c>
      <c r="L1228">
        <f t="shared" si="212"/>
        <v>1</v>
      </c>
      <c r="M1228" s="26">
        <f t="shared" si="217"/>
        <v>11336.433606521707</v>
      </c>
      <c r="N1228" s="27">
        <f t="shared" si="220"/>
        <v>11431.551059571899</v>
      </c>
      <c r="O1228" s="27">
        <f t="shared" si="220"/>
        <v>15220.874700569446</v>
      </c>
      <c r="P1228" s="27">
        <f t="shared" si="220"/>
        <v>18039.994911584174</v>
      </c>
      <c r="Q1228" s="27">
        <f t="shared" si="220"/>
        <v>24019.881529393828</v>
      </c>
      <c r="R1228" s="27">
        <f t="shared" si="220"/>
        <v>29653.474311682301</v>
      </c>
      <c r="S1228" s="28">
        <f>M1228/MAX(M$231:M1228)-1</f>
        <v>-0.13150909838425451</v>
      </c>
      <c r="T1228" s="11">
        <f>N1228/MAX(N$231:N1228)-1</f>
        <v>-0.13150909838425362</v>
      </c>
      <c r="U1228" s="11">
        <f>O1228/MAX(O$231:O1228)-1</f>
        <v>-0.13150909838425329</v>
      </c>
      <c r="V1228" s="11">
        <f>P1228/MAX(P$231:P1228)-1</f>
        <v>-0.13150909838425529</v>
      </c>
      <c r="W1228" s="11">
        <f>Q1228/MAX(Q$231:Q1228)-1</f>
        <v>-0.13150909838425406</v>
      </c>
      <c r="X1228" s="11">
        <f>R1228/MAX(R$231:R1228)-1</f>
        <v>-2.6027034259498483E-2</v>
      </c>
      <c r="Y1228" s="11">
        <f t="shared" si="209"/>
        <v>2.1905708839517812E-2</v>
      </c>
      <c r="Z1228" s="11">
        <f t="shared" si="209"/>
        <v>2.1905708839518034E-2</v>
      </c>
      <c r="AA1228" s="11">
        <f t="shared" si="209"/>
        <v>2.1905708839518034E-2</v>
      </c>
      <c r="AB1228" s="11">
        <f t="shared" si="208"/>
        <v>2.1905708839517812E-2</v>
      </c>
      <c r="AC1228" s="11">
        <f t="shared" si="208"/>
        <v>2.1905708839518034E-2</v>
      </c>
      <c r="AD1228" s="11">
        <f t="shared" si="208"/>
        <v>2.1905708839518034E-2</v>
      </c>
    </row>
    <row r="1229" spans="1:30" x14ac:dyDescent="0.25">
      <c r="A1229" s="12">
        <v>1983.03</v>
      </c>
      <c r="B1229" s="13">
        <v>9.2328297051905235</v>
      </c>
      <c r="C1229" s="14">
        <v>120904.8193310286</v>
      </c>
      <c r="D1229" s="24">
        <f t="shared" si="211"/>
        <v>10</v>
      </c>
      <c r="E1229" s="25">
        <f t="shared" si="211"/>
        <v>7.5</v>
      </c>
      <c r="F1229" s="24">
        <f t="shared" si="211"/>
        <v>25</v>
      </c>
      <c r="G1229" s="25">
        <f t="shared" si="210"/>
        <v>30</v>
      </c>
      <c r="H1229" s="1">
        <f t="shared" si="213"/>
        <v>1</v>
      </c>
      <c r="I1229">
        <f t="shared" si="214"/>
        <v>1</v>
      </c>
      <c r="J1229">
        <f t="shared" si="215"/>
        <v>1</v>
      </c>
      <c r="K1229">
        <f t="shared" si="216"/>
        <v>1</v>
      </c>
      <c r="L1229">
        <f t="shared" si="212"/>
        <v>1</v>
      </c>
      <c r="M1229" s="26">
        <f t="shared" si="217"/>
        <v>11755.698911288098</v>
      </c>
      <c r="N1229" s="27">
        <f t="shared" si="220"/>
        <v>11854.334176846691</v>
      </c>
      <c r="O1229" s="27">
        <f t="shared" si="220"/>
        <v>15783.801710213294</v>
      </c>
      <c r="P1229" s="27">
        <f t="shared" si="220"/>
        <v>18707.183925970345</v>
      </c>
      <c r="Q1229" s="27">
        <f t="shared" si="220"/>
        <v>24908.229955311512</v>
      </c>
      <c r="R1229" s="27">
        <f t="shared" si="220"/>
        <v>30750.17485933227</v>
      </c>
      <c r="S1229" s="28">
        <f>M1229/MAX(M$231:M1229)-1</f>
        <v>-9.9388934742729251E-2</v>
      </c>
      <c r="T1229" s="11">
        <f>N1229/MAX(N$231:N1229)-1</f>
        <v>-9.9388934742728474E-2</v>
      </c>
      <c r="U1229" s="11">
        <f>O1229/MAX(O$231:O1229)-1</f>
        <v>-9.938893474272803E-2</v>
      </c>
      <c r="V1229" s="11">
        <f>P1229/MAX(P$231:P1229)-1</f>
        <v>-9.9388934742730028E-2</v>
      </c>
      <c r="W1229" s="11">
        <f>Q1229/MAX(Q$231:Q1229)-1</f>
        <v>-9.9388934742728918E-2</v>
      </c>
      <c r="X1229" s="11">
        <f>R1229/MAX(R$231:R1229)-1</f>
        <v>0</v>
      </c>
      <c r="Y1229" s="11">
        <f t="shared" si="209"/>
        <v>3.6983880408843373E-2</v>
      </c>
      <c r="Z1229" s="11">
        <f t="shared" si="209"/>
        <v>3.6983880408843151E-2</v>
      </c>
      <c r="AA1229" s="11">
        <f t="shared" si="209"/>
        <v>3.6983880408843373E-2</v>
      </c>
      <c r="AB1229" s="11">
        <f t="shared" si="208"/>
        <v>3.6983880408843373E-2</v>
      </c>
      <c r="AC1229" s="11">
        <f t="shared" si="208"/>
        <v>3.6983880408843151E-2</v>
      </c>
      <c r="AD1229" s="11">
        <f t="shared" si="208"/>
        <v>3.6983880408843373E-2</v>
      </c>
    </row>
    <row r="1230" spans="1:30" x14ac:dyDescent="0.25">
      <c r="A1230" s="12">
        <v>1983.04</v>
      </c>
      <c r="B1230" s="13">
        <v>9.5315812841604082</v>
      </c>
      <c r="C1230" s="14">
        <v>129500.96523990067</v>
      </c>
      <c r="D1230" s="24">
        <f t="shared" si="211"/>
        <v>10</v>
      </c>
      <c r="E1230" s="25">
        <f t="shared" si="211"/>
        <v>7.5</v>
      </c>
      <c r="F1230" s="24">
        <f t="shared" si="211"/>
        <v>25</v>
      </c>
      <c r="G1230" s="25">
        <f t="shared" si="210"/>
        <v>30</v>
      </c>
      <c r="H1230" s="1">
        <f t="shared" si="213"/>
        <v>1</v>
      </c>
      <c r="I1230">
        <f t="shared" si="214"/>
        <v>1</v>
      </c>
      <c r="J1230">
        <f t="shared" si="215"/>
        <v>1</v>
      </c>
      <c r="K1230">
        <f t="shared" si="216"/>
        <v>1</v>
      </c>
      <c r="L1230">
        <f t="shared" si="212"/>
        <v>1</v>
      </c>
      <c r="M1230" s="26">
        <f t="shared" si="217"/>
        <v>12591.510946419001</v>
      </c>
      <c r="N1230" s="27">
        <f t="shared" si="220"/>
        <v>12697.159027010059</v>
      </c>
      <c r="O1230" s="27">
        <f t="shared" si="220"/>
        <v>16906.005632674121</v>
      </c>
      <c r="P1230" s="27">
        <f t="shared" si="220"/>
        <v>20037.235808612524</v>
      </c>
      <c r="Q1230" s="27">
        <f t="shared" si="220"/>
        <v>26679.16663271033</v>
      </c>
      <c r="R1230" s="27">
        <f t="shared" si="220"/>
        <v>32936.464796133099</v>
      </c>
      <c r="S1230" s="28">
        <f>M1230/MAX(M$231:M1230)-1</f>
        <v>-3.5356879056844814E-2</v>
      </c>
      <c r="T1230" s="11">
        <f>N1230/MAX(N$231:N1230)-1</f>
        <v>-3.5356879056843926E-2</v>
      </c>
      <c r="U1230" s="11">
        <f>O1230/MAX(O$231:O1230)-1</f>
        <v>-3.5356879056843593E-2</v>
      </c>
      <c r="V1230" s="11">
        <f>P1230/MAX(P$231:P1230)-1</f>
        <v>-3.5356879056845925E-2</v>
      </c>
      <c r="W1230" s="11">
        <f>Q1230/MAX(Q$231:Q1230)-1</f>
        <v>-3.5356879056844481E-2</v>
      </c>
      <c r="X1230" s="11">
        <f>R1230/MAX(R$231:R1230)-1</f>
        <v>0</v>
      </c>
      <c r="Y1230" s="11">
        <f t="shared" si="209"/>
        <v>7.1098455433248331E-2</v>
      </c>
      <c r="Z1230" s="11">
        <f t="shared" si="209"/>
        <v>7.1098455433248331E-2</v>
      </c>
      <c r="AA1230" s="11">
        <f t="shared" si="209"/>
        <v>7.1098455433248331E-2</v>
      </c>
      <c r="AB1230" s="11">
        <f t="shared" si="208"/>
        <v>7.1098455433248109E-2</v>
      </c>
      <c r="AC1230" s="11">
        <f t="shared" si="208"/>
        <v>7.1098455433248331E-2</v>
      </c>
      <c r="AD1230" s="11">
        <f t="shared" si="208"/>
        <v>7.1098455433248331E-2</v>
      </c>
    </row>
    <row r="1231" spans="1:30" x14ac:dyDescent="0.25">
      <c r="A1231" s="12">
        <v>1983.05</v>
      </c>
      <c r="B1231" s="13">
        <v>9.8744565046683945</v>
      </c>
      <c r="C1231" s="14">
        <v>127572.83146884767</v>
      </c>
      <c r="D1231" s="24">
        <f t="shared" si="211"/>
        <v>10</v>
      </c>
      <c r="E1231" s="25">
        <f t="shared" si="211"/>
        <v>7.5</v>
      </c>
      <c r="F1231" s="24">
        <f t="shared" si="211"/>
        <v>25</v>
      </c>
      <c r="G1231" s="25">
        <f t="shared" si="210"/>
        <v>30</v>
      </c>
      <c r="H1231" s="1">
        <f t="shared" si="213"/>
        <v>1</v>
      </c>
      <c r="I1231">
        <f t="shared" si="214"/>
        <v>1</v>
      </c>
      <c r="J1231">
        <f t="shared" si="215"/>
        <v>1</v>
      </c>
      <c r="K1231">
        <f t="shared" si="216"/>
        <v>1</v>
      </c>
      <c r="L1231">
        <f t="shared" si="212"/>
        <v>1</v>
      </c>
      <c r="M1231" s="26">
        <f t="shared" si="217"/>
        <v>12404.036533086261</v>
      </c>
      <c r="N1231" s="27">
        <f t="shared" si="220"/>
        <v>12508.111624382163</v>
      </c>
      <c r="O1231" s="27">
        <f t="shared" si="220"/>
        <v>16654.292911200693</v>
      </c>
      <c r="P1231" s="27">
        <f t="shared" si="220"/>
        <v>19738.902348552456</v>
      </c>
      <c r="Q1231" s="27">
        <f t="shared" si="220"/>
        <v>26281.941777491804</v>
      </c>
      <c r="R1231" s="27">
        <f t="shared" si="220"/>
        <v>32446.075323322006</v>
      </c>
      <c r="S1231" s="28">
        <f>M1231/MAX(M$231:M1231)-1</f>
        <v>-4.9719405043109788E-2</v>
      </c>
      <c r="T1231" s="11">
        <f>N1231/MAX(N$231:N1231)-1</f>
        <v>-4.97194050431089E-2</v>
      </c>
      <c r="U1231" s="11">
        <f>O1231/MAX(O$231:O1231)-1</f>
        <v>-4.9719405043108567E-2</v>
      </c>
      <c r="V1231" s="11">
        <f>P1231/MAX(P$231:P1231)-1</f>
        <v>-4.9719405043110787E-2</v>
      </c>
      <c r="W1231" s="11">
        <f>Q1231/MAX(Q$231:Q1231)-1</f>
        <v>-4.9719405043109344E-2</v>
      </c>
      <c r="X1231" s="11">
        <f>R1231/MAX(R$231:R1231)-1</f>
        <v>-1.4888952892985308E-2</v>
      </c>
      <c r="Y1231" s="11">
        <f t="shared" si="209"/>
        <v>-1.4888952892985197E-2</v>
      </c>
      <c r="Z1231" s="11">
        <f t="shared" si="209"/>
        <v>-1.4888952892985308E-2</v>
      </c>
      <c r="AA1231" s="11">
        <f t="shared" si="209"/>
        <v>-1.4888952892985197E-2</v>
      </c>
      <c r="AB1231" s="11">
        <f t="shared" si="208"/>
        <v>-1.4888952892985197E-2</v>
      </c>
      <c r="AC1231" s="11">
        <f t="shared" si="208"/>
        <v>-1.4888952892985197E-2</v>
      </c>
      <c r="AD1231" s="11">
        <f t="shared" si="208"/>
        <v>-1.4888952892985308E-2</v>
      </c>
    </row>
    <row r="1232" spans="1:30" x14ac:dyDescent="0.25">
      <c r="A1232" s="12">
        <v>1983.06</v>
      </c>
      <c r="B1232" s="13">
        <v>10.000117903130018</v>
      </c>
      <c r="C1232" s="14">
        <v>131753.09626274946</v>
      </c>
      <c r="D1232" s="24">
        <f t="shared" si="211"/>
        <v>10</v>
      </c>
      <c r="E1232" s="25">
        <f t="shared" si="211"/>
        <v>7.5</v>
      </c>
      <c r="F1232" s="24">
        <f t="shared" si="211"/>
        <v>25</v>
      </c>
      <c r="G1232" s="25">
        <f t="shared" si="210"/>
        <v>30</v>
      </c>
      <c r="H1232" s="1">
        <f t="shared" si="213"/>
        <v>1</v>
      </c>
      <c r="I1232">
        <f t="shared" si="214"/>
        <v>1</v>
      </c>
      <c r="J1232">
        <f t="shared" si="215"/>
        <v>1</v>
      </c>
      <c r="K1232">
        <f t="shared" si="216"/>
        <v>1</v>
      </c>
      <c r="L1232">
        <f t="shared" si="212"/>
        <v>1</v>
      </c>
      <c r="M1232" s="26">
        <f t="shared" si="217"/>
        <v>12810.48794303395</v>
      </c>
      <c r="N1232" s="27">
        <f t="shared" si="220"/>
        <v>12917.973332863303</v>
      </c>
      <c r="O1232" s="27">
        <f t="shared" si="220"/>
        <v>17200.015331268016</v>
      </c>
      <c r="P1232" s="27">
        <f t="shared" si="220"/>
        <v>20385.700241237533</v>
      </c>
      <c r="Q1232" s="27">
        <f t="shared" si="220"/>
        <v>27143.139845002395</v>
      </c>
      <c r="R1232" s="27">
        <f t="shared" si="220"/>
        <v>33509.257701675735</v>
      </c>
      <c r="S1232" s="28">
        <f>M1232/MAX(M$231:M1232)-1</f>
        <v>-1.8580921482866941E-2</v>
      </c>
      <c r="T1232" s="11">
        <f>N1232/MAX(N$231:N1232)-1</f>
        <v>-1.8580921482866164E-2</v>
      </c>
      <c r="U1232" s="11">
        <f>O1232/MAX(O$231:O1232)-1</f>
        <v>-1.8580921482865831E-2</v>
      </c>
      <c r="V1232" s="11">
        <f>P1232/MAX(P$231:P1232)-1</f>
        <v>-1.8580921482868051E-2</v>
      </c>
      <c r="W1232" s="11">
        <f>Q1232/MAX(Q$231:Q1232)-1</f>
        <v>-1.8580921482866386E-2</v>
      </c>
      <c r="X1232" s="11">
        <f>R1232/MAX(R$231:R1232)-1</f>
        <v>0</v>
      </c>
      <c r="Y1232" s="11">
        <f t="shared" si="209"/>
        <v>3.2767672754230315E-2</v>
      </c>
      <c r="Z1232" s="11">
        <f t="shared" si="209"/>
        <v>3.2767672754230315E-2</v>
      </c>
      <c r="AA1232" s="11">
        <f t="shared" si="209"/>
        <v>3.2767672754230315E-2</v>
      </c>
      <c r="AB1232" s="11">
        <f t="shared" si="208"/>
        <v>3.2767672754230537E-2</v>
      </c>
      <c r="AC1232" s="11">
        <f t="shared" si="208"/>
        <v>3.2767672754230537E-2</v>
      </c>
      <c r="AD1232" s="11">
        <f t="shared" si="208"/>
        <v>3.2767672754230537E-2</v>
      </c>
    </row>
    <row r="1233" spans="1:30" x14ac:dyDescent="0.25">
      <c r="A1233" s="12">
        <v>1983.07</v>
      </c>
      <c r="B1233" s="13">
        <v>10.014475995571022</v>
      </c>
      <c r="C1233" s="14">
        <v>127703.03782476955</v>
      </c>
      <c r="D1233" s="24">
        <f t="shared" si="211"/>
        <v>10</v>
      </c>
      <c r="E1233" s="25">
        <f t="shared" si="211"/>
        <v>7.5</v>
      </c>
      <c r="F1233" s="24">
        <f t="shared" si="211"/>
        <v>25</v>
      </c>
      <c r="G1233" s="25">
        <f t="shared" si="210"/>
        <v>30</v>
      </c>
      <c r="H1233" s="1">
        <f t="shared" si="213"/>
        <v>1</v>
      </c>
      <c r="I1233">
        <f t="shared" si="214"/>
        <v>1</v>
      </c>
      <c r="J1233">
        <f t="shared" si="215"/>
        <v>1</v>
      </c>
      <c r="K1233">
        <f t="shared" si="216"/>
        <v>1</v>
      </c>
      <c r="L1233">
        <f t="shared" si="212"/>
        <v>1</v>
      </c>
      <c r="M1233" s="26">
        <f t="shared" si="217"/>
        <v>12416.696629888214</v>
      </c>
      <c r="N1233" s="27">
        <f t="shared" si="220"/>
        <v>12520.877944728927</v>
      </c>
      <c r="O1233" s="27">
        <f t="shared" si="220"/>
        <v>16671.291003705617</v>
      </c>
      <c r="P1233" s="27">
        <f t="shared" si="220"/>
        <v>19759.048727018082</v>
      </c>
      <c r="Q1233" s="27">
        <f t="shared" si="220"/>
        <v>26308.76626532356</v>
      </c>
      <c r="R1233" s="27">
        <f t="shared" si="220"/>
        <v>32479.191192768303</v>
      </c>
      <c r="S1233" s="28">
        <f>M1233/MAX(M$231:M1233)-1</f>
        <v>-4.8749507519099566E-2</v>
      </c>
      <c r="T1233" s="11">
        <f>N1233/MAX(N$231:N1233)-1</f>
        <v>-4.8749507519098567E-2</v>
      </c>
      <c r="U1233" s="11">
        <f>O1233/MAX(O$231:O1233)-1</f>
        <v>-4.8749507519098567E-2</v>
      </c>
      <c r="V1233" s="11">
        <f>P1233/MAX(P$231:P1233)-1</f>
        <v>-4.8749507519100455E-2</v>
      </c>
      <c r="W1233" s="11">
        <f>Q1233/MAX(Q$231:Q1233)-1</f>
        <v>-4.87495075190989E-2</v>
      </c>
      <c r="X1233" s="11">
        <f>R1233/MAX(R$231:R1233)-1</f>
        <v>-3.0739759086215734E-2</v>
      </c>
      <c r="Y1233" s="11">
        <f t="shared" si="209"/>
        <v>-3.0739759086215734E-2</v>
      </c>
      <c r="Z1233" s="11">
        <f t="shared" si="209"/>
        <v>-3.0739759086215623E-2</v>
      </c>
      <c r="AA1233" s="11">
        <f t="shared" si="209"/>
        <v>-3.0739759086215845E-2</v>
      </c>
      <c r="AB1233" s="11">
        <f t="shared" si="208"/>
        <v>-3.0739759086215734E-2</v>
      </c>
      <c r="AC1233" s="11">
        <f t="shared" si="208"/>
        <v>-3.0739759086215623E-2</v>
      </c>
      <c r="AD1233" s="11">
        <f t="shared" si="208"/>
        <v>-3.0739759086215734E-2</v>
      </c>
    </row>
    <row r="1234" spans="1:30" x14ac:dyDescent="0.25">
      <c r="A1234" s="12">
        <v>1983.08</v>
      </c>
      <c r="B1234" s="13">
        <v>9.728056935665208</v>
      </c>
      <c r="C1234" s="14">
        <v>129217.39787347137</v>
      </c>
      <c r="D1234" s="24">
        <f t="shared" si="211"/>
        <v>10</v>
      </c>
      <c r="E1234" s="25">
        <f t="shared" si="211"/>
        <v>7.5</v>
      </c>
      <c r="F1234" s="24">
        <f t="shared" si="211"/>
        <v>25</v>
      </c>
      <c r="G1234" s="25">
        <f t="shared" si="210"/>
        <v>30</v>
      </c>
      <c r="H1234" s="1">
        <f t="shared" si="213"/>
        <v>1</v>
      </c>
      <c r="I1234">
        <f t="shared" si="214"/>
        <v>1</v>
      </c>
      <c r="J1234">
        <f t="shared" si="215"/>
        <v>1</v>
      </c>
      <c r="K1234">
        <f t="shared" si="216"/>
        <v>1</v>
      </c>
      <c r="L1234">
        <f t="shared" si="212"/>
        <v>1</v>
      </c>
      <c r="M1234" s="26">
        <f t="shared" si="217"/>
        <v>12563.939402131069</v>
      </c>
      <c r="N1234" s="27">
        <f t="shared" si="220"/>
        <v>12669.356145851967</v>
      </c>
      <c r="O1234" s="27">
        <f t="shared" si="220"/>
        <v>16868.986669261642</v>
      </c>
      <c r="P1234" s="27">
        <f t="shared" si="220"/>
        <v>19993.360412176327</v>
      </c>
      <c r="Q1234" s="27">
        <f t="shared" si="220"/>
        <v>26620.747446362566</v>
      </c>
      <c r="R1234" s="27">
        <f t="shared" si="220"/>
        <v>32864.344047346181</v>
      </c>
      <c r="S1234" s="28">
        <f>M1234/MAX(M$231:M1234)-1</f>
        <v>-3.7469151415921553E-2</v>
      </c>
      <c r="T1234" s="11">
        <f>N1234/MAX(N$231:N1234)-1</f>
        <v>-3.7469151415920554E-2</v>
      </c>
      <c r="U1234" s="11">
        <f>O1234/MAX(O$231:O1234)-1</f>
        <v>-3.7469151415920554E-2</v>
      </c>
      <c r="V1234" s="11">
        <f>P1234/MAX(P$231:P1234)-1</f>
        <v>-3.7469151415922441E-2</v>
      </c>
      <c r="W1234" s="11">
        <f>Q1234/MAX(Q$231:Q1234)-1</f>
        <v>-3.7469151415920887E-2</v>
      </c>
      <c r="X1234" s="11">
        <f>R1234/MAX(R$231:R1234)-1</f>
        <v>-1.9245835287401869E-2</v>
      </c>
      <c r="Y1234" s="11">
        <f t="shared" si="209"/>
        <v>1.1858449685275163E-2</v>
      </c>
      <c r="Z1234" s="11">
        <f t="shared" si="209"/>
        <v>1.1858449685275163E-2</v>
      </c>
      <c r="AA1234" s="11">
        <f t="shared" si="209"/>
        <v>1.1858449685275163E-2</v>
      </c>
      <c r="AB1234" s="11">
        <f t="shared" si="208"/>
        <v>1.1858449685275163E-2</v>
      </c>
      <c r="AC1234" s="11">
        <f t="shared" si="208"/>
        <v>1.1858449685275163E-2</v>
      </c>
      <c r="AD1234" s="11">
        <f t="shared" si="208"/>
        <v>1.1858449685275163E-2</v>
      </c>
    </row>
    <row r="1235" spans="1:30" x14ac:dyDescent="0.25">
      <c r="A1235" s="12">
        <v>1983.09</v>
      </c>
      <c r="B1235" s="13">
        <v>9.984202458028772</v>
      </c>
      <c r="C1235" s="14">
        <v>130338.1143457726</v>
      </c>
      <c r="D1235" s="24">
        <f t="shared" si="211"/>
        <v>10</v>
      </c>
      <c r="E1235" s="25">
        <f t="shared" si="211"/>
        <v>7.5</v>
      </c>
      <c r="F1235" s="24">
        <f t="shared" si="211"/>
        <v>25</v>
      </c>
      <c r="G1235" s="25">
        <f t="shared" si="210"/>
        <v>30</v>
      </c>
      <c r="H1235" s="1">
        <f t="shared" si="213"/>
        <v>1</v>
      </c>
      <c r="I1235">
        <f t="shared" si="214"/>
        <v>1</v>
      </c>
      <c r="J1235">
        <f t="shared" si="215"/>
        <v>1</v>
      </c>
      <c r="K1235">
        <f t="shared" si="216"/>
        <v>1</v>
      </c>
      <c r="L1235">
        <f t="shared" si="212"/>
        <v>1</v>
      </c>
      <c r="M1235" s="26">
        <f t="shared" si="217"/>
        <v>12672.907807908365</v>
      </c>
      <c r="N1235" s="27">
        <f t="shared" si="220"/>
        <v>12779.238842453013</v>
      </c>
      <c r="O1235" s="27">
        <f t="shared" si="220"/>
        <v>17015.29321576696</v>
      </c>
      <c r="P1235" s="27">
        <f t="shared" si="220"/>
        <v>20166.764990192376</v>
      </c>
      <c r="Q1235" s="27">
        <f t="shared" si="220"/>
        <v>26851.632069169493</v>
      </c>
      <c r="R1235" s="27">
        <f t="shared" si="220"/>
        <v>33149.380058993011</v>
      </c>
      <c r="S1235" s="28">
        <f>M1235/MAX(M$231:M1235)-1</f>
        <v>-2.9121017226108159E-2</v>
      </c>
      <c r="T1235" s="11">
        <f>N1235/MAX(N$231:N1235)-1</f>
        <v>-2.9121017226106938E-2</v>
      </c>
      <c r="U1235" s="11">
        <f>O1235/MAX(O$231:O1235)-1</f>
        <v>-2.9121017226107049E-2</v>
      </c>
      <c r="V1235" s="11">
        <f>P1235/MAX(P$231:P1235)-1</f>
        <v>-2.9121017226109047E-2</v>
      </c>
      <c r="W1235" s="11">
        <f>Q1235/MAX(Q$231:Q1235)-1</f>
        <v>-2.9121017226107493E-2</v>
      </c>
      <c r="X1235" s="11">
        <f>R1235/MAX(R$231:R1235)-1</f>
        <v>-1.0739648305152616E-2</v>
      </c>
      <c r="Y1235" s="11">
        <f t="shared" si="209"/>
        <v>8.6731081939803722E-3</v>
      </c>
      <c r="Z1235" s="11">
        <f t="shared" si="209"/>
        <v>8.6731081939803722E-3</v>
      </c>
      <c r="AA1235" s="11">
        <f t="shared" si="209"/>
        <v>8.6731081939803722E-3</v>
      </c>
      <c r="AB1235" s="11">
        <f t="shared" si="208"/>
        <v>8.6731081939803722E-3</v>
      </c>
      <c r="AC1235" s="11">
        <f t="shared" si="208"/>
        <v>8.6731081939803722E-3</v>
      </c>
      <c r="AD1235" s="11">
        <f t="shared" si="208"/>
        <v>8.6731081939803722E-3</v>
      </c>
    </row>
    <row r="1236" spans="1:30" x14ac:dyDescent="0.25">
      <c r="A1236" s="12">
        <v>1983.1</v>
      </c>
      <c r="B1236" s="13">
        <v>10.003391799449622</v>
      </c>
      <c r="C1236" s="14">
        <v>128437.47208073029</v>
      </c>
      <c r="D1236" s="24">
        <f t="shared" si="211"/>
        <v>10</v>
      </c>
      <c r="E1236" s="25">
        <f t="shared" si="211"/>
        <v>7.5</v>
      </c>
      <c r="F1236" s="24">
        <f t="shared" si="211"/>
        <v>25</v>
      </c>
      <c r="G1236" s="25">
        <f t="shared" si="210"/>
        <v>30</v>
      </c>
      <c r="H1236" s="1">
        <f t="shared" si="213"/>
        <v>1</v>
      </c>
      <c r="I1236">
        <f t="shared" si="214"/>
        <v>1</v>
      </c>
      <c r="J1236">
        <f t="shared" si="215"/>
        <v>1</v>
      </c>
      <c r="K1236">
        <f t="shared" si="216"/>
        <v>1</v>
      </c>
      <c r="L1236">
        <f t="shared" si="212"/>
        <v>1</v>
      </c>
      <c r="M1236" s="26">
        <f t="shared" si="217"/>
        <v>12488.106421747476</v>
      </c>
      <c r="N1236" s="27">
        <f t="shared" si="220"/>
        <v>12592.886894820862</v>
      </c>
      <c r="O1236" s="27">
        <f t="shared" si="220"/>
        <v>16767.169437083314</v>
      </c>
      <c r="P1236" s="27">
        <f t="shared" si="220"/>
        <v>19872.685195637034</v>
      </c>
      <c r="Q1236" s="27">
        <f t="shared" si="220"/>
        <v>26460.070881928146</v>
      </c>
      <c r="R1236" s="27">
        <f t="shared" si="220"/>
        <v>32665.98260371813</v>
      </c>
      <c r="S1236" s="28">
        <f>M1236/MAX(M$231:M1236)-1</f>
        <v>-4.327876101551098E-2</v>
      </c>
      <c r="T1236" s="11">
        <f>N1236/MAX(N$231:N1236)-1</f>
        <v>-4.3278761015509981E-2</v>
      </c>
      <c r="U1236" s="11">
        <f>O1236/MAX(O$231:O1236)-1</f>
        <v>-4.327876101550987E-2</v>
      </c>
      <c r="V1236" s="11">
        <f>P1236/MAX(P$231:P1236)-1</f>
        <v>-4.327876101551198E-2</v>
      </c>
      <c r="W1236" s="11">
        <f>Q1236/MAX(Q$231:Q1236)-1</f>
        <v>-4.3278761015510314E-2</v>
      </c>
      <c r="X1236" s="11">
        <f>R1236/MAX(R$231:R1236)-1</f>
        <v>-2.5165436532944563E-2</v>
      </c>
      <c r="Y1236" s="11">
        <f t="shared" si="209"/>
        <v>-1.458239805434125E-2</v>
      </c>
      <c r="Z1236" s="11">
        <f t="shared" si="209"/>
        <v>-1.4582398054341361E-2</v>
      </c>
      <c r="AA1236" s="11">
        <f t="shared" si="209"/>
        <v>-1.458239805434125E-2</v>
      </c>
      <c r="AB1236" s="11">
        <f t="shared" si="208"/>
        <v>-1.4582398054341472E-2</v>
      </c>
      <c r="AC1236" s="11">
        <f t="shared" si="208"/>
        <v>-1.4582398054341361E-2</v>
      </c>
      <c r="AD1236" s="11">
        <f t="shared" si="208"/>
        <v>-1.4582398054341361E-2</v>
      </c>
    </row>
    <row r="1237" spans="1:30" x14ac:dyDescent="0.25">
      <c r="A1237" s="12">
        <v>1983.11</v>
      </c>
      <c r="B1237" s="13">
        <v>9.8535816493642745</v>
      </c>
      <c r="C1237" s="14">
        <v>130878.46480757816</v>
      </c>
      <c r="D1237" s="24">
        <f t="shared" si="211"/>
        <v>10</v>
      </c>
      <c r="E1237" s="25">
        <f t="shared" si="211"/>
        <v>7.5</v>
      </c>
      <c r="F1237" s="24">
        <f t="shared" si="211"/>
        <v>25</v>
      </c>
      <c r="G1237" s="25">
        <f t="shared" si="210"/>
        <v>30</v>
      </c>
      <c r="H1237" s="1">
        <f t="shared" si="213"/>
        <v>1</v>
      </c>
      <c r="I1237">
        <f t="shared" si="214"/>
        <v>1</v>
      </c>
      <c r="J1237">
        <f t="shared" si="215"/>
        <v>1</v>
      </c>
      <c r="K1237">
        <f t="shared" si="216"/>
        <v>1</v>
      </c>
      <c r="L1237">
        <f t="shared" si="212"/>
        <v>1</v>
      </c>
      <c r="M1237" s="26">
        <f t="shared" si="217"/>
        <v>12725.446634488717</v>
      </c>
      <c r="N1237" s="27">
        <f t="shared" si="220"/>
        <v>12832.218491918586</v>
      </c>
      <c r="O1237" s="27">
        <f t="shared" si="220"/>
        <v>17085.834527439656</v>
      </c>
      <c r="P1237" s="27">
        <f t="shared" si="220"/>
        <v>20250.371545575443</v>
      </c>
      <c r="Q1237" s="27">
        <f t="shared" si="220"/>
        <v>26962.952475035709</v>
      </c>
      <c r="R1237" s="27">
        <f t="shared" si="220"/>
        <v>33286.809412742332</v>
      </c>
      <c r="S1237" s="28">
        <f>M1237/MAX(M$231:M1237)-1</f>
        <v>-2.509598656387646E-2</v>
      </c>
      <c r="T1237" s="11">
        <f>N1237/MAX(N$231:N1237)-1</f>
        <v>-2.5095986563875461E-2</v>
      </c>
      <c r="U1237" s="11">
        <f>O1237/MAX(O$231:O1237)-1</f>
        <v>-2.5095986563875461E-2</v>
      </c>
      <c r="V1237" s="11">
        <f>P1237/MAX(P$231:P1237)-1</f>
        <v>-2.509598656387757E-2</v>
      </c>
      <c r="W1237" s="11">
        <f>Q1237/MAX(Q$231:Q1237)-1</f>
        <v>-2.5095986563875905E-2</v>
      </c>
      <c r="X1237" s="11">
        <f>R1237/MAX(R$231:R1237)-1</f>
        <v>-6.6384129100621747E-3</v>
      </c>
      <c r="Y1237" s="11">
        <f t="shared" si="209"/>
        <v>1.9005300301407013E-2</v>
      </c>
      <c r="Z1237" s="11">
        <f t="shared" si="209"/>
        <v>1.9005300301407013E-2</v>
      </c>
      <c r="AA1237" s="11">
        <f t="shared" si="209"/>
        <v>1.9005300301407013E-2</v>
      </c>
      <c r="AB1237" s="11">
        <f t="shared" si="208"/>
        <v>1.9005300301407013E-2</v>
      </c>
      <c r="AC1237" s="11">
        <f t="shared" si="208"/>
        <v>1.9005300301407013E-2</v>
      </c>
      <c r="AD1237" s="11">
        <f t="shared" si="208"/>
        <v>1.9005300301407013E-2</v>
      </c>
    </row>
    <row r="1238" spans="1:30" x14ac:dyDescent="0.25">
      <c r="A1238" s="12">
        <v>1983.12</v>
      </c>
      <c r="B1238" s="13">
        <v>9.8150109036086679</v>
      </c>
      <c r="C1238" s="14">
        <v>130058.45825815912</v>
      </c>
      <c r="D1238" s="24">
        <f t="shared" si="211"/>
        <v>10</v>
      </c>
      <c r="E1238" s="25">
        <f t="shared" si="211"/>
        <v>7.5</v>
      </c>
      <c r="F1238" s="24">
        <f t="shared" si="211"/>
        <v>25</v>
      </c>
      <c r="G1238" s="25">
        <f t="shared" si="210"/>
        <v>30</v>
      </c>
      <c r="H1238" s="1">
        <f t="shared" si="213"/>
        <v>1</v>
      </c>
      <c r="I1238">
        <f t="shared" si="214"/>
        <v>1</v>
      </c>
      <c r="J1238">
        <f t="shared" si="215"/>
        <v>1</v>
      </c>
      <c r="K1238">
        <f t="shared" si="216"/>
        <v>1</v>
      </c>
      <c r="L1238">
        <f t="shared" si="212"/>
        <v>1</v>
      </c>
      <c r="M1238" s="26">
        <f t="shared" si="217"/>
        <v>12645.716561249357</v>
      </c>
      <c r="N1238" s="27">
        <f t="shared" si="220"/>
        <v>12751.819449781135</v>
      </c>
      <c r="O1238" s="27">
        <f t="shared" si="220"/>
        <v>16978.784859372499</v>
      </c>
      <c r="P1238" s="27">
        <f t="shared" si="220"/>
        <v>20123.494772380138</v>
      </c>
      <c r="Q1238" s="27">
        <f t="shared" si="220"/>
        <v>26794.018665690452</v>
      </c>
      <c r="R1238" s="27">
        <f t="shared" si="220"/>
        <v>33078.254080374689</v>
      </c>
      <c r="S1238" s="28">
        <f>M1238/MAX(M$231:M1238)-1</f>
        <v>-3.1204154758299185E-2</v>
      </c>
      <c r="T1238" s="11">
        <f>N1238/MAX(N$231:N1238)-1</f>
        <v>-3.1204154758298297E-2</v>
      </c>
      <c r="U1238" s="11">
        <f>O1238/MAX(O$231:O1238)-1</f>
        <v>-3.1204154758298186E-2</v>
      </c>
      <c r="V1238" s="11">
        <f>P1238/MAX(P$231:P1238)-1</f>
        <v>-3.1204154758300295E-2</v>
      </c>
      <c r="W1238" s="11">
        <f>Q1238/MAX(Q$231:Q1238)-1</f>
        <v>-3.1204154758298519E-2</v>
      </c>
      <c r="X1238" s="11">
        <f>R1238/MAX(R$231:R1238)-1</f>
        <v>-1.2862225273330696E-2</v>
      </c>
      <c r="Y1238" s="11">
        <f t="shared" si="209"/>
        <v>-6.2654047067608465E-3</v>
      </c>
      <c r="Z1238" s="11">
        <f t="shared" si="209"/>
        <v>-6.2654047067609575E-3</v>
      </c>
      <c r="AA1238" s="11">
        <f t="shared" si="209"/>
        <v>-6.2654047067608465E-3</v>
      </c>
      <c r="AB1238" s="11">
        <f t="shared" si="208"/>
        <v>-6.2654047067608465E-3</v>
      </c>
      <c r="AC1238" s="11">
        <f t="shared" si="208"/>
        <v>-6.2654047067608465E-3</v>
      </c>
      <c r="AD1238" s="11">
        <f t="shared" si="208"/>
        <v>-6.2654047067607355E-3</v>
      </c>
    </row>
    <row r="1239" spans="1:30" x14ac:dyDescent="0.25">
      <c r="A1239" s="12">
        <v>1984.01</v>
      </c>
      <c r="B1239" s="13">
        <v>9.8949318092025322</v>
      </c>
      <c r="C1239" s="14">
        <v>128566.22107208066</v>
      </c>
      <c r="D1239" s="24">
        <f t="shared" si="211"/>
        <v>10</v>
      </c>
      <c r="E1239" s="25">
        <f t="shared" si="211"/>
        <v>7.5</v>
      </c>
      <c r="F1239" s="24">
        <f t="shared" si="211"/>
        <v>25</v>
      </c>
      <c r="G1239" s="25">
        <f t="shared" si="210"/>
        <v>30</v>
      </c>
      <c r="H1239" s="1">
        <f t="shared" si="213"/>
        <v>1</v>
      </c>
      <c r="I1239">
        <f t="shared" si="214"/>
        <v>1</v>
      </c>
      <c r="J1239">
        <f t="shared" si="215"/>
        <v>1</v>
      </c>
      <c r="K1239">
        <f t="shared" si="216"/>
        <v>1</v>
      </c>
      <c r="L1239">
        <f t="shared" si="212"/>
        <v>1</v>
      </c>
      <c r="M1239" s="26">
        <f t="shared" si="217"/>
        <v>12500.624817505572</v>
      </c>
      <c r="N1239" s="27">
        <f t="shared" si="220"/>
        <v>12605.510325192321</v>
      </c>
      <c r="O1239" s="27">
        <f t="shared" si="220"/>
        <v>16783.977274530225</v>
      </c>
      <c r="P1239" s="27">
        <f t="shared" si="220"/>
        <v>19892.606081130278</v>
      </c>
      <c r="Q1239" s="27">
        <f t="shared" si="220"/>
        <v>26486.595130513218</v>
      </c>
      <c r="R1239" s="27">
        <f t="shared" si="220"/>
        <v>32698.727816182716</v>
      </c>
      <c r="S1239" s="28">
        <f>M1239/MAX(M$231:M1239)-1</f>
        <v>-4.2319719292505886E-2</v>
      </c>
      <c r="T1239" s="11">
        <f>N1239/MAX(N$231:N1239)-1</f>
        <v>-4.2319719292504887E-2</v>
      </c>
      <c r="U1239" s="11">
        <f>O1239/MAX(O$231:O1239)-1</f>
        <v>-4.2319719292504776E-2</v>
      </c>
      <c r="V1239" s="11">
        <f>P1239/MAX(P$231:P1239)-1</f>
        <v>-4.2319719292506774E-2</v>
      </c>
      <c r="W1239" s="11">
        <f>Q1239/MAX(Q$231:Q1239)-1</f>
        <v>-4.231971929250522E-2</v>
      </c>
      <c r="X1239" s="11">
        <f>R1239/MAX(R$231:R1239)-1</f>
        <v>-2.4188237552408842E-2</v>
      </c>
      <c r="Y1239" s="11">
        <f t="shared" si="209"/>
        <v>-1.1473588154616299E-2</v>
      </c>
      <c r="Z1239" s="11">
        <f t="shared" si="209"/>
        <v>-1.1473588154616188E-2</v>
      </c>
      <c r="AA1239" s="11">
        <f t="shared" si="209"/>
        <v>-1.1473588154616299E-2</v>
      </c>
      <c r="AB1239" s="11">
        <f t="shared" si="208"/>
        <v>-1.1473588154616077E-2</v>
      </c>
      <c r="AC1239" s="11">
        <f t="shared" si="208"/>
        <v>-1.1473588154616299E-2</v>
      </c>
      <c r="AD1239" s="11">
        <f t="shared" si="208"/>
        <v>-1.1473588154616188E-2</v>
      </c>
    </row>
    <row r="1240" spans="1:30" x14ac:dyDescent="0.25">
      <c r="A1240" s="12">
        <v>1984.02</v>
      </c>
      <c r="B1240" s="13">
        <v>9.3245296457279796</v>
      </c>
      <c r="C1240" s="14">
        <v>123433.3513654516</v>
      </c>
      <c r="D1240" s="24">
        <f t="shared" si="211"/>
        <v>10</v>
      </c>
      <c r="E1240" s="25">
        <f t="shared" si="211"/>
        <v>7.5</v>
      </c>
      <c r="F1240" s="24">
        <f t="shared" si="211"/>
        <v>25</v>
      </c>
      <c r="G1240" s="25">
        <f t="shared" si="210"/>
        <v>30</v>
      </c>
      <c r="H1240" s="1">
        <f t="shared" si="213"/>
        <v>1</v>
      </c>
      <c r="I1240">
        <f t="shared" si="214"/>
        <v>1</v>
      </c>
      <c r="J1240">
        <f t="shared" si="215"/>
        <v>1</v>
      </c>
      <c r="K1240">
        <f t="shared" si="216"/>
        <v>1</v>
      </c>
      <c r="L1240">
        <f t="shared" si="212"/>
        <v>0</v>
      </c>
      <c r="M1240" s="26">
        <f t="shared" si="217"/>
        <v>12001.550660198449</v>
      </c>
      <c r="N1240" s="27">
        <f t="shared" si="220"/>
        <v>12102.248725487185</v>
      </c>
      <c r="O1240" s="27">
        <f t="shared" si="220"/>
        <v>16113.894823706018</v>
      </c>
      <c r="P1240" s="27">
        <f t="shared" si="220"/>
        <v>19098.414929766401</v>
      </c>
      <c r="Q1240" s="27">
        <f t="shared" si="220"/>
        <v>25429.145975956995</v>
      </c>
      <c r="R1240" s="27">
        <f t="shared" si="220"/>
        <v>31393.265867830865</v>
      </c>
      <c r="S1240" s="28">
        <f>M1240/MAX(M$231:M1240)-1</f>
        <v>-8.0554086457451657E-2</v>
      </c>
      <c r="T1240" s="11">
        <f>N1240/MAX(N$231:N1240)-1</f>
        <v>-8.0554086457450658E-2</v>
      </c>
      <c r="U1240" s="11">
        <f>O1240/MAX(O$231:O1240)-1</f>
        <v>-8.0554086457450547E-2</v>
      </c>
      <c r="V1240" s="11">
        <f>P1240/MAX(P$231:P1240)-1</f>
        <v>-8.0554086457452434E-2</v>
      </c>
      <c r="W1240" s="11">
        <f>Q1240/MAX(Q$231:Q1240)-1</f>
        <v>-8.0554086457450991E-2</v>
      </c>
      <c r="X1240" s="11">
        <f>R1240/MAX(R$231:R1240)-1</f>
        <v>-6.3146484851529627E-2</v>
      </c>
      <c r="Y1240" s="11">
        <f t="shared" si="209"/>
        <v>-3.9923936970592933E-2</v>
      </c>
      <c r="Z1240" s="11">
        <f t="shared" si="209"/>
        <v>-3.9923936970592933E-2</v>
      </c>
      <c r="AA1240" s="11">
        <f t="shared" si="209"/>
        <v>-3.9923936970592822E-2</v>
      </c>
      <c r="AB1240" s="11">
        <f t="shared" si="208"/>
        <v>-3.9923936970592822E-2</v>
      </c>
      <c r="AC1240" s="11">
        <f t="shared" si="208"/>
        <v>-3.9923936970592933E-2</v>
      </c>
      <c r="AD1240" s="11">
        <f t="shared" si="208"/>
        <v>-3.9923936970592933E-2</v>
      </c>
    </row>
    <row r="1241" spans="1:30" x14ac:dyDescent="0.25">
      <c r="A1241" s="12">
        <v>1984.03</v>
      </c>
      <c r="B1241" s="13">
        <v>9.3267470665082417</v>
      </c>
      <c r="C1241" s="14">
        <v>125324.91253596268</v>
      </c>
      <c r="D1241" s="24">
        <f t="shared" si="211"/>
        <v>10</v>
      </c>
      <c r="E1241" s="25">
        <f t="shared" si="211"/>
        <v>7.5</v>
      </c>
      <c r="F1241" s="24">
        <f t="shared" si="211"/>
        <v>25</v>
      </c>
      <c r="G1241" s="25">
        <f t="shared" si="210"/>
        <v>30</v>
      </c>
      <c r="H1241" s="1">
        <f t="shared" si="213"/>
        <v>1</v>
      </c>
      <c r="I1241">
        <f t="shared" si="214"/>
        <v>1</v>
      </c>
      <c r="J1241">
        <f t="shared" si="215"/>
        <v>1</v>
      </c>
      <c r="K1241">
        <f t="shared" si="216"/>
        <v>1</v>
      </c>
      <c r="L1241">
        <f t="shared" si="212"/>
        <v>0</v>
      </c>
      <c r="M1241" s="26">
        <f t="shared" si="217"/>
        <v>12185.469082274989</v>
      </c>
      <c r="N1241" s="27">
        <f t="shared" ref="N1241:R1256" si="221">IF(H1240=1,N1240*$C1241/$C1240,N1240)</f>
        <v>12287.710300594399</v>
      </c>
      <c r="O1241" s="27">
        <f t="shared" si="221"/>
        <v>16360.833089717913</v>
      </c>
      <c r="P1241" s="27">
        <f t="shared" si="221"/>
        <v>19391.089638018442</v>
      </c>
      <c r="Q1241" s="27">
        <f t="shared" si="221"/>
        <v>25818.836319735845</v>
      </c>
      <c r="R1241" s="27">
        <f t="shared" si="221"/>
        <v>31393.265867830865</v>
      </c>
      <c r="S1241" s="28">
        <f>M1241/MAX(M$231:M1241)-1</f>
        <v>-6.6463987070188635E-2</v>
      </c>
      <c r="T1241" s="11">
        <f>N1241/MAX(N$231:N1241)-1</f>
        <v>-6.6463987070187525E-2</v>
      </c>
      <c r="U1241" s="11">
        <f>O1241/MAX(O$231:O1241)-1</f>
        <v>-6.6463987070187525E-2</v>
      </c>
      <c r="V1241" s="11">
        <f>P1241/MAX(P$231:P1241)-1</f>
        <v>-6.6463987070189301E-2</v>
      </c>
      <c r="W1241" s="11">
        <f>Q1241/MAX(Q$231:Q1241)-1</f>
        <v>-6.6463987070187969E-2</v>
      </c>
      <c r="X1241" s="11">
        <f>R1241/MAX(R$231:R1241)-1</f>
        <v>-6.3146484851529627E-2</v>
      </c>
      <c r="Y1241" s="11">
        <f t="shared" si="209"/>
        <v>1.5324554908265453E-2</v>
      </c>
      <c r="Z1241" s="11">
        <f t="shared" si="209"/>
        <v>1.5324554908265453E-2</v>
      </c>
      <c r="AA1241" s="11">
        <f t="shared" si="209"/>
        <v>1.5324554908265231E-2</v>
      </c>
      <c r="AB1241" s="11">
        <f t="shared" si="208"/>
        <v>1.5324554908265453E-2</v>
      </c>
      <c r="AC1241" s="11">
        <f t="shared" si="208"/>
        <v>1.5324554908265453E-2</v>
      </c>
      <c r="AD1241" s="11">
        <f t="shared" si="208"/>
        <v>0</v>
      </c>
    </row>
    <row r="1242" spans="1:30" x14ac:dyDescent="0.25">
      <c r="A1242" s="12">
        <v>1984.04</v>
      </c>
      <c r="B1242" s="13">
        <v>9.3056434045948198</v>
      </c>
      <c r="C1242" s="14">
        <v>125870.39380387029</v>
      </c>
      <c r="D1242" s="24">
        <f t="shared" si="211"/>
        <v>10</v>
      </c>
      <c r="E1242" s="25">
        <f t="shared" si="211"/>
        <v>7.5</v>
      </c>
      <c r="F1242" s="24">
        <f t="shared" si="211"/>
        <v>25</v>
      </c>
      <c r="G1242" s="25">
        <f t="shared" si="210"/>
        <v>30</v>
      </c>
      <c r="H1242" s="1">
        <f t="shared" si="213"/>
        <v>1</v>
      </c>
      <c r="I1242">
        <f t="shared" si="214"/>
        <v>1</v>
      </c>
      <c r="J1242">
        <f t="shared" si="215"/>
        <v>1</v>
      </c>
      <c r="K1242">
        <f t="shared" si="216"/>
        <v>1</v>
      </c>
      <c r="L1242">
        <f t="shared" si="212"/>
        <v>0</v>
      </c>
      <c r="M1242" s="26">
        <f t="shared" si="217"/>
        <v>12238.506782366268</v>
      </c>
      <c r="N1242" s="27">
        <f t="shared" si="221"/>
        <v>12341.193009329794</v>
      </c>
      <c r="O1242" s="27">
        <f t="shared" si="221"/>
        <v>16432.044214443358</v>
      </c>
      <c r="P1242" s="27">
        <f t="shared" si="221"/>
        <v>19475.490065258487</v>
      </c>
      <c r="Q1242" s="27">
        <f t="shared" si="221"/>
        <v>25931.213749622719</v>
      </c>
      <c r="R1242" s="27">
        <f t="shared" si="221"/>
        <v>31393.265867830865</v>
      </c>
      <c r="S1242" s="28">
        <f>M1242/MAX(M$231:M1242)-1</f>
        <v>-6.240073741243013E-2</v>
      </c>
      <c r="T1242" s="11">
        <f>N1242/MAX(N$231:N1242)-1</f>
        <v>-6.2400737412428908E-2</v>
      </c>
      <c r="U1242" s="11">
        <f>O1242/MAX(O$231:O1242)-1</f>
        <v>-6.2400737412429019E-2</v>
      </c>
      <c r="V1242" s="11">
        <f>P1242/MAX(P$231:P1242)-1</f>
        <v>-6.2400737412430796E-2</v>
      </c>
      <c r="W1242" s="11">
        <f>Q1242/MAX(Q$231:Q1242)-1</f>
        <v>-6.2400737412429352E-2</v>
      </c>
      <c r="X1242" s="11">
        <f>R1242/MAX(R$231:R1242)-1</f>
        <v>-6.3146484851529627E-2</v>
      </c>
      <c r="Y1242" s="11">
        <f t="shared" si="209"/>
        <v>4.3525365936407656E-3</v>
      </c>
      <c r="Z1242" s="11">
        <f t="shared" si="209"/>
        <v>4.3525365936409877E-3</v>
      </c>
      <c r="AA1242" s="11">
        <f t="shared" si="209"/>
        <v>4.3525365936407656E-3</v>
      </c>
      <c r="AB1242" s="11">
        <f t="shared" si="208"/>
        <v>4.3525365936407656E-3</v>
      </c>
      <c r="AC1242" s="11">
        <f t="shared" si="208"/>
        <v>4.3525365936407656E-3</v>
      </c>
      <c r="AD1242" s="11">
        <f t="shared" si="208"/>
        <v>0</v>
      </c>
    </row>
    <row r="1243" spans="1:30" x14ac:dyDescent="0.25">
      <c r="A1243" s="12">
        <v>1984.05</v>
      </c>
      <c r="B1243" s="13">
        <v>9.2318318168960456</v>
      </c>
      <c r="C1243" s="14">
        <v>118530.51015775709</v>
      </c>
      <c r="D1243" s="24">
        <f t="shared" si="211"/>
        <v>10</v>
      </c>
      <c r="E1243" s="25">
        <f t="shared" si="211"/>
        <v>7.5</v>
      </c>
      <c r="F1243" s="24">
        <f t="shared" si="211"/>
        <v>25</v>
      </c>
      <c r="G1243" s="25">
        <f t="shared" si="210"/>
        <v>30</v>
      </c>
      <c r="H1243" s="1">
        <f t="shared" si="213"/>
        <v>1</v>
      </c>
      <c r="I1243">
        <f t="shared" si="214"/>
        <v>1</v>
      </c>
      <c r="J1243">
        <f t="shared" si="215"/>
        <v>1</v>
      </c>
      <c r="K1243">
        <f t="shared" si="216"/>
        <v>1</v>
      </c>
      <c r="L1243">
        <f t="shared" si="212"/>
        <v>0</v>
      </c>
      <c r="M1243" s="26">
        <f t="shared" si="217"/>
        <v>11524.842408480965</v>
      </c>
      <c r="N1243" s="27">
        <f t="shared" si="221"/>
        <v>11621.540690740472</v>
      </c>
      <c r="O1243" s="27">
        <f t="shared" si="221"/>
        <v>15473.841979931138</v>
      </c>
      <c r="P1243" s="27">
        <f t="shared" si="221"/>
        <v>18339.815291309897</v>
      </c>
      <c r="Q1243" s="27">
        <f t="shared" si="221"/>
        <v>24419.086187510737</v>
      </c>
      <c r="R1243" s="27">
        <f t="shared" si="221"/>
        <v>31393.265867830865</v>
      </c>
      <c r="S1243" s="28">
        <f>M1243/MAX(M$231:M1243)-1</f>
        <v>-0.11707498833117713</v>
      </c>
      <c r="T1243" s="11">
        <f>N1243/MAX(N$231:N1243)-1</f>
        <v>-0.11707498833117591</v>
      </c>
      <c r="U1243" s="11">
        <f>O1243/MAX(O$231:O1243)-1</f>
        <v>-0.11707498833117602</v>
      </c>
      <c r="V1243" s="11">
        <f>P1243/MAX(P$231:P1243)-1</f>
        <v>-0.11707498833117758</v>
      </c>
      <c r="W1243" s="11">
        <f>Q1243/MAX(Q$231:Q1243)-1</f>
        <v>-0.11707498833117636</v>
      </c>
      <c r="X1243" s="11">
        <f>R1243/MAX(R$231:R1243)-1</f>
        <v>-6.3146484851529627E-2</v>
      </c>
      <c r="Y1243" s="11">
        <f t="shared" si="209"/>
        <v>-5.8313026791273259E-2</v>
      </c>
      <c r="Z1243" s="11">
        <f t="shared" si="209"/>
        <v>-5.8313026791273259E-2</v>
      </c>
      <c r="AA1243" s="11">
        <f t="shared" si="209"/>
        <v>-5.8313026791273148E-2</v>
      </c>
      <c r="AB1243" s="11">
        <f t="shared" si="208"/>
        <v>-5.8313026791273037E-2</v>
      </c>
      <c r="AC1243" s="11">
        <f t="shared" si="208"/>
        <v>-5.8313026791273259E-2</v>
      </c>
      <c r="AD1243" s="11">
        <f t="shared" si="208"/>
        <v>0</v>
      </c>
    </row>
    <row r="1244" spans="1:30" x14ac:dyDescent="0.25">
      <c r="A1244" s="12">
        <v>1984.06</v>
      </c>
      <c r="B1244" s="13">
        <v>9.0101855122910024</v>
      </c>
      <c r="C1244" s="14">
        <v>120730.47790832756</v>
      </c>
      <c r="D1244" s="24">
        <f t="shared" si="211"/>
        <v>10</v>
      </c>
      <c r="E1244" s="25">
        <f t="shared" si="211"/>
        <v>7.5</v>
      </c>
      <c r="F1244" s="24">
        <f t="shared" si="211"/>
        <v>25</v>
      </c>
      <c r="G1244" s="25">
        <f t="shared" si="210"/>
        <v>30</v>
      </c>
      <c r="H1244" s="1">
        <f t="shared" si="213"/>
        <v>1</v>
      </c>
      <c r="I1244">
        <f t="shared" si="214"/>
        <v>1</v>
      </c>
      <c r="J1244">
        <f t="shared" si="215"/>
        <v>1</v>
      </c>
      <c r="K1244">
        <f t="shared" si="216"/>
        <v>1</v>
      </c>
      <c r="L1244">
        <f t="shared" si="212"/>
        <v>0</v>
      </c>
      <c r="M1244" s="26">
        <f t="shared" si="217"/>
        <v>11738.747516923679</v>
      </c>
      <c r="N1244" s="27">
        <f t="shared" si="221"/>
        <v>11837.240553143354</v>
      </c>
      <c r="O1244" s="27">
        <f t="shared" si="221"/>
        <v>15761.041902448676</v>
      </c>
      <c r="P1244" s="27">
        <f t="shared" si="221"/>
        <v>18680.208681489366</v>
      </c>
      <c r="Q1244" s="27">
        <f t="shared" si="221"/>
        <v>24872.312973082022</v>
      </c>
      <c r="R1244" s="27">
        <f t="shared" si="221"/>
        <v>31393.265867830865</v>
      </c>
      <c r="S1244" s="28">
        <f>M1244/MAX(M$231:M1244)-1</f>
        <v>-0.10068759111793435</v>
      </c>
      <c r="T1244" s="11">
        <f>N1244/MAX(N$231:N1244)-1</f>
        <v>-0.10068759111793313</v>
      </c>
      <c r="U1244" s="11">
        <f>O1244/MAX(O$231:O1244)-1</f>
        <v>-0.10068759111793324</v>
      </c>
      <c r="V1244" s="11">
        <f>P1244/MAX(P$231:P1244)-1</f>
        <v>-0.10068759111793479</v>
      </c>
      <c r="W1244" s="11">
        <f>Q1244/MAX(Q$231:Q1244)-1</f>
        <v>-0.10068759111793346</v>
      </c>
      <c r="X1244" s="11">
        <f>R1244/MAX(R$231:R1244)-1</f>
        <v>-6.3146484851529627E-2</v>
      </c>
      <c r="Y1244" s="11">
        <f t="shared" si="209"/>
        <v>1.8560349969324097E-2</v>
      </c>
      <c r="Z1244" s="11">
        <f t="shared" si="209"/>
        <v>1.8560349969323875E-2</v>
      </c>
      <c r="AA1244" s="11">
        <f t="shared" si="209"/>
        <v>1.8560349969323875E-2</v>
      </c>
      <c r="AB1244" s="11">
        <f t="shared" si="208"/>
        <v>1.8560349969323875E-2</v>
      </c>
      <c r="AC1244" s="11">
        <f t="shared" si="208"/>
        <v>1.8560349969324097E-2</v>
      </c>
      <c r="AD1244" s="11">
        <f t="shared" si="208"/>
        <v>0</v>
      </c>
    </row>
    <row r="1245" spans="1:30" x14ac:dyDescent="0.25">
      <c r="A1245" s="12">
        <v>1984.07</v>
      </c>
      <c r="B1245" s="13">
        <v>8.8683022140432968</v>
      </c>
      <c r="C1245" s="14">
        <v>118767.84530617138</v>
      </c>
      <c r="D1245" s="24">
        <f t="shared" si="211"/>
        <v>10</v>
      </c>
      <c r="E1245" s="25">
        <f t="shared" si="211"/>
        <v>7.5</v>
      </c>
      <c r="F1245" s="24">
        <f t="shared" si="211"/>
        <v>25</v>
      </c>
      <c r="G1245" s="25">
        <f t="shared" si="210"/>
        <v>30</v>
      </c>
      <c r="H1245" s="1">
        <f t="shared" si="213"/>
        <v>1</v>
      </c>
      <c r="I1245">
        <f t="shared" si="214"/>
        <v>1</v>
      </c>
      <c r="J1245">
        <f t="shared" si="215"/>
        <v>1</v>
      </c>
      <c r="K1245">
        <f t="shared" si="216"/>
        <v>1</v>
      </c>
      <c r="L1245">
        <f t="shared" si="212"/>
        <v>0</v>
      </c>
      <c r="M1245" s="26">
        <f t="shared" si="217"/>
        <v>11547.918747052592</v>
      </c>
      <c r="N1245" s="27">
        <f t="shared" si="221"/>
        <v>11644.810649512847</v>
      </c>
      <c r="O1245" s="27">
        <f t="shared" si="221"/>
        <v>15504.825450583197</v>
      </c>
      <c r="P1245" s="27">
        <f t="shared" si="221"/>
        <v>18376.53733678376</v>
      </c>
      <c r="Q1245" s="27">
        <f t="shared" si="221"/>
        <v>24467.980834439539</v>
      </c>
      <c r="R1245" s="27">
        <f t="shared" si="221"/>
        <v>31393.265867830865</v>
      </c>
      <c r="S1245" s="28">
        <f>M1245/MAX(M$231:M1245)-1</f>
        <v>-0.11530709634788772</v>
      </c>
      <c r="T1245" s="11">
        <f>N1245/MAX(N$231:N1245)-1</f>
        <v>-0.1153070963478865</v>
      </c>
      <c r="U1245" s="11">
        <f>O1245/MAX(O$231:O1245)-1</f>
        <v>-0.11530709634788638</v>
      </c>
      <c r="V1245" s="11">
        <f>P1245/MAX(P$231:P1245)-1</f>
        <v>-0.11530709634788827</v>
      </c>
      <c r="W1245" s="11">
        <f>Q1245/MAX(Q$231:Q1245)-1</f>
        <v>-0.11530709634788683</v>
      </c>
      <c r="X1245" s="11">
        <f>R1245/MAX(R$231:R1245)-1</f>
        <v>-6.3146484851529627E-2</v>
      </c>
      <c r="Y1245" s="11">
        <f t="shared" si="209"/>
        <v>-1.6256314363689128E-2</v>
      </c>
      <c r="Z1245" s="11">
        <f t="shared" si="209"/>
        <v>-1.6256314363689128E-2</v>
      </c>
      <c r="AA1245" s="11">
        <f t="shared" si="209"/>
        <v>-1.6256314363688906E-2</v>
      </c>
      <c r="AB1245" s="11">
        <f t="shared" si="208"/>
        <v>-1.6256314363689128E-2</v>
      </c>
      <c r="AC1245" s="11">
        <f t="shared" si="208"/>
        <v>-1.6256314363689017E-2</v>
      </c>
      <c r="AD1245" s="11">
        <f t="shared" si="208"/>
        <v>0</v>
      </c>
    </row>
    <row r="1246" spans="1:30" x14ac:dyDescent="0.25">
      <c r="A1246" s="12">
        <v>1984.08</v>
      </c>
      <c r="B1246" s="13">
        <v>9.6230632573731647</v>
      </c>
      <c r="C1246" s="14">
        <v>131375.16295334933</v>
      </c>
      <c r="D1246" s="24">
        <f t="shared" si="211"/>
        <v>10</v>
      </c>
      <c r="E1246" s="25">
        <f t="shared" si="211"/>
        <v>7.5</v>
      </c>
      <c r="F1246" s="24">
        <f t="shared" si="211"/>
        <v>25</v>
      </c>
      <c r="G1246" s="25">
        <f t="shared" si="210"/>
        <v>30</v>
      </c>
      <c r="H1246" s="1">
        <f t="shared" si="213"/>
        <v>1</v>
      </c>
      <c r="I1246">
        <f t="shared" si="214"/>
        <v>1</v>
      </c>
      <c r="J1246">
        <f t="shared" si="215"/>
        <v>1</v>
      </c>
      <c r="K1246">
        <f t="shared" si="216"/>
        <v>1</v>
      </c>
      <c r="L1246">
        <f t="shared" si="212"/>
        <v>1</v>
      </c>
      <c r="M1246" s="26">
        <f t="shared" si="217"/>
        <v>12773.741101853941</v>
      </c>
      <c r="N1246" s="27">
        <f t="shared" si="221"/>
        <v>12880.918170207427</v>
      </c>
      <c r="O1246" s="27">
        <f t="shared" si="221"/>
        <v>17150.677145674901</v>
      </c>
      <c r="P1246" s="27">
        <f t="shared" si="221"/>
        <v>20327.223929293828</v>
      </c>
      <c r="Q1246" s="27">
        <f t="shared" si="221"/>
        <v>27065.279840493095</v>
      </c>
      <c r="R1246" s="27">
        <f t="shared" si="221"/>
        <v>31393.265867830865</v>
      </c>
      <c r="S1246" s="28">
        <f>M1246/MAX(M$231:M1246)-1</f>
        <v>-2.139611877821368E-2</v>
      </c>
      <c r="T1246" s="11">
        <f>N1246/MAX(N$231:N1246)-1</f>
        <v>-2.1396118778212347E-2</v>
      </c>
      <c r="U1246" s="11">
        <f>O1246/MAX(O$231:O1246)-1</f>
        <v>-2.1396118778212236E-2</v>
      </c>
      <c r="V1246" s="11">
        <f>P1246/MAX(P$231:P1246)-1</f>
        <v>-2.1396118778214235E-2</v>
      </c>
      <c r="W1246" s="11">
        <f>Q1246/MAX(Q$231:Q1246)-1</f>
        <v>-2.139611877821268E-2</v>
      </c>
      <c r="X1246" s="11">
        <f>R1246/MAX(R$231:R1246)-1</f>
        <v>-6.3146484851529627E-2</v>
      </c>
      <c r="Y1246" s="11">
        <f t="shared" si="209"/>
        <v>0.1061509334843751</v>
      </c>
      <c r="Z1246" s="11">
        <f t="shared" si="209"/>
        <v>0.1061509334843751</v>
      </c>
      <c r="AA1246" s="11">
        <f t="shared" si="209"/>
        <v>0.1061509334843751</v>
      </c>
      <c r="AB1246" s="11">
        <f t="shared" si="208"/>
        <v>0.1061509334843751</v>
      </c>
      <c r="AC1246" s="11">
        <f t="shared" si="208"/>
        <v>0.1061509334843751</v>
      </c>
      <c r="AD1246" s="11">
        <f t="shared" si="208"/>
        <v>0</v>
      </c>
    </row>
    <row r="1247" spans="1:30" x14ac:dyDescent="0.25">
      <c r="A1247" s="12">
        <v>1984.09</v>
      </c>
      <c r="B1247" s="13">
        <v>9.6873413136280782</v>
      </c>
      <c r="C1247" s="14">
        <v>130777.02215192598</v>
      </c>
      <c r="D1247" s="24">
        <f t="shared" si="211"/>
        <v>10</v>
      </c>
      <c r="E1247" s="25">
        <f t="shared" si="211"/>
        <v>7.5</v>
      </c>
      <c r="F1247" s="24">
        <f t="shared" si="211"/>
        <v>25</v>
      </c>
      <c r="G1247" s="25">
        <f t="shared" si="210"/>
        <v>30</v>
      </c>
      <c r="H1247" s="1">
        <f t="shared" si="213"/>
        <v>1</v>
      </c>
      <c r="I1247">
        <f t="shared" si="214"/>
        <v>1</v>
      </c>
      <c r="J1247">
        <f t="shared" si="215"/>
        <v>1</v>
      </c>
      <c r="K1247">
        <f t="shared" si="216"/>
        <v>1</v>
      </c>
      <c r="L1247">
        <f t="shared" si="212"/>
        <v>1</v>
      </c>
      <c r="M1247" s="26">
        <f t="shared" si="217"/>
        <v>12715.583261604103</v>
      </c>
      <c r="N1247" s="27">
        <f t="shared" si="221"/>
        <v>12822.27236118086</v>
      </c>
      <c r="O1247" s="27">
        <f t="shared" si="221"/>
        <v>17072.591459292082</v>
      </c>
      <c r="P1247" s="27">
        <f t="shared" si="221"/>
        <v>20234.675674825845</v>
      </c>
      <c r="Q1247" s="27">
        <f t="shared" si="221"/>
        <v>26942.053746529746</v>
      </c>
      <c r="R1247" s="27">
        <f t="shared" si="221"/>
        <v>31250.334793316055</v>
      </c>
      <c r="S1247" s="28">
        <f>M1247/MAX(M$231:M1247)-1</f>
        <v>-2.5851625409994972E-2</v>
      </c>
      <c r="T1247" s="11">
        <f>N1247/MAX(N$231:N1247)-1</f>
        <v>-2.5851625409993639E-2</v>
      </c>
      <c r="U1247" s="11">
        <f>O1247/MAX(O$231:O1247)-1</f>
        <v>-2.5851625409993528E-2</v>
      </c>
      <c r="V1247" s="11">
        <f>P1247/MAX(P$231:P1247)-1</f>
        <v>-2.5851625409995416E-2</v>
      </c>
      <c r="W1247" s="11">
        <f>Q1247/MAX(Q$231:Q1247)-1</f>
        <v>-2.5851625409994083E-2</v>
      </c>
      <c r="X1247" s="11">
        <f>R1247/MAX(R$231:R1247)-1</f>
        <v>-6.7411905344794132E-2</v>
      </c>
      <c r="Y1247" s="11">
        <f t="shared" si="209"/>
        <v>-4.5529214805674068E-3</v>
      </c>
      <c r="Z1247" s="11">
        <f t="shared" si="209"/>
        <v>-4.5529214805674068E-3</v>
      </c>
      <c r="AA1247" s="11">
        <f t="shared" si="209"/>
        <v>-4.5529214805674068E-3</v>
      </c>
      <c r="AB1247" s="11">
        <f t="shared" si="208"/>
        <v>-4.5529214805672957E-3</v>
      </c>
      <c r="AC1247" s="11">
        <f t="shared" si="208"/>
        <v>-4.5529214805674068E-3</v>
      </c>
      <c r="AD1247" s="11">
        <f t="shared" si="208"/>
        <v>-4.5529214805674068E-3</v>
      </c>
    </row>
    <row r="1248" spans="1:30" x14ac:dyDescent="0.25">
      <c r="A1248" s="12">
        <v>1984.1</v>
      </c>
      <c r="B1248" s="13">
        <v>9.595070703048501</v>
      </c>
      <c r="C1248" s="14">
        <v>130882.69232885019</v>
      </c>
      <c r="D1248" s="24">
        <f t="shared" si="211"/>
        <v>10</v>
      </c>
      <c r="E1248" s="25">
        <f t="shared" si="211"/>
        <v>7.5</v>
      </c>
      <c r="F1248" s="24">
        <f t="shared" si="211"/>
        <v>25</v>
      </c>
      <c r="G1248" s="25">
        <f t="shared" si="210"/>
        <v>30</v>
      </c>
      <c r="H1248" s="1">
        <f t="shared" si="213"/>
        <v>1</v>
      </c>
      <c r="I1248">
        <f t="shared" si="214"/>
        <v>1</v>
      </c>
      <c r="J1248">
        <f t="shared" si="215"/>
        <v>1</v>
      </c>
      <c r="K1248">
        <f t="shared" si="216"/>
        <v>1</v>
      </c>
      <c r="L1248">
        <f t="shared" si="212"/>
        <v>1</v>
      </c>
      <c r="M1248" s="26">
        <f t="shared" si="217"/>
        <v>12725.857680694233</v>
      </c>
      <c r="N1248" s="27">
        <f t="shared" si="221"/>
        <v>12832.63298697491</v>
      </c>
      <c r="O1248" s="27">
        <f t="shared" si="221"/>
        <v>17086.386419066916</v>
      </c>
      <c r="P1248" s="27">
        <f t="shared" si="221"/>
        <v>20251.025655299316</v>
      </c>
      <c r="Q1248" s="27">
        <f t="shared" si="221"/>
        <v>26963.82340865579</v>
      </c>
      <c r="R1248" s="27">
        <f t="shared" si="221"/>
        <v>31275.585623715866</v>
      </c>
      <c r="S1248" s="28">
        <f>M1248/MAX(M$231:M1248)-1</f>
        <v>-2.5064496070302811E-2</v>
      </c>
      <c r="T1248" s="11">
        <f>N1248/MAX(N$231:N1248)-1</f>
        <v>-2.5064496070301479E-2</v>
      </c>
      <c r="U1248" s="11">
        <f>O1248/MAX(O$231:O1248)-1</f>
        <v>-2.5064496070301256E-2</v>
      </c>
      <c r="V1248" s="11">
        <f>P1248/MAX(P$231:P1248)-1</f>
        <v>-2.5064496070303366E-2</v>
      </c>
      <c r="W1248" s="11">
        <f>Q1248/MAX(Q$231:Q1248)-1</f>
        <v>-2.5064496070301812E-2</v>
      </c>
      <c r="X1248" s="11">
        <f>R1248/MAX(R$231:R1248)-1</f>
        <v>-6.6658357455890993E-2</v>
      </c>
      <c r="Y1248" s="11">
        <f t="shared" si="209"/>
        <v>8.0801791618601015E-4</v>
      </c>
      <c r="Z1248" s="11">
        <f t="shared" si="209"/>
        <v>8.0801791618601015E-4</v>
      </c>
      <c r="AA1248" s="11">
        <f t="shared" si="209"/>
        <v>8.0801791618601015E-4</v>
      </c>
      <c r="AB1248" s="11">
        <f t="shared" si="208"/>
        <v>8.0801791618601015E-4</v>
      </c>
      <c r="AC1248" s="11">
        <f t="shared" si="208"/>
        <v>8.0801791618601015E-4</v>
      </c>
      <c r="AD1248" s="11">
        <f t="shared" si="208"/>
        <v>8.0801791618601015E-4</v>
      </c>
    </row>
    <row r="1249" spans="1:30" x14ac:dyDescent="0.25">
      <c r="A1249" s="12">
        <v>1984.11</v>
      </c>
      <c r="B1249" s="13">
        <v>9.6919732217830816</v>
      </c>
      <c r="C1249" s="14">
        <v>129395.95614448971</v>
      </c>
      <c r="D1249" s="24">
        <f t="shared" si="211"/>
        <v>10</v>
      </c>
      <c r="E1249" s="25">
        <f t="shared" si="211"/>
        <v>7.5</v>
      </c>
      <c r="F1249" s="24">
        <f t="shared" si="211"/>
        <v>25</v>
      </c>
      <c r="G1249" s="25">
        <f t="shared" si="210"/>
        <v>30</v>
      </c>
      <c r="H1249" s="1">
        <f t="shared" si="213"/>
        <v>1</v>
      </c>
      <c r="I1249">
        <f t="shared" si="214"/>
        <v>1</v>
      </c>
      <c r="J1249">
        <f t="shared" si="215"/>
        <v>1</v>
      </c>
      <c r="K1249">
        <f t="shared" si="216"/>
        <v>1</v>
      </c>
      <c r="L1249">
        <f t="shared" si="212"/>
        <v>1</v>
      </c>
      <c r="M1249" s="26">
        <f t="shared" si="217"/>
        <v>12581.30080495873</v>
      </c>
      <c r="N1249" s="27">
        <f t="shared" si="221"/>
        <v>12686.863218162262</v>
      </c>
      <c r="O1249" s="27">
        <f t="shared" si="221"/>
        <v>16892.296975327739</v>
      </c>
      <c r="P1249" s="27">
        <f t="shared" si="221"/>
        <v>20020.988114991862</v>
      </c>
      <c r="Q1249" s="27">
        <f t="shared" si="221"/>
        <v>26657.533163421293</v>
      </c>
      <c r="R1249" s="27">
        <f t="shared" si="221"/>
        <v>30920.316764201481</v>
      </c>
      <c r="S1249" s="28">
        <f>M1249/MAX(M$231:M1249)-1</f>
        <v>-3.613908404919397E-2</v>
      </c>
      <c r="T1249" s="11">
        <f>N1249/MAX(N$231:N1249)-1</f>
        <v>-3.6139084049192749E-2</v>
      </c>
      <c r="U1249" s="11">
        <f>O1249/MAX(O$231:O1249)-1</f>
        <v>-3.6139084049192416E-2</v>
      </c>
      <c r="V1249" s="11">
        <f>P1249/MAX(P$231:P1249)-1</f>
        <v>-3.6139084049194525E-2</v>
      </c>
      <c r="W1249" s="11">
        <f>Q1249/MAX(Q$231:Q1249)-1</f>
        <v>-3.6139084049192971E-2</v>
      </c>
      <c r="X1249" s="11">
        <f>R1249/MAX(R$231:R1249)-1</f>
        <v>-7.726046815250065E-2</v>
      </c>
      <c r="Y1249" s="11">
        <f t="shared" si="209"/>
        <v>-1.1359303189033998E-2</v>
      </c>
      <c r="Z1249" s="11">
        <f t="shared" si="209"/>
        <v>-1.1359303189034109E-2</v>
      </c>
      <c r="AA1249" s="11">
        <f t="shared" si="209"/>
        <v>-1.1359303189034109E-2</v>
      </c>
      <c r="AB1249" s="11">
        <f t="shared" si="208"/>
        <v>-1.1359303189034109E-2</v>
      </c>
      <c r="AC1249" s="11">
        <f t="shared" si="208"/>
        <v>-1.1359303189034109E-2</v>
      </c>
      <c r="AD1249" s="11">
        <f t="shared" si="208"/>
        <v>-1.1359303189034109E-2</v>
      </c>
    </row>
    <row r="1250" spans="1:30" x14ac:dyDescent="0.25">
      <c r="A1250" s="12">
        <v>1984.12</v>
      </c>
      <c r="B1250" s="13">
        <v>9.5950548011334504</v>
      </c>
      <c r="C1250" s="14">
        <v>132787.47810297794</v>
      </c>
      <c r="D1250" s="24">
        <f t="shared" si="211"/>
        <v>10</v>
      </c>
      <c r="E1250" s="25">
        <f t="shared" si="211"/>
        <v>7.5</v>
      </c>
      <c r="F1250" s="24">
        <f t="shared" si="211"/>
        <v>25</v>
      </c>
      <c r="G1250" s="25">
        <f t="shared" si="210"/>
        <v>30</v>
      </c>
      <c r="H1250" s="1">
        <f t="shared" si="213"/>
        <v>1</v>
      </c>
      <c r="I1250">
        <f t="shared" si="214"/>
        <v>1</v>
      </c>
      <c r="J1250">
        <f t="shared" si="215"/>
        <v>1</v>
      </c>
      <c r="K1250">
        <f t="shared" si="216"/>
        <v>1</v>
      </c>
      <c r="L1250">
        <f t="shared" si="212"/>
        <v>1</v>
      </c>
      <c r="M1250" s="26">
        <f t="shared" si="217"/>
        <v>12911.061944470046</v>
      </c>
      <c r="N1250" s="27">
        <f t="shared" si="221"/>
        <v>13019.391192534869</v>
      </c>
      <c r="O1250" s="27">
        <f t="shared" si="221"/>
        <v>17335.051121810917</v>
      </c>
      <c r="P1250" s="27">
        <f t="shared" si="221"/>
        <v>20545.74656066388</v>
      </c>
      <c r="Q1250" s="27">
        <f t="shared" si="221"/>
        <v>27356.238221730193</v>
      </c>
      <c r="R1250" s="27">
        <f t="shared" si="221"/>
        <v>31730.751157932471</v>
      </c>
      <c r="S1250" s="28">
        <f>M1250/MAX(M$231:M1250)-1</f>
        <v>-1.0875887587895927E-2</v>
      </c>
      <c r="T1250" s="11">
        <f>N1250/MAX(N$231:N1250)-1</f>
        <v>-1.0875887587894706E-2</v>
      </c>
      <c r="U1250" s="11">
        <f>O1250/MAX(O$231:O1250)-1</f>
        <v>-1.0875887587894484E-2</v>
      </c>
      <c r="V1250" s="11">
        <f>P1250/MAX(P$231:P1250)-1</f>
        <v>-1.0875887587896482E-2</v>
      </c>
      <c r="W1250" s="11">
        <f>Q1250/MAX(Q$231:Q1250)-1</f>
        <v>-1.0875887587895039E-2</v>
      </c>
      <c r="X1250" s="11">
        <f>R1250/MAX(R$231:R1250)-1</f>
        <v>-5.3075080312934619E-2</v>
      </c>
      <c r="Y1250" s="11">
        <f t="shared" si="209"/>
        <v>2.6210416921384372E-2</v>
      </c>
      <c r="Z1250" s="11">
        <f t="shared" si="209"/>
        <v>2.6210416921384372E-2</v>
      </c>
      <c r="AA1250" s="11">
        <f t="shared" si="209"/>
        <v>2.621041692138415E-2</v>
      </c>
      <c r="AB1250" s="11">
        <f t="shared" si="209"/>
        <v>2.6210416921384372E-2</v>
      </c>
      <c r="AC1250" s="11">
        <f t="shared" si="209"/>
        <v>2.6210416921384372E-2</v>
      </c>
      <c r="AD1250" s="11">
        <f t="shared" si="209"/>
        <v>2.6210416921384372E-2</v>
      </c>
    </row>
    <row r="1251" spans="1:30" x14ac:dyDescent="0.25">
      <c r="A1251" s="12">
        <v>1985.01</v>
      </c>
      <c r="B1251" s="13">
        <v>9.9970011777304411</v>
      </c>
      <c r="C1251" s="14">
        <v>142854.82666396795</v>
      </c>
      <c r="D1251" s="24">
        <f t="shared" si="211"/>
        <v>10</v>
      </c>
      <c r="E1251" s="25">
        <f t="shared" si="211"/>
        <v>7.5</v>
      </c>
      <c r="F1251" s="24">
        <f t="shared" si="211"/>
        <v>25</v>
      </c>
      <c r="G1251" s="25">
        <f t="shared" si="210"/>
        <v>30</v>
      </c>
      <c r="H1251" s="1">
        <f t="shared" si="213"/>
        <v>1</v>
      </c>
      <c r="I1251">
        <f t="shared" si="214"/>
        <v>1</v>
      </c>
      <c r="J1251">
        <f t="shared" si="215"/>
        <v>1</v>
      </c>
      <c r="K1251">
        <f t="shared" si="216"/>
        <v>1</v>
      </c>
      <c r="L1251">
        <f t="shared" si="212"/>
        <v>1</v>
      </c>
      <c r="M1251" s="26">
        <f t="shared" si="217"/>
        <v>13889.920514151689</v>
      </c>
      <c r="N1251" s="27">
        <f t="shared" si="221"/>
        <v>14006.462797927399</v>
      </c>
      <c r="O1251" s="27">
        <f t="shared" si="221"/>
        <v>18649.316626804626</v>
      </c>
      <c r="P1251" s="27">
        <f t="shared" si="221"/>
        <v>22103.43253397198</v>
      </c>
      <c r="Q1251" s="27">
        <f t="shared" si="221"/>
        <v>29430.265000686384</v>
      </c>
      <c r="R1251" s="27">
        <f t="shared" si="221"/>
        <v>34136.433806421446</v>
      </c>
      <c r="S1251" s="28">
        <f>M1251/MAX(M$231:M1251)-1</f>
        <v>0</v>
      </c>
      <c r="T1251" s="11">
        <f>N1251/MAX(N$231:N1251)-1</f>
        <v>0</v>
      </c>
      <c r="U1251" s="11">
        <f>O1251/MAX(O$231:O1251)-1</f>
        <v>0</v>
      </c>
      <c r="V1251" s="11">
        <f>P1251/MAX(P$231:P1251)-1</f>
        <v>0</v>
      </c>
      <c r="W1251" s="11">
        <f>Q1251/MAX(Q$231:Q1251)-1</f>
        <v>0</v>
      </c>
      <c r="X1251" s="11">
        <f>R1251/MAX(R$231:R1251)-1</f>
        <v>0</v>
      </c>
      <c r="Y1251" s="11">
        <f t="shared" ref="Y1251:AD1293" si="222">M1251/M1250-1</f>
        <v>7.5815496346596012E-2</v>
      </c>
      <c r="Z1251" s="11">
        <f t="shared" si="222"/>
        <v>7.581549634659579E-2</v>
      </c>
      <c r="AA1251" s="11">
        <f t="shared" si="222"/>
        <v>7.5815496346596012E-2</v>
      </c>
      <c r="AB1251" s="11">
        <f t="shared" si="222"/>
        <v>7.5815496346596012E-2</v>
      </c>
      <c r="AC1251" s="11">
        <f t="shared" si="222"/>
        <v>7.581549634659579E-2</v>
      </c>
      <c r="AD1251" s="11">
        <f t="shared" si="222"/>
        <v>7.5815496346596012E-2</v>
      </c>
    </row>
    <row r="1252" spans="1:30" x14ac:dyDescent="0.25">
      <c r="A1252" s="12">
        <v>1985.02</v>
      </c>
      <c r="B1252" s="13">
        <v>10.494935172607072</v>
      </c>
      <c r="C1252" s="14">
        <v>143910.23768153484</v>
      </c>
      <c r="D1252" s="24">
        <f t="shared" si="211"/>
        <v>10</v>
      </c>
      <c r="E1252" s="25">
        <f t="shared" si="211"/>
        <v>7.5</v>
      </c>
      <c r="F1252" s="24">
        <f t="shared" si="211"/>
        <v>25</v>
      </c>
      <c r="G1252" s="25">
        <f t="shared" si="210"/>
        <v>30</v>
      </c>
      <c r="H1252" s="1">
        <f t="shared" si="213"/>
        <v>1</v>
      </c>
      <c r="I1252">
        <f t="shared" si="214"/>
        <v>1</v>
      </c>
      <c r="J1252">
        <f t="shared" si="215"/>
        <v>1</v>
      </c>
      <c r="K1252">
        <f t="shared" si="216"/>
        <v>1</v>
      </c>
      <c r="L1252">
        <f t="shared" si="212"/>
        <v>1</v>
      </c>
      <c r="M1252" s="26">
        <f t="shared" si="217"/>
        <v>13992.539203951001</v>
      </c>
      <c r="N1252" s="27">
        <f t="shared" si="221"/>
        <v>14109.942501758798</v>
      </c>
      <c r="O1252" s="27">
        <f t="shared" si="221"/>
        <v>18787.097720364189</v>
      </c>
      <c r="P1252" s="27">
        <f t="shared" si="221"/>
        <v>22266.73262517068</v>
      </c>
      <c r="Q1252" s="27">
        <f t="shared" si="221"/>
        <v>29647.695707488481</v>
      </c>
      <c r="R1252" s="27">
        <f t="shared" si="221"/>
        <v>34388.633673804907</v>
      </c>
      <c r="S1252" s="28">
        <f>M1252/MAX(M$231:M1252)-1</f>
        <v>0</v>
      </c>
      <c r="T1252" s="11">
        <f>N1252/MAX(N$231:N1252)-1</f>
        <v>0</v>
      </c>
      <c r="U1252" s="11">
        <f>O1252/MAX(O$231:O1252)-1</f>
        <v>0</v>
      </c>
      <c r="V1252" s="11">
        <f>P1252/MAX(P$231:P1252)-1</f>
        <v>0</v>
      </c>
      <c r="W1252" s="11">
        <f>Q1252/MAX(Q$231:Q1252)-1</f>
        <v>0</v>
      </c>
      <c r="X1252" s="11">
        <f>R1252/MAX(R$231:R1252)-1</f>
        <v>0</v>
      </c>
      <c r="Y1252" s="11">
        <f t="shared" si="222"/>
        <v>7.3879969071644069E-3</v>
      </c>
      <c r="Z1252" s="11">
        <f t="shared" si="222"/>
        <v>7.3879969071641849E-3</v>
      </c>
      <c r="AA1252" s="11">
        <f t="shared" si="222"/>
        <v>7.3879969071644069E-3</v>
      </c>
      <c r="AB1252" s="11">
        <f t="shared" si="222"/>
        <v>7.3879969071644069E-3</v>
      </c>
      <c r="AC1252" s="11">
        <f t="shared" si="222"/>
        <v>7.3879969071644069E-3</v>
      </c>
      <c r="AD1252" s="11">
        <f t="shared" si="222"/>
        <v>7.3879969071644069E-3</v>
      </c>
    </row>
    <row r="1253" spans="1:30" x14ac:dyDescent="0.25">
      <c r="A1253" s="12">
        <v>1985.03</v>
      </c>
      <c r="B1253" s="13">
        <v>10.373217214924722</v>
      </c>
      <c r="C1253" s="14">
        <v>143462.85988875609</v>
      </c>
      <c r="D1253" s="24">
        <f t="shared" si="211"/>
        <v>10</v>
      </c>
      <c r="E1253" s="25">
        <f t="shared" si="211"/>
        <v>7.5</v>
      </c>
      <c r="F1253" s="24">
        <f t="shared" si="211"/>
        <v>25</v>
      </c>
      <c r="G1253" s="25">
        <f t="shared" si="210"/>
        <v>30</v>
      </c>
      <c r="H1253" s="1">
        <f t="shared" si="213"/>
        <v>1</v>
      </c>
      <c r="I1253">
        <f t="shared" si="214"/>
        <v>1</v>
      </c>
      <c r="J1253">
        <f t="shared" si="215"/>
        <v>1</v>
      </c>
      <c r="K1253">
        <f t="shared" si="216"/>
        <v>1</v>
      </c>
      <c r="L1253">
        <f t="shared" si="212"/>
        <v>1</v>
      </c>
      <c r="M1253" s="26">
        <f t="shared" si="217"/>
        <v>13949.040204815952</v>
      </c>
      <c r="N1253" s="27">
        <f t="shared" si="221"/>
        <v>14066.078527698517</v>
      </c>
      <c r="O1253" s="27">
        <f t="shared" si="221"/>
        <v>18728.693742674604</v>
      </c>
      <c r="P1253" s="27">
        <f t="shared" si="221"/>
        <v>22197.511408843544</v>
      </c>
      <c r="Q1253" s="27">
        <f t="shared" si="221"/>
        <v>29555.529084180253</v>
      </c>
      <c r="R1253" s="27">
        <f t="shared" si="221"/>
        <v>34281.728763650361</v>
      </c>
      <c r="S1253" s="28">
        <f>M1253/MAX(M$231:M1253)-1</f>
        <v>-3.1087280515008642E-3</v>
      </c>
      <c r="T1253" s="11">
        <f>N1253/MAX(N$231:N1253)-1</f>
        <v>-3.1087280515008642E-3</v>
      </c>
      <c r="U1253" s="11">
        <f>O1253/MAX(O$231:O1253)-1</f>
        <v>-3.1087280515008642E-3</v>
      </c>
      <c r="V1253" s="11">
        <f>P1253/MAX(P$231:P1253)-1</f>
        <v>-3.1087280515007532E-3</v>
      </c>
      <c r="W1253" s="11">
        <f>Q1253/MAX(Q$231:Q1253)-1</f>
        <v>-3.1087280515007532E-3</v>
      </c>
      <c r="X1253" s="11">
        <f>R1253/MAX(R$231:R1253)-1</f>
        <v>-3.1087280515008642E-3</v>
      </c>
      <c r="Y1253" s="11">
        <f t="shared" si="222"/>
        <v>-3.1087280515008642E-3</v>
      </c>
      <c r="Z1253" s="11">
        <f t="shared" si="222"/>
        <v>-3.1087280515008642E-3</v>
      </c>
      <c r="AA1253" s="11">
        <f t="shared" si="222"/>
        <v>-3.1087280515008642E-3</v>
      </c>
      <c r="AB1253" s="11">
        <f t="shared" si="222"/>
        <v>-3.1087280515007532E-3</v>
      </c>
      <c r="AC1253" s="11">
        <f t="shared" si="222"/>
        <v>-3.1087280515007532E-3</v>
      </c>
      <c r="AD1253" s="11">
        <f t="shared" si="222"/>
        <v>-3.1087280515008642E-3</v>
      </c>
    </row>
    <row r="1254" spans="1:30" x14ac:dyDescent="0.25">
      <c r="A1254" s="12">
        <v>1985.04</v>
      </c>
      <c r="B1254" s="13">
        <v>10.39711871981681</v>
      </c>
      <c r="C1254" s="14">
        <v>142642.11081434126</v>
      </c>
      <c r="D1254" s="24">
        <f t="shared" si="211"/>
        <v>10</v>
      </c>
      <c r="E1254" s="25">
        <f t="shared" si="211"/>
        <v>7.5</v>
      </c>
      <c r="F1254" s="24">
        <f t="shared" si="211"/>
        <v>25</v>
      </c>
      <c r="G1254" s="25">
        <f t="shared" si="210"/>
        <v>30</v>
      </c>
      <c r="H1254" s="1">
        <f t="shared" si="213"/>
        <v>1</v>
      </c>
      <c r="I1254">
        <f t="shared" si="214"/>
        <v>1</v>
      </c>
      <c r="J1254">
        <f t="shared" si="215"/>
        <v>1</v>
      </c>
      <c r="K1254">
        <f t="shared" si="216"/>
        <v>1</v>
      </c>
      <c r="L1254">
        <f t="shared" si="212"/>
        <v>1</v>
      </c>
      <c r="M1254" s="26">
        <f t="shared" si="217"/>
        <v>13869.237935113846</v>
      </c>
      <c r="N1254" s="27">
        <f t="shared" si="221"/>
        <v>13985.606683339587</v>
      </c>
      <c r="O1254" s="27">
        <f t="shared" si="221"/>
        <v>18621.547139949562</v>
      </c>
      <c r="P1254" s="27">
        <f t="shared" si="221"/>
        <v>22070.519747327467</v>
      </c>
      <c r="Q1254" s="27">
        <f t="shared" si="221"/>
        <v>29386.442303403041</v>
      </c>
      <c r="R1254" s="27">
        <f t="shared" si="221"/>
        <v>34085.603458648598</v>
      </c>
      <c r="S1254" s="28">
        <f>M1254/MAX(M$231:M1254)-1</f>
        <v>-8.8119294889906774E-3</v>
      </c>
      <c r="T1254" s="11">
        <f>N1254/MAX(N$231:N1254)-1</f>
        <v>-8.8119294889906774E-3</v>
      </c>
      <c r="U1254" s="11">
        <f>O1254/MAX(O$231:O1254)-1</f>
        <v>-8.8119294889906774E-3</v>
      </c>
      <c r="V1254" s="11">
        <f>P1254/MAX(P$231:P1254)-1</f>
        <v>-8.8119294889906774E-3</v>
      </c>
      <c r="W1254" s="11">
        <f>Q1254/MAX(Q$231:Q1254)-1</f>
        <v>-8.8119294889906774E-3</v>
      </c>
      <c r="X1254" s="11">
        <f>R1254/MAX(R$231:R1254)-1</f>
        <v>-8.8119294889908995E-3</v>
      </c>
      <c r="Y1254" s="11">
        <f t="shared" si="222"/>
        <v>-5.7209864284822887E-3</v>
      </c>
      <c r="Z1254" s="11">
        <f t="shared" si="222"/>
        <v>-5.7209864284822887E-3</v>
      </c>
      <c r="AA1254" s="11">
        <f t="shared" si="222"/>
        <v>-5.7209864284822887E-3</v>
      </c>
      <c r="AB1254" s="11">
        <f t="shared" si="222"/>
        <v>-5.7209864284823997E-3</v>
      </c>
      <c r="AC1254" s="11">
        <f t="shared" si="222"/>
        <v>-5.7209864284823997E-3</v>
      </c>
      <c r="AD1254" s="11">
        <f t="shared" si="222"/>
        <v>-5.7209864284825107E-3</v>
      </c>
    </row>
    <row r="1255" spans="1:30" x14ac:dyDescent="0.25">
      <c r="A1255" s="12">
        <v>1985.05</v>
      </c>
      <c r="B1255" s="13">
        <v>10.608120467860086</v>
      </c>
      <c r="C1255" s="14">
        <v>150299.52795375953</v>
      </c>
      <c r="D1255" s="24">
        <f t="shared" si="211"/>
        <v>10</v>
      </c>
      <c r="E1255" s="25">
        <f t="shared" si="211"/>
        <v>7.5</v>
      </c>
      <c r="F1255" s="24">
        <f t="shared" si="211"/>
        <v>25</v>
      </c>
      <c r="G1255" s="25">
        <f t="shared" si="211"/>
        <v>30</v>
      </c>
      <c r="H1255" s="1">
        <f t="shared" si="213"/>
        <v>1</v>
      </c>
      <c r="I1255">
        <f t="shared" si="214"/>
        <v>1</v>
      </c>
      <c r="J1255">
        <f t="shared" si="215"/>
        <v>1</v>
      </c>
      <c r="K1255">
        <f t="shared" si="216"/>
        <v>1</v>
      </c>
      <c r="L1255">
        <f t="shared" si="212"/>
        <v>1</v>
      </c>
      <c r="M1255" s="26">
        <f t="shared" si="217"/>
        <v>14613.776414450016</v>
      </c>
      <c r="N1255" s="27">
        <f t="shared" si="221"/>
        <v>14736.392154129186</v>
      </c>
      <c r="O1255" s="27">
        <f t="shared" si="221"/>
        <v>19621.202525150147</v>
      </c>
      <c r="P1255" s="27">
        <f t="shared" si="221"/>
        <v>23255.325378877777</v>
      </c>
      <c r="Q1255" s="27">
        <f t="shared" si="221"/>
        <v>30963.986590121352</v>
      </c>
      <c r="R1255" s="27">
        <f t="shared" si="221"/>
        <v>35915.411519126552</v>
      </c>
      <c r="S1255" s="28">
        <f>M1255/MAX(M$231:M1255)-1</f>
        <v>0</v>
      </c>
      <c r="T1255" s="11">
        <f>N1255/MAX(N$231:N1255)-1</f>
        <v>0</v>
      </c>
      <c r="U1255" s="11">
        <f>O1255/MAX(O$231:O1255)-1</f>
        <v>0</v>
      </c>
      <c r="V1255" s="11">
        <f>P1255/MAX(P$231:P1255)-1</f>
        <v>0</v>
      </c>
      <c r="W1255" s="11">
        <f>Q1255/MAX(Q$231:Q1255)-1</f>
        <v>0</v>
      </c>
      <c r="X1255" s="11">
        <f>R1255/MAX(R$231:R1255)-1</f>
        <v>0</v>
      </c>
      <c r="Y1255" s="11">
        <f t="shared" si="222"/>
        <v>5.3682724517340796E-2</v>
      </c>
      <c r="Z1255" s="11">
        <f t="shared" si="222"/>
        <v>5.3682724517340796E-2</v>
      </c>
      <c r="AA1255" s="11">
        <f t="shared" si="222"/>
        <v>5.3682724517340574E-2</v>
      </c>
      <c r="AB1255" s="11">
        <f t="shared" si="222"/>
        <v>5.3682724517340796E-2</v>
      </c>
      <c r="AC1255" s="11">
        <f t="shared" si="222"/>
        <v>5.3682724517340796E-2</v>
      </c>
      <c r="AD1255" s="11">
        <f t="shared" si="222"/>
        <v>5.3682724517340796E-2</v>
      </c>
    </row>
    <row r="1256" spans="1:30" x14ac:dyDescent="0.25">
      <c r="A1256" s="12">
        <v>1985.06</v>
      </c>
      <c r="B1256" s="13">
        <v>10.81004984586121</v>
      </c>
      <c r="C1256" s="14">
        <v>152209.13987590178</v>
      </c>
      <c r="D1256" s="24">
        <f t="shared" ref="D1256:G1319" si="223">D$2</f>
        <v>10</v>
      </c>
      <c r="E1256" s="25">
        <f t="shared" si="223"/>
        <v>7.5</v>
      </c>
      <c r="F1256" s="24">
        <f t="shared" si="223"/>
        <v>25</v>
      </c>
      <c r="G1256" s="25">
        <f t="shared" si="223"/>
        <v>30</v>
      </c>
      <c r="H1256" s="1">
        <f t="shared" si="213"/>
        <v>1</v>
      </c>
      <c r="I1256">
        <f t="shared" si="214"/>
        <v>1</v>
      </c>
      <c r="J1256">
        <f t="shared" si="215"/>
        <v>1</v>
      </c>
      <c r="K1256">
        <f t="shared" si="216"/>
        <v>1</v>
      </c>
      <c r="L1256">
        <f t="shared" ref="L1256:L1319" si="224">IF(C1256&gt;=AVERAGE(C1244:C1255),1,0)</f>
        <v>1</v>
      </c>
      <c r="M1256" s="26">
        <f t="shared" si="217"/>
        <v>14799.44992952014</v>
      </c>
      <c r="N1256" s="27">
        <f t="shared" si="221"/>
        <v>14923.623548199474</v>
      </c>
      <c r="O1256" s="27">
        <f t="shared" si="221"/>
        <v>19870.49726864609</v>
      </c>
      <c r="P1256" s="27">
        <f t="shared" si="221"/>
        <v>23550.79301740865</v>
      </c>
      <c r="Q1256" s="27">
        <f t="shared" si="221"/>
        <v>31357.395663021034</v>
      </c>
      <c r="R1256" s="27">
        <f t="shared" si="221"/>
        <v>36371.730304416873</v>
      </c>
      <c r="S1256" s="28">
        <f>M1256/MAX(M$231:M1256)-1</f>
        <v>0</v>
      </c>
      <c r="T1256" s="11">
        <f>N1256/MAX(N$231:N1256)-1</f>
        <v>0</v>
      </c>
      <c r="U1256" s="11">
        <f>O1256/MAX(O$231:O1256)-1</f>
        <v>0</v>
      </c>
      <c r="V1256" s="11">
        <f>P1256/MAX(P$231:P1256)-1</f>
        <v>0</v>
      </c>
      <c r="W1256" s="11">
        <f>Q1256/MAX(Q$231:Q1256)-1</f>
        <v>0</v>
      </c>
      <c r="X1256" s="11">
        <f>R1256/MAX(R$231:R1256)-1</f>
        <v>0</v>
      </c>
      <c r="Y1256" s="11">
        <f t="shared" si="222"/>
        <v>1.2705375380352102E-2</v>
      </c>
      <c r="Z1256" s="11">
        <f t="shared" si="222"/>
        <v>1.2705375380352102E-2</v>
      </c>
      <c r="AA1256" s="11">
        <f t="shared" si="222"/>
        <v>1.270537538035188E-2</v>
      </c>
      <c r="AB1256" s="11">
        <f t="shared" si="222"/>
        <v>1.2705375380352324E-2</v>
      </c>
      <c r="AC1256" s="11">
        <f t="shared" si="222"/>
        <v>1.2705375380352102E-2</v>
      </c>
      <c r="AD1256" s="11">
        <f t="shared" si="222"/>
        <v>1.2705375380352102E-2</v>
      </c>
    </row>
    <row r="1257" spans="1:30" x14ac:dyDescent="0.25">
      <c r="A1257" s="12">
        <v>1985.07</v>
      </c>
      <c r="B1257" s="13">
        <v>10.997563956793371</v>
      </c>
      <c r="C1257" s="14">
        <v>151703.25507445727</v>
      </c>
      <c r="D1257" s="24">
        <f t="shared" si="223"/>
        <v>10</v>
      </c>
      <c r="E1257" s="25">
        <f t="shared" si="223"/>
        <v>7.5</v>
      </c>
      <c r="F1257" s="24">
        <f t="shared" si="223"/>
        <v>25</v>
      </c>
      <c r="G1257" s="25">
        <f t="shared" si="223"/>
        <v>30</v>
      </c>
      <c r="H1257" s="1">
        <f t="shared" ref="H1257:H1320" si="225">IF(H1256=1,IF($B1257&gt;=F1257,0,H1256),IF($B1257&lt;=D1257,1,H1256))</f>
        <v>1</v>
      </c>
      <c r="I1257">
        <f t="shared" ref="I1257:I1320" si="226">IF(I1256=1,IF($B1257&gt;=G1257,0,I1256),IF($B1257&lt;=D1257,1,I1256))</f>
        <v>1</v>
      </c>
      <c r="J1257">
        <f t="shared" ref="J1257:J1320" si="227">IF(J1256=1,IF($B1257&gt;=F1257,0,J1256),IF($B1257&lt;=E1257,1,J1256))</f>
        <v>1</v>
      </c>
      <c r="K1257">
        <f t="shared" ref="K1257:K1320" si="228">IF(K1256=1,IF($B1257&gt;=G1257,0,K1256),IF($B1257&lt;=E1257,1,K1256))</f>
        <v>1</v>
      </c>
      <c r="L1257">
        <f t="shared" si="224"/>
        <v>1</v>
      </c>
      <c r="M1257" s="26">
        <f t="shared" ref="M1257:M1320" si="229">M1256*C1257/C1256</f>
        <v>14750.262234253039</v>
      </c>
      <c r="N1257" s="27">
        <f t="shared" ref="N1257:R1272" si="230">IF(H1256=1,N1256*$C1257/$C1256,N1256)</f>
        <v>14874.023147450418</v>
      </c>
      <c r="O1257" s="27">
        <f t="shared" si="230"/>
        <v>19804.455357013529</v>
      </c>
      <c r="P1257" s="27">
        <f t="shared" si="230"/>
        <v>23472.519214277076</v>
      </c>
      <c r="Q1257" s="27">
        <f t="shared" si="230"/>
        <v>31253.175706901857</v>
      </c>
      <c r="R1257" s="27">
        <f t="shared" si="230"/>
        <v>36250.844623187448</v>
      </c>
      <c r="S1257" s="28">
        <f>M1257/MAX(M$231:M1257)-1</f>
        <v>-3.3236164520539235E-3</v>
      </c>
      <c r="T1257" s="11">
        <f>N1257/MAX(N$231:N1257)-1</f>
        <v>-3.3236164520539235E-3</v>
      </c>
      <c r="U1257" s="11">
        <f>O1257/MAX(O$231:O1257)-1</f>
        <v>-3.3236164520537015E-3</v>
      </c>
      <c r="V1257" s="11">
        <f>P1257/MAX(P$231:P1257)-1</f>
        <v>-3.3236164520539235E-3</v>
      </c>
      <c r="W1257" s="11">
        <f>Q1257/MAX(Q$231:Q1257)-1</f>
        <v>-3.3236164520538125E-3</v>
      </c>
      <c r="X1257" s="11">
        <f>R1257/MAX(R$231:R1257)-1</f>
        <v>-3.3236164520538125E-3</v>
      </c>
      <c r="Y1257" s="11">
        <f t="shared" si="222"/>
        <v>-3.3236164520539235E-3</v>
      </c>
      <c r="Z1257" s="11">
        <f t="shared" si="222"/>
        <v>-3.3236164520539235E-3</v>
      </c>
      <c r="AA1257" s="11">
        <f t="shared" si="222"/>
        <v>-3.3236164520537015E-3</v>
      </c>
      <c r="AB1257" s="11">
        <f t="shared" si="222"/>
        <v>-3.3236164520539235E-3</v>
      </c>
      <c r="AC1257" s="11">
        <f t="shared" si="222"/>
        <v>-3.3236164520538125E-3</v>
      </c>
      <c r="AD1257" s="11">
        <f t="shared" si="222"/>
        <v>-3.3236164520538125E-3</v>
      </c>
    </row>
    <row r="1258" spans="1:30" x14ac:dyDescent="0.25">
      <c r="A1258" s="12">
        <v>1985.08</v>
      </c>
      <c r="B1258" s="13">
        <v>10.738799808877273</v>
      </c>
      <c r="C1258" s="14">
        <v>150122.04842784803</v>
      </c>
      <c r="D1258" s="24">
        <f t="shared" si="223"/>
        <v>10</v>
      </c>
      <c r="E1258" s="25">
        <f t="shared" si="223"/>
        <v>7.5</v>
      </c>
      <c r="F1258" s="24">
        <f t="shared" si="223"/>
        <v>25</v>
      </c>
      <c r="G1258" s="25">
        <f t="shared" si="223"/>
        <v>30</v>
      </c>
      <c r="H1258" s="1">
        <f t="shared" si="225"/>
        <v>1</v>
      </c>
      <c r="I1258">
        <f t="shared" si="226"/>
        <v>1</v>
      </c>
      <c r="J1258">
        <f t="shared" si="227"/>
        <v>1</v>
      </c>
      <c r="K1258">
        <f t="shared" si="228"/>
        <v>1</v>
      </c>
      <c r="L1258">
        <f t="shared" si="224"/>
        <v>1</v>
      </c>
      <c r="M1258" s="26">
        <f t="shared" si="229"/>
        <v>14596.519899109455</v>
      </c>
      <c r="N1258" s="27">
        <f t="shared" si="230"/>
        <v>14718.990849356189</v>
      </c>
      <c r="O1258" s="27">
        <f t="shared" si="230"/>
        <v>19598.033046380737</v>
      </c>
      <c r="P1258" s="27">
        <f t="shared" si="230"/>
        <v>23227.864586556258</v>
      </c>
      <c r="Q1258" s="27">
        <f t="shared" si="230"/>
        <v>30927.423110946387</v>
      </c>
      <c r="R1258" s="27">
        <f t="shared" si="230"/>
        <v>35873.00120489527</v>
      </c>
      <c r="S1258" s="28">
        <f>M1258/MAX(M$231:M1258)-1</f>
        <v>-1.371199817406088E-2</v>
      </c>
      <c r="T1258" s="11">
        <f>N1258/MAX(N$231:N1258)-1</f>
        <v>-1.3711998174060991E-2</v>
      </c>
      <c r="U1258" s="11">
        <f>O1258/MAX(O$231:O1258)-1</f>
        <v>-1.3711998174060658E-2</v>
      </c>
      <c r="V1258" s="11">
        <f>P1258/MAX(P$231:P1258)-1</f>
        <v>-1.371199817406088E-2</v>
      </c>
      <c r="W1258" s="11">
        <f>Q1258/MAX(Q$231:Q1258)-1</f>
        <v>-1.3711998174060769E-2</v>
      </c>
      <c r="X1258" s="11">
        <f>R1258/MAX(R$231:R1258)-1</f>
        <v>-1.3711998174060991E-2</v>
      </c>
      <c r="Y1258" s="11">
        <f t="shared" si="222"/>
        <v>-1.0423023855573477E-2</v>
      </c>
      <c r="Z1258" s="11">
        <f t="shared" si="222"/>
        <v>-1.0423023855573588E-2</v>
      </c>
      <c r="AA1258" s="11">
        <f t="shared" si="222"/>
        <v>-1.0423023855573477E-2</v>
      </c>
      <c r="AB1258" s="11">
        <f t="shared" si="222"/>
        <v>-1.0423023855573588E-2</v>
      </c>
      <c r="AC1258" s="11">
        <f t="shared" si="222"/>
        <v>-1.0423023855573588E-2</v>
      </c>
      <c r="AD1258" s="11">
        <f t="shared" si="222"/>
        <v>-1.0423023855573699E-2</v>
      </c>
    </row>
    <row r="1259" spans="1:30" x14ac:dyDescent="0.25">
      <c r="A1259" s="12">
        <v>1985.09</v>
      </c>
      <c r="B1259" s="13">
        <v>10.47123466169754</v>
      </c>
      <c r="C1259" s="14">
        <v>145026.3084288851</v>
      </c>
      <c r="D1259" s="24">
        <f t="shared" si="223"/>
        <v>10</v>
      </c>
      <c r="E1259" s="25">
        <f t="shared" si="223"/>
        <v>7.5</v>
      </c>
      <c r="F1259" s="24">
        <f t="shared" si="223"/>
        <v>25</v>
      </c>
      <c r="G1259" s="25">
        <f t="shared" si="223"/>
        <v>30</v>
      </c>
      <c r="H1259" s="1">
        <f t="shared" si="225"/>
        <v>1</v>
      </c>
      <c r="I1259">
        <f t="shared" si="226"/>
        <v>1</v>
      </c>
      <c r="J1259">
        <f t="shared" si="227"/>
        <v>1</v>
      </c>
      <c r="K1259">
        <f t="shared" si="228"/>
        <v>1</v>
      </c>
      <c r="L1259">
        <f t="shared" si="224"/>
        <v>1</v>
      </c>
      <c r="M1259" s="26">
        <f t="shared" si="229"/>
        <v>14101.055901152491</v>
      </c>
      <c r="N1259" s="27">
        <f t="shared" si="230"/>
        <v>14219.369699758818</v>
      </c>
      <c r="O1259" s="27">
        <f t="shared" si="230"/>
        <v>18932.797779867316</v>
      </c>
      <c r="P1259" s="27">
        <f t="shared" si="230"/>
        <v>22439.418386256126</v>
      </c>
      <c r="Q1259" s="27">
        <f t="shared" si="230"/>
        <v>29877.62324036278</v>
      </c>
      <c r="R1259" s="27">
        <f t="shared" si="230"/>
        <v>34655.328724157123</v>
      </c>
      <c r="S1259" s="28">
        <f>M1259/MAX(M$231:M1259)-1</f>
        <v>-4.7190539627731565E-2</v>
      </c>
      <c r="T1259" s="11">
        <f>N1259/MAX(N$231:N1259)-1</f>
        <v>-4.7190539627731565E-2</v>
      </c>
      <c r="U1259" s="11">
        <f>O1259/MAX(O$231:O1259)-1</f>
        <v>-4.7190539627731454E-2</v>
      </c>
      <c r="V1259" s="11">
        <f>P1259/MAX(P$231:P1259)-1</f>
        <v>-4.7190539627731454E-2</v>
      </c>
      <c r="W1259" s="11">
        <f>Q1259/MAX(Q$231:Q1259)-1</f>
        <v>-4.7190539627731676E-2</v>
      </c>
      <c r="X1259" s="11">
        <f>R1259/MAX(R$231:R1259)-1</f>
        <v>-4.7190539627731565E-2</v>
      </c>
      <c r="Y1259" s="11">
        <f t="shared" si="222"/>
        <v>-3.3943981262766099E-2</v>
      </c>
      <c r="Z1259" s="11">
        <f t="shared" si="222"/>
        <v>-3.3943981262765988E-2</v>
      </c>
      <c r="AA1259" s="11">
        <f t="shared" si="222"/>
        <v>-3.394398126276621E-2</v>
      </c>
      <c r="AB1259" s="11">
        <f t="shared" si="222"/>
        <v>-3.3943981262765988E-2</v>
      </c>
      <c r="AC1259" s="11">
        <f t="shared" si="222"/>
        <v>-3.394398126276621E-2</v>
      </c>
      <c r="AD1259" s="11">
        <f t="shared" si="222"/>
        <v>-3.3943981262765988E-2</v>
      </c>
    </row>
    <row r="1260" spans="1:30" x14ac:dyDescent="0.25">
      <c r="A1260" s="12">
        <v>1985.1</v>
      </c>
      <c r="B1260" s="13">
        <v>10.55251698294374</v>
      </c>
      <c r="C1260" s="14">
        <v>151154.62578660296</v>
      </c>
      <c r="D1260" s="24">
        <f t="shared" si="223"/>
        <v>10</v>
      </c>
      <c r="E1260" s="25">
        <f t="shared" si="223"/>
        <v>7.5</v>
      </c>
      <c r="F1260" s="24">
        <f t="shared" si="223"/>
        <v>25</v>
      </c>
      <c r="G1260" s="25">
        <f t="shared" si="223"/>
        <v>30</v>
      </c>
      <c r="H1260" s="1">
        <f t="shared" si="225"/>
        <v>1</v>
      </c>
      <c r="I1260">
        <f t="shared" si="226"/>
        <v>1</v>
      </c>
      <c r="J1260">
        <f t="shared" si="227"/>
        <v>1</v>
      </c>
      <c r="K1260">
        <f t="shared" si="228"/>
        <v>1</v>
      </c>
      <c r="L1260">
        <f t="shared" si="224"/>
        <v>1</v>
      </c>
      <c r="M1260" s="26">
        <f t="shared" si="229"/>
        <v>14696.918448971237</v>
      </c>
      <c r="N1260" s="27">
        <f t="shared" si="230"/>
        <v>14820.231785340824</v>
      </c>
      <c r="O1260" s="27">
        <f t="shared" si="230"/>
        <v>19732.83326667982</v>
      </c>
      <c r="P1260" s="27">
        <f t="shared" si="230"/>
        <v>23387.631704814248</v>
      </c>
      <c r="Q1260" s="27">
        <f t="shared" si="230"/>
        <v>31140.149737071166</v>
      </c>
      <c r="R1260" s="27">
        <f t="shared" si="230"/>
        <v>36119.744766035568</v>
      </c>
      <c r="S1260" s="28">
        <f>M1260/MAX(M$231:M1260)-1</f>
        <v>-6.9280602344811149E-3</v>
      </c>
      <c r="T1260" s="11">
        <f>N1260/MAX(N$231:N1260)-1</f>
        <v>-6.9280602344813369E-3</v>
      </c>
      <c r="U1260" s="11">
        <f>O1260/MAX(O$231:O1260)-1</f>
        <v>-6.9280602344810038E-3</v>
      </c>
      <c r="V1260" s="11">
        <f>P1260/MAX(P$231:P1260)-1</f>
        <v>-6.9280602344810038E-3</v>
      </c>
      <c r="W1260" s="11">
        <f>Q1260/MAX(Q$231:Q1260)-1</f>
        <v>-6.9280602344811149E-3</v>
      </c>
      <c r="X1260" s="11">
        <f>R1260/MAX(R$231:R1260)-1</f>
        <v>-6.9280602344812259E-3</v>
      </c>
      <c r="Y1260" s="11">
        <f t="shared" si="222"/>
        <v>4.2256590711766906E-2</v>
      </c>
      <c r="Z1260" s="11">
        <f t="shared" si="222"/>
        <v>4.2256590711766684E-2</v>
      </c>
      <c r="AA1260" s="11">
        <f t="shared" si="222"/>
        <v>4.2256590711766906E-2</v>
      </c>
      <c r="AB1260" s="11">
        <f t="shared" si="222"/>
        <v>4.2256590711766906E-2</v>
      </c>
      <c r="AC1260" s="11">
        <f t="shared" si="222"/>
        <v>4.2256590711766906E-2</v>
      </c>
      <c r="AD1260" s="11">
        <f t="shared" si="222"/>
        <v>4.2256590711766906E-2</v>
      </c>
    </row>
    <row r="1261" spans="1:30" x14ac:dyDescent="0.25">
      <c r="A1261" s="12">
        <v>1985.11</v>
      </c>
      <c r="B1261" s="13">
        <v>11.16461112866746</v>
      </c>
      <c r="C1261" s="14">
        <v>161067.37205312029</v>
      </c>
      <c r="D1261" s="24">
        <f t="shared" si="223"/>
        <v>10</v>
      </c>
      <c r="E1261" s="25">
        <f t="shared" si="223"/>
        <v>7.5</v>
      </c>
      <c r="F1261" s="24">
        <f t="shared" si="223"/>
        <v>25</v>
      </c>
      <c r="G1261" s="25">
        <f t="shared" si="223"/>
        <v>30</v>
      </c>
      <c r="H1261" s="1">
        <f t="shared" si="225"/>
        <v>1</v>
      </c>
      <c r="I1261">
        <f t="shared" si="226"/>
        <v>1</v>
      </c>
      <c r="J1261">
        <f t="shared" si="227"/>
        <v>1</v>
      </c>
      <c r="K1261">
        <f t="shared" si="228"/>
        <v>1</v>
      </c>
      <c r="L1261">
        <f t="shared" si="224"/>
        <v>1</v>
      </c>
      <c r="M1261" s="26">
        <f t="shared" si="229"/>
        <v>15660.744879860802</v>
      </c>
      <c r="N1261" s="27">
        <f t="shared" si="230"/>
        <v>15792.145125965026</v>
      </c>
      <c r="O1261" s="27">
        <f t="shared" si="230"/>
        <v>21026.915854454823</v>
      </c>
      <c r="P1261" s="27">
        <f t="shared" si="230"/>
        <v>24921.396600583172</v>
      </c>
      <c r="Q1261" s="27">
        <f t="shared" si="230"/>
        <v>33182.32609415293</v>
      </c>
      <c r="R1261" s="27">
        <f t="shared" si="230"/>
        <v>38488.483818603891</v>
      </c>
      <c r="S1261" s="28">
        <f>M1261/MAX(M$231:M1261)-1</f>
        <v>0</v>
      </c>
      <c r="T1261" s="11">
        <f>N1261/MAX(N$231:N1261)-1</f>
        <v>0</v>
      </c>
      <c r="U1261" s="11">
        <f>O1261/MAX(O$231:O1261)-1</f>
        <v>0</v>
      </c>
      <c r="V1261" s="11">
        <f>P1261/MAX(P$231:P1261)-1</f>
        <v>0</v>
      </c>
      <c r="W1261" s="11">
        <f>Q1261/MAX(Q$231:Q1261)-1</f>
        <v>0</v>
      </c>
      <c r="X1261" s="11">
        <f>R1261/MAX(R$231:R1261)-1</f>
        <v>0</v>
      </c>
      <c r="Y1261" s="11">
        <f t="shared" si="222"/>
        <v>6.5580171396884213E-2</v>
      </c>
      <c r="Z1261" s="11">
        <f t="shared" si="222"/>
        <v>6.5580171396884213E-2</v>
      </c>
      <c r="AA1261" s="11">
        <f t="shared" si="222"/>
        <v>6.5580171396884213E-2</v>
      </c>
      <c r="AB1261" s="11">
        <f t="shared" si="222"/>
        <v>6.5580171396884213E-2</v>
      </c>
      <c r="AC1261" s="11">
        <f t="shared" si="222"/>
        <v>6.5580171396884213E-2</v>
      </c>
      <c r="AD1261" s="11">
        <f t="shared" si="222"/>
        <v>6.5580171396884213E-2</v>
      </c>
    </row>
    <row r="1262" spans="1:30" x14ac:dyDescent="0.25">
      <c r="A1262" s="12">
        <v>1985.12</v>
      </c>
      <c r="B1262" s="13">
        <v>11.690521474467586</v>
      </c>
      <c r="C1262" s="14">
        <v>168386.28385302573</v>
      </c>
      <c r="D1262" s="24">
        <f t="shared" si="223"/>
        <v>10</v>
      </c>
      <c r="E1262" s="25">
        <f t="shared" si="223"/>
        <v>7.5</v>
      </c>
      <c r="F1262" s="24">
        <f t="shared" si="223"/>
        <v>25</v>
      </c>
      <c r="G1262" s="25">
        <f t="shared" si="223"/>
        <v>30</v>
      </c>
      <c r="H1262" s="1">
        <f t="shared" si="225"/>
        <v>1</v>
      </c>
      <c r="I1262">
        <f t="shared" si="226"/>
        <v>1</v>
      </c>
      <c r="J1262">
        <f t="shared" si="227"/>
        <v>1</v>
      </c>
      <c r="K1262">
        <f t="shared" si="228"/>
        <v>1</v>
      </c>
      <c r="L1262">
        <f t="shared" si="224"/>
        <v>1</v>
      </c>
      <c r="M1262" s="26">
        <f t="shared" si="229"/>
        <v>16372.370139747205</v>
      </c>
      <c r="N1262" s="27">
        <f t="shared" si="230"/>
        <v>16509.74122153009</v>
      </c>
      <c r="O1262" s="27">
        <f t="shared" si="230"/>
        <v>21982.380270376587</v>
      </c>
      <c r="P1262" s="27">
        <f t="shared" si="230"/>
        <v>26053.82647340668</v>
      </c>
      <c r="Q1262" s="27">
        <f t="shared" si="230"/>
        <v>34690.133137274679</v>
      </c>
      <c r="R1262" s="27">
        <f t="shared" si="230"/>
        <v>40237.40301179434</v>
      </c>
      <c r="S1262" s="28">
        <f>M1262/MAX(M$231:M1262)-1</f>
        <v>0</v>
      </c>
      <c r="T1262" s="11">
        <f>N1262/MAX(N$231:N1262)-1</f>
        <v>0</v>
      </c>
      <c r="U1262" s="11">
        <f>O1262/MAX(O$231:O1262)-1</f>
        <v>0</v>
      </c>
      <c r="V1262" s="11">
        <f>P1262/MAX(P$231:P1262)-1</f>
        <v>0</v>
      </c>
      <c r="W1262" s="11">
        <f>Q1262/MAX(Q$231:Q1262)-1</f>
        <v>0</v>
      </c>
      <c r="X1262" s="11">
        <f>R1262/MAX(R$231:R1262)-1</f>
        <v>0</v>
      </c>
      <c r="Y1262" s="11">
        <f t="shared" si="222"/>
        <v>4.5440064655004386E-2</v>
      </c>
      <c r="Z1262" s="11">
        <f t="shared" si="222"/>
        <v>4.5440064655004386E-2</v>
      </c>
      <c r="AA1262" s="11">
        <f t="shared" si="222"/>
        <v>4.5440064655004386E-2</v>
      </c>
      <c r="AB1262" s="11">
        <f t="shared" si="222"/>
        <v>4.5440064655004386E-2</v>
      </c>
      <c r="AC1262" s="11">
        <f t="shared" si="222"/>
        <v>4.5440064655004386E-2</v>
      </c>
      <c r="AD1262" s="11">
        <f t="shared" si="222"/>
        <v>4.5440064655004386E-2</v>
      </c>
    </row>
    <row r="1263" spans="1:30" x14ac:dyDescent="0.25">
      <c r="A1263" s="12">
        <v>1986.01</v>
      </c>
      <c r="B1263" s="13">
        <v>11.715007584487973</v>
      </c>
      <c r="C1263" s="14">
        <v>168848.66531543713</v>
      </c>
      <c r="D1263" s="24">
        <f t="shared" si="223"/>
        <v>10</v>
      </c>
      <c r="E1263" s="25">
        <f t="shared" si="223"/>
        <v>7.5</v>
      </c>
      <c r="F1263" s="24">
        <f t="shared" si="223"/>
        <v>25</v>
      </c>
      <c r="G1263" s="25">
        <f t="shared" si="223"/>
        <v>30</v>
      </c>
      <c r="H1263" s="1">
        <f t="shared" si="225"/>
        <v>1</v>
      </c>
      <c r="I1263">
        <f t="shared" si="226"/>
        <v>1</v>
      </c>
      <c r="J1263">
        <f t="shared" si="227"/>
        <v>1</v>
      </c>
      <c r="K1263">
        <f t="shared" si="228"/>
        <v>1</v>
      </c>
      <c r="L1263">
        <f t="shared" si="224"/>
        <v>1</v>
      </c>
      <c r="M1263" s="26">
        <f t="shared" si="229"/>
        <v>16417.327960984978</v>
      </c>
      <c r="N1263" s="27">
        <f t="shared" si="230"/>
        <v>16555.076257825018</v>
      </c>
      <c r="O1263" s="27">
        <f t="shared" si="230"/>
        <v>22042.74293712189</v>
      </c>
      <c r="P1263" s="27">
        <f t="shared" si="230"/>
        <v>26125.369155568973</v>
      </c>
      <c r="Q1263" s="27">
        <f t="shared" si="230"/>
        <v>34785.390744511024</v>
      </c>
      <c r="R1263" s="27">
        <f t="shared" si="230"/>
        <v>40347.893182504857</v>
      </c>
      <c r="S1263" s="28">
        <f>M1263/MAX(M$231:M1263)-1</f>
        <v>0</v>
      </c>
      <c r="T1263" s="11">
        <f>N1263/MAX(N$231:N1263)-1</f>
        <v>0</v>
      </c>
      <c r="U1263" s="11">
        <f>O1263/MAX(O$231:O1263)-1</f>
        <v>0</v>
      </c>
      <c r="V1263" s="11">
        <f>P1263/MAX(P$231:P1263)-1</f>
        <v>0</v>
      </c>
      <c r="W1263" s="11">
        <f>Q1263/MAX(Q$231:Q1263)-1</f>
        <v>0</v>
      </c>
      <c r="X1263" s="11">
        <f>R1263/MAX(R$231:R1263)-1</f>
        <v>0</v>
      </c>
      <c r="Y1263" s="11">
        <f t="shared" si="222"/>
        <v>2.745956807354899E-3</v>
      </c>
      <c r="Z1263" s="11">
        <f t="shared" si="222"/>
        <v>2.745956807354899E-3</v>
      </c>
      <c r="AA1263" s="11">
        <f t="shared" si="222"/>
        <v>2.745956807354899E-3</v>
      </c>
      <c r="AB1263" s="11">
        <f t="shared" si="222"/>
        <v>2.745956807354899E-3</v>
      </c>
      <c r="AC1263" s="11">
        <f t="shared" si="222"/>
        <v>2.745956807354899E-3</v>
      </c>
      <c r="AD1263" s="11">
        <f t="shared" si="222"/>
        <v>2.745956807354899E-3</v>
      </c>
    </row>
    <row r="1264" spans="1:30" x14ac:dyDescent="0.25">
      <c r="A1264" s="12">
        <v>1986.02</v>
      </c>
      <c r="B1264" s="13">
        <v>12.388219099418112</v>
      </c>
      <c r="C1264" s="14">
        <v>181947.76066366181</v>
      </c>
      <c r="D1264" s="24">
        <f t="shared" si="223"/>
        <v>10</v>
      </c>
      <c r="E1264" s="25">
        <f t="shared" si="223"/>
        <v>7.5</v>
      </c>
      <c r="F1264" s="24">
        <f t="shared" si="223"/>
        <v>25</v>
      </c>
      <c r="G1264" s="25">
        <f t="shared" si="223"/>
        <v>30</v>
      </c>
      <c r="H1264" s="1">
        <f t="shared" si="225"/>
        <v>1</v>
      </c>
      <c r="I1264">
        <f t="shared" si="226"/>
        <v>1</v>
      </c>
      <c r="J1264">
        <f t="shared" si="227"/>
        <v>1</v>
      </c>
      <c r="K1264">
        <f t="shared" si="228"/>
        <v>1</v>
      </c>
      <c r="L1264">
        <f t="shared" si="224"/>
        <v>1</v>
      </c>
      <c r="M1264" s="26">
        <f t="shared" si="229"/>
        <v>17690.966363291944</v>
      </c>
      <c r="N1264" s="27">
        <f t="shared" si="230"/>
        <v>17839.401022804694</v>
      </c>
      <c r="O1264" s="27">
        <f t="shared" si="230"/>
        <v>23752.794899512897</v>
      </c>
      <c r="P1264" s="27">
        <f t="shared" si="230"/>
        <v>28152.146808427795</v>
      </c>
      <c r="Q1264" s="27">
        <f t="shared" si="230"/>
        <v>37484.003429641576</v>
      </c>
      <c r="R1264" s="27">
        <f t="shared" si="230"/>
        <v>43478.038741608041</v>
      </c>
      <c r="S1264" s="28">
        <f>M1264/MAX(M$231:M1264)-1</f>
        <v>0</v>
      </c>
      <c r="T1264" s="11">
        <f>N1264/MAX(N$231:N1264)-1</f>
        <v>0</v>
      </c>
      <c r="U1264" s="11">
        <f>O1264/MAX(O$231:O1264)-1</f>
        <v>0</v>
      </c>
      <c r="V1264" s="11">
        <f>P1264/MAX(P$231:P1264)-1</f>
        <v>0</v>
      </c>
      <c r="W1264" s="11">
        <f>Q1264/MAX(Q$231:Q1264)-1</f>
        <v>0</v>
      </c>
      <c r="X1264" s="11">
        <f>R1264/MAX(R$231:R1264)-1</f>
        <v>0</v>
      </c>
      <c r="Y1264" s="11">
        <f t="shared" si="222"/>
        <v>7.7578909633389204E-2</v>
      </c>
      <c r="Z1264" s="11">
        <f t="shared" si="222"/>
        <v>7.7578909633389204E-2</v>
      </c>
      <c r="AA1264" s="11">
        <f t="shared" si="222"/>
        <v>7.7578909633389204E-2</v>
      </c>
      <c r="AB1264" s="11">
        <f t="shared" si="222"/>
        <v>7.7578909633389426E-2</v>
      </c>
      <c r="AC1264" s="11">
        <f t="shared" si="222"/>
        <v>7.7578909633389204E-2</v>
      </c>
      <c r="AD1264" s="11">
        <f t="shared" si="222"/>
        <v>7.7578909633389204E-2</v>
      </c>
    </row>
    <row r="1265" spans="1:30" x14ac:dyDescent="0.25">
      <c r="A1265" s="12">
        <v>1986.03</v>
      </c>
      <c r="B1265" s="13">
        <v>13.189022981532704</v>
      </c>
      <c r="C1265" s="14">
        <v>192972.14221764624</v>
      </c>
      <c r="D1265" s="24">
        <f t="shared" si="223"/>
        <v>10</v>
      </c>
      <c r="E1265" s="25">
        <f t="shared" si="223"/>
        <v>7.5</v>
      </c>
      <c r="F1265" s="24">
        <f t="shared" si="223"/>
        <v>25</v>
      </c>
      <c r="G1265" s="25">
        <f t="shared" si="223"/>
        <v>30</v>
      </c>
      <c r="H1265" s="1">
        <f t="shared" si="225"/>
        <v>1</v>
      </c>
      <c r="I1265">
        <f t="shared" si="226"/>
        <v>1</v>
      </c>
      <c r="J1265">
        <f t="shared" si="227"/>
        <v>1</v>
      </c>
      <c r="K1265">
        <f t="shared" si="228"/>
        <v>1</v>
      </c>
      <c r="L1265">
        <f t="shared" si="224"/>
        <v>1</v>
      </c>
      <c r="M1265" s="26">
        <f t="shared" si="229"/>
        <v>18762.87822709421</v>
      </c>
      <c r="N1265" s="27">
        <f t="shared" si="230"/>
        <v>18920.30667865109</v>
      </c>
      <c r="O1265" s="27">
        <f t="shared" si="230"/>
        <v>25191.998509332665</v>
      </c>
      <c r="P1265" s="27">
        <f t="shared" si="230"/>
        <v>29857.911181937216</v>
      </c>
      <c r="Q1265" s="27">
        <f t="shared" si="230"/>
        <v>39755.193547464005</v>
      </c>
      <c r="R1265" s="27">
        <f t="shared" si="230"/>
        <v>46112.412951865255</v>
      </c>
      <c r="S1265" s="28">
        <f>M1265/MAX(M$231:M1265)-1</f>
        <v>0</v>
      </c>
      <c r="T1265" s="11">
        <f>N1265/MAX(N$231:N1265)-1</f>
        <v>0</v>
      </c>
      <c r="U1265" s="11">
        <f>O1265/MAX(O$231:O1265)-1</f>
        <v>0</v>
      </c>
      <c r="V1265" s="11">
        <f>P1265/MAX(P$231:P1265)-1</f>
        <v>0</v>
      </c>
      <c r="W1265" s="11">
        <f>Q1265/MAX(Q$231:Q1265)-1</f>
        <v>0</v>
      </c>
      <c r="X1265" s="11">
        <f>R1265/MAX(R$231:R1265)-1</f>
        <v>0</v>
      </c>
      <c r="Y1265" s="11">
        <f t="shared" si="222"/>
        <v>6.0590916391455085E-2</v>
      </c>
      <c r="Z1265" s="11">
        <f t="shared" si="222"/>
        <v>6.0590916391455085E-2</v>
      </c>
      <c r="AA1265" s="11">
        <f t="shared" si="222"/>
        <v>6.0590916391455085E-2</v>
      </c>
      <c r="AB1265" s="11">
        <f t="shared" si="222"/>
        <v>6.0590916391455085E-2</v>
      </c>
      <c r="AC1265" s="11">
        <f t="shared" si="222"/>
        <v>6.0590916391455085E-2</v>
      </c>
      <c r="AD1265" s="11">
        <f t="shared" si="222"/>
        <v>6.0590916391455085E-2</v>
      </c>
    </row>
    <row r="1266" spans="1:30" x14ac:dyDescent="0.25">
      <c r="A1266" s="12">
        <v>1986.04</v>
      </c>
      <c r="B1266" s="13">
        <v>13.552504172869467</v>
      </c>
      <c r="C1266" s="14">
        <v>191134.9321030151</v>
      </c>
      <c r="D1266" s="24">
        <f t="shared" si="223"/>
        <v>10</v>
      </c>
      <c r="E1266" s="25">
        <f t="shared" si="223"/>
        <v>7.5</v>
      </c>
      <c r="F1266" s="24">
        <f t="shared" si="223"/>
        <v>25</v>
      </c>
      <c r="G1266" s="25">
        <f t="shared" si="223"/>
        <v>30</v>
      </c>
      <c r="H1266" s="1">
        <f t="shared" si="225"/>
        <v>1</v>
      </c>
      <c r="I1266">
        <f t="shared" si="226"/>
        <v>1</v>
      </c>
      <c r="J1266">
        <f t="shared" si="227"/>
        <v>1</v>
      </c>
      <c r="K1266">
        <f t="shared" si="228"/>
        <v>1</v>
      </c>
      <c r="L1266">
        <f t="shared" si="224"/>
        <v>1</v>
      </c>
      <c r="M1266" s="26">
        <f t="shared" si="229"/>
        <v>18584.24441362112</v>
      </c>
      <c r="N1266" s="27">
        <f t="shared" si="230"/>
        <v>18740.174052239472</v>
      </c>
      <c r="O1266" s="27">
        <f t="shared" si="230"/>
        <v>24952.155628711495</v>
      </c>
      <c r="P1266" s="27">
        <f t="shared" si="230"/>
        <v>29573.646024309728</v>
      </c>
      <c r="Q1266" s="27">
        <f t="shared" si="230"/>
        <v>39376.700347071688</v>
      </c>
      <c r="R1266" s="27">
        <f t="shared" si="230"/>
        <v>45673.395223650034</v>
      </c>
      <c r="S1266" s="28">
        <f>M1266/MAX(M$231:M1266)-1</f>
        <v>-9.5205976029379968E-3</v>
      </c>
      <c r="T1266" s="11">
        <f>N1266/MAX(N$231:N1266)-1</f>
        <v>-9.5205976029379968E-3</v>
      </c>
      <c r="U1266" s="11">
        <f>O1266/MAX(O$231:O1266)-1</f>
        <v>-9.5205976029379968E-3</v>
      </c>
      <c r="V1266" s="11">
        <f>P1266/MAX(P$231:P1266)-1</f>
        <v>-9.5205976029379968E-3</v>
      </c>
      <c r="W1266" s="11">
        <f>Q1266/MAX(Q$231:Q1266)-1</f>
        <v>-9.5205976029378858E-3</v>
      </c>
      <c r="X1266" s="11">
        <f>R1266/MAX(R$231:R1266)-1</f>
        <v>-9.5205976029381079E-3</v>
      </c>
      <c r="Y1266" s="11">
        <f t="shared" si="222"/>
        <v>-9.5205976029379968E-3</v>
      </c>
      <c r="Z1266" s="11">
        <f t="shared" si="222"/>
        <v>-9.5205976029379968E-3</v>
      </c>
      <c r="AA1266" s="11">
        <f t="shared" si="222"/>
        <v>-9.5205976029379968E-3</v>
      </c>
      <c r="AB1266" s="11">
        <f t="shared" si="222"/>
        <v>-9.5205976029379968E-3</v>
      </c>
      <c r="AC1266" s="11">
        <f t="shared" si="222"/>
        <v>-9.5205976029378858E-3</v>
      </c>
      <c r="AD1266" s="11">
        <f t="shared" si="222"/>
        <v>-9.5205976029381079E-3</v>
      </c>
    </row>
    <row r="1267" spans="1:30" x14ac:dyDescent="0.25">
      <c r="A1267" s="12">
        <v>1986.05</v>
      </c>
      <c r="B1267" s="13">
        <v>13.560046199232323</v>
      </c>
      <c r="C1267" s="14">
        <v>200726.99643765655</v>
      </c>
      <c r="D1267" s="24">
        <f t="shared" si="223"/>
        <v>10</v>
      </c>
      <c r="E1267" s="25">
        <f t="shared" si="223"/>
        <v>7.5</v>
      </c>
      <c r="F1267" s="24">
        <f t="shared" si="223"/>
        <v>25</v>
      </c>
      <c r="G1267" s="25">
        <f t="shared" si="223"/>
        <v>30</v>
      </c>
      <c r="H1267" s="1">
        <f t="shared" si="225"/>
        <v>1</v>
      </c>
      <c r="I1267">
        <f t="shared" si="226"/>
        <v>1</v>
      </c>
      <c r="J1267">
        <f t="shared" si="227"/>
        <v>1</v>
      </c>
      <c r="K1267">
        <f t="shared" si="228"/>
        <v>1</v>
      </c>
      <c r="L1267">
        <f t="shared" si="224"/>
        <v>1</v>
      </c>
      <c r="M1267" s="26">
        <f t="shared" si="229"/>
        <v>19516.890613166044</v>
      </c>
      <c r="N1267" s="27">
        <f t="shared" si="230"/>
        <v>19680.645546244432</v>
      </c>
      <c r="O1267" s="27">
        <f t="shared" si="230"/>
        <v>26204.374045539607</v>
      </c>
      <c r="P1267" s="27">
        <f t="shared" si="230"/>
        <v>31057.792915481888</v>
      </c>
      <c r="Q1267" s="27">
        <f t="shared" si="230"/>
        <v>41352.811353360383</v>
      </c>
      <c r="R1267" s="27">
        <f t="shared" si="230"/>
        <v>47965.504471009554</v>
      </c>
      <c r="S1267" s="28">
        <f>M1267/MAX(M$231:M1267)-1</f>
        <v>0</v>
      </c>
      <c r="T1267" s="11">
        <f>N1267/MAX(N$231:N1267)-1</f>
        <v>0</v>
      </c>
      <c r="U1267" s="11">
        <f>O1267/MAX(O$231:O1267)-1</f>
        <v>0</v>
      </c>
      <c r="V1267" s="11">
        <f>P1267/MAX(P$231:P1267)-1</f>
        <v>0</v>
      </c>
      <c r="W1267" s="11">
        <f>Q1267/MAX(Q$231:Q1267)-1</f>
        <v>0</v>
      </c>
      <c r="X1267" s="11">
        <f>R1267/MAX(R$231:R1267)-1</f>
        <v>0</v>
      </c>
      <c r="Y1267" s="11">
        <f t="shared" si="222"/>
        <v>5.0184779041183569E-2</v>
      </c>
      <c r="Z1267" s="11">
        <f t="shared" si="222"/>
        <v>5.0184779041183569E-2</v>
      </c>
      <c r="AA1267" s="11">
        <f t="shared" si="222"/>
        <v>5.0184779041183569E-2</v>
      </c>
      <c r="AB1267" s="11">
        <f t="shared" si="222"/>
        <v>5.0184779041183569E-2</v>
      </c>
      <c r="AC1267" s="11">
        <f t="shared" si="222"/>
        <v>5.0184779041183791E-2</v>
      </c>
      <c r="AD1267" s="11">
        <f t="shared" si="222"/>
        <v>5.0184779041183347E-2</v>
      </c>
    </row>
    <row r="1268" spans="1:30" x14ac:dyDescent="0.25">
      <c r="A1268" s="12">
        <v>1986.06</v>
      </c>
      <c r="B1268" s="13">
        <v>13.888688626457105</v>
      </c>
      <c r="C1268" s="14">
        <v>202988.54138551647</v>
      </c>
      <c r="D1268" s="24">
        <f t="shared" si="223"/>
        <v>10</v>
      </c>
      <c r="E1268" s="25">
        <f t="shared" si="223"/>
        <v>7.5</v>
      </c>
      <c r="F1268" s="24">
        <f t="shared" si="223"/>
        <v>25</v>
      </c>
      <c r="G1268" s="25">
        <f t="shared" si="223"/>
        <v>30</v>
      </c>
      <c r="H1268" s="1">
        <f t="shared" si="225"/>
        <v>1</v>
      </c>
      <c r="I1268">
        <f t="shared" si="226"/>
        <v>1</v>
      </c>
      <c r="J1268">
        <f t="shared" si="227"/>
        <v>1</v>
      </c>
      <c r="K1268">
        <f t="shared" si="228"/>
        <v>1</v>
      </c>
      <c r="L1268">
        <f t="shared" si="224"/>
        <v>1</v>
      </c>
      <c r="M1268" s="26">
        <f t="shared" si="229"/>
        <v>19736.782935312403</v>
      </c>
      <c r="N1268" s="27">
        <f t="shared" si="230"/>
        <v>19902.382857595847</v>
      </c>
      <c r="O1268" s="27">
        <f t="shared" si="230"/>
        <v>26499.612706936743</v>
      </c>
      <c r="P1268" s="27">
        <f t="shared" si="230"/>
        <v>31407.713932117553</v>
      </c>
      <c r="Q1268" s="27">
        <f t="shared" si="230"/>
        <v>41818.723977251226</v>
      </c>
      <c r="R1268" s="27">
        <f t="shared" si="230"/>
        <v>48505.92078885973</v>
      </c>
      <c r="S1268" s="28">
        <f>M1268/MAX(M$231:M1268)-1</f>
        <v>0</v>
      </c>
      <c r="T1268" s="11">
        <f>N1268/MAX(N$231:N1268)-1</f>
        <v>0</v>
      </c>
      <c r="U1268" s="11">
        <f>O1268/MAX(O$231:O1268)-1</f>
        <v>0</v>
      </c>
      <c r="V1268" s="11">
        <f>P1268/MAX(P$231:P1268)-1</f>
        <v>0</v>
      </c>
      <c r="W1268" s="11">
        <f>Q1268/MAX(Q$231:Q1268)-1</f>
        <v>0</v>
      </c>
      <c r="X1268" s="11">
        <f>R1268/MAX(R$231:R1268)-1</f>
        <v>0</v>
      </c>
      <c r="Y1268" s="11">
        <f t="shared" si="222"/>
        <v>1.1266770230193401E-2</v>
      </c>
      <c r="Z1268" s="11">
        <f t="shared" si="222"/>
        <v>1.1266770230193401E-2</v>
      </c>
      <c r="AA1268" s="11">
        <f t="shared" si="222"/>
        <v>1.1266770230193401E-2</v>
      </c>
      <c r="AB1268" s="11">
        <f t="shared" si="222"/>
        <v>1.1266770230193401E-2</v>
      </c>
      <c r="AC1268" s="11">
        <f t="shared" si="222"/>
        <v>1.1266770230193401E-2</v>
      </c>
      <c r="AD1268" s="11">
        <f t="shared" si="222"/>
        <v>1.1266770230193401E-2</v>
      </c>
    </row>
    <row r="1269" spans="1:30" x14ac:dyDescent="0.25">
      <c r="A1269" s="12">
        <v>1986.07</v>
      </c>
      <c r="B1269" s="13">
        <v>13.619995534083797</v>
      </c>
      <c r="C1269" s="14">
        <v>191625.75592080568</v>
      </c>
      <c r="D1269" s="24">
        <f t="shared" si="223"/>
        <v>10</v>
      </c>
      <c r="E1269" s="25">
        <f t="shared" si="223"/>
        <v>7.5</v>
      </c>
      <c r="F1269" s="24">
        <f t="shared" si="223"/>
        <v>25</v>
      </c>
      <c r="G1269" s="25">
        <f t="shared" si="223"/>
        <v>30</v>
      </c>
      <c r="H1269" s="1">
        <f t="shared" si="225"/>
        <v>1</v>
      </c>
      <c r="I1269">
        <f t="shared" si="226"/>
        <v>1</v>
      </c>
      <c r="J1269">
        <f t="shared" si="227"/>
        <v>1</v>
      </c>
      <c r="K1269">
        <f t="shared" si="228"/>
        <v>1</v>
      </c>
      <c r="L1269">
        <f t="shared" si="224"/>
        <v>1</v>
      </c>
      <c r="M1269" s="26">
        <f t="shared" si="229"/>
        <v>18631.967714084742</v>
      </c>
      <c r="N1269" s="27">
        <f t="shared" si="230"/>
        <v>18788.29777129582</v>
      </c>
      <c r="O1269" s="27">
        <f t="shared" si="230"/>
        <v>25016.231369095716</v>
      </c>
      <c r="P1269" s="27">
        <f t="shared" si="230"/>
        <v>29649.589493606152</v>
      </c>
      <c r="Q1269" s="27">
        <f t="shared" si="230"/>
        <v>39477.817511703477</v>
      </c>
      <c r="R1269" s="27">
        <f t="shared" si="230"/>
        <v>45790.681948627367</v>
      </c>
      <c r="S1269" s="28">
        <f>M1269/MAX(M$231:M1269)-1</f>
        <v>-5.5977472359538538E-2</v>
      </c>
      <c r="T1269" s="11">
        <f>N1269/MAX(N$231:N1269)-1</f>
        <v>-5.5977472359538649E-2</v>
      </c>
      <c r="U1269" s="11">
        <f>O1269/MAX(O$231:O1269)-1</f>
        <v>-5.5977472359538538E-2</v>
      </c>
      <c r="V1269" s="11">
        <f>P1269/MAX(P$231:P1269)-1</f>
        <v>-5.5977472359538427E-2</v>
      </c>
      <c r="W1269" s="11">
        <f>Q1269/MAX(Q$231:Q1269)-1</f>
        <v>-5.5977472359538427E-2</v>
      </c>
      <c r="X1269" s="11">
        <f>R1269/MAX(R$231:R1269)-1</f>
        <v>-5.5977472359538538E-2</v>
      </c>
      <c r="Y1269" s="11">
        <f t="shared" si="222"/>
        <v>-5.5977472359538538E-2</v>
      </c>
      <c r="Z1269" s="11">
        <f t="shared" si="222"/>
        <v>-5.5977472359538649E-2</v>
      </c>
      <c r="AA1269" s="11">
        <f t="shared" si="222"/>
        <v>-5.5977472359538538E-2</v>
      </c>
      <c r="AB1269" s="11">
        <f t="shared" si="222"/>
        <v>-5.5977472359538427E-2</v>
      </c>
      <c r="AC1269" s="11">
        <f t="shared" si="222"/>
        <v>-5.5977472359538427E-2</v>
      </c>
      <c r="AD1269" s="11">
        <f t="shared" si="222"/>
        <v>-5.5977472359538538E-2</v>
      </c>
    </row>
    <row r="1270" spans="1:30" x14ac:dyDescent="0.25">
      <c r="A1270" s="12">
        <v>1986.08</v>
      </c>
      <c r="B1270" s="13">
        <v>13.887667550866043</v>
      </c>
      <c r="C1270" s="14">
        <v>205446.5146996362</v>
      </c>
      <c r="D1270" s="24">
        <f t="shared" si="223"/>
        <v>10</v>
      </c>
      <c r="E1270" s="25">
        <f t="shared" si="223"/>
        <v>7.5</v>
      </c>
      <c r="F1270" s="24">
        <f t="shared" si="223"/>
        <v>25</v>
      </c>
      <c r="G1270" s="25">
        <f t="shared" si="223"/>
        <v>30</v>
      </c>
      <c r="H1270" s="1">
        <f t="shared" si="225"/>
        <v>1</v>
      </c>
      <c r="I1270">
        <f t="shared" si="226"/>
        <v>1</v>
      </c>
      <c r="J1270">
        <f t="shared" si="227"/>
        <v>1</v>
      </c>
      <c r="K1270">
        <f t="shared" si="228"/>
        <v>1</v>
      </c>
      <c r="L1270">
        <f t="shared" si="224"/>
        <v>1</v>
      </c>
      <c r="M1270" s="26">
        <f t="shared" si="229"/>
        <v>19975.774187874962</v>
      </c>
      <c r="N1270" s="27">
        <f t="shared" si="230"/>
        <v>20143.379347434435</v>
      </c>
      <c r="O1270" s="27">
        <f t="shared" si="230"/>
        <v>26820.494567674159</v>
      </c>
      <c r="P1270" s="27">
        <f t="shared" si="230"/>
        <v>31788.027629510132</v>
      </c>
      <c r="Q1270" s="27">
        <f t="shared" si="230"/>
        <v>42325.103829360247</v>
      </c>
      <c r="R1270" s="27">
        <f t="shared" si="230"/>
        <v>49093.275415194956</v>
      </c>
      <c r="S1270" s="28">
        <f>M1270/MAX(M$231:M1270)-1</f>
        <v>0</v>
      </c>
      <c r="T1270" s="11">
        <f>N1270/MAX(N$231:N1270)-1</f>
        <v>0</v>
      </c>
      <c r="U1270" s="11">
        <f>O1270/MAX(O$231:O1270)-1</f>
        <v>0</v>
      </c>
      <c r="V1270" s="11">
        <f>P1270/MAX(P$231:P1270)-1</f>
        <v>0</v>
      </c>
      <c r="W1270" s="11">
        <f>Q1270/MAX(Q$231:Q1270)-1</f>
        <v>0</v>
      </c>
      <c r="X1270" s="11">
        <f>R1270/MAX(R$231:R1270)-1</f>
        <v>0</v>
      </c>
      <c r="Y1270" s="11">
        <f t="shared" si="222"/>
        <v>7.2123701286492592E-2</v>
      </c>
      <c r="Z1270" s="11">
        <f t="shared" si="222"/>
        <v>7.2123701286492592E-2</v>
      </c>
      <c r="AA1270" s="11">
        <f t="shared" si="222"/>
        <v>7.2123701286492592E-2</v>
      </c>
      <c r="AB1270" s="11">
        <f t="shared" si="222"/>
        <v>7.2123701286492592E-2</v>
      </c>
      <c r="AC1270" s="11">
        <f t="shared" si="222"/>
        <v>7.2123701286492592E-2</v>
      </c>
      <c r="AD1270" s="11">
        <f t="shared" si="222"/>
        <v>7.2123701286492592E-2</v>
      </c>
    </row>
    <row r="1271" spans="1:30" x14ac:dyDescent="0.25">
      <c r="A1271" s="12">
        <v>1986.09</v>
      </c>
      <c r="B1271" s="13">
        <v>13.467314312977125</v>
      </c>
      <c r="C1271" s="14">
        <v>187595.48065315111</v>
      </c>
      <c r="D1271" s="24">
        <f t="shared" si="223"/>
        <v>10</v>
      </c>
      <c r="E1271" s="25">
        <f t="shared" si="223"/>
        <v>7.5</v>
      </c>
      <c r="F1271" s="24">
        <f t="shared" si="223"/>
        <v>25</v>
      </c>
      <c r="G1271" s="25">
        <f t="shared" si="223"/>
        <v>30</v>
      </c>
      <c r="H1271" s="1">
        <f t="shared" si="225"/>
        <v>1</v>
      </c>
      <c r="I1271">
        <f t="shared" si="226"/>
        <v>1</v>
      </c>
      <c r="J1271">
        <f t="shared" si="227"/>
        <v>1</v>
      </c>
      <c r="K1271">
        <f t="shared" si="228"/>
        <v>1</v>
      </c>
      <c r="L1271">
        <f t="shared" si="224"/>
        <v>1</v>
      </c>
      <c r="M1271" s="26">
        <f t="shared" si="229"/>
        <v>18240.099938769363</v>
      </c>
      <c r="N1271" s="27">
        <f t="shared" si="230"/>
        <v>18393.142060284423</v>
      </c>
      <c r="O1271" s="27">
        <f t="shared" si="230"/>
        <v>24490.089681657526</v>
      </c>
      <c r="P1271" s="27">
        <f t="shared" si="230"/>
        <v>29025.998960809633</v>
      </c>
      <c r="Q1271" s="27">
        <f t="shared" si="230"/>
        <v>38647.519565720926</v>
      </c>
      <c r="R1271" s="27">
        <f t="shared" si="230"/>
        <v>44827.611759759551</v>
      </c>
      <c r="S1271" s="28">
        <f>M1271/MAX(M$231:M1271)-1</f>
        <v>-8.6888960236601531E-2</v>
      </c>
      <c r="T1271" s="11">
        <f>N1271/MAX(N$231:N1271)-1</f>
        <v>-8.6888960236601531E-2</v>
      </c>
      <c r="U1271" s="11">
        <f>O1271/MAX(O$231:O1271)-1</f>
        <v>-8.6888960236601753E-2</v>
      </c>
      <c r="V1271" s="11">
        <f>P1271/MAX(P$231:P1271)-1</f>
        <v>-8.6888960236601642E-2</v>
      </c>
      <c r="W1271" s="11">
        <f>Q1271/MAX(Q$231:Q1271)-1</f>
        <v>-8.6888960236601753E-2</v>
      </c>
      <c r="X1271" s="11">
        <f>R1271/MAX(R$231:R1271)-1</f>
        <v>-8.6888960236601531E-2</v>
      </c>
      <c r="Y1271" s="11">
        <f t="shared" si="222"/>
        <v>-8.6888960236601531E-2</v>
      </c>
      <c r="Z1271" s="11">
        <f t="shared" si="222"/>
        <v>-8.6888960236601531E-2</v>
      </c>
      <c r="AA1271" s="11">
        <f t="shared" si="222"/>
        <v>-8.6888960236601753E-2</v>
      </c>
      <c r="AB1271" s="11">
        <f t="shared" si="222"/>
        <v>-8.6888960236601642E-2</v>
      </c>
      <c r="AC1271" s="11">
        <f t="shared" si="222"/>
        <v>-8.6888960236601753E-2</v>
      </c>
      <c r="AD1271" s="11">
        <f t="shared" si="222"/>
        <v>-8.6888960236601531E-2</v>
      </c>
    </row>
    <row r="1272" spans="1:30" x14ac:dyDescent="0.25">
      <c r="A1272" s="12">
        <v>1986.1</v>
      </c>
      <c r="B1272" s="13">
        <v>13.425918860857353</v>
      </c>
      <c r="C1272" s="14">
        <v>198239.89631607247</v>
      </c>
      <c r="D1272" s="24">
        <f t="shared" si="223"/>
        <v>10</v>
      </c>
      <c r="E1272" s="25">
        <f t="shared" si="223"/>
        <v>7.5</v>
      </c>
      <c r="F1272" s="24">
        <f t="shared" si="223"/>
        <v>25</v>
      </c>
      <c r="G1272" s="25">
        <f t="shared" si="223"/>
        <v>30</v>
      </c>
      <c r="H1272" s="1">
        <f t="shared" si="225"/>
        <v>1</v>
      </c>
      <c r="I1272">
        <f t="shared" si="226"/>
        <v>1</v>
      </c>
      <c r="J1272">
        <f t="shared" si="227"/>
        <v>1</v>
      </c>
      <c r="K1272">
        <f t="shared" si="228"/>
        <v>1</v>
      </c>
      <c r="L1272">
        <f t="shared" si="224"/>
        <v>1</v>
      </c>
      <c r="M1272" s="26">
        <f t="shared" si="229"/>
        <v>19275.067331403225</v>
      </c>
      <c r="N1272" s="27">
        <f t="shared" si="230"/>
        <v>19436.793265287692</v>
      </c>
      <c r="O1272" s="27">
        <f t="shared" si="230"/>
        <v>25879.689757768985</v>
      </c>
      <c r="P1272" s="27">
        <f t="shared" si="230"/>
        <v>30672.972528054739</v>
      </c>
      <c r="Q1272" s="27">
        <f t="shared" si="230"/>
        <v>40840.430936326004</v>
      </c>
      <c r="R1272" s="27">
        <f t="shared" si="230"/>
        <v>47371.189734482621</v>
      </c>
      <c r="S1272" s="28">
        <f>M1272/MAX(M$231:M1272)-1</f>
        <v>-3.5077832272305987E-2</v>
      </c>
      <c r="T1272" s="11">
        <f>N1272/MAX(N$231:N1272)-1</f>
        <v>-3.507783227230632E-2</v>
      </c>
      <c r="U1272" s="11">
        <f>O1272/MAX(O$231:O1272)-1</f>
        <v>-3.5077832272306209E-2</v>
      </c>
      <c r="V1272" s="11">
        <f>P1272/MAX(P$231:P1272)-1</f>
        <v>-3.5077832272306209E-2</v>
      </c>
      <c r="W1272" s="11">
        <f>Q1272/MAX(Q$231:Q1272)-1</f>
        <v>-3.5077832272306209E-2</v>
      </c>
      <c r="X1272" s="11">
        <f>R1272/MAX(R$231:R1272)-1</f>
        <v>-3.5077832272306098E-2</v>
      </c>
      <c r="Y1272" s="11">
        <f t="shared" si="222"/>
        <v>5.6741322476750122E-2</v>
      </c>
      <c r="Z1272" s="11">
        <f t="shared" si="222"/>
        <v>5.67413224767499E-2</v>
      </c>
      <c r="AA1272" s="11">
        <f t="shared" si="222"/>
        <v>5.6741322476750122E-2</v>
      </c>
      <c r="AB1272" s="11">
        <f t="shared" si="222"/>
        <v>5.67413224767499E-2</v>
      </c>
      <c r="AC1272" s="11">
        <f t="shared" si="222"/>
        <v>5.6741322476750122E-2</v>
      </c>
      <c r="AD1272" s="11">
        <f t="shared" si="222"/>
        <v>5.6741322476750122E-2</v>
      </c>
    </row>
    <row r="1273" spans="1:30" x14ac:dyDescent="0.25">
      <c r="A1273" s="12">
        <v>1986.11</v>
      </c>
      <c r="B1273" s="13">
        <v>13.872985596138596</v>
      </c>
      <c r="C1273" s="14">
        <v>202873.11349099118</v>
      </c>
      <c r="D1273" s="24">
        <f t="shared" si="223"/>
        <v>10</v>
      </c>
      <c r="E1273" s="25">
        <f t="shared" si="223"/>
        <v>7.5</v>
      </c>
      <c r="F1273" s="24">
        <f t="shared" si="223"/>
        <v>25</v>
      </c>
      <c r="G1273" s="25">
        <f t="shared" si="223"/>
        <v>30</v>
      </c>
      <c r="H1273" s="1">
        <f t="shared" si="225"/>
        <v>1</v>
      </c>
      <c r="I1273">
        <f t="shared" si="226"/>
        <v>1</v>
      </c>
      <c r="J1273">
        <f t="shared" si="227"/>
        <v>1</v>
      </c>
      <c r="K1273">
        <f t="shared" si="228"/>
        <v>1</v>
      </c>
      <c r="L1273">
        <f t="shared" si="224"/>
        <v>1</v>
      </c>
      <c r="M1273" s="26">
        <f t="shared" si="229"/>
        <v>19725.55976338666</v>
      </c>
      <c r="N1273" s="27">
        <f t="shared" ref="N1273:R1288" si="231">IF(H1272=1,N1272*$C1273/$C1272,N1272)</f>
        <v>19891.06551853026</v>
      </c>
      <c r="O1273" s="27">
        <f t="shared" si="231"/>
        <v>26484.543903152946</v>
      </c>
      <c r="P1273" s="27">
        <f t="shared" si="231"/>
        <v>31389.854173796757</v>
      </c>
      <c r="Q1273" s="27">
        <f t="shared" si="231"/>
        <v>41794.944077028886</v>
      </c>
      <c r="R1273" s="27">
        <f t="shared" si="231"/>
        <v>48478.338264888414</v>
      </c>
      <c r="S1273" s="28">
        <f>M1273/MAX(M$231:M1273)-1</f>
        <v>-1.2525893721815229E-2</v>
      </c>
      <c r="T1273" s="11">
        <f>N1273/MAX(N$231:N1273)-1</f>
        <v>-1.252589372181534E-2</v>
      </c>
      <c r="U1273" s="11">
        <f>O1273/MAX(O$231:O1273)-1</f>
        <v>-1.252589372181534E-2</v>
      </c>
      <c r="V1273" s="11">
        <f>P1273/MAX(P$231:P1273)-1</f>
        <v>-1.252589372181534E-2</v>
      </c>
      <c r="W1273" s="11">
        <f>Q1273/MAX(Q$231:Q1273)-1</f>
        <v>-1.2525893721815229E-2</v>
      </c>
      <c r="X1273" s="11">
        <f>R1273/MAX(R$231:R1273)-1</f>
        <v>-1.252589372181534E-2</v>
      </c>
      <c r="Y1273" s="11">
        <f t="shared" si="222"/>
        <v>2.3371769563133249E-2</v>
      </c>
      <c r="Z1273" s="11">
        <f t="shared" si="222"/>
        <v>2.3371769563133471E-2</v>
      </c>
      <c r="AA1273" s="11">
        <f t="shared" si="222"/>
        <v>2.3371769563133471E-2</v>
      </c>
      <c r="AB1273" s="11">
        <f t="shared" si="222"/>
        <v>2.3371769563133471E-2</v>
      </c>
      <c r="AC1273" s="11">
        <f t="shared" si="222"/>
        <v>2.3371769563133471E-2</v>
      </c>
      <c r="AD1273" s="11">
        <f t="shared" si="222"/>
        <v>2.3371769563133249E-2</v>
      </c>
    </row>
    <row r="1274" spans="1:30" x14ac:dyDescent="0.25">
      <c r="A1274" s="12">
        <v>1986.12</v>
      </c>
      <c r="B1274" s="13">
        <v>14.085139814743302</v>
      </c>
      <c r="C1274" s="14">
        <v>197516.95819112743</v>
      </c>
      <c r="D1274" s="24">
        <f t="shared" si="223"/>
        <v>10</v>
      </c>
      <c r="E1274" s="25">
        <f t="shared" si="223"/>
        <v>7.5</v>
      </c>
      <c r="F1274" s="24">
        <f t="shared" si="223"/>
        <v>25</v>
      </c>
      <c r="G1274" s="25">
        <f t="shared" si="223"/>
        <v>30</v>
      </c>
      <c r="H1274" s="1">
        <f t="shared" si="225"/>
        <v>1</v>
      </c>
      <c r="I1274">
        <f t="shared" si="226"/>
        <v>1</v>
      </c>
      <c r="J1274">
        <f t="shared" si="227"/>
        <v>1</v>
      </c>
      <c r="K1274">
        <f t="shared" si="228"/>
        <v>1</v>
      </c>
      <c r="L1274">
        <f t="shared" si="224"/>
        <v>1</v>
      </c>
      <c r="M1274" s="26">
        <f t="shared" si="229"/>
        <v>19204.775320089131</v>
      </c>
      <c r="N1274" s="27">
        <f t="shared" si="231"/>
        <v>19365.911474390527</v>
      </c>
      <c r="O1274" s="27">
        <f t="shared" si="231"/>
        <v>25785.31211363518</v>
      </c>
      <c r="P1274" s="27">
        <f t="shared" si="231"/>
        <v>30561.114815969544</v>
      </c>
      <c r="Q1274" s="27">
        <f t="shared" si="231"/>
        <v>40691.494697396687</v>
      </c>
      <c r="R1274" s="27">
        <f t="shared" si="231"/>
        <v>47198.437227447102</v>
      </c>
      <c r="S1274" s="28">
        <f>M1274/MAX(M$231:M1274)-1</f>
        <v>-3.8596695203624076E-2</v>
      </c>
      <c r="T1274" s="11">
        <f>N1274/MAX(N$231:N1274)-1</f>
        <v>-3.8596695203624298E-2</v>
      </c>
      <c r="U1274" s="11">
        <f>O1274/MAX(O$231:O1274)-1</f>
        <v>-3.8596695203624187E-2</v>
      </c>
      <c r="V1274" s="11">
        <f>P1274/MAX(P$231:P1274)-1</f>
        <v>-3.8596695203624187E-2</v>
      </c>
      <c r="W1274" s="11">
        <f>Q1274/MAX(Q$231:Q1274)-1</f>
        <v>-3.8596695203624076E-2</v>
      </c>
      <c r="X1274" s="11">
        <f>R1274/MAX(R$231:R1274)-1</f>
        <v>-3.8596695203624076E-2</v>
      </c>
      <c r="Y1274" s="11">
        <f t="shared" si="222"/>
        <v>-2.6401503913930813E-2</v>
      </c>
      <c r="Z1274" s="11">
        <f t="shared" si="222"/>
        <v>-2.6401503913930924E-2</v>
      </c>
      <c r="AA1274" s="11">
        <f t="shared" si="222"/>
        <v>-2.6401503913930813E-2</v>
      </c>
      <c r="AB1274" s="11">
        <f t="shared" si="222"/>
        <v>-2.6401503913930813E-2</v>
      </c>
      <c r="AC1274" s="11">
        <f t="shared" si="222"/>
        <v>-2.6401503913930813E-2</v>
      </c>
      <c r="AD1274" s="11">
        <f t="shared" si="222"/>
        <v>-2.6401503913930813E-2</v>
      </c>
    </row>
    <row r="1275" spans="1:30" x14ac:dyDescent="0.25">
      <c r="A1275" s="12">
        <v>1987.01</v>
      </c>
      <c r="B1275" s="13">
        <v>14.922208103718939</v>
      </c>
      <c r="C1275" s="14">
        <v>222696.5483244668</v>
      </c>
      <c r="D1275" s="24">
        <f t="shared" si="223"/>
        <v>10</v>
      </c>
      <c r="E1275" s="25">
        <f t="shared" si="223"/>
        <v>7.5</v>
      </c>
      <c r="F1275" s="24">
        <f t="shared" si="223"/>
        <v>25</v>
      </c>
      <c r="G1275" s="25">
        <f t="shared" si="223"/>
        <v>30</v>
      </c>
      <c r="H1275" s="1">
        <f t="shared" si="225"/>
        <v>1</v>
      </c>
      <c r="I1275">
        <f t="shared" si="226"/>
        <v>1</v>
      </c>
      <c r="J1275">
        <f t="shared" si="227"/>
        <v>1</v>
      </c>
      <c r="K1275">
        <f t="shared" si="228"/>
        <v>1</v>
      </c>
      <c r="L1275">
        <f t="shared" si="224"/>
        <v>1</v>
      </c>
      <c r="M1275" s="26">
        <f t="shared" si="229"/>
        <v>21653.01255293873</v>
      </c>
      <c r="N1275" s="27">
        <f t="shared" si="231"/>
        <v>21834.690448861347</v>
      </c>
      <c r="O1275" s="27">
        <f t="shared" si="231"/>
        <v>29072.440451513412</v>
      </c>
      <c r="P1275" s="27">
        <f t="shared" si="231"/>
        <v>34457.065584608943</v>
      </c>
      <c r="Q1275" s="27">
        <f t="shared" si="231"/>
        <v>45878.872873816108</v>
      </c>
      <c r="R1275" s="27">
        <f t="shared" si="231"/>
        <v>53215.324664379339</v>
      </c>
      <c r="S1275" s="28">
        <f>M1275/MAX(M$231:M1275)-1</f>
        <v>0</v>
      </c>
      <c r="T1275" s="11">
        <f>N1275/MAX(N$231:N1275)-1</f>
        <v>0</v>
      </c>
      <c r="U1275" s="11">
        <f>O1275/MAX(O$231:O1275)-1</f>
        <v>0</v>
      </c>
      <c r="V1275" s="11">
        <f>P1275/MAX(P$231:P1275)-1</f>
        <v>0</v>
      </c>
      <c r="W1275" s="11">
        <f>Q1275/MAX(Q$231:Q1275)-1</f>
        <v>0</v>
      </c>
      <c r="X1275" s="11">
        <f>R1275/MAX(R$231:R1275)-1</f>
        <v>0</v>
      </c>
      <c r="Y1275" s="11">
        <f t="shared" si="222"/>
        <v>0.12748064958034799</v>
      </c>
      <c r="Z1275" s="11">
        <f t="shared" si="222"/>
        <v>0.12748064958034799</v>
      </c>
      <c r="AA1275" s="11">
        <f t="shared" si="222"/>
        <v>0.12748064958034822</v>
      </c>
      <c r="AB1275" s="11">
        <f t="shared" si="222"/>
        <v>0.12748064958034822</v>
      </c>
      <c r="AC1275" s="11">
        <f t="shared" si="222"/>
        <v>0.12748064958034822</v>
      </c>
      <c r="AD1275" s="11">
        <f t="shared" si="222"/>
        <v>0.12748064958034799</v>
      </c>
    </row>
    <row r="1276" spans="1:30" x14ac:dyDescent="0.25">
      <c r="A1276" s="12">
        <v>1987.02</v>
      </c>
      <c r="B1276" s="13">
        <v>15.822318142836444</v>
      </c>
      <c r="C1276" s="14">
        <v>230652.9531284048</v>
      </c>
      <c r="D1276" s="24">
        <f t="shared" si="223"/>
        <v>10</v>
      </c>
      <c r="E1276" s="25">
        <f t="shared" si="223"/>
        <v>7.5</v>
      </c>
      <c r="F1276" s="24">
        <f t="shared" si="223"/>
        <v>25</v>
      </c>
      <c r="G1276" s="25">
        <f t="shared" si="223"/>
        <v>30</v>
      </c>
      <c r="H1276" s="1">
        <f t="shared" si="225"/>
        <v>1</v>
      </c>
      <c r="I1276">
        <f t="shared" si="226"/>
        <v>1</v>
      </c>
      <c r="J1276">
        <f t="shared" si="227"/>
        <v>1</v>
      </c>
      <c r="K1276">
        <f t="shared" si="228"/>
        <v>1</v>
      </c>
      <c r="L1276">
        <f t="shared" si="224"/>
        <v>1</v>
      </c>
      <c r="M1276" s="26">
        <f t="shared" si="229"/>
        <v>22426.62190787548</v>
      </c>
      <c r="N1276" s="27">
        <f t="shared" si="231"/>
        <v>22614.790712142945</v>
      </c>
      <c r="O1276" s="27">
        <f t="shared" si="231"/>
        <v>30111.127878916206</v>
      </c>
      <c r="P1276" s="27">
        <f t="shared" si="231"/>
        <v>35688.132541908832</v>
      </c>
      <c r="Q1276" s="27">
        <f t="shared" si="231"/>
        <v>47518.013162603362</v>
      </c>
      <c r="R1276" s="27">
        <f t="shared" si="231"/>
        <v>55116.578491564374</v>
      </c>
      <c r="S1276" s="28">
        <f>M1276/MAX(M$231:M1276)-1</f>
        <v>0</v>
      </c>
      <c r="T1276" s="11">
        <f>N1276/MAX(N$231:N1276)-1</f>
        <v>0</v>
      </c>
      <c r="U1276" s="11">
        <f>O1276/MAX(O$231:O1276)-1</f>
        <v>0</v>
      </c>
      <c r="V1276" s="11">
        <f>P1276/MAX(P$231:P1276)-1</f>
        <v>0</v>
      </c>
      <c r="W1276" s="11">
        <f>Q1276/MAX(Q$231:Q1276)-1</f>
        <v>0</v>
      </c>
      <c r="X1276" s="11">
        <f>R1276/MAX(R$231:R1276)-1</f>
        <v>0</v>
      </c>
      <c r="Y1276" s="11">
        <f t="shared" si="222"/>
        <v>3.5727562298565996E-2</v>
      </c>
      <c r="Z1276" s="11">
        <f t="shared" si="222"/>
        <v>3.5727562298565996E-2</v>
      </c>
      <c r="AA1276" s="11">
        <f t="shared" si="222"/>
        <v>3.5727562298565996E-2</v>
      </c>
      <c r="AB1276" s="11">
        <f t="shared" si="222"/>
        <v>3.5727562298565996E-2</v>
      </c>
      <c r="AC1276" s="11">
        <f t="shared" si="222"/>
        <v>3.5727562298565996E-2</v>
      </c>
      <c r="AD1276" s="11">
        <f t="shared" si="222"/>
        <v>3.5727562298566218E-2</v>
      </c>
    </row>
    <row r="1277" spans="1:30" x14ac:dyDescent="0.25">
      <c r="A1277" s="12">
        <v>1987.03</v>
      </c>
      <c r="B1277" s="13">
        <v>16.433343976069914</v>
      </c>
      <c r="C1277" s="14">
        <v>236245.4591119746</v>
      </c>
      <c r="D1277" s="24">
        <f t="shared" si="223"/>
        <v>10</v>
      </c>
      <c r="E1277" s="25">
        <f t="shared" si="223"/>
        <v>7.5</v>
      </c>
      <c r="F1277" s="24">
        <f t="shared" si="223"/>
        <v>25</v>
      </c>
      <c r="G1277" s="25">
        <f t="shared" si="223"/>
        <v>30</v>
      </c>
      <c r="H1277" s="1">
        <f t="shared" si="225"/>
        <v>1</v>
      </c>
      <c r="I1277">
        <f t="shared" si="226"/>
        <v>1</v>
      </c>
      <c r="J1277">
        <f t="shared" si="227"/>
        <v>1</v>
      </c>
      <c r="K1277">
        <f t="shared" si="228"/>
        <v>1</v>
      </c>
      <c r="L1277">
        <f t="shared" si="224"/>
        <v>1</v>
      </c>
      <c r="M1277" s="26">
        <f t="shared" si="229"/>
        <v>22970.386969236864</v>
      </c>
      <c r="N1277" s="27">
        <f t="shared" si="231"/>
        <v>23163.118191411897</v>
      </c>
      <c r="O1277" s="27">
        <f t="shared" si="231"/>
        <v>30841.21461984394</v>
      </c>
      <c r="P1277" s="27">
        <f t="shared" si="231"/>
        <v>36553.441622395425</v>
      </c>
      <c r="Q1277" s="27">
        <f t="shared" si="231"/>
        <v>48670.154374475329</v>
      </c>
      <c r="R1277" s="27">
        <f t="shared" si="231"/>
        <v>56452.957630991092</v>
      </c>
      <c r="S1277" s="28">
        <f>M1277/MAX(M$231:M1277)-1</f>
        <v>0</v>
      </c>
      <c r="T1277" s="11">
        <f>N1277/MAX(N$231:N1277)-1</f>
        <v>0</v>
      </c>
      <c r="U1277" s="11">
        <f>O1277/MAX(O$231:O1277)-1</f>
        <v>0</v>
      </c>
      <c r="V1277" s="11">
        <f>P1277/MAX(P$231:P1277)-1</f>
        <v>0</v>
      </c>
      <c r="W1277" s="11">
        <f>Q1277/MAX(Q$231:Q1277)-1</f>
        <v>0</v>
      </c>
      <c r="X1277" s="11">
        <f>R1277/MAX(R$231:R1277)-1</f>
        <v>0</v>
      </c>
      <c r="Y1277" s="11">
        <f t="shared" si="222"/>
        <v>2.424640962847957E-2</v>
      </c>
      <c r="Z1277" s="11">
        <f t="shared" si="222"/>
        <v>2.424640962847957E-2</v>
      </c>
      <c r="AA1277" s="11">
        <f t="shared" si="222"/>
        <v>2.424640962847957E-2</v>
      </c>
      <c r="AB1277" s="11">
        <f t="shared" si="222"/>
        <v>2.424640962847957E-2</v>
      </c>
      <c r="AC1277" s="11">
        <f t="shared" si="222"/>
        <v>2.424640962847957E-2</v>
      </c>
      <c r="AD1277" s="11">
        <f t="shared" si="222"/>
        <v>2.424640962847957E-2</v>
      </c>
    </row>
    <row r="1278" spans="1:30" x14ac:dyDescent="0.25">
      <c r="A1278" s="12">
        <v>1987.04</v>
      </c>
      <c r="B1278" s="13">
        <v>16.196534453220867</v>
      </c>
      <c r="C1278" s="14">
        <v>232860.98781042491</v>
      </c>
      <c r="D1278" s="24">
        <f t="shared" si="223"/>
        <v>10</v>
      </c>
      <c r="E1278" s="25">
        <f t="shared" si="223"/>
        <v>7.5</v>
      </c>
      <c r="F1278" s="24">
        <f t="shared" si="223"/>
        <v>25</v>
      </c>
      <c r="G1278" s="25">
        <f t="shared" si="223"/>
        <v>30</v>
      </c>
      <c r="H1278" s="1">
        <f t="shared" si="225"/>
        <v>1</v>
      </c>
      <c r="I1278">
        <f t="shared" si="226"/>
        <v>1</v>
      </c>
      <c r="J1278">
        <f t="shared" si="227"/>
        <v>1</v>
      </c>
      <c r="K1278">
        <f t="shared" si="228"/>
        <v>1</v>
      </c>
      <c r="L1278">
        <f t="shared" si="224"/>
        <v>1</v>
      </c>
      <c r="M1278" s="26">
        <f t="shared" si="229"/>
        <v>22641.311372291631</v>
      </c>
      <c r="N1278" s="27">
        <f t="shared" si="231"/>
        <v>22831.281511596266</v>
      </c>
      <c r="O1278" s="27">
        <f t="shared" si="231"/>
        <v>30399.380917819966</v>
      </c>
      <c r="P1278" s="27">
        <f t="shared" si="231"/>
        <v>36029.774100450668</v>
      </c>
      <c r="Q1278" s="27">
        <f t="shared" si="231"/>
        <v>47972.901858631922</v>
      </c>
      <c r="R1278" s="27">
        <f t="shared" si="231"/>
        <v>55644.208054563758</v>
      </c>
      <c r="S1278" s="28">
        <f>M1278/MAX(M$231:M1278)-1</f>
        <v>-1.4326079808143821E-2</v>
      </c>
      <c r="T1278" s="11">
        <f>N1278/MAX(N$231:N1278)-1</f>
        <v>-1.432607980814371E-2</v>
      </c>
      <c r="U1278" s="11">
        <f>O1278/MAX(O$231:O1278)-1</f>
        <v>-1.432607980814371E-2</v>
      </c>
      <c r="V1278" s="11">
        <f>P1278/MAX(P$231:P1278)-1</f>
        <v>-1.432607980814371E-2</v>
      </c>
      <c r="W1278" s="11">
        <f>Q1278/MAX(Q$231:Q1278)-1</f>
        <v>-1.432607980814371E-2</v>
      </c>
      <c r="X1278" s="11">
        <f>R1278/MAX(R$231:R1278)-1</f>
        <v>-1.432607980814371E-2</v>
      </c>
      <c r="Y1278" s="11">
        <f t="shared" si="222"/>
        <v>-1.4326079808143821E-2</v>
      </c>
      <c r="Z1278" s="11">
        <f t="shared" si="222"/>
        <v>-1.432607980814371E-2</v>
      </c>
      <c r="AA1278" s="11">
        <f t="shared" si="222"/>
        <v>-1.432607980814371E-2</v>
      </c>
      <c r="AB1278" s="11">
        <f t="shared" si="222"/>
        <v>-1.432607980814371E-2</v>
      </c>
      <c r="AC1278" s="11">
        <f t="shared" si="222"/>
        <v>-1.432607980814371E-2</v>
      </c>
      <c r="AD1278" s="11">
        <f t="shared" si="222"/>
        <v>-1.432607980814371E-2</v>
      </c>
    </row>
    <row r="1279" spans="1:30" x14ac:dyDescent="0.25">
      <c r="A1279" s="12">
        <v>1987.05</v>
      </c>
      <c r="B1279" s="13">
        <v>16.160311952655725</v>
      </c>
      <c r="C1279" s="14">
        <v>234004.87173586979</v>
      </c>
      <c r="D1279" s="24">
        <f t="shared" si="223"/>
        <v>10</v>
      </c>
      <c r="E1279" s="25">
        <f t="shared" si="223"/>
        <v>7.5</v>
      </c>
      <c r="F1279" s="24">
        <f t="shared" si="223"/>
        <v>25</v>
      </c>
      <c r="G1279" s="25">
        <f t="shared" si="223"/>
        <v>30</v>
      </c>
      <c r="H1279" s="1">
        <f t="shared" si="225"/>
        <v>1</v>
      </c>
      <c r="I1279">
        <f t="shared" si="226"/>
        <v>1</v>
      </c>
      <c r="J1279">
        <f t="shared" si="227"/>
        <v>1</v>
      </c>
      <c r="K1279">
        <f t="shared" si="228"/>
        <v>1</v>
      </c>
      <c r="L1279">
        <f t="shared" si="224"/>
        <v>1</v>
      </c>
      <c r="M1279" s="26">
        <f t="shared" si="229"/>
        <v>22752.532373169808</v>
      </c>
      <c r="N1279" s="27">
        <f t="shared" si="231"/>
        <v>22943.435703519921</v>
      </c>
      <c r="O1279" s="27">
        <f t="shared" si="231"/>
        <v>30548.711913545536</v>
      </c>
      <c r="P1279" s="27">
        <f t="shared" si="231"/>
        <v>36206.763298248232</v>
      </c>
      <c r="Q1279" s="27">
        <f t="shared" si="231"/>
        <v>48208.559328820571</v>
      </c>
      <c r="R1279" s="27">
        <f t="shared" si="231"/>
        <v>55917.549311664086</v>
      </c>
      <c r="S1279" s="28">
        <f>M1279/MAX(M$231:M1279)-1</f>
        <v>-9.4841500214523089E-3</v>
      </c>
      <c r="T1279" s="11">
        <f>N1279/MAX(N$231:N1279)-1</f>
        <v>-9.4841500214520869E-3</v>
      </c>
      <c r="U1279" s="11">
        <f>O1279/MAX(O$231:O1279)-1</f>
        <v>-9.4841500214521979E-3</v>
      </c>
      <c r="V1279" s="11">
        <f>P1279/MAX(P$231:P1279)-1</f>
        <v>-9.4841500214521979E-3</v>
      </c>
      <c r="W1279" s="11">
        <f>Q1279/MAX(Q$231:Q1279)-1</f>
        <v>-9.4841500214520869E-3</v>
      </c>
      <c r="X1279" s="11">
        <f>R1279/MAX(R$231:R1279)-1</f>
        <v>-9.4841500214521979E-3</v>
      </c>
      <c r="Y1279" s="11">
        <f t="shared" si="222"/>
        <v>4.9123038435967548E-3</v>
      </c>
      <c r="Z1279" s="11">
        <f t="shared" si="222"/>
        <v>4.9123038435967548E-3</v>
      </c>
      <c r="AA1279" s="11">
        <f t="shared" si="222"/>
        <v>4.9123038435967548E-3</v>
      </c>
      <c r="AB1279" s="11">
        <f t="shared" si="222"/>
        <v>4.9123038435967548E-3</v>
      </c>
      <c r="AC1279" s="11">
        <f t="shared" si="222"/>
        <v>4.9123038435967548E-3</v>
      </c>
      <c r="AD1279" s="11">
        <f t="shared" si="222"/>
        <v>4.9123038435967548E-3</v>
      </c>
    </row>
    <row r="1280" spans="1:30" x14ac:dyDescent="0.25">
      <c r="A1280" s="12">
        <v>1987.06</v>
      </c>
      <c r="B1280" s="13">
        <v>16.82520730787871</v>
      </c>
      <c r="C1280" s="14">
        <v>244923.59241691325</v>
      </c>
      <c r="D1280" s="24">
        <f t="shared" si="223"/>
        <v>10</v>
      </c>
      <c r="E1280" s="25">
        <f t="shared" si="223"/>
        <v>7.5</v>
      </c>
      <c r="F1280" s="24">
        <f t="shared" si="223"/>
        <v>25</v>
      </c>
      <c r="G1280" s="25">
        <f t="shared" si="223"/>
        <v>30</v>
      </c>
      <c r="H1280" s="1">
        <f t="shared" si="225"/>
        <v>1</v>
      </c>
      <c r="I1280">
        <f t="shared" si="226"/>
        <v>1</v>
      </c>
      <c r="J1280">
        <f t="shared" si="227"/>
        <v>1</v>
      </c>
      <c r="K1280">
        <f t="shared" si="228"/>
        <v>1</v>
      </c>
      <c r="L1280">
        <f t="shared" si="224"/>
        <v>1</v>
      </c>
      <c r="M1280" s="26">
        <f t="shared" si="229"/>
        <v>23814.170722517727</v>
      </c>
      <c r="N1280" s="27">
        <f t="shared" si="231"/>
        <v>24013.981645798325</v>
      </c>
      <c r="O1280" s="27">
        <f t="shared" si="231"/>
        <v>31974.121778200672</v>
      </c>
      <c r="P1280" s="27">
        <f t="shared" si="231"/>
        <v>37896.179130857279</v>
      </c>
      <c r="Q1280" s="27">
        <f t="shared" si="231"/>
        <v>50457.981701278884</v>
      </c>
      <c r="R1280" s="27">
        <f t="shared" si="231"/>
        <v>58526.674914791198</v>
      </c>
      <c r="S1280" s="28">
        <f>M1280/MAX(M$231:M1280)-1</f>
        <v>0</v>
      </c>
      <c r="T1280" s="11">
        <f>N1280/MAX(N$231:N1280)-1</f>
        <v>0</v>
      </c>
      <c r="U1280" s="11">
        <f>O1280/MAX(O$231:O1280)-1</f>
        <v>0</v>
      </c>
      <c r="V1280" s="11">
        <f>P1280/MAX(P$231:P1280)-1</f>
        <v>0</v>
      </c>
      <c r="W1280" s="11">
        <f>Q1280/MAX(Q$231:Q1280)-1</f>
        <v>0</v>
      </c>
      <c r="X1280" s="11">
        <f>R1280/MAX(R$231:R1280)-1</f>
        <v>0</v>
      </c>
      <c r="Y1280" s="11">
        <f t="shared" si="222"/>
        <v>4.6660228054430597E-2</v>
      </c>
      <c r="Z1280" s="11">
        <f t="shared" si="222"/>
        <v>4.6660228054430597E-2</v>
      </c>
      <c r="AA1280" s="11">
        <f t="shared" si="222"/>
        <v>4.6660228054430597E-2</v>
      </c>
      <c r="AB1280" s="11">
        <f t="shared" si="222"/>
        <v>4.6660228054430597E-2</v>
      </c>
      <c r="AC1280" s="11">
        <f t="shared" si="222"/>
        <v>4.6660228054430597E-2</v>
      </c>
      <c r="AD1280" s="11">
        <f t="shared" si="222"/>
        <v>4.6660228054430597E-2</v>
      </c>
    </row>
    <row r="1281" spans="1:30" x14ac:dyDescent="0.25">
      <c r="A1281" s="12">
        <v>1987.07</v>
      </c>
      <c r="B1281" s="13">
        <v>17.306004390512211</v>
      </c>
      <c r="C1281" s="14">
        <v>256631.54800032187</v>
      </c>
      <c r="D1281" s="24">
        <f t="shared" si="223"/>
        <v>10</v>
      </c>
      <c r="E1281" s="25">
        <f t="shared" si="223"/>
        <v>7.5</v>
      </c>
      <c r="F1281" s="24">
        <f t="shared" si="223"/>
        <v>25</v>
      </c>
      <c r="G1281" s="25">
        <f t="shared" si="223"/>
        <v>30</v>
      </c>
      <c r="H1281" s="1">
        <f t="shared" si="225"/>
        <v>1</v>
      </c>
      <c r="I1281">
        <f t="shared" si="226"/>
        <v>1</v>
      </c>
      <c r="J1281">
        <f t="shared" si="227"/>
        <v>1</v>
      </c>
      <c r="K1281">
        <f t="shared" si="228"/>
        <v>1</v>
      </c>
      <c r="L1281">
        <f t="shared" si="224"/>
        <v>1</v>
      </c>
      <c r="M1281" s="26">
        <f t="shared" si="229"/>
        <v>24952.54718647365</v>
      </c>
      <c r="N1281" s="27">
        <f t="shared" si="231"/>
        <v>25161.909567789648</v>
      </c>
      <c r="O1281" s="27">
        <f t="shared" si="231"/>
        <v>33502.564154468142</v>
      </c>
      <c r="P1281" s="27">
        <f t="shared" si="231"/>
        <v>39707.710546294475</v>
      </c>
      <c r="Q1281" s="27">
        <f t="shared" si="231"/>
        <v>52869.998456207977</v>
      </c>
      <c r="R1281" s="27">
        <f t="shared" si="231"/>
        <v>61324.395230686961</v>
      </c>
      <c r="S1281" s="28">
        <f>M1281/MAX(M$231:M1281)-1</f>
        <v>0</v>
      </c>
      <c r="T1281" s="11">
        <f>N1281/MAX(N$231:N1281)-1</f>
        <v>0</v>
      </c>
      <c r="U1281" s="11">
        <f>O1281/MAX(O$231:O1281)-1</f>
        <v>0</v>
      </c>
      <c r="V1281" s="11">
        <f>P1281/MAX(P$231:P1281)-1</f>
        <v>0</v>
      </c>
      <c r="W1281" s="11">
        <f>Q1281/MAX(Q$231:Q1281)-1</f>
        <v>0</v>
      </c>
      <c r="X1281" s="11">
        <f>R1281/MAX(R$231:R1281)-1</f>
        <v>0</v>
      </c>
      <c r="Y1281" s="11">
        <f t="shared" si="222"/>
        <v>4.7802481859236856E-2</v>
      </c>
      <c r="Z1281" s="11">
        <f t="shared" si="222"/>
        <v>4.7802481859236856E-2</v>
      </c>
      <c r="AA1281" s="11">
        <f t="shared" si="222"/>
        <v>4.7802481859236856E-2</v>
      </c>
      <c r="AB1281" s="11">
        <f t="shared" si="222"/>
        <v>4.7802481859236856E-2</v>
      </c>
      <c r="AC1281" s="11">
        <f t="shared" si="222"/>
        <v>4.7802481859236856E-2</v>
      </c>
      <c r="AD1281" s="11">
        <f t="shared" si="222"/>
        <v>4.7802481859236856E-2</v>
      </c>
    </row>
    <row r="1282" spans="1:30" x14ac:dyDescent="0.25">
      <c r="A1282" s="12">
        <v>1987.08</v>
      </c>
      <c r="B1282" s="13">
        <v>18.326907245856326</v>
      </c>
      <c r="C1282" s="14">
        <v>264785.10632562311</v>
      </c>
      <c r="D1282" s="24">
        <f t="shared" si="223"/>
        <v>10</v>
      </c>
      <c r="E1282" s="25">
        <f t="shared" si="223"/>
        <v>7.5</v>
      </c>
      <c r="F1282" s="24">
        <f t="shared" si="223"/>
        <v>25</v>
      </c>
      <c r="G1282" s="25">
        <f t="shared" si="223"/>
        <v>30</v>
      </c>
      <c r="H1282" s="1">
        <f t="shared" si="225"/>
        <v>1</v>
      </c>
      <c r="I1282">
        <f t="shared" si="226"/>
        <v>1</v>
      </c>
      <c r="J1282">
        <f t="shared" si="227"/>
        <v>1</v>
      </c>
      <c r="K1282">
        <f t="shared" si="228"/>
        <v>1</v>
      </c>
      <c r="L1282">
        <f t="shared" si="224"/>
        <v>1</v>
      </c>
      <c r="M1282" s="26">
        <f t="shared" si="229"/>
        <v>25745.325979396992</v>
      </c>
      <c r="N1282" s="27">
        <f t="shared" si="231"/>
        <v>25961.340108717028</v>
      </c>
      <c r="O1282" s="27">
        <f t="shared" si="231"/>
        <v>34566.989448275985</v>
      </c>
      <c r="P1282" s="27">
        <f t="shared" si="231"/>
        <v>40969.282385088765</v>
      </c>
      <c r="Q1282" s="27">
        <f t="shared" si="231"/>
        <v>54549.755366183592</v>
      </c>
      <c r="R1282" s="27">
        <f t="shared" si="231"/>
        <v>63272.760648630836</v>
      </c>
      <c r="S1282" s="28">
        <f>M1282/MAX(M$231:M1282)-1</f>
        <v>0</v>
      </c>
      <c r="T1282" s="11">
        <f>N1282/MAX(N$231:N1282)-1</f>
        <v>0</v>
      </c>
      <c r="U1282" s="11">
        <f>O1282/MAX(O$231:O1282)-1</f>
        <v>0</v>
      </c>
      <c r="V1282" s="11">
        <f>P1282/MAX(P$231:P1282)-1</f>
        <v>0</v>
      </c>
      <c r="W1282" s="11">
        <f>Q1282/MAX(Q$231:Q1282)-1</f>
        <v>0</v>
      </c>
      <c r="X1282" s="11">
        <f>R1282/MAX(R$231:R1282)-1</f>
        <v>0</v>
      </c>
      <c r="Y1282" s="11">
        <f t="shared" si="222"/>
        <v>3.1771457518897872E-2</v>
      </c>
      <c r="Z1282" s="11">
        <f t="shared" si="222"/>
        <v>3.1771457518897872E-2</v>
      </c>
      <c r="AA1282" s="11">
        <f t="shared" si="222"/>
        <v>3.1771457518898094E-2</v>
      </c>
      <c r="AB1282" s="11">
        <f t="shared" si="222"/>
        <v>3.1771457518897872E-2</v>
      </c>
      <c r="AC1282" s="11">
        <f t="shared" si="222"/>
        <v>3.1771457518898094E-2</v>
      </c>
      <c r="AD1282" s="11">
        <f t="shared" si="222"/>
        <v>3.1771457518897872E-2</v>
      </c>
    </row>
    <row r="1283" spans="1:30" x14ac:dyDescent="0.25">
      <c r="A1283" s="12">
        <v>1987.09</v>
      </c>
      <c r="B1283" s="13">
        <v>17.675620449938211</v>
      </c>
      <c r="C1283" s="14">
        <v>257614.54291874726</v>
      </c>
      <c r="D1283" s="24">
        <f t="shared" si="223"/>
        <v>10</v>
      </c>
      <c r="E1283" s="25">
        <f t="shared" si="223"/>
        <v>7.5</v>
      </c>
      <c r="F1283" s="24">
        <f t="shared" si="223"/>
        <v>25</v>
      </c>
      <c r="G1283" s="25">
        <f t="shared" si="223"/>
        <v>30</v>
      </c>
      <c r="H1283" s="1">
        <f t="shared" si="225"/>
        <v>1</v>
      </c>
      <c r="I1283">
        <f t="shared" si="226"/>
        <v>1</v>
      </c>
      <c r="J1283">
        <f t="shared" si="227"/>
        <v>1</v>
      </c>
      <c r="K1283">
        <f t="shared" si="228"/>
        <v>1</v>
      </c>
      <c r="L1283">
        <f t="shared" si="224"/>
        <v>1</v>
      </c>
      <c r="M1283" s="26">
        <f t="shared" si="229"/>
        <v>25048.124785086125</v>
      </c>
      <c r="N1283" s="27">
        <f t="shared" si="231"/>
        <v>25258.289102713334</v>
      </c>
      <c r="O1283" s="27">
        <f t="shared" si="231"/>
        <v>33630.891519418699</v>
      </c>
      <c r="P1283" s="27">
        <f t="shared" si="231"/>
        <v>39859.805945295317</v>
      </c>
      <c r="Q1283" s="27">
        <f t="shared" si="231"/>
        <v>53072.510346209696</v>
      </c>
      <c r="R1283" s="27">
        <f t="shared" si="231"/>
        <v>61559.290625882873</v>
      </c>
      <c r="S1283" s="28">
        <f>M1283/MAX(M$231:M1283)-1</f>
        <v>-2.70806900976438E-2</v>
      </c>
      <c r="T1283" s="11">
        <f>N1283/MAX(N$231:N1283)-1</f>
        <v>-2.7080690097643689E-2</v>
      </c>
      <c r="U1283" s="11">
        <f>O1283/MAX(O$231:O1283)-1</f>
        <v>-2.70806900976438E-2</v>
      </c>
      <c r="V1283" s="11">
        <f>P1283/MAX(P$231:P1283)-1</f>
        <v>-2.7080690097643911E-2</v>
      </c>
      <c r="W1283" s="11">
        <f>Q1283/MAX(Q$231:Q1283)-1</f>
        <v>-2.7080690097643689E-2</v>
      </c>
      <c r="X1283" s="11">
        <f>R1283/MAX(R$231:R1283)-1</f>
        <v>-2.70806900976438E-2</v>
      </c>
      <c r="Y1283" s="11">
        <f t="shared" si="222"/>
        <v>-2.70806900976438E-2</v>
      </c>
      <c r="Z1283" s="11">
        <f t="shared" si="222"/>
        <v>-2.7080690097643689E-2</v>
      </c>
      <c r="AA1283" s="11">
        <f t="shared" si="222"/>
        <v>-2.70806900976438E-2</v>
      </c>
      <c r="AB1283" s="11">
        <f t="shared" si="222"/>
        <v>-2.7080690097643911E-2</v>
      </c>
      <c r="AC1283" s="11">
        <f t="shared" si="222"/>
        <v>-2.7080690097643689E-2</v>
      </c>
      <c r="AD1283" s="11">
        <f t="shared" si="222"/>
        <v>-2.70806900976438E-2</v>
      </c>
    </row>
    <row r="1284" spans="1:30" x14ac:dyDescent="0.25">
      <c r="A1284" s="12">
        <v>1987.1</v>
      </c>
      <c r="B1284" s="13">
        <v>15.530055563627307</v>
      </c>
      <c r="C1284" s="14">
        <v>201604.86066658262</v>
      </c>
      <c r="D1284" s="24">
        <f t="shared" si="223"/>
        <v>10</v>
      </c>
      <c r="E1284" s="25">
        <f t="shared" si="223"/>
        <v>7.5</v>
      </c>
      <c r="F1284" s="24">
        <f t="shared" si="223"/>
        <v>25</v>
      </c>
      <c r="G1284" s="25">
        <f t="shared" si="223"/>
        <v>30</v>
      </c>
      <c r="H1284" s="1">
        <f t="shared" si="225"/>
        <v>1</v>
      </c>
      <c r="I1284">
        <f t="shared" si="226"/>
        <v>1</v>
      </c>
      <c r="J1284">
        <f t="shared" si="227"/>
        <v>1</v>
      </c>
      <c r="K1284">
        <f t="shared" si="228"/>
        <v>1</v>
      </c>
      <c r="L1284">
        <f t="shared" si="224"/>
        <v>0</v>
      </c>
      <c r="M1284" s="26">
        <f t="shared" si="229"/>
        <v>19602.246247601011</v>
      </c>
      <c r="N1284" s="27">
        <f t="shared" si="231"/>
        <v>19766.717350405499</v>
      </c>
      <c r="O1284" s="27">
        <f t="shared" si="231"/>
        <v>26318.976879359838</v>
      </c>
      <c r="P1284" s="27">
        <f t="shared" si="231"/>
        <v>31193.621807029933</v>
      </c>
      <c r="Q1284" s="27">
        <f t="shared" si="231"/>
        <v>41533.664723843227</v>
      </c>
      <c r="R1284" s="27">
        <f t="shared" si="231"/>
        <v>48175.277951133197</v>
      </c>
      <c r="S1284" s="28">
        <f>M1284/MAX(M$231:M1284)-1</f>
        <v>-0.2386095144692304</v>
      </c>
      <c r="T1284" s="11">
        <f>N1284/MAX(N$231:N1284)-1</f>
        <v>-0.23860951446923051</v>
      </c>
      <c r="U1284" s="11">
        <f>O1284/MAX(O$231:O1284)-1</f>
        <v>-0.23860951446923051</v>
      </c>
      <c r="V1284" s="11">
        <f>P1284/MAX(P$231:P1284)-1</f>
        <v>-0.23860951446923062</v>
      </c>
      <c r="W1284" s="11">
        <f>Q1284/MAX(Q$231:Q1284)-1</f>
        <v>-0.2386095144692304</v>
      </c>
      <c r="X1284" s="11">
        <f>R1284/MAX(R$231:R1284)-1</f>
        <v>-0.23860951446923051</v>
      </c>
      <c r="Y1284" s="11">
        <f t="shared" si="222"/>
        <v>-0.21741661638190335</v>
      </c>
      <c r="Z1284" s="11">
        <f t="shared" si="222"/>
        <v>-0.21741661638190335</v>
      </c>
      <c r="AA1284" s="11">
        <f t="shared" si="222"/>
        <v>-0.21741661638190335</v>
      </c>
      <c r="AB1284" s="11">
        <f t="shared" si="222"/>
        <v>-0.21741661638190335</v>
      </c>
      <c r="AC1284" s="11">
        <f t="shared" si="222"/>
        <v>-0.21741661638190335</v>
      </c>
      <c r="AD1284" s="11">
        <f t="shared" si="222"/>
        <v>-0.21741661638190335</v>
      </c>
    </row>
    <row r="1285" spans="1:30" x14ac:dyDescent="0.25">
      <c r="A1285" s="12">
        <v>1987.11</v>
      </c>
      <c r="B1285" s="13">
        <v>13.590885143189078</v>
      </c>
      <c r="C1285" s="14">
        <v>184822.3114756578</v>
      </c>
      <c r="D1285" s="24">
        <f t="shared" si="223"/>
        <v>10</v>
      </c>
      <c r="E1285" s="25">
        <f t="shared" si="223"/>
        <v>7.5</v>
      </c>
      <c r="F1285" s="24">
        <f t="shared" si="223"/>
        <v>25</v>
      </c>
      <c r="G1285" s="25">
        <f t="shared" si="223"/>
        <v>30</v>
      </c>
      <c r="H1285" s="1">
        <f t="shared" si="225"/>
        <v>1</v>
      </c>
      <c r="I1285">
        <f t="shared" si="226"/>
        <v>1</v>
      </c>
      <c r="J1285">
        <f t="shared" si="227"/>
        <v>1</v>
      </c>
      <c r="K1285">
        <f t="shared" si="228"/>
        <v>1</v>
      </c>
      <c r="L1285">
        <f t="shared" si="224"/>
        <v>0</v>
      </c>
      <c r="M1285" s="26">
        <f t="shared" si="229"/>
        <v>17970.461870898653</v>
      </c>
      <c r="N1285" s="27">
        <f t="shared" si="231"/>
        <v>18121.241615448307</v>
      </c>
      <c r="O1285" s="27">
        <f t="shared" si="231"/>
        <v>24128.059841584844</v>
      </c>
      <c r="P1285" s="27">
        <f t="shared" si="231"/>
        <v>28596.916099197959</v>
      </c>
      <c r="Q1285" s="27">
        <f t="shared" si="231"/>
        <v>38076.204576292243</v>
      </c>
      <c r="R1285" s="27">
        <f t="shared" si="231"/>
        <v>48175.277951133197</v>
      </c>
      <c r="S1285" s="28">
        <f>M1285/MAX(M$231:M1285)-1</f>
        <v>-0.30199128629096672</v>
      </c>
      <c r="T1285" s="11">
        <f>N1285/MAX(N$231:N1285)-1</f>
        <v>-0.30199128629096672</v>
      </c>
      <c r="U1285" s="11">
        <f>O1285/MAX(O$231:O1285)-1</f>
        <v>-0.30199128629096683</v>
      </c>
      <c r="V1285" s="11">
        <f>P1285/MAX(P$231:P1285)-1</f>
        <v>-0.30199128629096683</v>
      </c>
      <c r="W1285" s="11">
        <f>Q1285/MAX(Q$231:Q1285)-1</f>
        <v>-0.30199128629096672</v>
      </c>
      <c r="X1285" s="11">
        <f>R1285/MAX(R$231:R1285)-1</f>
        <v>-0.23860951446923051</v>
      </c>
      <c r="Y1285" s="11">
        <f t="shared" si="222"/>
        <v>-8.3244764711700392E-2</v>
      </c>
      <c r="Z1285" s="11">
        <f t="shared" si="222"/>
        <v>-8.3244764711700392E-2</v>
      </c>
      <c r="AA1285" s="11">
        <f t="shared" si="222"/>
        <v>-8.3244764711700503E-2</v>
      </c>
      <c r="AB1285" s="11">
        <f t="shared" si="222"/>
        <v>-8.3244764711700392E-2</v>
      </c>
      <c r="AC1285" s="11">
        <f t="shared" si="222"/>
        <v>-8.3244764711700503E-2</v>
      </c>
      <c r="AD1285" s="11">
        <f t="shared" si="222"/>
        <v>0</v>
      </c>
    </row>
    <row r="1286" spans="1:30" x14ac:dyDescent="0.25">
      <c r="A1286" s="12">
        <v>1987.12</v>
      </c>
      <c r="B1286" s="13">
        <v>13.389028514426963</v>
      </c>
      <c r="C1286" s="14">
        <v>198877.92922165539</v>
      </c>
      <c r="D1286" s="24">
        <f t="shared" si="223"/>
        <v>10</v>
      </c>
      <c r="E1286" s="25">
        <f t="shared" si="223"/>
        <v>7.5</v>
      </c>
      <c r="F1286" s="24">
        <f t="shared" si="223"/>
        <v>25</v>
      </c>
      <c r="G1286" s="25">
        <f t="shared" si="223"/>
        <v>30</v>
      </c>
      <c r="H1286" s="1">
        <f t="shared" si="225"/>
        <v>1</v>
      </c>
      <c r="I1286">
        <f t="shared" si="226"/>
        <v>1</v>
      </c>
      <c r="J1286">
        <f t="shared" si="227"/>
        <v>1</v>
      </c>
      <c r="K1286">
        <f t="shared" si="228"/>
        <v>1</v>
      </c>
      <c r="L1286">
        <f t="shared" si="224"/>
        <v>0</v>
      </c>
      <c r="M1286" s="26">
        <f t="shared" si="229"/>
        <v>19337.103921632031</v>
      </c>
      <c r="N1286" s="27">
        <f t="shared" si="231"/>
        <v>19499.350368639349</v>
      </c>
      <c r="O1286" s="27">
        <f t="shared" si="231"/>
        <v>25962.983251957503</v>
      </c>
      <c r="P1286" s="27">
        <f t="shared" si="231"/>
        <v>30771.693149627987</v>
      </c>
      <c r="Q1286" s="27">
        <f t="shared" si="231"/>
        <v>40971.875409914806</v>
      </c>
      <c r="R1286" s="27">
        <f t="shared" si="231"/>
        <v>48175.277951133197</v>
      </c>
      <c r="S1286" s="28">
        <f>M1286/MAX(M$231:M1286)-1</f>
        <v>-0.24890817319202785</v>
      </c>
      <c r="T1286" s="11">
        <f>N1286/MAX(N$231:N1286)-1</f>
        <v>-0.24890817319202796</v>
      </c>
      <c r="U1286" s="11">
        <f>O1286/MAX(O$231:O1286)-1</f>
        <v>-0.24890817319202796</v>
      </c>
      <c r="V1286" s="11">
        <f>P1286/MAX(P$231:P1286)-1</f>
        <v>-0.24890817319202807</v>
      </c>
      <c r="W1286" s="11">
        <f>Q1286/MAX(Q$231:Q1286)-1</f>
        <v>-0.24890817319202807</v>
      </c>
      <c r="X1286" s="11">
        <f>R1286/MAX(R$231:R1286)-1</f>
        <v>-0.23860951446923051</v>
      </c>
      <c r="Y1286" s="11">
        <f t="shared" si="222"/>
        <v>7.6049355912577665E-2</v>
      </c>
      <c r="Z1286" s="11">
        <f t="shared" si="222"/>
        <v>7.6049355912577665E-2</v>
      </c>
      <c r="AA1286" s="11">
        <f t="shared" si="222"/>
        <v>7.6049355912577665E-2</v>
      </c>
      <c r="AB1286" s="11">
        <f t="shared" si="222"/>
        <v>7.6049355912577665E-2</v>
      </c>
      <c r="AC1286" s="11">
        <f t="shared" si="222"/>
        <v>7.6049355912577665E-2</v>
      </c>
      <c r="AD1286" s="11">
        <f t="shared" si="222"/>
        <v>0</v>
      </c>
    </row>
    <row r="1287" spans="1:30" x14ac:dyDescent="0.25">
      <c r="A1287" s="12">
        <v>1988.01</v>
      </c>
      <c r="B1287" s="13">
        <v>13.898336683569131</v>
      </c>
      <c r="C1287" s="14">
        <v>206975.01861338204</v>
      </c>
      <c r="D1287" s="24">
        <f t="shared" si="223"/>
        <v>10</v>
      </c>
      <c r="E1287" s="25">
        <f t="shared" si="223"/>
        <v>7.5</v>
      </c>
      <c r="F1287" s="24">
        <f t="shared" si="223"/>
        <v>25</v>
      </c>
      <c r="G1287" s="25">
        <f t="shared" si="223"/>
        <v>30</v>
      </c>
      <c r="H1287" s="1">
        <f t="shared" si="225"/>
        <v>1</v>
      </c>
      <c r="I1287">
        <f t="shared" si="226"/>
        <v>1</v>
      </c>
      <c r="J1287">
        <f t="shared" si="227"/>
        <v>1</v>
      </c>
      <c r="K1287">
        <f t="shared" si="228"/>
        <v>1</v>
      </c>
      <c r="L1287">
        <f t="shared" si="224"/>
        <v>0</v>
      </c>
      <c r="M1287" s="26">
        <f t="shared" si="229"/>
        <v>20124.392182543357</v>
      </c>
      <c r="N1287" s="27">
        <f t="shared" si="231"/>
        <v>20293.244309678426</v>
      </c>
      <c r="O1287" s="27">
        <f t="shared" si="231"/>
        <v>27020.036677089964</v>
      </c>
      <c r="P1287" s="27">
        <f t="shared" si="231"/>
        <v>32024.52774591757</v>
      </c>
      <c r="Q1287" s="27">
        <f t="shared" si="231"/>
        <v>42639.998861517219</v>
      </c>
      <c r="R1287" s="27">
        <f t="shared" si="231"/>
        <v>48175.277951133197</v>
      </c>
      <c r="S1287" s="28">
        <f>M1287/MAX(M$231:M1287)-1</f>
        <v>-0.21832832108445066</v>
      </c>
      <c r="T1287" s="11">
        <f>N1287/MAX(N$231:N1287)-1</f>
        <v>-0.21832832108445077</v>
      </c>
      <c r="U1287" s="11">
        <f>O1287/MAX(O$231:O1287)-1</f>
        <v>-0.21832832108445077</v>
      </c>
      <c r="V1287" s="11">
        <f>P1287/MAX(P$231:P1287)-1</f>
        <v>-0.21832832108445077</v>
      </c>
      <c r="W1287" s="11">
        <f>Q1287/MAX(Q$231:Q1287)-1</f>
        <v>-0.21832832108445077</v>
      </c>
      <c r="X1287" s="11">
        <f>R1287/MAX(R$231:R1287)-1</f>
        <v>-0.23860951446923051</v>
      </c>
      <c r="Y1287" s="11">
        <f t="shared" si="222"/>
        <v>4.071386615606909E-2</v>
      </c>
      <c r="Z1287" s="11">
        <f t="shared" si="222"/>
        <v>4.071386615606909E-2</v>
      </c>
      <c r="AA1287" s="11">
        <f t="shared" si="222"/>
        <v>4.071386615606909E-2</v>
      </c>
      <c r="AB1287" s="11">
        <f t="shared" si="222"/>
        <v>4.071386615606909E-2</v>
      </c>
      <c r="AC1287" s="11">
        <f t="shared" si="222"/>
        <v>4.071386615606909E-2</v>
      </c>
      <c r="AD1287" s="11">
        <f t="shared" si="222"/>
        <v>0</v>
      </c>
    </row>
    <row r="1288" spans="1:30" x14ac:dyDescent="0.25">
      <c r="A1288" s="12">
        <v>1988.02</v>
      </c>
      <c r="B1288" s="13">
        <v>14.298270962469518</v>
      </c>
      <c r="C1288" s="14">
        <v>215668.329622424</v>
      </c>
      <c r="D1288" s="24">
        <f t="shared" si="223"/>
        <v>10</v>
      </c>
      <c r="E1288" s="25">
        <f t="shared" si="223"/>
        <v>7.5</v>
      </c>
      <c r="F1288" s="24">
        <f t="shared" si="223"/>
        <v>25</v>
      </c>
      <c r="G1288" s="25">
        <f t="shared" si="223"/>
        <v>30</v>
      </c>
      <c r="H1288" s="1">
        <f t="shared" si="225"/>
        <v>1</v>
      </c>
      <c r="I1288">
        <f t="shared" si="226"/>
        <v>1</v>
      </c>
      <c r="J1288">
        <f t="shared" si="227"/>
        <v>1</v>
      </c>
      <c r="K1288">
        <f t="shared" si="228"/>
        <v>1</v>
      </c>
      <c r="L1288">
        <f t="shared" si="224"/>
        <v>0</v>
      </c>
      <c r="M1288" s="26">
        <f t="shared" si="229"/>
        <v>20969.65167947605</v>
      </c>
      <c r="N1288" s="27">
        <f t="shared" si="231"/>
        <v>21145.595889827528</v>
      </c>
      <c r="O1288" s="27">
        <f t="shared" si="231"/>
        <v>28154.92524423841</v>
      </c>
      <c r="P1288" s="27">
        <f t="shared" si="231"/>
        <v>33369.613647965438</v>
      </c>
      <c r="Q1288" s="27">
        <f t="shared" si="231"/>
        <v>44430.953025994328</v>
      </c>
      <c r="R1288" s="27">
        <f t="shared" si="231"/>
        <v>48175.277951133197</v>
      </c>
      <c r="S1288" s="28">
        <f>M1288/MAX(M$231:M1288)-1</f>
        <v>-0.18549675011855482</v>
      </c>
      <c r="T1288" s="11">
        <f>N1288/MAX(N$231:N1288)-1</f>
        <v>-0.18549675011855493</v>
      </c>
      <c r="U1288" s="11">
        <f>O1288/MAX(O$231:O1288)-1</f>
        <v>-0.18549675011855493</v>
      </c>
      <c r="V1288" s="11">
        <f>P1288/MAX(P$231:P1288)-1</f>
        <v>-0.18549675011855504</v>
      </c>
      <c r="W1288" s="11">
        <f>Q1288/MAX(Q$231:Q1288)-1</f>
        <v>-0.18549675011855504</v>
      </c>
      <c r="X1288" s="11">
        <f>R1288/MAX(R$231:R1288)-1</f>
        <v>-0.23860951446923051</v>
      </c>
      <c r="Y1288" s="11">
        <f t="shared" si="222"/>
        <v>4.2001740438446733E-2</v>
      </c>
      <c r="Z1288" s="11">
        <f t="shared" si="222"/>
        <v>4.2001740438446733E-2</v>
      </c>
      <c r="AA1288" s="11">
        <f t="shared" si="222"/>
        <v>4.2001740438446733E-2</v>
      </c>
      <c r="AB1288" s="11">
        <f t="shared" si="222"/>
        <v>4.2001740438446733E-2</v>
      </c>
      <c r="AC1288" s="11">
        <f t="shared" si="222"/>
        <v>4.2001740438446733E-2</v>
      </c>
      <c r="AD1288" s="11">
        <f t="shared" si="222"/>
        <v>0</v>
      </c>
    </row>
    <row r="1289" spans="1:30" x14ac:dyDescent="0.25">
      <c r="A1289" s="12">
        <v>1988.03</v>
      </c>
      <c r="B1289" s="13">
        <v>14.668946811103455</v>
      </c>
      <c r="C1289" s="14">
        <v>208180.50789588116</v>
      </c>
      <c r="D1289" s="24">
        <f t="shared" si="223"/>
        <v>10</v>
      </c>
      <c r="E1289" s="25">
        <f t="shared" si="223"/>
        <v>7.5</v>
      </c>
      <c r="F1289" s="24">
        <f t="shared" si="223"/>
        <v>25</v>
      </c>
      <c r="G1289" s="25">
        <f t="shared" si="223"/>
        <v>30</v>
      </c>
      <c r="H1289" s="1">
        <f t="shared" si="225"/>
        <v>1</v>
      </c>
      <c r="I1289">
        <f t="shared" si="226"/>
        <v>1</v>
      </c>
      <c r="J1289">
        <f t="shared" si="227"/>
        <v>1</v>
      </c>
      <c r="K1289">
        <f t="shared" si="228"/>
        <v>1</v>
      </c>
      <c r="L1289">
        <f t="shared" si="224"/>
        <v>0</v>
      </c>
      <c r="M1289" s="26">
        <f t="shared" si="229"/>
        <v>20241.60313512784</v>
      </c>
      <c r="N1289" s="27">
        <f t="shared" ref="N1289:R1304" si="232">IF(H1288=1,N1288*$C1289/$C1288,N1288)</f>
        <v>20411.438711526262</v>
      </c>
      <c r="O1289" s="27">
        <f t="shared" si="232"/>
        <v>27177.410087877324</v>
      </c>
      <c r="P1289" s="27">
        <f t="shared" si="232"/>
        <v>32211.048927234202</v>
      </c>
      <c r="Q1289" s="27">
        <f t="shared" si="232"/>
        <v>42888.347971364863</v>
      </c>
      <c r="R1289" s="27">
        <f t="shared" si="232"/>
        <v>48175.277951133197</v>
      </c>
      <c r="S1289" s="28">
        <f>M1289/MAX(M$231:M1289)-1</f>
        <v>-0.21377561304423076</v>
      </c>
      <c r="T1289" s="11">
        <f>N1289/MAX(N$231:N1289)-1</f>
        <v>-0.21377561304423098</v>
      </c>
      <c r="U1289" s="11">
        <f>O1289/MAX(O$231:O1289)-1</f>
        <v>-0.21377561304423087</v>
      </c>
      <c r="V1289" s="11">
        <f>P1289/MAX(P$231:P1289)-1</f>
        <v>-0.21377561304423098</v>
      </c>
      <c r="W1289" s="11">
        <f>Q1289/MAX(Q$231:Q1289)-1</f>
        <v>-0.21377561304423098</v>
      </c>
      <c r="X1289" s="11">
        <f>R1289/MAX(R$231:R1289)-1</f>
        <v>-0.23860951446923051</v>
      </c>
      <c r="Y1289" s="11">
        <f t="shared" si="222"/>
        <v>-3.471915296813366E-2</v>
      </c>
      <c r="Z1289" s="11">
        <f t="shared" si="222"/>
        <v>-3.4719152968133882E-2</v>
      </c>
      <c r="AA1289" s="11">
        <f t="shared" si="222"/>
        <v>-3.4719152968133771E-2</v>
      </c>
      <c r="AB1289" s="11">
        <f t="shared" si="222"/>
        <v>-3.4719152968133771E-2</v>
      </c>
      <c r="AC1289" s="11">
        <f t="shared" si="222"/>
        <v>-3.4719152968133771E-2</v>
      </c>
      <c r="AD1289" s="11">
        <f t="shared" si="222"/>
        <v>0</v>
      </c>
    </row>
    <row r="1290" spans="1:30" x14ac:dyDescent="0.25">
      <c r="A1290" s="12">
        <v>1988.04</v>
      </c>
      <c r="B1290" s="13">
        <v>14.43331642083894</v>
      </c>
      <c r="C1290" s="14">
        <v>209668.73844767452</v>
      </c>
      <c r="D1290" s="24">
        <f t="shared" si="223"/>
        <v>10</v>
      </c>
      <c r="E1290" s="25">
        <f t="shared" si="223"/>
        <v>7.5</v>
      </c>
      <c r="F1290" s="24">
        <f t="shared" si="223"/>
        <v>25</v>
      </c>
      <c r="G1290" s="25">
        <f t="shared" si="223"/>
        <v>30</v>
      </c>
      <c r="H1290" s="1">
        <f t="shared" si="225"/>
        <v>1</v>
      </c>
      <c r="I1290">
        <f t="shared" si="226"/>
        <v>1</v>
      </c>
      <c r="J1290">
        <f t="shared" si="227"/>
        <v>1</v>
      </c>
      <c r="K1290">
        <f t="shared" si="228"/>
        <v>1</v>
      </c>
      <c r="L1290">
        <f t="shared" si="224"/>
        <v>0</v>
      </c>
      <c r="M1290" s="26">
        <f t="shared" si="229"/>
        <v>20386.305309733158</v>
      </c>
      <c r="N1290" s="27">
        <f t="shared" si="232"/>
        <v>20557.354998327442</v>
      </c>
      <c r="O1290" s="27">
        <f t="shared" si="232"/>
        <v>27371.694617299381</v>
      </c>
      <c r="P1290" s="27">
        <f t="shared" si="232"/>
        <v>32441.317685838614</v>
      </c>
      <c r="Q1290" s="27">
        <f t="shared" si="232"/>
        <v>43194.946078997746</v>
      </c>
      <c r="R1290" s="27">
        <f t="shared" si="232"/>
        <v>48175.277951133197</v>
      </c>
      <c r="S1290" s="28">
        <f>M1290/MAX(M$231:M1290)-1</f>
        <v>-0.20815509090669337</v>
      </c>
      <c r="T1290" s="11">
        <f>N1290/MAX(N$231:N1290)-1</f>
        <v>-0.20815509090669371</v>
      </c>
      <c r="U1290" s="11">
        <f>O1290/MAX(O$231:O1290)-1</f>
        <v>-0.20815509090669349</v>
      </c>
      <c r="V1290" s="11">
        <f>P1290/MAX(P$231:P1290)-1</f>
        <v>-0.2081550909066936</v>
      </c>
      <c r="W1290" s="11">
        <f>Q1290/MAX(Q$231:Q1290)-1</f>
        <v>-0.20815509090669371</v>
      </c>
      <c r="X1290" s="11">
        <f>R1290/MAX(R$231:R1290)-1</f>
        <v>-0.23860951446923051</v>
      </c>
      <c r="Y1290" s="11">
        <f t="shared" si="222"/>
        <v>7.1487507011831486E-3</v>
      </c>
      <c r="Z1290" s="11">
        <f t="shared" si="222"/>
        <v>7.1487507011831486E-3</v>
      </c>
      <c r="AA1290" s="11">
        <f t="shared" si="222"/>
        <v>7.1487507011831486E-3</v>
      </c>
      <c r="AB1290" s="11">
        <f t="shared" si="222"/>
        <v>7.1487507011831486E-3</v>
      </c>
      <c r="AC1290" s="11">
        <f t="shared" si="222"/>
        <v>7.1487507011831486E-3</v>
      </c>
      <c r="AD1290" s="11">
        <f t="shared" si="222"/>
        <v>0</v>
      </c>
    </row>
    <row r="1291" spans="1:30" x14ac:dyDescent="0.25">
      <c r="A1291" s="12">
        <v>1988.05</v>
      </c>
      <c r="B1291" s="13">
        <v>14.03189134802777</v>
      </c>
      <c r="C1291" s="14">
        <v>210227.41993170785</v>
      </c>
      <c r="D1291" s="24">
        <f t="shared" si="223"/>
        <v>10</v>
      </c>
      <c r="E1291" s="25">
        <f t="shared" si="223"/>
        <v>7.5</v>
      </c>
      <c r="F1291" s="24">
        <f t="shared" si="223"/>
        <v>25</v>
      </c>
      <c r="G1291" s="25">
        <f t="shared" si="223"/>
        <v>30</v>
      </c>
      <c r="H1291" s="1">
        <f t="shared" si="225"/>
        <v>1</v>
      </c>
      <c r="I1291">
        <f t="shared" si="226"/>
        <v>1</v>
      </c>
      <c r="J1291">
        <f t="shared" si="227"/>
        <v>1</v>
      </c>
      <c r="K1291">
        <f t="shared" si="228"/>
        <v>1</v>
      </c>
      <c r="L1291">
        <f t="shared" si="224"/>
        <v>0</v>
      </c>
      <c r="M1291" s="26">
        <f t="shared" si="229"/>
        <v>20440.626480303086</v>
      </c>
      <c r="N1291" s="27">
        <f t="shared" si="232"/>
        <v>20612.131946399419</v>
      </c>
      <c r="O1291" s="27">
        <f t="shared" si="232"/>
        <v>27444.628995035029</v>
      </c>
      <c r="P1291" s="27">
        <f t="shared" si="232"/>
        <v>32527.760536799175</v>
      </c>
      <c r="Q1291" s="27">
        <f t="shared" si="232"/>
        <v>43310.042953986456</v>
      </c>
      <c r="R1291" s="27">
        <f t="shared" si="232"/>
        <v>48175.277951133197</v>
      </c>
      <c r="S1291" s="28">
        <f>M1291/MAX(M$231:M1291)-1</f>
        <v>-0.20604514789748851</v>
      </c>
      <c r="T1291" s="11">
        <f>N1291/MAX(N$231:N1291)-1</f>
        <v>-0.20604514789748885</v>
      </c>
      <c r="U1291" s="11">
        <f>O1291/MAX(O$231:O1291)-1</f>
        <v>-0.20604514789748862</v>
      </c>
      <c r="V1291" s="11">
        <f>P1291/MAX(P$231:P1291)-1</f>
        <v>-0.20604514789748862</v>
      </c>
      <c r="W1291" s="11">
        <f>Q1291/MAX(Q$231:Q1291)-1</f>
        <v>-0.20604514789748885</v>
      </c>
      <c r="X1291" s="11">
        <f>R1291/MAX(R$231:R1291)-1</f>
        <v>-0.23860951446923051</v>
      </c>
      <c r="Y1291" s="11">
        <f t="shared" si="222"/>
        <v>2.664591241258174E-3</v>
      </c>
      <c r="Z1291" s="11">
        <f t="shared" si="222"/>
        <v>2.664591241258174E-3</v>
      </c>
      <c r="AA1291" s="11">
        <f t="shared" si="222"/>
        <v>2.664591241258174E-3</v>
      </c>
      <c r="AB1291" s="11">
        <f t="shared" si="222"/>
        <v>2.664591241258174E-3</v>
      </c>
      <c r="AC1291" s="11">
        <f t="shared" si="222"/>
        <v>2.664591241257952E-3</v>
      </c>
      <c r="AD1291" s="11">
        <f t="shared" si="222"/>
        <v>0</v>
      </c>
    </row>
    <row r="1292" spans="1:30" x14ac:dyDescent="0.25">
      <c r="A1292" s="12">
        <v>1988.06</v>
      </c>
      <c r="B1292" s="13">
        <v>14.766468647879618</v>
      </c>
      <c r="C1292" s="14">
        <v>219005.88154311469</v>
      </c>
      <c r="D1292" s="24">
        <f t="shared" si="223"/>
        <v>10</v>
      </c>
      <c r="E1292" s="25">
        <f t="shared" si="223"/>
        <v>7.5</v>
      </c>
      <c r="F1292" s="24">
        <f t="shared" si="223"/>
        <v>25</v>
      </c>
      <c r="G1292" s="25">
        <f t="shared" si="223"/>
        <v>30</v>
      </c>
      <c r="H1292" s="1">
        <f t="shared" si="225"/>
        <v>1</v>
      </c>
      <c r="I1292">
        <f t="shared" si="226"/>
        <v>1</v>
      </c>
      <c r="J1292">
        <f t="shared" si="227"/>
        <v>1</v>
      </c>
      <c r="K1292">
        <f t="shared" si="228"/>
        <v>1</v>
      </c>
      <c r="L1292">
        <f t="shared" si="224"/>
        <v>0</v>
      </c>
      <c r="M1292" s="26">
        <f t="shared" si="229"/>
        <v>21294.165257160726</v>
      </c>
      <c r="N1292" s="27">
        <f t="shared" si="232"/>
        <v>21472.832273119402</v>
      </c>
      <c r="O1292" s="27">
        <f t="shared" si="232"/>
        <v>28590.633746225343</v>
      </c>
      <c r="P1292" s="27">
        <f t="shared" si="232"/>
        <v>33886.021496621092</v>
      </c>
      <c r="Q1292" s="27">
        <f t="shared" si="232"/>
        <v>45118.539436431311</v>
      </c>
      <c r="R1292" s="27">
        <f t="shared" si="232"/>
        <v>48175.277951133197</v>
      </c>
      <c r="S1292" s="28">
        <f>M1292/MAX(M$231:M1292)-1</f>
        <v>-0.17289199312521275</v>
      </c>
      <c r="T1292" s="11">
        <f>N1292/MAX(N$231:N1292)-1</f>
        <v>-0.17289199312521319</v>
      </c>
      <c r="U1292" s="11">
        <f>O1292/MAX(O$231:O1292)-1</f>
        <v>-0.17289199312521297</v>
      </c>
      <c r="V1292" s="11">
        <f>P1292/MAX(P$231:P1292)-1</f>
        <v>-0.17289199312521297</v>
      </c>
      <c r="W1292" s="11">
        <f>Q1292/MAX(Q$231:Q1292)-1</f>
        <v>-0.17289199312521331</v>
      </c>
      <c r="X1292" s="11">
        <f>R1292/MAX(R$231:R1292)-1</f>
        <v>-0.23860951446923051</v>
      </c>
      <c r="Y1292" s="11">
        <f t="shared" si="222"/>
        <v>4.1756977345098756E-2</v>
      </c>
      <c r="Z1292" s="11">
        <f t="shared" si="222"/>
        <v>4.1756977345098534E-2</v>
      </c>
      <c r="AA1292" s="11">
        <f t="shared" si="222"/>
        <v>4.1756977345098534E-2</v>
      </c>
      <c r="AB1292" s="11">
        <f t="shared" si="222"/>
        <v>4.1756977345098756E-2</v>
      </c>
      <c r="AC1292" s="11">
        <f t="shared" si="222"/>
        <v>4.1756977345098534E-2</v>
      </c>
      <c r="AD1292" s="11">
        <f t="shared" si="222"/>
        <v>0</v>
      </c>
    </row>
    <row r="1293" spans="1:30" x14ac:dyDescent="0.25">
      <c r="A1293" s="12">
        <v>1988.07</v>
      </c>
      <c r="B1293" s="13">
        <v>14.6083157175221</v>
      </c>
      <c r="C1293" s="14">
        <v>217520.10058658669</v>
      </c>
      <c r="D1293" s="24">
        <f t="shared" si="223"/>
        <v>10</v>
      </c>
      <c r="E1293" s="25">
        <f t="shared" si="223"/>
        <v>7.5</v>
      </c>
      <c r="F1293" s="24">
        <f t="shared" si="223"/>
        <v>25</v>
      </c>
      <c r="G1293" s="25">
        <f t="shared" si="223"/>
        <v>30</v>
      </c>
      <c r="H1293" s="1">
        <f t="shared" si="225"/>
        <v>1</v>
      </c>
      <c r="I1293">
        <f t="shared" si="226"/>
        <v>1</v>
      </c>
      <c r="J1293">
        <f t="shared" si="227"/>
        <v>1</v>
      </c>
      <c r="K1293">
        <f t="shared" si="228"/>
        <v>1</v>
      </c>
      <c r="L1293">
        <f t="shared" si="224"/>
        <v>0</v>
      </c>
      <c r="M1293" s="26">
        <f t="shared" si="229"/>
        <v>21149.701259201742</v>
      </c>
      <c r="N1293" s="27">
        <f t="shared" si="232"/>
        <v>21327.156161366944</v>
      </c>
      <c r="O1293" s="27">
        <f t="shared" si="232"/>
        <v>28396.669004932101</v>
      </c>
      <c r="P1293" s="27">
        <f t="shared" si="232"/>
        <v>33656.131755407601</v>
      </c>
      <c r="Q1293" s="27">
        <f t="shared" si="232"/>
        <v>44812.445982645186</v>
      </c>
      <c r="R1293" s="27">
        <f t="shared" si="232"/>
        <v>48175.277951133197</v>
      </c>
      <c r="S1293" s="28">
        <f>M1293/MAX(M$231:M1293)-1</f>
        <v>-0.17850326400500638</v>
      </c>
      <c r="T1293" s="11">
        <f>N1293/MAX(N$231:N1293)-1</f>
        <v>-0.17850326400500671</v>
      </c>
      <c r="U1293" s="11">
        <f>O1293/MAX(O$231:O1293)-1</f>
        <v>-0.1785032640050066</v>
      </c>
      <c r="V1293" s="11">
        <f>P1293/MAX(P$231:P1293)-1</f>
        <v>-0.17850326400500649</v>
      </c>
      <c r="W1293" s="11">
        <f>Q1293/MAX(Q$231:Q1293)-1</f>
        <v>-0.17850326400500682</v>
      </c>
      <c r="X1293" s="11">
        <f>R1293/MAX(R$231:R1293)-1</f>
        <v>-0.23860951446923051</v>
      </c>
      <c r="Y1293" s="11">
        <f t="shared" si="222"/>
        <v>-6.7842057302718306E-3</v>
      </c>
      <c r="Z1293" s="11">
        <f t="shared" si="222"/>
        <v>-6.7842057302716086E-3</v>
      </c>
      <c r="AA1293" s="11">
        <f t="shared" si="222"/>
        <v>-6.7842057302717196E-3</v>
      </c>
      <c r="AB1293" s="11">
        <f t="shared" ref="AB1293:AD1356" si="233">P1293/P1292-1</f>
        <v>-6.7842057302718306E-3</v>
      </c>
      <c r="AC1293" s="11">
        <f t="shared" si="233"/>
        <v>-6.7842057302716086E-3</v>
      </c>
      <c r="AD1293" s="11">
        <f t="shared" si="233"/>
        <v>0</v>
      </c>
    </row>
    <row r="1294" spans="1:30" x14ac:dyDescent="0.25">
      <c r="A1294" s="12">
        <v>1988.08</v>
      </c>
      <c r="B1294" s="13">
        <v>14.244946310675649</v>
      </c>
      <c r="C1294" s="14">
        <v>208867.78331252467</v>
      </c>
      <c r="D1294" s="24">
        <f t="shared" si="223"/>
        <v>10</v>
      </c>
      <c r="E1294" s="25">
        <f t="shared" si="223"/>
        <v>7.5</v>
      </c>
      <c r="F1294" s="24">
        <f t="shared" si="223"/>
        <v>25</v>
      </c>
      <c r="G1294" s="25">
        <f t="shared" si="223"/>
        <v>30</v>
      </c>
      <c r="H1294" s="1">
        <f t="shared" si="225"/>
        <v>1</v>
      </c>
      <c r="I1294">
        <f t="shared" si="226"/>
        <v>1</v>
      </c>
      <c r="J1294">
        <f t="shared" si="227"/>
        <v>1</v>
      </c>
      <c r="K1294">
        <f t="shared" si="228"/>
        <v>1</v>
      </c>
      <c r="L1294">
        <f t="shared" si="224"/>
        <v>0</v>
      </c>
      <c r="M1294" s="26">
        <f t="shared" si="229"/>
        <v>20308.42762493639</v>
      </c>
      <c r="N1294" s="27">
        <f t="shared" si="232"/>
        <v>20478.823886951875</v>
      </c>
      <c r="O1294" s="27">
        <f t="shared" si="232"/>
        <v>27267.132060554897</v>
      </c>
      <c r="P1294" s="27">
        <f t="shared" si="232"/>
        <v>32317.388671986198</v>
      </c>
      <c r="Q1294" s="27">
        <f t="shared" si="232"/>
        <v>43029.937150482016</v>
      </c>
      <c r="R1294" s="27">
        <f t="shared" si="232"/>
        <v>48175.277951133197</v>
      </c>
      <c r="S1294" s="28">
        <f>M1294/MAX(M$231:M1294)-1</f>
        <v>-0.21118001608569825</v>
      </c>
      <c r="T1294" s="11">
        <f>N1294/MAX(N$231:N1294)-1</f>
        <v>-0.21118001608569847</v>
      </c>
      <c r="U1294" s="11">
        <f>O1294/MAX(O$231:O1294)-1</f>
        <v>-0.21118001608569836</v>
      </c>
      <c r="V1294" s="11">
        <f>P1294/MAX(P$231:P1294)-1</f>
        <v>-0.21118001608569847</v>
      </c>
      <c r="W1294" s="11">
        <f>Q1294/MAX(Q$231:Q1294)-1</f>
        <v>-0.21118001608569859</v>
      </c>
      <c r="X1294" s="11">
        <f>R1294/MAX(R$231:R1294)-1</f>
        <v>-0.23860951446923051</v>
      </c>
      <c r="Y1294" s="11">
        <f t="shared" ref="Y1294:AD1357" si="234">M1294/M1293-1</f>
        <v>-3.9777093016826082E-2</v>
      </c>
      <c r="Z1294" s="11">
        <f t="shared" si="234"/>
        <v>-3.9777093016826082E-2</v>
      </c>
      <c r="AA1294" s="11">
        <f t="shared" si="234"/>
        <v>-3.9777093016825971E-2</v>
      </c>
      <c r="AB1294" s="11">
        <f t="shared" si="233"/>
        <v>-3.9777093016826082E-2</v>
      </c>
      <c r="AC1294" s="11">
        <f t="shared" si="233"/>
        <v>-3.9777093016826082E-2</v>
      </c>
      <c r="AD1294" s="11">
        <f t="shared" si="233"/>
        <v>0</v>
      </c>
    </row>
    <row r="1295" spans="1:30" x14ac:dyDescent="0.25">
      <c r="A1295" s="12">
        <v>1988.09</v>
      </c>
      <c r="B1295" s="13">
        <v>14.369428776140163</v>
      </c>
      <c r="C1295" s="14">
        <v>216341.17147825024</v>
      </c>
      <c r="D1295" s="24">
        <f t="shared" si="223"/>
        <v>10</v>
      </c>
      <c r="E1295" s="25">
        <f t="shared" si="223"/>
        <v>7.5</v>
      </c>
      <c r="F1295" s="24">
        <f t="shared" si="223"/>
        <v>25</v>
      </c>
      <c r="G1295" s="25">
        <f t="shared" si="223"/>
        <v>30</v>
      </c>
      <c r="H1295" s="1">
        <f t="shared" si="225"/>
        <v>1</v>
      </c>
      <c r="I1295">
        <f t="shared" si="226"/>
        <v>1</v>
      </c>
      <c r="J1295">
        <f t="shared" si="227"/>
        <v>1</v>
      </c>
      <c r="K1295">
        <f t="shared" si="228"/>
        <v>1</v>
      </c>
      <c r="L1295">
        <f t="shared" si="224"/>
        <v>1</v>
      </c>
      <c r="M1295" s="26">
        <f t="shared" si="229"/>
        <v>21035.07277944353</v>
      </c>
      <c r="N1295" s="27">
        <f t="shared" si="232"/>
        <v>21211.56590038017</v>
      </c>
      <c r="O1295" s="27">
        <f t="shared" si="232"/>
        <v>28242.762954045629</v>
      </c>
      <c r="P1295" s="27">
        <f t="shared" si="232"/>
        <v>33473.720137844641</v>
      </c>
      <c r="Q1295" s="27">
        <f t="shared" si="232"/>
        <v>44569.568672262249</v>
      </c>
      <c r="R1295" s="27">
        <f t="shared" si="232"/>
        <v>48175.277951133197</v>
      </c>
      <c r="S1295" s="28">
        <f>M1295/MAX(M$231:M1295)-1</f>
        <v>-0.18295566363086246</v>
      </c>
      <c r="T1295" s="11">
        <f>N1295/MAX(N$231:N1295)-1</f>
        <v>-0.18295566363086269</v>
      </c>
      <c r="U1295" s="11">
        <f>O1295/MAX(O$231:O1295)-1</f>
        <v>-0.18295566363086257</v>
      </c>
      <c r="V1295" s="11">
        <f>P1295/MAX(P$231:P1295)-1</f>
        <v>-0.18295566363086257</v>
      </c>
      <c r="W1295" s="11">
        <f>Q1295/MAX(Q$231:Q1295)-1</f>
        <v>-0.18295566363086291</v>
      </c>
      <c r="X1295" s="11">
        <f>R1295/MAX(R$231:R1295)-1</f>
        <v>-0.23860951446923051</v>
      </c>
      <c r="Y1295" s="11">
        <f t="shared" si="234"/>
        <v>3.5780473403805191E-2</v>
      </c>
      <c r="Z1295" s="11">
        <f t="shared" si="234"/>
        <v>3.5780473403805413E-2</v>
      </c>
      <c r="AA1295" s="11">
        <f t="shared" si="234"/>
        <v>3.5780473403805413E-2</v>
      </c>
      <c r="AB1295" s="11">
        <f t="shared" si="233"/>
        <v>3.5780473403805413E-2</v>
      </c>
      <c r="AC1295" s="11">
        <f t="shared" si="233"/>
        <v>3.5780473403805191E-2</v>
      </c>
      <c r="AD1295" s="11">
        <f t="shared" si="233"/>
        <v>0</v>
      </c>
    </row>
    <row r="1296" spans="1:30" x14ac:dyDescent="0.25">
      <c r="A1296" s="12">
        <v>1988.1</v>
      </c>
      <c r="B1296" s="13">
        <v>14.811450153277725</v>
      </c>
      <c r="C1296" s="14">
        <v>221850.81185795626</v>
      </c>
      <c r="D1296" s="24">
        <f t="shared" si="223"/>
        <v>10</v>
      </c>
      <c r="E1296" s="25">
        <f t="shared" si="223"/>
        <v>7.5</v>
      </c>
      <c r="F1296" s="24">
        <f t="shared" si="223"/>
        <v>25</v>
      </c>
      <c r="G1296" s="25">
        <f t="shared" si="223"/>
        <v>30</v>
      </c>
      <c r="H1296" s="1">
        <f t="shared" si="225"/>
        <v>1</v>
      </c>
      <c r="I1296">
        <f t="shared" si="226"/>
        <v>1</v>
      </c>
      <c r="J1296">
        <f t="shared" si="227"/>
        <v>1</v>
      </c>
      <c r="K1296">
        <f t="shared" si="228"/>
        <v>1</v>
      </c>
      <c r="L1296">
        <f t="shared" si="224"/>
        <v>1</v>
      </c>
      <c r="M1296" s="26">
        <f t="shared" si="229"/>
        <v>21570.780733615022</v>
      </c>
      <c r="N1296" s="27">
        <f t="shared" si="232"/>
        <v>21751.768669936122</v>
      </c>
      <c r="O1296" s="27">
        <f t="shared" si="232"/>
        <v>28962.031811391716</v>
      </c>
      <c r="P1296" s="27">
        <f t="shared" si="232"/>
        <v>34326.207710460876</v>
      </c>
      <c r="Q1296" s="27">
        <f t="shared" si="232"/>
        <v>45704.63831057871</v>
      </c>
      <c r="R1296" s="27">
        <f t="shared" si="232"/>
        <v>49402.175517090996</v>
      </c>
      <c r="S1296" s="28">
        <f>M1296/MAX(M$231:M1296)-1</f>
        <v>-0.16214769426973663</v>
      </c>
      <c r="T1296" s="11">
        <f>N1296/MAX(N$231:N1296)-1</f>
        <v>-0.16214769426973685</v>
      </c>
      <c r="U1296" s="11">
        <f>O1296/MAX(O$231:O1296)-1</f>
        <v>-0.16214769426973663</v>
      </c>
      <c r="V1296" s="11">
        <f>P1296/MAX(P$231:P1296)-1</f>
        <v>-0.16214769426973685</v>
      </c>
      <c r="W1296" s="11">
        <f>Q1296/MAX(Q$231:Q1296)-1</f>
        <v>-0.16214769426973696</v>
      </c>
      <c r="X1296" s="11">
        <f>R1296/MAX(R$231:R1296)-1</f>
        <v>-0.21921890224715501</v>
      </c>
      <c r="Y1296" s="11">
        <f t="shared" si="234"/>
        <v>2.5467368703141036E-2</v>
      </c>
      <c r="Z1296" s="11">
        <f t="shared" si="234"/>
        <v>2.5467368703140814E-2</v>
      </c>
      <c r="AA1296" s="11">
        <f t="shared" si="234"/>
        <v>2.5467368703140814E-2</v>
      </c>
      <c r="AB1296" s="11">
        <f t="shared" si="233"/>
        <v>2.5467368703140814E-2</v>
      </c>
      <c r="AC1296" s="11">
        <f t="shared" si="233"/>
        <v>2.5467368703140814E-2</v>
      </c>
      <c r="AD1296" s="11">
        <f t="shared" si="233"/>
        <v>2.5467368703140814E-2</v>
      </c>
    </row>
    <row r="1297" spans="1:30" x14ac:dyDescent="0.25">
      <c r="A1297" s="12">
        <v>1988.11</v>
      </c>
      <c r="B1297" s="13">
        <v>14.445530680872888</v>
      </c>
      <c r="C1297" s="14">
        <v>218117.23455688381</v>
      </c>
      <c r="D1297" s="24">
        <f t="shared" si="223"/>
        <v>10</v>
      </c>
      <c r="E1297" s="25">
        <f t="shared" si="223"/>
        <v>7.5</v>
      </c>
      <c r="F1297" s="24">
        <f t="shared" si="223"/>
        <v>25</v>
      </c>
      <c r="G1297" s="25">
        <f t="shared" si="223"/>
        <v>30</v>
      </c>
      <c r="H1297" s="1">
        <f t="shared" si="225"/>
        <v>1</v>
      </c>
      <c r="I1297">
        <f t="shared" si="226"/>
        <v>1</v>
      </c>
      <c r="J1297">
        <f t="shared" si="227"/>
        <v>1</v>
      </c>
      <c r="K1297">
        <f t="shared" si="228"/>
        <v>1</v>
      </c>
      <c r="L1297">
        <f t="shared" si="224"/>
        <v>1</v>
      </c>
      <c r="M1297" s="26">
        <f t="shared" si="229"/>
        <v>21207.761204234168</v>
      </c>
      <c r="N1297" s="27">
        <f t="shared" si="232"/>
        <v>21385.703253793992</v>
      </c>
      <c r="O1297" s="27">
        <f t="shared" si="232"/>
        <v>28474.623252196612</v>
      </c>
      <c r="P1297" s="27">
        <f t="shared" si="232"/>
        <v>33748.524226382702</v>
      </c>
      <c r="Q1297" s="27">
        <f t="shared" si="232"/>
        <v>44935.46465409753</v>
      </c>
      <c r="R1297" s="27">
        <f t="shared" si="232"/>
        <v>48570.775173817507</v>
      </c>
      <c r="S1297" s="28">
        <f>M1297/MAX(M$231:M1297)-1</f>
        <v>-0.17624809951111375</v>
      </c>
      <c r="T1297" s="11">
        <f>N1297/MAX(N$231:N1297)-1</f>
        <v>-0.17624809951111409</v>
      </c>
      <c r="U1297" s="11">
        <f>O1297/MAX(O$231:O1297)-1</f>
        <v>-0.17624809951111398</v>
      </c>
      <c r="V1297" s="11">
        <f>P1297/MAX(P$231:P1297)-1</f>
        <v>-0.1762480995111142</v>
      </c>
      <c r="W1297" s="11">
        <f>Q1297/MAX(Q$231:Q1297)-1</f>
        <v>-0.1762480995111142</v>
      </c>
      <c r="X1297" s="11">
        <f>R1297/MAX(R$231:R1297)-1</f>
        <v>-0.2323588432699667</v>
      </c>
      <c r="Y1297" s="11">
        <f t="shared" si="234"/>
        <v>-1.6829225324011543E-2</v>
      </c>
      <c r="Z1297" s="11">
        <f t="shared" si="234"/>
        <v>-1.6829225324011543E-2</v>
      </c>
      <c r="AA1297" s="11">
        <f t="shared" si="234"/>
        <v>-1.6829225324011654E-2</v>
      </c>
      <c r="AB1297" s="11">
        <f t="shared" si="233"/>
        <v>-1.6829225324011654E-2</v>
      </c>
      <c r="AC1297" s="11">
        <f t="shared" si="233"/>
        <v>-1.6829225324011543E-2</v>
      </c>
      <c r="AD1297" s="11">
        <f t="shared" si="233"/>
        <v>-1.6829225324011543E-2</v>
      </c>
    </row>
    <row r="1298" spans="1:30" x14ac:dyDescent="0.25">
      <c r="A1298" s="12">
        <v>1988.12</v>
      </c>
      <c r="B1298" s="13">
        <v>14.702086748571993</v>
      </c>
      <c r="C1298" s="14">
        <v>221599.94232095574</v>
      </c>
      <c r="D1298" s="24">
        <f t="shared" si="223"/>
        <v>10</v>
      </c>
      <c r="E1298" s="25">
        <f t="shared" si="223"/>
        <v>7.5</v>
      </c>
      <c r="F1298" s="24">
        <f t="shared" si="223"/>
        <v>25</v>
      </c>
      <c r="G1298" s="25">
        <f t="shared" si="223"/>
        <v>30</v>
      </c>
      <c r="H1298" s="1">
        <f t="shared" si="225"/>
        <v>1</v>
      </c>
      <c r="I1298">
        <f t="shared" si="226"/>
        <v>1</v>
      </c>
      <c r="J1298">
        <f t="shared" si="227"/>
        <v>1</v>
      </c>
      <c r="K1298">
        <f t="shared" si="228"/>
        <v>1</v>
      </c>
      <c r="L1298">
        <f t="shared" si="224"/>
        <v>1</v>
      </c>
      <c r="M1298" s="26">
        <f t="shared" si="229"/>
        <v>21546.388432635544</v>
      </c>
      <c r="N1298" s="27">
        <f t="shared" si="232"/>
        <v>21727.171707276986</v>
      </c>
      <c r="O1298" s="27">
        <f t="shared" si="232"/>
        <v>28929.281462405972</v>
      </c>
      <c r="P1298" s="27">
        <f t="shared" si="232"/>
        <v>34287.391535919123</v>
      </c>
      <c r="Q1298" s="27">
        <f t="shared" si="232"/>
        <v>45652.95537394339</v>
      </c>
      <c r="R1298" s="27">
        <f t="shared" si="232"/>
        <v>49346.311394733289</v>
      </c>
      <c r="S1298" s="28">
        <f>M1298/MAX(M$231:M1298)-1</f>
        <v>-0.16309514007015091</v>
      </c>
      <c r="T1298" s="11">
        <f>N1298/MAX(N$231:N1298)-1</f>
        <v>-0.16309514007015136</v>
      </c>
      <c r="U1298" s="11">
        <f>O1298/MAX(O$231:O1298)-1</f>
        <v>-0.16309514007015125</v>
      </c>
      <c r="V1298" s="11">
        <f>P1298/MAX(P$231:P1298)-1</f>
        <v>-0.16309514007015147</v>
      </c>
      <c r="W1298" s="11">
        <f>Q1298/MAX(Q$231:Q1298)-1</f>
        <v>-0.16309514007015136</v>
      </c>
      <c r="X1298" s="11">
        <f>R1298/MAX(R$231:R1298)-1</f>
        <v>-0.22010181176121801</v>
      </c>
      <c r="Y1298" s="11">
        <f t="shared" si="234"/>
        <v>1.5967136990101993E-2</v>
      </c>
      <c r="Z1298" s="11">
        <f t="shared" si="234"/>
        <v>1.5967136990101771E-2</v>
      </c>
      <c r="AA1298" s="11">
        <f t="shared" si="234"/>
        <v>1.5967136990101771E-2</v>
      </c>
      <c r="AB1298" s="11">
        <f t="shared" si="233"/>
        <v>1.5967136990101771E-2</v>
      </c>
      <c r="AC1298" s="11">
        <f t="shared" si="233"/>
        <v>1.5967136990101993E-2</v>
      </c>
      <c r="AD1298" s="11">
        <f t="shared" si="233"/>
        <v>1.5967136990101771E-2</v>
      </c>
    </row>
    <row r="1299" spans="1:30" x14ac:dyDescent="0.25">
      <c r="A1299" s="12">
        <v>1989.01</v>
      </c>
      <c r="B1299" s="13">
        <v>15.088072442713283</v>
      </c>
      <c r="C1299" s="14">
        <v>236832.25409471622</v>
      </c>
      <c r="D1299" s="24">
        <f t="shared" si="223"/>
        <v>10</v>
      </c>
      <c r="E1299" s="25">
        <f t="shared" si="223"/>
        <v>7.5</v>
      </c>
      <c r="F1299" s="24">
        <f t="shared" si="223"/>
        <v>25</v>
      </c>
      <c r="G1299" s="25">
        <f t="shared" si="223"/>
        <v>30</v>
      </c>
      <c r="H1299" s="1">
        <f t="shared" si="225"/>
        <v>1</v>
      </c>
      <c r="I1299">
        <f t="shared" si="226"/>
        <v>1</v>
      </c>
      <c r="J1299">
        <f t="shared" si="227"/>
        <v>1</v>
      </c>
      <c r="K1299">
        <f t="shared" si="228"/>
        <v>1</v>
      </c>
      <c r="L1299">
        <f t="shared" si="224"/>
        <v>1</v>
      </c>
      <c r="M1299" s="26">
        <f t="shared" si="229"/>
        <v>23027.441643963091</v>
      </c>
      <c r="N1299" s="27">
        <f t="shared" si="232"/>
        <v>23220.651578891437</v>
      </c>
      <c r="O1299" s="27">
        <f t="shared" si="232"/>
        <v>30917.819139857191</v>
      </c>
      <c r="P1299" s="27">
        <f t="shared" si="232"/>
        <v>36644.234377636451</v>
      </c>
      <c r="Q1299" s="27">
        <f t="shared" si="232"/>
        <v>48791.043057388233</v>
      </c>
      <c r="R1299" s="27">
        <f t="shared" si="232"/>
        <v>52738.272566640888</v>
      </c>
      <c r="S1299" s="28">
        <f>M1299/MAX(M$231:M1299)-1</f>
        <v>-0.1055680684567335</v>
      </c>
      <c r="T1299" s="11">
        <f>N1299/MAX(N$231:N1299)-1</f>
        <v>-0.10556806845673394</v>
      </c>
      <c r="U1299" s="11">
        <f>O1299/MAX(O$231:O1299)-1</f>
        <v>-0.10556806845673383</v>
      </c>
      <c r="V1299" s="11">
        <f>P1299/MAX(P$231:P1299)-1</f>
        <v>-0.10556806845673394</v>
      </c>
      <c r="W1299" s="11">
        <f>Q1299/MAX(Q$231:Q1299)-1</f>
        <v>-0.10556806845673394</v>
      </c>
      <c r="X1299" s="11">
        <f>R1299/MAX(R$231:R1299)-1</f>
        <v>-0.16649325829942119</v>
      </c>
      <c r="Y1299" s="11">
        <f t="shared" si="234"/>
        <v>6.87378869065709E-2</v>
      </c>
      <c r="Z1299" s="11">
        <f t="shared" si="234"/>
        <v>6.87378869065709E-2</v>
      </c>
      <c r="AA1299" s="11">
        <f t="shared" si="234"/>
        <v>6.87378869065709E-2</v>
      </c>
      <c r="AB1299" s="11">
        <f t="shared" si="233"/>
        <v>6.87378869065709E-2</v>
      </c>
      <c r="AC1299" s="11">
        <f t="shared" si="233"/>
        <v>6.8737886906570678E-2</v>
      </c>
      <c r="AD1299" s="11">
        <f t="shared" si="233"/>
        <v>6.8737886906570678E-2</v>
      </c>
    </row>
    <row r="1300" spans="1:30" x14ac:dyDescent="0.25">
      <c r="A1300" s="12">
        <v>1989.02</v>
      </c>
      <c r="B1300" s="13">
        <v>15.46706046273475</v>
      </c>
      <c r="C1300" s="14">
        <v>229685.63534835694</v>
      </c>
      <c r="D1300" s="24">
        <f t="shared" si="223"/>
        <v>10</v>
      </c>
      <c r="E1300" s="25">
        <f t="shared" si="223"/>
        <v>7.5</v>
      </c>
      <c r="F1300" s="24">
        <f t="shared" si="223"/>
        <v>25</v>
      </c>
      <c r="G1300" s="25">
        <f t="shared" si="223"/>
        <v>30</v>
      </c>
      <c r="H1300" s="1">
        <f t="shared" si="225"/>
        <v>1</v>
      </c>
      <c r="I1300">
        <f t="shared" si="226"/>
        <v>1</v>
      </c>
      <c r="J1300">
        <f t="shared" si="227"/>
        <v>1</v>
      </c>
      <c r="K1300">
        <f t="shared" si="228"/>
        <v>1</v>
      </c>
      <c r="L1300">
        <f t="shared" si="224"/>
        <v>1</v>
      </c>
      <c r="M1300" s="26">
        <f t="shared" si="229"/>
        <v>22332.56861341876</v>
      </c>
      <c r="N1300" s="27">
        <f t="shared" si="232"/>
        <v>22519.94827092894</v>
      </c>
      <c r="O1300" s="27">
        <f t="shared" si="232"/>
        <v>29984.847122569874</v>
      </c>
      <c r="P1300" s="27">
        <f t="shared" si="232"/>
        <v>35538.46281222938</v>
      </c>
      <c r="Q1300" s="27">
        <f t="shared" si="232"/>
        <v>47318.73100132469</v>
      </c>
      <c r="R1300" s="27">
        <f t="shared" si="232"/>
        <v>51146.849435462871</v>
      </c>
      <c r="S1300" s="28">
        <f>M1300/MAX(M$231:M1300)-1</f>
        <v>-0.13255832801298895</v>
      </c>
      <c r="T1300" s="11">
        <f>N1300/MAX(N$231:N1300)-1</f>
        <v>-0.13255832801298928</v>
      </c>
      <c r="U1300" s="11">
        <f>O1300/MAX(O$231:O1300)-1</f>
        <v>-0.13255832801298939</v>
      </c>
      <c r="V1300" s="11">
        <f>P1300/MAX(P$231:P1300)-1</f>
        <v>-0.13255832801298939</v>
      </c>
      <c r="W1300" s="11">
        <f>Q1300/MAX(Q$231:Q1300)-1</f>
        <v>-0.13255832801298961</v>
      </c>
      <c r="X1300" s="11">
        <f>R1300/MAX(R$231:R1300)-1</f>
        <v>-0.19164504739260746</v>
      </c>
      <c r="Y1300" s="11">
        <f t="shared" si="234"/>
        <v>-3.0175867614303575E-2</v>
      </c>
      <c r="Z1300" s="11">
        <f t="shared" si="234"/>
        <v>-3.0175867614303575E-2</v>
      </c>
      <c r="AA1300" s="11">
        <f t="shared" si="234"/>
        <v>-3.0175867614303686E-2</v>
      </c>
      <c r="AB1300" s="11">
        <f t="shared" si="233"/>
        <v>-3.0175867614303575E-2</v>
      </c>
      <c r="AC1300" s="11">
        <f t="shared" si="233"/>
        <v>-3.0175867614303797E-2</v>
      </c>
      <c r="AD1300" s="11">
        <f t="shared" si="233"/>
        <v>-3.0175867614303686E-2</v>
      </c>
    </row>
    <row r="1301" spans="1:30" x14ac:dyDescent="0.25">
      <c r="A1301" s="12">
        <v>1989.03</v>
      </c>
      <c r="B1301" s="13">
        <v>15.298969108882361</v>
      </c>
      <c r="C1301" s="14">
        <v>233781.95715971119</v>
      </c>
      <c r="D1301" s="24">
        <f t="shared" si="223"/>
        <v>10</v>
      </c>
      <c r="E1301" s="25">
        <f t="shared" si="223"/>
        <v>7.5</v>
      </c>
      <c r="F1301" s="24">
        <f t="shared" si="223"/>
        <v>25</v>
      </c>
      <c r="G1301" s="25">
        <f t="shared" si="223"/>
        <v>30</v>
      </c>
      <c r="H1301" s="1">
        <f t="shared" si="225"/>
        <v>1</v>
      </c>
      <c r="I1301">
        <f t="shared" si="226"/>
        <v>1</v>
      </c>
      <c r="J1301">
        <f t="shared" si="227"/>
        <v>1</v>
      </c>
      <c r="K1301">
        <f t="shared" si="228"/>
        <v>1</v>
      </c>
      <c r="L1301">
        <f t="shared" si="224"/>
        <v>1</v>
      </c>
      <c r="M1301" s="26">
        <f t="shared" si="229"/>
        <v>22730.858161548167</v>
      </c>
      <c r="N1301" s="27">
        <f t="shared" si="232"/>
        <v>22921.579636133232</v>
      </c>
      <c r="O1301" s="27">
        <f t="shared" si="232"/>
        <v>30519.611010141758</v>
      </c>
      <c r="P1301" s="27">
        <f t="shared" si="232"/>
        <v>36172.272497972008</v>
      </c>
      <c r="Q1301" s="27">
        <f t="shared" si="232"/>
        <v>48162.635538899936</v>
      </c>
      <c r="R1301" s="27">
        <f t="shared" si="232"/>
        <v>52059.026440379937</v>
      </c>
      <c r="S1301" s="28">
        <f>M1301/MAX(M$231:M1301)-1</f>
        <v>-0.11708796463720017</v>
      </c>
      <c r="T1301" s="11">
        <f>N1301/MAX(N$231:N1301)-1</f>
        <v>-0.1170879646372005</v>
      </c>
      <c r="U1301" s="11">
        <f>O1301/MAX(O$231:O1301)-1</f>
        <v>-0.11708796463720061</v>
      </c>
      <c r="V1301" s="11">
        <f>P1301/MAX(P$231:P1301)-1</f>
        <v>-0.11708796463720061</v>
      </c>
      <c r="W1301" s="11">
        <f>Q1301/MAX(Q$231:Q1301)-1</f>
        <v>-0.11708796463720073</v>
      </c>
      <c r="X1301" s="11">
        <f>R1301/MAX(R$231:R1301)-1</f>
        <v>-0.17722846440229656</v>
      </c>
      <c r="Y1301" s="11">
        <f t="shared" si="234"/>
        <v>1.7834471037518229E-2</v>
      </c>
      <c r="Z1301" s="11">
        <f t="shared" si="234"/>
        <v>1.7834471037518229E-2</v>
      </c>
      <c r="AA1301" s="11">
        <f t="shared" si="234"/>
        <v>1.7834471037518229E-2</v>
      </c>
      <c r="AB1301" s="11">
        <f t="shared" si="233"/>
        <v>1.7834471037518451E-2</v>
      </c>
      <c r="AC1301" s="11">
        <f t="shared" si="233"/>
        <v>1.7834471037518451E-2</v>
      </c>
      <c r="AD1301" s="11">
        <f t="shared" si="233"/>
        <v>1.7834471037518229E-2</v>
      </c>
    </row>
    <row r="1302" spans="1:30" x14ac:dyDescent="0.25">
      <c r="A1302" s="12">
        <v>1989.04</v>
      </c>
      <c r="B1302" s="13">
        <v>15.686742656144586</v>
      </c>
      <c r="C1302" s="14">
        <v>244558.75518524525</v>
      </c>
      <c r="D1302" s="24">
        <f t="shared" si="223"/>
        <v>10</v>
      </c>
      <c r="E1302" s="25">
        <f t="shared" si="223"/>
        <v>7.5</v>
      </c>
      <c r="F1302" s="24">
        <f t="shared" si="223"/>
        <v>25</v>
      </c>
      <c r="G1302" s="25">
        <f t="shared" si="223"/>
        <v>30</v>
      </c>
      <c r="H1302" s="1">
        <f t="shared" si="225"/>
        <v>1</v>
      </c>
      <c r="I1302">
        <f t="shared" si="226"/>
        <v>1</v>
      </c>
      <c r="J1302">
        <f t="shared" si="227"/>
        <v>1</v>
      </c>
      <c r="K1302">
        <f t="shared" si="228"/>
        <v>1</v>
      </c>
      <c r="L1302">
        <f t="shared" si="224"/>
        <v>1</v>
      </c>
      <c r="M1302" s="26">
        <f t="shared" si="229"/>
        <v>23778.697226334141</v>
      </c>
      <c r="N1302" s="27">
        <f t="shared" si="232"/>
        <v>23978.210512039735</v>
      </c>
      <c r="O1302" s="27">
        <f t="shared" si="232"/>
        <v>31926.493250628213</v>
      </c>
      <c r="P1302" s="27">
        <f t="shared" si="232"/>
        <v>37839.729129661137</v>
      </c>
      <c r="Q1302" s="27">
        <f t="shared" si="232"/>
        <v>50382.819687779935</v>
      </c>
      <c r="R1302" s="27">
        <f t="shared" si="232"/>
        <v>54458.825039767304</v>
      </c>
      <c r="S1302" s="28">
        <f>M1302/MAX(M$231:M1302)-1</f>
        <v>-7.6387797716628958E-2</v>
      </c>
      <c r="T1302" s="11">
        <f>N1302/MAX(N$231:N1302)-1</f>
        <v>-7.6387797716629291E-2</v>
      </c>
      <c r="U1302" s="11">
        <f>O1302/MAX(O$231:O1302)-1</f>
        <v>-7.6387797716629513E-2</v>
      </c>
      <c r="V1302" s="11">
        <f>P1302/MAX(P$231:P1302)-1</f>
        <v>-7.6387797716629402E-2</v>
      </c>
      <c r="W1302" s="11">
        <f>Q1302/MAX(Q$231:Q1302)-1</f>
        <v>-7.6387797716629513E-2</v>
      </c>
      <c r="X1302" s="11">
        <f>R1302/MAX(R$231:R1302)-1</f>
        <v>-0.13930063298185269</v>
      </c>
      <c r="Y1302" s="11">
        <f t="shared" si="234"/>
        <v>4.6097646526980451E-2</v>
      </c>
      <c r="Z1302" s="11">
        <f t="shared" si="234"/>
        <v>4.6097646526980451E-2</v>
      </c>
      <c r="AA1302" s="11">
        <f t="shared" si="234"/>
        <v>4.6097646526980451E-2</v>
      </c>
      <c r="AB1302" s="11">
        <f t="shared" si="233"/>
        <v>4.6097646526980451E-2</v>
      </c>
      <c r="AC1302" s="11">
        <f t="shared" si="233"/>
        <v>4.6097646526980451E-2</v>
      </c>
      <c r="AD1302" s="11">
        <f t="shared" si="233"/>
        <v>4.6097646526980451E-2</v>
      </c>
    </row>
    <row r="1303" spans="1:30" x14ac:dyDescent="0.25">
      <c r="A1303" s="12">
        <v>1989.05</v>
      </c>
      <c r="B1303" s="13">
        <v>16.186353538544555</v>
      </c>
      <c r="C1303" s="14">
        <v>252387.67496518086</v>
      </c>
      <c r="D1303" s="24">
        <f t="shared" si="223"/>
        <v>10</v>
      </c>
      <c r="E1303" s="25">
        <f t="shared" si="223"/>
        <v>7.5</v>
      </c>
      <c r="F1303" s="24">
        <f t="shared" si="223"/>
        <v>25</v>
      </c>
      <c r="G1303" s="25">
        <f t="shared" si="223"/>
        <v>30</v>
      </c>
      <c r="H1303" s="1">
        <f t="shared" si="225"/>
        <v>1</v>
      </c>
      <c r="I1303">
        <f t="shared" si="226"/>
        <v>1</v>
      </c>
      <c r="J1303">
        <f t="shared" si="227"/>
        <v>1</v>
      </c>
      <c r="K1303">
        <f t="shared" si="228"/>
        <v>1</v>
      </c>
      <c r="L1303">
        <f t="shared" si="224"/>
        <v>1</v>
      </c>
      <c r="M1303" s="26">
        <f t="shared" si="229"/>
        <v>24539.911082347335</v>
      </c>
      <c r="N1303" s="27">
        <f t="shared" si="232"/>
        <v>24745.811272940624</v>
      </c>
      <c r="O1303" s="27">
        <f t="shared" si="232"/>
        <v>32948.537848150372</v>
      </c>
      <c r="P1303" s="27">
        <f t="shared" si="232"/>
        <v>39051.070770757629</v>
      </c>
      <c r="Q1303" s="27">
        <f t="shared" si="232"/>
        <v>51995.69612446204</v>
      </c>
      <c r="R1303" s="27">
        <f t="shared" si="232"/>
        <v>56202.184308270851</v>
      </c>
      <c r="S1303" s="28">
        <f>M1303/MAX(M$231:M1303)-1</f>
        <v>-4.6820727693030806E-2</v>
      </c>
      <c r="T1303" s="11">
        <f>N1303/MAX(N$231:N1303)-1</f>
        <v>-4.6820727693031028E-2</v>
      </c>
      <c r="U1303" s="11">
        <f>O1303/MAX(O$231:O1303)-1</f>
        <v>-4.6820727693031139E-2</v>
      </c>
      <c r="V1303" s="11">
        <f>P1303/MAX(P$231:P1303)-1</f>
        <v>-4.6820727693031028E-2</v>
      </c>
      <c r="W1303" s="11">
        <f>Q1303/MAX(Q$231:Q1303)-1</f>
        <v>-4.682072769303125E-2</v>
      </c>
      <c r="X1303" s="11">
        <f>R1303/MAX(R$231:R1303)-1</f>
        <v>-0.11174755562863192</v>
      </c>
      <c r="Y1303" s="11">
        <f t="shared" si="234"/>
        <v>3.2012428972356455E-2</v>
      </c>
      <c r="Z1303" s="11">
        <f t="shared" si="234"/>
        <v>3.2012428972356677E-2</v>
      </c>
      <c r="AA1303" s="11">
        <f t="shared" si="234"/>
        <v>3.2012428972356677E-2</v>
      </c>
      <c r="AB1303" s="11">
        <f t="shared" si="233"/>
        <v>3.2012428972356677E-2</v>
      </c>
      <c r="AC1303" s="11">
        <f t="shared" si="233"/>
        <v>3.2012428972356677E-2</v>
      </c>
      <c r="AD1303" s="11">
        <f t="shared" si="233"/>
        <v>3.2012428972356677E-2</v>
      </c>
    </row>
    <row r="1304" spans="1:30" x14ac:dyDescent="0.25">
      <c r="A1304" s="12">
        <v>1989.06</v>
      </c>
      <c r="B1304" s="13">
        <v>16.641904235808589</v>
      </c>
      <c r="C1304" s="14">
        <v>250461.1370385401</v>
      </c>
      <c r="D1304" s="24">
        <f t="shared" si="223"/>
        <v>10</v>
      </c>
      <c r="E1304" s="25">
        <f t="shared" si="223"/>
        <v>7.5</v>
      </c>
      <c r="F1304" s="24">
        <f t="shared" si="223"/>
        <v>25</v>
      </c>
      <c r="G1304" s="25">
        <f t="shared" si="223"/>
        <v>30</v>
      </c>
      <c r="H1304" s="1">
        <f t="shared" si="225"/>
        <v>1</v>
      </c>
      <c r="I1304">
        <f t="shared" si="226"/>
        <v>1</v>
      </c>
      <c r="J1304">
        <f t="shared" si="227"/>
        <v>1</v>
      </c>
      <c r="K1304">
        <f t="shared" si="228"/>
        <v>1</v>
      </c>
      <c r="L1304">
        <f t="shared" si="224"/>
        <v>1</v>
      </c>
      <c r="M1304" s="26">
        <f t="shared" si="229"/>
        <v>24352.591834594619</v>
      </c>
      <c r="N1304" s="27">
        <f t="shared" si="232"/>
        <v>24556.920337797328</v>
      </c>
      <c r="O1304" s="27">
        <f t="shared" si="232"/>
        <v>32697.033459908838</v>
      </c>
      <c r="P1304" s="27">
        <f t="shared" si="232"/>
        <v>38752.984230176058</v>
      </c>
      <c r="Q1304" s="27">
        <f t="shared" si="232"/>
        <v>51598.800037441608</v>
      </c>
      <c r="R1304" s="27">
        <f t="shared" si="232"/>
        <v>55773.17905020951</v>
      </c>
      <c r="S1304" s="28">
        <f>M1304/MAX(M$231:M1304)-1</f>
        <v>-5.4096582265725668E-2</v>
      </c>
      <c r="T1304" s="11">
        <f>N1304/MAX(N$231:N1304)-1</f>
        <v>-5.409658226572589E-2</v>
      </c>
      <c r="U1304" s="11">
        <f>O1304/MAX(O$231:O1304)-1</f>
        <v>-5.4096582265726001E-2</v>
      </c>
      <c r="V1304" s="11">
        <f>P1304/MAX(P$231:P1304)-1</f>
        <v>-5.409658226572589E-2</v>
      </c>
      <c r="W1304" s="11">
        <f>Q1304/MAX(Q$231:Q1304)-1</f>
        <v>-5.4096582265726112E-2</v>
      </c>
      <c r="X1304" s="11">
        <f>R1304/MAX(R$231:R1304)-1</f>
        <v>-0.11852780756743553</v>
      </c>
      <c r="Y1304" s="11">
        <f t="shared" si="234"/>
        <v>-7.633248837949691E-3</v>
      </c>
      <c r="Z1304" s="11">
        <f t="shared" si="234"/>
        <v>-7.633248837949691E-3</v>
      </c>
      <c r="AA1304" s="11">
        <f t="shared" si="234"/>
        <v>-7.633248837949691E-3</v>
      </c>
      <c r="AB1304" s="11">
        <f t="shared" si="233"/>
        <v>-7.63324883794958E-3</v>
      </c>
      <c r="AC1304" s="11">
        <f t="shared" si="233"/>
        <v>-7.63324883794958E-3</v>
      </c>
      <c r="AD1304" s="11">
        <f t="shared" si="233"/>
        <v>-7.633248837949691E-3</v>
      </c>
    </row>
    <row r="1305" spans="1:30" x14ac:dyDescent="0.25">
      <c r="A1305" s="12">
        <v>1989.07</v>
      </c>
      <c r="B1305" s="13">
        <v>17.013407650499129</v>
      </c>
      <c r="C1305" s="14">
        <v>272619.61101556732</v>
      </c>
      <c r="D1305" s="24">
        <f t="shared" si="223"/>
        <v>10</v>
      </c>
      <c r="E1305" s="25">
        <f t="shared" si="223"/>
        <v>7.5</v>
      </c>
      <c r="F1305" s="24">
        <f t="shared" si="223"/>
        <v>25</v>
      </c>
      <c r="G1305" s="25">
        <f t="shared" si="223"/>
        <v>30</v>
      </c>
      <c r="H1305" s="1">
        <f t="shared" si="225"/>
        <v>1</v>
      </c>
      <c r="I1305">
        <f t="shared" si="226"/>
        <v>1</v>
      </c>
      <c r="J1305">
        <f t="shared" si="227"/>
        <v>1</v>
      </c>
      <c r="K1305">
        <f t="shared" si="228"/>
        <v>1</v>
      </c>
      <c r="L1305">
        <f t="shared" si="224"/>
        <v>1</v>
      </c>
      <c r="M1305" s="26">
        <f t="shared" si="229"/>
        <v>26507.082861907158</v>
      </c>
      <c r="N1305" s="27">
        <f t="shared" ref="N1305:R1320" si="235">IF(H1304=1,N1304*$C1305/$C1304,N1304)</f>
        <v>26729.488452335918</v>
      </c>
      <c r="O1305" s="27">
        <f t="shared" si="235"/>
        <v>35589.763140904783</v>
      </c>
      <c r="P1305" s="27">
        <f t="shared" si="235"/>
        <v>42181.488159966844</v>
      </c>
      <c r="Q1305" s="27">
        <f t="shared" si="235"/>
        <v>56163.782379191282</v>
      </c>
      <c r="R1305" s="27">
        <f t="shared" si="235"/>
        <v>60707.471656291462</v>
      </c>
      <c r="S1305" s="28">
        <f>M1305/MAX(M$231:M1305)-1</f>
        <v>0</v>
      </c>
      <c r="T1305" s="11">
        <f>N1305/MAX(N$231:N1305)-1</f>
        <v>0</v>
      </c>
      <c r="U1305" s="11">
        <f>O1305/MAX(O$231:O1305)-1</f>
        <v>0</v>
      </c>
      <c r="V1305" s="11">
        <f>P1305/MAX(P$231:P1305)-1</f>
        <v>0</v>
      </c>
      <c r="W1305" s="11">
        <f>Q1305/MAX(Q$231:Q1305)-1</f>
        <v>0</v>
      </c>
      <c r="X1305" s="11">
        <f>R1305/MAX(R$231:R1305)-1</f>
        <v>-4.0543339124794242E-2</v>
      </c>
      <c r="Y1305" s="11">
        <f t="shared" si="234"/>
        <v>8.8470707428025319E-2</v>
      </c>
      <c r="Z1305" s="11">
        <f t="shared" si="234"/>
        <v>8.8470707428025319E-2</v>
      </c>
      <c r="AA1305" s="11">
        <f t="shared" si="234"/>
        <v>8.8470707428025097E-2</v>
      </c>
      <c r="AB1305" s="11">
        <f t="shared" si="233"/>
        <v>8.8470707428025319E-2</v>
      </c>
      <c r="AC1305" s="11">
        <f t="shared" si="233"/>
        <v>8.8470707428025319E-2</v>
      </c>
      <c r="AD1305" s="11">
        <f t="shared" si="233"/>
        <v>8.8470707428025319E-2</v>
      </c>
    </row>
    <row r="1306" spans="1:30" x14ac:dyDescent="0.25">
      <c r="A1306" s="12">
        <v>1989.08</v>
      </c>
      <c r="B1306" s="13">
        <v>17.734251436577324</v>
      </c>
      <c r="C1306" s="14">
        <v>277096.59387215815</v>
      </c>
      <c r="D1306" s="24">
        <f t="shared" si="223"/>
        <v>10</v>
      </c>
      <c r="E1306" s="25">
        <f t="shared" si="223"/>
        <v>7.5</v>
      </c>
      <c r="F1306" s="24">
        <f t="shared" si="223"/>
        <v>25</v>
      </c>
      <c r="G1306" s="25">
        <f t="shared" si="223"/>
        <v>30</v>
      </c>
      <c r="H1306" s="1">
        <f t="shared" si="225"/>
        <v>1</v>
      </c>
      <c r="I1306">
        <f t="shared" si="226"/>
        <v>1</v>
      </c>
      <c r="J1306">
        <f t="shared" si="227"/>
        <v>1</v>
      </c>
      <c r="K1306">
        <f t="shared" si="228"/>
        <v>1</v>
      </c>
      <c r="L1306">
        <f t="shared" si="224"/>
        <v>1</v>
      </c>
      <c r="M1306" s="26">
        <f t="shared" si="229"/>
        <v>26942.384471754347</v>
      </c>
      <c r="N1306" s="27">
        <f t="shared" si="235"/>
        <v>27168.442426045891</v>
      </c>
      <c r="O1306" s="27">
        <f t="shared" si="235"/>
        <v>36174.221312708352</v>
      </c>
      <c r="P1306" s="27">
        <f t="shared" si="235"/>
        <v>42874.196210771297</v>
      </c>
      <c r="Q1306" s="27">
        <f t="shared" si="235"/>
        <v>57086.108876306636</v>
      </c>
      <c r="R1306" s="27">
        <f t="shared" si="235"/>
        <v>61704.415012126083</v>
      </c>
      <c r="S1306" s="28">
        <f>M1306/MAX(M$231:M1306)-1</f>
        <v>0</v>
      </c>
      <c r="T1306" s="11">
        <f>N1306/MAX(N$231:N1306)-1</f>
        <v>0</v>
      </c>
      <c r="U1306" s="11">
        <f>O1306/MAX(O$231:O1306)-1</f>
        <v>0</v>
      </c>
      <c r="V1306" s="11">
        <f>P1306/MAX(P$231:P1306)-1</f>
        <v>0</v>
      </c>
      <c r="W1306" s="11">
        <f>Q1306/MAX(Q$231:Q1306)-1</f>
        <v>0</v>
      </c>
      <c r="X1306" s="11">
        <f>R1306/MAX(R$231:R1306)-1</f>
        <v>-2.4787058766317482E-2</v>
      </c>
      <c r="Y1306" s="11">
        <f t="shared" si="234"/>
        <v>1.6422086583988138E-2</v>
      </c>
      <c r="Z1306" s="11">
        <f t="shared" si="234"/>
        <v>1.6422086583988138E-2</v>
      </c>
      <c r="AA1306" s="11">
        <f t="shared" si="234"/>
        <v>1.6422086583988138E-2</v>
      </c>
      <c r="AB1306" s="11">
        <f t="shared" si="233"/>
        <v>1.642208658398836E-2</v>
      </c>
      <c r="AC1306" s="11">
        <f t="shared" si="233"/>
        <v>1.642208658398836E-2</v>
      </c>
      <c r="AD1306" s="11">
        <f t="shared" si="233"/>
        <v>1.6422086583988138E-2</v>
      </c>
    </row>
    <row r="1307" spans="1:30" x14ac:dyDescent="0.25">
      <c r="A1307" s="12">
        <v>1989.09</v>
      </c>
      <c r="B1307" s="13">
        <v>17.714220678979085</v>
      </c>
      <c r="C1307" s="14">
        <v>275105.01903550798</v>
      </c>
      <c r="D1307" s="24">
        <f t="shared" si="223"/>
        <v>10</v>
      </c>
      <c r="E1307" s="25">
        <f t="shared" si="223"/>
        <v>7.5</v>
      </c>
      <c r="F1307" s="24">
        <f t="shared" si="223"/>
        <v>25</v>
      </c>
      <c r="G1307" s="25">
        <f t="shared" si="223"/>
        <v>30</v>
      </c>
      <c r="H1307" s="1">
        <f t="shared" si="225"/>
        <v>1</v>
      </c>
      <c r="I1307">
        <f t="shared" si="226"/>
        <v>1</v>
      </c>
      <c r="J1307">
        <f t="shared" si="227"/>
        <v>1</v>
      </c>
      <c r="K1307">
        <f t="shared" si="228"/>
        <v>1</v>
      </c>
      <c r="L1307">
        <f t="shared" si="224"/>
        <v>1</v>
      </c>
      <c r="M1307" s="26">
        <f t="shared" si="229"/>
        <v>26748.741618901178</v>
      </c>
      <c r="N1307" s="27">
        <f t="shared" si="235"/>
        <v>26973.174828091745</v>
      </c>
      <c r="O1307" s="27">
        <f t="shared" si="235"/>
        <v>35914.226529318694</v>
      </c>
      <c r="P1307" s="27">
        <f t="shared" si="235"/>
        <v>42566.046734367526</v>
      </c>
      <c r="Q1307" s="27">
        <f t="shared" si="235"/>
        <v>56675.814197575302</v>
      </c>
      <c r="R1307" s="27">
        <f t="shared" si="235"/>
        <v>61260.927206913053</v>
      </c>
      <c r="S1307" s="28">
        <f>M1307/MAX(M$231:M1307)-1</f>
        <v>-7.1872945416608935E-3</v>
      </c>
      <c r="T1307" s="11">
        <f>N1307/MAX(N$231:N1307)-1</f>
        <v>-7.1872945416607825E-3</v>
      </c>
      <c r="U1307" s="11">
        <f>O1307/MAX(O$231:O1307)-1</f>
        <v>-7.1872945416607825E-3</v>
      </c>
      <c r="V1307" s="11">
        <f>P1307/MAX(P$231:P1307)-1</f>
        <v>-7.1872945416607825E-3</v>
      </c>
      <c r="W1307" s="11">
        <f>Q1307/MAX(Q$231:Q1307)-1</f>
        <v>-7.1872945416607825E-3</v>
      </c>
      <c r="X1307" s="11">
        <f>R1307/MAX(R$231:R1307)-1</f>
        <v>-3.1796201415803416E-2</v>
      </c>
      <c r="Y1307" s="11">
        <f t="shared" si="234"/>
        <v>-7.1872945416608935E-3</v>
      </c>
      <c r="Z1307" s="11">
        <f t="shared" si="234"/>
        <v>-7.1872945416607825E-3</v>
      </c>
      <c r="AA1307" s="11">
        <f t="shared" si="234"/>
        <v>-7.1872945416607825E-3</v>
      </c>
      <c r="AB1307" s="11">
        <f t="shared" si="233"/>
        <v>-7.1872945416607825E-3</v>
      </c>
      <c r="AC1307" s="11">
        <f t="shared" si="233"/>
        <v>-7.1872945416607825E-3</v>
      </c>
      <c r="AD1307" s="11">
        <f t="shared" si="233"/>
        <v>-7.1872945416608935E-3</v>
      </c>
    </row>
    <row r="1308" spans="1:30" x14ac:dyDescent="0.25">
      <c r="A1308" s="12">
        <v>1989.1</v>
      </c>
      <c r="B1308" s="13">
        <v>17.640853852797949</v>
      </c>
      <c r="C1308" s="14">
        <v>267603.5543273919</v>
      </c>
      <c r="D1308" s="24">
        <f t="shared" si="223"/>
        <v>10</v>
      </c>
      <c r="E1308" s="25">
        <f t="shared" si="223"/>
        <v>7.5</v>
      </c>
      <c r="F1308" s="24">
        <f t="shared" si="223"/>
        <v>25</v>
      </c>
      <c r="G1308" s="25">
        <f t="shared" si="223"/>
        <v>30</v>
      </c>
      <c r="H1308" s="1">
        <f t="shared" si="225"/>
        <v>1</v>
      </c>
      <c r="I1308">
        <f t="shared" si="226"/>
        <v>1</v>
      </c>
      <c r="J1308">
        <f t="shared" si="227"/>
        <v>1</v>
      </c>
      <c r="K1308">
        <f t="shared" si="228"/>
        <v>1</v>
      </c>
      <c r="L1308">
        <f t="shared" si="224"/>
        <v>1</v>
      </c>
      <c r="M1308" s="26">
        <f t="shared" si="229"/>
        <v>26019.366553538217</v>
      </c>
      <c r="N1308" s="27">
        <f t="shared" si="235"/>
        <v>26237.679998705666</v>
      </c>
      <c r="O1308" s="27">
        <f t="shared" si="235"/>
        <v>34934.93031809909</v>
      </c>
      <c r="P1308" s="27">
        <f t="shared" si="235"/>
        <v>41405.371082351652</v>
      </c>
      <c r="Q1308" s="27">
        <f t="shared" si="235"/>
        <v>55130.398481433891</v>
      </c>
      <c r="R1308" s="27">
        <f t="shared" si="235"/>
        <v>59590.486278425982</v>
      </c>
      <c r="S1308" s="28">
        <f>M1308/MAX(M$231:M1308)-1</f>
        <v>-3.4258954294999255E-2</v>
      </c>
      <c r="T1308" s="11">
        <f>N1308/MAX(N$231:N1308)-1</f>
        <v>-3.4258954294999255E-2</v>
      </c>
      <c r="U1308" s="11">
        <f>O1308/MAX(O$231:O1308)-1</f>
        <v>-3.4258954294999255E-2</v>
      </c>
      <c r="V1308" s="11">
        <f>P1308/MAX(P$231:P1308)-1</f>
        <v>-3.4258954294999255E-2</v>
      </c>
      <c r="W1308" s="11">
        <f>Q1308/MAX(Q$231:Q1308)-1</f>
        <v>-3.4258954294999366E-2</v>
      </c>
      <c r="X1308" s="11">
        <f>R1308/MAX(R$231:R1308)-1</f>
        <v>-5.8196834347934101E-2</v>
      </c>
      <c r="Y1308" s="11">
        <f t="shared" si="234"/>
        <v>-2.7267640315743691E-2</v>
      </c>
      <c r="Z1308" s="11">
        <f t="shared" si="234"/>
        <v>-2.7267640315743802E-2</v>
      </c>
      <c r="AA1308" s="11">
        <f t="shared" si="234"/>
        <v>-2.7267640315743691E-2</v>
      </c>
      <c r="AB1308" s="11">
        <f t="shared" si="233"/>
        <v>-2.7267640315743802E-2</v>
      </c>
      <c r="AC1308" s="11">
        <f t="shared" si="233"/>
        <v>-2.7267640315743802E-2</v>
      </c>
      <c r="AD1308" s="11">
        <f t="shared" si="233"/>
        <v>-2.7267640315743802E-2</v>
      </c>
    </row>
    <row r="1309" spans="1:30" x14ac:dyDescent="0.25">
      <c r="A1309" s="12">
        <v>1989.11</v>
      </c>
      <c r="B1309" s="13">
        <v>17.242369266947424</v>
      </c>
      <c r="C1309" s="14">
        <v>272095.8486917697</v>
      </c>
      <c r="D1309" s="24">
        <f t="shared" si="223"/>
        <v>10</v>
      </c>
      <c r="E1309" s="25">
        <f t="shared" si="223"/>
        <v>7.5</v>
      </c>
      <c r="F1309" s="24">
        <f t="shared" si="223"/>
        <v>25</v>
      </c>
      <c r="G1309" s="25">
        <f t="shared" si="223"/>
        <v>30</v>
      </c>
      <c r="H1309" s="1">
        <f t="shared" si="225"/>
        <v>1</v>
      </c>
      <c r="I1309">
        <f t="shared" si="226"/>
        <v>1</v>
      </c>
      <c r="J1309">
        <f t="shared" si="227"/>
        <v>1</v>
      </c>
      <c r="K1309">
        <f t="shared" si="228"/>
        <v>1</v>
      </c>
      <c r="L1309">
        <f t="shared" si="224"/>
        <v>1</v>
      </c>
      <c r="M1309" s="26">
        <f t="shared" si="229"/>
        <v>26456.156916905882</v>
      </c>
      <c r="N1309" s="27">
        <f t="shared" si="235"/>
        <v>26678.135217205236</v>
      </c>
      <c r="O1309" s="27">
        <f t="shared" si="235"/>
        <v>35521.387366408424</v>
      </c>
      <c r="P1309" s="27">
        <f t="shared" si="235"/>
        <v>42100.448229722642</v>
      </c>
      <c r="Q1309" s="27">
        <f t="shared" si="235"/>
        <v>56055.879381814804</v>
      </c>
      <c r="R1309" s="27">
        <f t="shared" si="235"/>
        <v>60590.839230956648</v>
      </c>
      <c r="S1309" s="28">
        <f>M1309/MAX(M$231:M1309)-1</f>
        <v>-1.8046938471916296E-2</v>
      </c>
      <c r="T1309" s="11">
        <f>N1309/MAX(N$231:N1309)-1</f>
        <v>-1.8046938471916518E-2</v>
      </c>
      <c r="U1309" s="11">
        <f>O1309/MAX(O$231:O1309)-1</f>
        <v>-1.8046938471916185E-2</v>
      </c>
      <c r="V1309" s="11">
        <f>P1309/MAX(P$231:P1309)-1</f>
        <v>-1.8046938471916296E-2</v>
      </c>
      <c r="W1309" s="11">
        <f>Q1309/MAX(Q$231:Q1309)-1</f>
        <v>-1.8046938471916518E-2</v>
      </c>
      <c r="X1309" s="11">
        <f>R1309/MAX(R$231:R1309)-1</f>
        <v>-4.2386666713778443E-2</v>
      </c>
      <c r="Y1309" s="11">
        <f t="shared" si="234"/>
        <v>1.6787125177275541E-2</v>
      </c>
      <c r="Z1309" s="11">
        <f t="shared" si="234"/>
        <v>1.6787125177275541E-2</v>
      </c>
      <c r="AA1309" s="11">
        <f t="shared" si="234"/>
        <v>1.6787125177275763E-2</v>
      </c>
      <c r="AB1309" s="11">
        <f t="shared" si="233"/>
        <v>1.6787125177275763E-2</v>
      </c>
      <c r="AC1309" s="11">
        <f t="shared" si="233"/>
        <v>1.6787125177275541E-2</v>
      </c>
      <c r="AD1309" s="11">
        <f t="shared" si="233"/>
        <v>1.6787125177275763E-2</v>
      </c>
    </row>
    <row r="1310" spans="1:30" x14ac:dyDescent="0.25">
      <c r="A1310" s="12">
        <v>1989.12</v>
      </c>
      <c r="B1310" s="13">
        <v>17.650212904947324</v>
      </c>
      <c r="C1310" s="14">
        <v>278206.14780194167</v>
      </c>
      <c r="D1310" s="24">
        <f t="shared" si="223"/>
        <v>10</v>
      </c>
      <c r="E1310" s="25">
        <f t="shared" si="223"/>
        <v>7.5</v>
      </c>
      <c r="F1310" s="24">
        <f t="shared" si="223"/>
        <v>25</v>
      </c>
      <c r="G1310" s="25">
        <f t="shared" si="223"/>
        <v>30</v>
      </c>
      <c r="H1310" s="1">
        <f t="shared" si="225"/>
        <v>1</v>
      </c>
      <c r="I1310">
        <f t="shared" si="226"/>
        <v>1</v>
      </c>
      <c r="J1310">
        <f t="shared" si="227"/>
        <v>1</v>
      </c>
      <c r="K1310">
        <f t="shared" si="228"/>
        <v>1</v>
      </c>
      <c r="L1310">
        <f t="shared" si="224"/>
        <v>1</v>
      </c>
      <c r="M1310" s="26">
        <f t="shared" si="229"/>
        <v>27050.267532136411</v>
      </c>
      <c r="N1310" s="27">
        <f t="shared" si="235"/>
        <v>27277.230670746667</v>
      </c>
      <c r="O1310" s="27">
        <f t="shared" si="235"/>
        <v>36319.070619058519</v>
      </c>
      <c r="P1310" s="27">
        <f t="shared" si="235"/>
        <v>43045.873647246466</v>
      </c>
      <c r="Q1310" s="27">
        <f t="shared" si="235"/>
        <v>57314.693845737827</v>
      </c>
      <c r="R1310" s="27">
        <f t="shared" si="235"/>
        <v>61951.492665463404</v>
      </c>
      <c r="S1310" s="28">
        <f>M1310/MAX(M$231:M1310)-1</f>
        <v>0</v>
      </c>
      <c r="T1310" s="11">
        <f>N1310/MAX(N$231:N1310)-1</f>
        <v>0</v>
      </c>
      <c r="U1310" s="11">
        <f>O1310/MAX(O$231:O1310)-1</f>
        <v>0</v>
      </c>
      <c r="V1310" s="11">
        <f>P1310/MAX(P$231:P1310)-1</f>
        <v>0</v>
      </c>
      <c r="W1310" s="11">
        <f>Q1310/MAX(Q$231:Q1310)-1</f>
        <v>0</v>
      </c>
      <c r="X1310" s="11">
        <f>R1310/MAX(R$231:R1310)-1</f>
        <v>-2.088209791421558E-2</v>
      </c>
      <c r="Y1310" s="11">
        <f t="shared" si="234"/>
        <v>2.2456421660051573E-2</v>
      </c>
      <c r="Z1310" s="11">
        <f t="shared" si="234"/>
        <v>2.2456421660051573E-2</v>
      </c>
      <c r="AA1310" s="11">
        <f t="shared" si="234"/>
        <v>2.2456421660051573E-2</v>
      </c>
      <c r="AB1310" s="11">
        <f t="shared" si="233"/>
        <v>2.2456421660051573E-2</v>
      </c>
      <c r="AC1310" s="11">
        <f t="shared" si="233"/>
        <v>2.2456421660051573E-2</v>
      </c>
      <c r="AD1310" s="11">
        <f t="shared" si="233"/>
        <v>2.2456421660051573E-2</v>
      </c>
    </row>
    <row r="1311" spans="1:30" x14ac:dyDescent="0.25">
      <c r="A1311" s="12">
        <v>1990.01</v>
      </c>
      <c r="B1311" s="13">
        <v>17.048843606878268</v>
      </c>
      <c r="C1311" s="14">
        <v>257140.65331655627</v>
      </c>
      <c r="D1311" s="24">
        <f t="shared" si="223"/>
        <v>10</v>
      </c>
      <c r="E1311" s="25">
        <f t="shared" si="223"/>
        <v>7.5</v>
      </c>
      <c r="F1311" s="24">
        <f t="shared" si="223"/>
        <v>25</v>
      </c>
      <c r="G1311" s="25">
        <f t="shared" si="223"/>
        <v>30</v>
      </c>
      <c r="H1311" s="1">
        <f t="shared" si="225"/>
        <v>1</v>
      </c>
      <c r="I1311">
        <f t="shared" si="226"/>
        <v>1</v>
      </c>
      <c r="J1311">
        <f t="shared" si="227"/>
        <v>1</v>
      </c>
      <c r="K1311">
        <f t="shared" si="228"/>
        <v>1</v>
      </c>
      <c r="L1311">
        <f t="shared" si="224"/>
        <v>0</v>
      </c>
      <c r="M1311" s="26">
        <f t="shared" si="229"/>
        <v>25002.048015678829</v>
      </c>
      <c r="N1311" s="27">
        <f t="shared" si="235"/>
        <v>25211.825729802407</v>
      </c>
      <c r="O1311" s="27">
        <f t="shared" si="235"/>
        <v>33569.026495717408</v>
      </c>
      <c r="P1311" s="27">
        <f t="shared" si="235"/>
        <v>39786.482648524841</v>
      </c>
      <c r="Q1311" s="27">
        <f t="shared" si="235"/>
        <v>52974.881887310228</v>
      </c>
      <c r="R1311" s="27">
        <f t="shared" si="235"/>
        <v>57260.586884205164</v>
      </c>
      <c r="S1311" s="28">
        <f>M1311/MAX(M$231:M1311)-1</f>
        <v>-7.5719011430265715E-2</v>
      </c>
      <c r="T1311" s="11">
        <f>N1311/MAX(N$231:N1311)-1</f>
        <v>-7.5719011430265604E-2</v>
      </c>
      <c r="U1311" s="11">
        <f>O1311/MAX(O$231:O1311)-1</f>
        <v>-7.5719011430265493E-2</v>
      </c>
      <c r="V1311" s="11">
        <f>P1311/MAX(P$231:P1311)-1</f>
        <v>-7.5719011430265604E-2</v>
      </c>
      <c r="W1311" s="11">
        <f>Q1311/MAX(Q$231:Q1311)-1</f>
        <v>-7.5719011430265604E-2</v>
      </c>
      <c r="X1311" s="11">
        <f>R1311/MAX(R$231:R1311)-1</f>
        <v>-9.5019937533826759E-2</v>
      </c>
      <c r="Y1311" s="11">
        <f t="shared" si="234"/>
        <v>-7.5719011430265715E-2</v>
      </c>
      <c r="Z1311" s="11">
        <f t="shared" si="234"/>
        <v>-7.5719011430265604E-2</v>
      </c>
      <c r="AA1311" s="11">
        <f t="shared" si="234"/>
        <v>-7.5719011430265493E-2</v>
      </c>
      <c r="AB1311" s="11">
        <f t="shared" si="233"/>
        <v>-7.5719011430265604E-2</v>
      </c>
      <c r="AC1311" s="11">
        <f t="shared" si="233"/>
        <v>-7.5719011430265604E-2</v>
      </c>
      <c r="AD1311" s="11">
        <f t="shared" si="233"/>
        <v>-7.5719011430265604E-2</v>
      </c>
    </row>
    <row r="1312" spans="1:30" x14ac:dyDescent="0.25">
      <c r="A1312" s="12">
        <v>1990.02</v>
      </c>
      <c r="B1312" s="13">
        <v>16.508093516490284</v>
      </c>
      <c r="C1312" s="14">
        <v>258848.55253026864</v>
      </c>
      <c r="D1312" s="24">
        <f t="shared" si="223"/>
        <v>10</v>
      </c>
      <c r="E1312" s="25">
        <f t="shared" si="223"/>
        <v>7.5</v>
      </c>
      <c r="F1312" s="24">
        <f t="shared" si="223"/>
        <v>25</v>
      </c>
      <c r="G1312" s="25">
        <f t="shared" si="223"/>
        <v>30</v>
      </c>
      <c r="H1312" s="1">
        <f t="shared" si="225"/>
        <v>1</v>
      </c>
      <c r="I1312">
        <f t="shared" si="226"/>
        <v>1</v>
      </c>
      <c r="J1312">
        <f t="shared" si="227"/>
        <v>1</v>
      </c>
      <c r="K1312">
        <f t="shared" si="228"/>
        <v>1</v>
      </c>
      <c r="L1312">
        <f t="shared" si="224"/>
        <v>0</v>
      </c>
      <c r="M1312" s="26">
        <f t="shared" si="229"/>
        <v>25168.108798353318</v>
      </c>
      <c r="N1312" s="27">
        <f t="shared" si="235"/>
        <v>25379.279832391057</v>
      </c>
      <c r="O1312" s="27">
        <f t="shared" si="235"/>
        <v>33791.988183096124</v>
      </c>
      <c r="P1312" s="27">
        <f t="shared" si="235"/>
        <v>40050.739978337813</v>
      </c>
      <c r="Q1312" s="27">
        <f t="shared" si="235"/>
        <v>53326.735077208061</v>
      </c>
      <c r="R1312" s="27">
        <f t="shared" si="235"/>
        <v>57260.586884205164</v>
      </c>
      <c r="S1312" s="28">
        <f>M1312/MAX(M$231:M1312)-1</f>
        <v>-6.9580041363622058E-2</v>
      </c>
      <c r="T1312" s="11">
        <f>N1312/MAX(N$231:N1312)-1</f>
        <v>-6.9580041363621947E-2</v>
      </c>
      <c r="U1312" s="11">
        <f>O1312/MAX(O$231:O1312)-1</f>
        <v>-6.9580041363621836E-2</v>
      </c>
      <c r="V1312" s="11">
        <f>P1312/MAX(P$231:P1312)-1</f>
        <v>-6.9580041363621947E-2</v>
      </c>
      <c r="W1312" s="11">
        <f>Q1312/MAX(Q$231:Q1312)-1</f>
        <v>-6.9580041363621947E-2</v>
      </c>
      <c r="X1312" s="11">
        <f>R1312/MAX(R$231:R1312)-1</f>
        <v>-9.5019937533826759E-2</v>
      </c>
      <c r="Y1312" s="11">
        <f t="shared" si="234"/>
        <v>6.6418871994147199E-3</v>
      </c>
      <c r="Z1312" s="11">
        <f t="shared" si="234"/>
        <v>6.6418871994147199E-3</v>
      </c>
      <c r="AA1312" s="11">
        <f t="shared" si="234"/>
        <v>6.6418871994147199E-3</v>
      </c>
      <c r="AB1312" s="11">
        <f t="shared" si="233"/>
        <v>6.6418871994147199E-3</v>
      </c>
      <c r="AC1312" s="11">
        <f t="shared" si="233"/>
        <v>6.6418871994147199E-3</v>
      </c>
      <c r="AD1312" s="11">
        <f t="shared" si="233"/>
        <v>0</v>
      </c>
    </row>
    <row r="1313" spans="1:30" x14ac:dyDescent="0.25">
      <c r="A1313" s="12">
        <v>1990.03</v>
      </c>
      <c r="B1313" s="13">
        <v>16.833748233480947</v>
      </c>
      <c r="C1313" s="14">
        <v>264416.62911182537</v>
      </c>
      <c r="D1313" s="24">
        <f t="shared" si="223"/>
        <v>10</v>
      </c>
      <c r="E1313" s="25">
        <f t="shared" si="223"/>
        <v>7.5</v>
      </c>
      <c r="F1313" s="24">
        <f t="shared" si="223"/>
        <v>25</v>
      </c>
      <c r="G1313" s="25">
        <f t="shared" si="223"/>
        <v>30</v>
      </c>
      <c r="H1313" s="1">
        <f t="shared" si="225"/>
        <v>1</v>
      </c>
      <c r="I1313">
        <f t="shared" si="226"/>
        <v>1</v>
      </c>
      <c r="J1313">
        <f t="shared" si="227"/>
        <v>1</v>
      </c>
      <c r="K1313">
        <f t="shared" si="228"/>
        <v>1</v>
      </c>
      <c r="L1313">
        <f t="shared" si="224"/>
        <v>1</v>
      </c>
      <c r="M1313" s="26">
        <f t="shared" si="229"/>
        <v>25709.498564038007</v>
      </c>
      <c r="N1313" s="27">
        <f t="shared" si="235"/>
        <v>25925.212086252075</v>
      </c>
      <c r="O1313" s="27">
        <f t="shared" si="235"/>
        <v>34518.885730744332</v>
      </c>
      <c r="P1313" s="27">
        <f t="shared" si="235"/>
        <v>40912.26918206524</v>
      </c>
      <c r="Q1313" s="27">
        <f t="shared" si="235"/>
        <v>54473.843461055636</v>
      </c>
      <c r="R1313" s="27">
        <f t="shared" si="235"/>
        <v>57260.586884205164</v>
      </c>
      <c r="S1313" s="28">
        <f>M1313/MAX(M$231:M1313)-1</f>
        <v>-4.9565830227207064E-2</v>
      </c>
      <c r="T1313" s="11">
        <f>N1313/MAX(N$231:N1313)-1</f>
        <v>-4.9565830227206953E-2</v>
      </c>
      <c r="U1313" s="11">
        <f>O1313/MAX(O$231:O1313)-1</f>
        <v>-4.9565830227206731E-2</v>
      </c>
      <c r="V1313" s="11">
        <f>P1313/MAX(P$231:P1313)-1</f>
        <v>-4.9565830227207064E-2</v>
      </c>
      <c r="W1313" s="11">
        <f>Q1313/MAX(Q$231:Q1313)-1</f>
        <v>-4.9565830227207064E-2</v>
      </c>
      <c r="X1313" s="11">
        <f>R1313/MAX(R$231:R1313)-1</f>
        <v>-9.5019937533826759E-2</v>
      </c>
      <c r="Y1313" s="11">
        <f t="shared" si="234"/>
        <v>2.1510943473039612E-2</v>
      </c>
      <c r="Z1313" s="11">
        <f t="shared" si="234"/>
        <v>2.1510943473039612E-2</v>
      </c>
      <c r="AA1313" s="11">
        <f t="shared" si="234"/>
        <v>2.1510943473039834E-2</v>
      </c>
      <c r="AB1313" s="11">
        <f t="shared" si="233"/>
        <v>2.151094347303939E-2</v>
      </c>
      <c r="AC1313" s="11">
        <f t="shared" si="233"/>
        <v>2.151094347303939E-2</v>
      </c>
      <c r="AD1313" s="11">
        <f t="shared" si="233"/>
        <v>0</v>
      </c>
    </row>
    <row r="1314" spans="1:30" x14ac:dyDescent="0.25">
      <c r="A1314" s="12">
        <v>1990.04</v>
      </c>
      <c r="B1314" s="13">
        <v>16.813913898735759</v>
      </c>
      <c r="C1314" s="14">
        <v>257648.16815590984</v>
      </c>
      <c r="D1314" s="24">
        <f t="shared" si="223"/>
        <v>10</v>
      </c>
      <c r="E1314" s="25">
        <f t="shared" si="223"/>
        <v>7.5</v>
      </c>
      <c r="F1314" s="24">
        <f t="shared" si="223"/>
        <v>25</v>
      </c>
      <c r="G1314" s="25">
        <f t="shared" si="223"/>
        <v>30</v>
      </c>
      <c r="H1314" s="1">
        <f t="shared" si="225"/>
        <v>1</v>
      </c>
      <c r="I1314">
        <f t="shared" si="226"/>
        <v>1</v>
      </c>
      <c r="J1314">
        <f t="shared" si="227"/>
        <v>1</v>
      </c>
      <c r="K1314">
        <f t="shared" si="228"/>
        <v>1</v>
      </c>
      <c r="L1314">
        <f t="shared" si="224"/>
        <v>0</v>
      </c>
      <c r="M1314" s="26">
        <f t="shared" si="229"/>
        <v>25051.394201194533</v>
      </c>
      <c r="N1314" s="27">
        <f t="shared" si="235"/>
        <v>25261.585950600005</v>
      </c>
      <c r="O1314" s="27">
        <f t="shared" si="235"/>
        <v>33635.281204451683</v>
      </c>
      <c r="P1314" s="27">
        <f t="shared" si="235"/>
        <v>39865.008661776235</v>
      </c>
      <c r="Q1314" s="27">
        <f t="shared" si="235"/>
        <v>53079.437656007423</v>
      </c>
      <c r="R1314" s="27">
        <f t="shared" si="235"/>
        <v>55794.846821107072</v>
      </c>
      <c r="S1314" s="28">
        <f>M1314/MAX(M$231:M1314)-1</f>
        <v>-7.389477122794319E-2</v>
      </c>
      <c r="T1314" s="11">
        <f>N1314/MAX(N$231:N1314)-1</f>
        <v>-7.389477122794319E-2</v>
      </c>
      <c r="U1314" s="11">
        <f>O1314/MAX(O$231:O1314)-1</f>
        <v>-7.3894771227942968E-2</v>
      </c>
      <c r="V1314" s="11">
        <f>P1314/MAX(P$231:P1314)-1</f>
        <v>-7.3894771227943301E-2</v>
      </c>
      <c r="W1314" s="11">
        <f>Q1314/MAX(Q$231:Q1314)-1</f>
        <v>-7.3894771227943301E-2</v>
      </c>
      <c r="X1314" s="11">
        <f>R1314/MAX(R$231:R1314)-1</f>
        <v>-0.11818535734595892</v>
      </c>
      <c r="Y1314" s="11">
        <f t="shared" si="234"/>
        <v>-2.5597712892153401E-2</v>
      </c>
      <c r="Z1314" s="11">
        <f t="shared" si="234"/>
        <v>-2.5597712892153512E-2</v>
      </c>
      <c r="AA1314" s="11">
        <f t="shared" si="234"/>
        <v>-2.5597712892153512E-2</v>
      </c>
      <c r="AB1314" s="11">
        <f t="shared" si="233"/>
        <v>-2.5597712892153512E-2</v>
      </c>
      <c r="AC1314" s="11">
        <f t="shared" si="233"/>
        <v>-2.5597712892153401E-2</v>
      </c>
      <c r="AD1314" s="11">
        <f t="shared" si="233"/>
        <v>-2.5597712892153512E-2</v>
      </c>
    </row>
    <row r="1315" spans="1:30" x14ac:dyDescent="0.25">
      <c r="A1315" s="12">
        <v>1990.05</v>
      </c>
      <c r="B1315" s="13">
        <v>17.392413588644999</v>
      </c>
      <c r="C1315" s="14">
        <v>281443.83805113996</v>
      </c>
      <c r="D1315" s="24">
        <f t="shared" si="223"/>
        <v>10</v>
      </c>
      <c r="E1315" s="25">
        <f t="shared" si="223"/>
        <v>7.5</v>
      </c>
      <c r="F1315" s="24">
        <f t="shared" si="223"/>
        <v>25</v>
      </c>
      <c r="G1315" s="25">
        <f t="shared" si="223"/>
        <v>30</v>
      </c>
      <c r="H1315" s="1">
        <f t="shared" si="225"/>
        <v>1</v>
      </c>
      <c r="I1315">
        <f t="shared" si="226"/>
        <v>1</v>
      </c>
      <c r="J1315">
        <f t="shared" si="227"/>
        <v>1</v>
      </c>
      <c r="K1315">
        <f t="shared" si="228"/>
        <v>1</v>
      </c>
      <c r="L1315">
        <f t="shared" si="224"/>
        <v>1</v>
      </c>
      <c r="M1315" s="26">
        <f t="shared" si="229"/>
        <v>27365.071457638998</v>
      </c>
      <c r="N1315" s="27">
        <f t="shared" si="235"/>
        <v>27594.675933784783</v>
      </c>
      <c r="O1315" s="27">
        <f t="shared" si="235"/>
        <v>36741.742446163451</v>
      </c>
      <c r="P1315" s="27">
        <f t="shared" si="235"/>
        <v>43546.83024535561</v>
      </c>
      <c r="Q1315" s="27">
        <f t="shared" si="235"/>
        <v>57981.707234429145</v>
      </c>
      <c r="R1315" s="27">
        <f t="shared" si="235"/>
        <v>55794.846821107072</v>
      </c>
      <c r="S1315" s="28">
        <f>M1315/MAX(M$231:M1315)-1</f>
        <v>0</v>
      </c>
      <c r="T1315" s="11">
        <f>N1315/MAX(N$231:N1315)-1</f>
        <v>0</v>
      </c>
      <c r="U1315" s="11">
        <f>O1315/MAX(O$231:O1315)-1</f>
        <v>0</v>
      </c>
      <c r="V1315" s="11">
        <f>P1315/MAX(P$231:P1315)-1</f>
        <v>0</v>
      </c>
      <c r="W1315" s="11">
        <f>Q1315/MAX(Q$231:Q1315)-1</f>
        <v>0</v>
      </c>
      <c r="X1315" s="11">
        <f>R1315/MAX(R$231:R1315)-1</f>
        <v>-0.11818535734595892</v>
      </c>
      <c r="Y1315" s="11">
        <f t="shared" si="234"/>
        <v>9.2357225225178974E-2</v>
      </c>
      <c r="Z1315" s="11">
        <f t="shared" si="234"/>
        <v>9.2357225225178752E-2</v>
      </c>
      <c r="AA1315" s="11">
        <f t="shared" si="234"/>
        <v>9.2357225225178752E-2</v>
      </c>
      <c r="AB1315" s="11">
        <f t="shared" si="233"/>
        <v>9.2357225225178974E-2</v>
      </c>
      <c r="AC1315" s="11">
        <f t="shared" si="233"/>
        <v>9.2357225225178974E-2</v>
      </c>
      <c r="AD1315" s="11">
        <f t="shared" si="233"/>
        <v>0</v>
      </c>
    </row>
    <row r="1316" spans="1:30" x14ac:dyDescent="0.25">
      <c r="A1316" s="12">
        <v>1990.06</v>
      </c>
      <c r="B1316" s="13">
        <v>17.817082821653006</v>
      </c>
      <c r="C1316" s="14">
        <v>278192.65764474683</v>
      </c>
      <c r="D1316" s="24">
        <f t="shared" si="223"/>
        <v>10</v>
      </c>
      <c r="E1316" s="25">
        <f t="shared" si="223"/>
        <v>7.5</v>
      </c>
      <c r="F1316" s="24">
        <f t="shared" si="223"/>
        <v>25</v>
      </c>
      <c r="G1316" s="25">
        <f t="shared" si="223"/>
        <v>30</v>
      </c>
      <c r="H1316" s="1">
        <f t="shared" si="225"/>
        <v>1</v>
      </c>
      <c r="I1316">
        <f t="shared" si="226"/>
        <v>1</v>
      </c>
      <c r="J1316">
        <f t="shared" si="227"/>
        <v>1</v>
      </c>
      <c r="K1316">
        <f t="shared" si="228"/>
        <v>1</v>
      </c>
      <c r="L1316">
        <f t="shared" si="224"/>
        <v>1</v>
      </c>
      <c r="M1316" s="26">
        <f t="shared" si="229"/>
        <v>27048.955870391863</v>
      </c>
      <c r="N1316" s="27">
        <f t="shared" si="235"/>
        <v>27275.908003607583</v>
      </c>
      <c r="O1316" s="27">
        <f t="shared" si="235"/>
        <v>36317.309515015018</v>
      </c>
      <c r="P1316" s="27">
        <f t="shared" si="235"/>
        <v>43043.786361948565</v>
      </c>
      <c r="Q1316" s="27">
        <f t="shared" si="235"/>
        <v>57311.914668370031</v>
      </c>
      <c r="R1316" s="27">
        <f t="shared" si="235"/>
        <v>55150.31640957421</v>
      </c>
      <c r="S1316" s="28">
        <f>M1316/MAX(M$231:M1316)-1</f>
        <v>-1.1551791039043358E-2</v>
      </c>
      <c r="T1316" s="11">
        <f>N1316/MAX(N$231:N1316)-1</f>
        <v>-1.1551791039043358E-2</v>
      </c>
      <c r="U1316" s="11">
        <f>O1316/MAX(O$231:O1316)-1</f>
        <v>-1.1551791039043469E-2</v>
      </c>
      <c r="V1316" s="11">
        <f>P1316/MAX(P$231:P1316)-1</f>
        <v>-1.1551791039043469E-2</v>
      </c>
      <c r="W1316" s="11">
        <f>Q1316/MAX(Q$231:Q1316)-1</f>
        <v>-1.1551791039043358E-2</v>
      </c>
      <c r="X1316" s="11">
        <f>R1316/MAX(R$231:R1316)-1</f>
        <v>-0.12837189583306707</v>
      </c>
      <c r="Y1316" s="11">
        <f t="shared" si="234"/>
        <v>-1.1551791039043358E-2</v>
      </c>
      <c r="Z1316" s="11">
        <f t="shared" si="234"/>
        <v>-1.1551791039043358E-2</v>
      </c>
      <c r="AA1316" s="11">
        <f t="shared" si="234"/>
        <v>-1.1551791039043469E-2</v>
      </c>
      <c r="AB1316" s="11">
        <f t="shared" si="233"/>
        <v>-1.1551791039043469E-2</v>
      </c>
      <c r="AC1316" s="11">
        <f t="shared" si="233"/>
        <v>-1.1551791039043358E-2</v>
      </c>
      <c r="AD1316" s="11">
        <f t="shared" si="233"/>
        <v>-1.1551791039043358E-2</v>
      </c>
    </row>
    <row r="1317" spans="1:30" x14ac:dyDescent="0.25">
      <c r="A1317" s="12">
        <v>1990.07</v>
      </c>
      <c r="B1317" s="13">
        <v>17.747171587070241</v>
      </c>
      <c r="C1317" s="14">
        <v>276434.91405400215</v>
      </c>
      <c r="D1317" s="24">
        <f t="shared" si="223"/>
        <v>10</v>
      </c>
      <c r="E1317" s="25">
        <f t="shared" si="223"/>
        <v>7.5</v>
      </c>
      <c r="F1317" s="24">
        <f t="shared" si="223"/>
        <v>25</v>
      </c>
      <c r="G1317" s="25">
        <f t="shared" si="223"/>
        <v>30</v>
      </c>
      <c r="H1317" s="1">
        <f t="shared" si="225"/>
        <v>1</v>
      </c>
      <c r="I1317">
        <f t="shared" si="226"/>
        <v>1</v>
      </c>
      <c r="J1317">
        <f t="shared" si="227"/>
        <v>1</v>
      </c>
      <c r="K1317">
        <f t="shared" si="228"/>
        <v>1</v>
      </c>
      <c r="L1317">
        <f t="shared" si="224"/>
        <v>1</v>
      </c>
      <c r="M1317" s="26">
        <f t="shared" si="229"/>
        <v>26878.048668095271</v>
      </c>
      <c r="N1317" s="27">
        <f t="shared" si="235"/>
        <v>27103.566817894814</v>
      </c>
      <c r="O1317" s="27">
        <f t="shared" si="235"/>
        <v>36087.84077714981</v>
      </c>
      <c r="P1317" s="27">
        <f t="shared" si="235"/>
        <v>42771.816784319686</v>
      </c>
      <c r="Q1317" s="27">
        <f t="shared" si="235"/>
        <v>56949.792779408177</v>
      </c>
      <c r="R1317" s="27">
        <f t="shared" si="235"/>
        <v>54801.85244932022</v>
      </c>
      <c r="S1317" s="28">
        <f>M1317/MAX(M$231:M1317)-1</f>
        <v>-1.779724165155705E-2</v>
      </c>
      <c r="T1317" s="11">
        <f>N1317/MAX(N$231:N1317)-1</f>
        <v>-1.7797241651556939E-2</v>
      </c>
      <c r="U1317" s="11">
        <f>O1317/MAX(O$231:O1317)-1</f>
        <v>-1.779724165155705E-2</v>
      </c>
      <c r="V1317" s="11">
        <f>P1317/MAX(P$231:P1317)-1</f>
        <v>-1.7797241651556939E-2</v>
      </c>
      <c r="W1317" s="11">
        <f>Q1317/MAX(Q$231:Q1317)-1</f>
        <v>-1.779724165155705E-2</v>
      </c>
      <c r="X1317" s="11">
        <f>R1317/MAX(R$231:R1317)-1</f>
        <v>-0.13387922563315435</v>
      </c>
      <c r="Y1317" s="11">
        <f t="shared" si="234"/>
        <v>-6.3184399100473243E-3</v>
      </c>
      <c r="Z1317" s="11">
        <f t="shared" si="234"/>
        <v>-6.3184399100471023E-3</v>
      </c>
      <c r="AA1317" s="11">
        <f t="shared" si="234"/>
        <v>-6.3184399100472133E-3</v>
      </c>
      <c r="AB1317" s="11">
        <f t="shared" si="233"/>
        <v>-6.3184399100471023E-3</v>
      </c>
      <c r="AC1317" s="11">
        <f t="shared" si="233"/>
        <v>-6.3184399100473243E-3</v>
      </c>
      <c r="AD1317" s="11">
        <f t="shared" si="233"/>
        <v>-6.3184399100473243E-3</v>
      </c>
    </row>
    <row r="1318" spans="1:30" x14ac:dyDescent="0.25">
      <c r="A1318" s="12">
        <v>1990.08</v>
      </c>
      <c r="B1318" s="13">
        <v>16.168334756508973</v>
      </c>
      <c r="C1318" s="14">
        <v>248835.44049070659</v>
      </c>
      <c r="D1318" s="24">
        <f t="shared" si="223"/>
        <v>10</v>
      </c>
      <c r="E1318" s="25">
        <f t="shared" si="223"/>
        <v>7.5</v>
      </c>
      <c r="F1318" s="24">
        <f t="shared" si="223"/>
        <v>25</v>
      </c>
      <c r="G1318" s="25">
        <f t="shared" si="223"/>
        <v>30</v>
      </c>
      <c r="H1318" s="1">
        <f t="shared" si="225"/>
        <v>1</v>
      </c>
      <c r="I1318">
        <f t="shared" si="226"/>
        <v>1</v>
      </c>
      <c r="J1318">
        <f t="shared" si="227"/>
        <v>1</v>
      </c>
      <c r="K1318">
        <f t="shared" si="228"/>
        <v>1</v>
      </c>
      <c r="L1318">
        <f t="shared" si="224"/>
        <v>0</v>
      </c>
      <c r="M1318" s="26">
        <f t="shared" si="229"/>
        <v>24194.523700973532</v>
      </c>
      <c r="N1318" s="27">
        <f t="shared" si="235"/>
        <v>24397.525945954265</v>
      </c>
      <c r="O1318" s="27">
        <f t="shared" si="235"/>
        <v>32484.803111325898</v>
      </c>
      <c r="P1318" s="27">
        <f t="shared" si="235"/>
        <v>38501.445834135215</v>
      </c>
      <c r="Q1318" s="27">
        <f t="shared" si="235"/>
        <v>51263.881845800912</v>
      </c>
      <c r="R1318" s="27">
        <f t="shared" si="235"/>
        <v>49330.393523552375</v>
      </c>
      <c r="S1318" s="28">
        <f>M1318/MAX(M$231:M1318)-1</f>
        <v>-0.11586111739461225</v>
      </c>
      <c r="T1318" s="11">
        <f>N1318/MAX(N$231:N1318)-1</f>
        <v>-0.11586111739461213</v>
      </c>
      <c r="U1318" s="11">
        <f>O1318/MAX(O$231:O1318)-1</f>
        <v>-0.11586111739461225</v>
      </c>
      <c r="V1318" s="11">
        <f>P1318/MAX(P$231:P1318)-1</f>
        <v>-0.11586111739461225</v>
      </c>
      <c r="W1318" s="11">
        <f>Q1318/MAX(Q$231:Q1318)-1</f>
        <v>-0.11586111739461225</v>
      </c>
      <c r="X1318" s="11">
        <f>R1318/MAX(R$231:R1318)-1</f>
        <v>-0.22035338717878683</v>
      </c>
      <c r="Y1318" s="11">
        <f t="shared" si="234"/>
        <v>-9.9840765981911939E-2</v>
      </c>
      <c r="Z1318" s="11">
        <f t="shared" si="234"/>
        <v>-9.9840765981911939E-2</v>
      </c>
      <c r="AA1318" s="11">
        <f t="shared" si="234"/>
        <v>-9.9840765981911828E-2</v>
      </c>
      <c r="AB1318" s="11">
        <f t="shared" si="233"/>
        <v>-9.9840765981911828E-2</v>
      </c>
      <c r="AC1318" s="11">
        <f t="shared" si="233"/>
        <v>-9.9840765981911828E-2</v>
      </c>
      <c r="AD1318" s="11">
        <f t="shared" si="233"/>
        <v>-9.9840765981911939E-2</v>
      </c>
    </row>
    <row r="1319" spans="1:30" x14ac:dyDescent="0.25">
      <c r="A1319" s="12">
        <v>1990.09</v>
      </c>
      <c r="B1319" s="13">
        <v>15.301285443522621</v>
      </c>
      <c r="C1319" s="14">
        <v>234896.07217582775</v>
      </c>
      <c r="D1319" s="24">
        <f t="shared" si="223"/>
        <v>10</v>
      </c>
      <c r="E1319" s="25">
        <f t="shared" si="223"/>
        <v>7.5</v>
      </c>
      <c r="F1319" s="24">
        <f t="shared" si="223"/>
        <v>25</v>
      </c>
      <c r="G1319" s="25">
        <f t="shared" ref="G1319:G1382" si="236">G$2</f>
        <v>30</v>
      </c>
      <c r="H1319" s="1">
        <f t="shared" si="225"/>
        <v>1</v>
      </c>
      <c r="I1319">
        <f t="shared" si="226"/>
        <v>1</v>
      </c>
      <c r="J1319">
        <f t="shared" si="227"/>
        <v>1</v>
      </c>
      <c r="K1319">
        <f t="shared" si="228"/>
        <v>1</v>
      </c>
      <c r="L1319">
        <f t="shared" si="224"/>
        <v>0</v>
      </c>
      <c r="M1319" s="26">
        <f t="shared" si="229"/>
        <v>22839.184701006881</v>
      </c>
      <c r="N1319" s="27">
        <f t="shared" si="235"/>
        <v>23030.815080886914</v>
      </c>
      <c r="O1319" s="27">
        <f t="shared" si="235"/>
        <v>30665.05575414827</v>
      </c>
      <c r="P1319" s="27">
        <f t="shared" si="235"/>
        <v>36344.655655537594</v>
      </c>
      <c r="Q1319" s="27">
        <f t="shared" si="235"/>
        <v>48392.160161422369</v>
      </c>
      <c r="R1319" s="27">
        <f t="shared" si="235"/>
        <v>49330.393523552375</v>
      </c>
      <c r="S1319" s="28">
        <f>M1319/MAX(M$231:M1319)-1</f>
        <v>-0.16538918100901612</v>
      </c>
      <c r="T1319" s="11">
        <f>N1319/MAX(N$231:N1319)-1</f>
        <v>-0.16538918100901601</v>
      </c>
      <c r="U1319" s="11">
        <f>O1319/MAX(O$231:O1319)-1</f>
        <v>-0.16538918100901623</v>
      </c>
      <c r="V1319" s="11">
        <f>P1319/MAX(P$231:P1319)-1</f>
        <v>-0.16538918100901612</v>
      </c>
      <c r="W1319" s="11">
        <f>Q1319/MAX(Q$231:Q1319)-1</f>
        <v>-0.16538918100901601</v>
      </c>
      <c r="X1319" s="11">
        <f>R1319/MAX(R$231:R1319)-1</f>
        <v>-0.22035338717878683</v>
      </c>
      <c r="Y1319" s="11">
        <f t="shared" si="234"/>
        <v>-5.6018420396187207E-2</v>
      </c>
      <c r="Z1319" s="11">
        <f t="shared" si="234"/>
        <v>-5.6018420396187207E-2</v>
      </c>
      <c r="AA1319" s="11">
        <f t="shared" si="234"/>
        <v>-5.6018420396187318E-2</v>
      </c>
      <c r="AB1319" s="11">
        <f t="shared" si="233"/>
        <v>-5.6018420396187318E-2</v>
      </c>
      <c r="AC1319" s="11">
        <f t="shared" si="233"/>
        <v>-5.6018420396187207E-2</v>
      </c>
      <c r="AD1319" s="11">
        <f t="shared" si="233"/>
        <v>0</v>
      </c>
    </row>
    <row r="1320" spans="1:30" x14ac:dyDescent="0.25">
      <c r="A1320" s="12">
        <v>1990.1</v>
      </c>
      <c r="B1320" s="13">
        <v>14.818147965500799</v>
      </c>
      <c r="C1320" s="14">
        <v>232682.74017375964</v>
      </c>
      <c r="D1320" s="24">
        <f t="shared" ref="D1320:G1383" si="237">D$2</f>
        <v>10</v>
      </c>
      <c r="E1320" s="25">
        <f t="shared" si="237"/>
        <v>7.5</v>
      </c>
      <c r="F1320" s="24">
        <f t="shared" si="237"/>
        <v>25</v>
      </c>
      <c r="G1320" s="25">
        <f t="shared" si="236"/>
        <v>30</v>
      </c>
      <c r="H1320" s="1">
        <f t="shared" si="225"/>
        <v>1</v>
      </c>
      <c r="I1320">
        <f t="shared" si="226"/>
        <v>1</v>
      </c>
      <c r="J1320">
        <f t="shared" si="227"/>
        <v>1</v>
      </c>
      <c r="K1320">
        <f t="shared" si="228"/>
        <v>1</v>
      </c>
      <c r="L1320">
        <f t="shared" ref="L1320:L1383" si="238">IF(C1320&gt;=AVERAGE(C1308:C1319),1,0)</f>
        <v>0</v>
      </c>
      <c r="M1320" s="26">
        <f t="shared" si="229"/>
        <v>22623.980172758984</v>
      </c>
      <c r="N1320" s="27">
        <f t="shared" si="235"/>
        <v>22813.804895999343</v>
      </c>
      <c r="O1320" s="27">
        <f t="shared" si="235"/>
        <v>30376.111164240207</v>
      </c>
      <c r="P1320" s="27">
        <f t="shared" si="235"/>
        <v>36002.194461012667</v>
      </c>
      <c r="Q1320" s="27">
        <f t="shared" si="235"/>
        <v>47936.18013697007</v>
      </c>
      <c r="R1320" s="27">
        <f t="shared" si="235"/>
        <v>49330.393523552375</v>
      </c>
      <c r="S1320" s="28">
        <f>M1320/MAX(M$231:M1320)-1</f>
        <v>-0.17325338587985062</v>
      </c>
      <c r="T1320" s="11">
        <f>N1320/MAX(N$231:N1320)-1</f>
        <v>-0.17325338587985051</v>
      </c>
      <c r="U1320" s="11">
        <f>O1320/MAX(O$231:O1320)-1</f>
        <v>-0.17325338587985062</v>
      </c>
      <c r="V1320" s="11">
        <f>P1320/MAX(P$231:P1320)-1</f>
        <v>-0.17325338587985062</v>
      </c>
      <c r="W1320" s="11">
        <f>Q1320/MAX(Q$231:Q1320)-1</f>
        <v>-0.17325338587985051</v>
      </c>
      <c r="X1320" s="11">
        <f>R1320/MAX(R$231:R1320)-1</f>
        <v>-0.22035338717878683</v>
      </c>
      <c r="Y1320" s="11">
        <f t="shared" si="234"/>
        <v>-9.4226011595943682E-3</v>
      </c>
      <c r="Z1320" s="11">
        <f t="shared" si="234"/>
        <v>-9.4226011595944792E-3</v>
      </c>
      <c r="AA1320" s="11">
        <f t="shared" si="234"/>
        <v>-9.4226011595943682E-3</v>
      </c>
      <c r="AB1320" s="11">
        <f t="shared" si="233"/>
        <v>-9.4226011595943682E-3</v>
      </c>
      <c r="AC1320" s="11">
        <f t="shared" si="233"/>
        <v>-9.4226011595944792E-3</v>
      </c>
      <c r="AD1320" s="11">
        <f t="shared" si="233"/>
        <v>0</v>
      </c>
    </row>
    <row r="1321" spans="1:30" x14ac:dyDescent="0.25">
      <c r="A1321" s="12">
        <v>1990.11</v>
      </c>
      <c r="B1321" s="13">
        <v>15.187607599503183</v>
      </c>
      <c r="C1321" s="14">
        <v>246839.95206075074</v>
      </c>
      <c r="D1321" s="24">
        <f t="shared" si="237"/>
        <v>10</v>
      </c>
      <c r="E1321" s="25">
        <f t="shared" si="237"/>
        <v>7.5</v>
      </c>
      <c r="F1321" s="24">
        <f t="shared" si="237"/>
        <v>25</v>
      </c>
      <c r="G1321" s="25">
        <f t="shared" si="236"/>
        <v>30</v>
      </c>
      <c r="H1321" s="1">
        <f t="shared" ref="H1321:H1384" si="239">IF(H1320=1,IF($B1321&gt;=F1321,0,H1320),IF($B1321&lt;=D1321,1,H1320))</f>
        <v>1</v>
      </c>
      <c r="I1321">
        <f t="shared" ref="I1321:I1384" si="240">IF(I1320=1,IF($B1321&gt;=G1321,0,I1320),IF($B1321&lt;=D1321,1,I1320))</f>
        <v>1</v>
      </c>
      <c r="J1321">
        <f t="shared" ref="J1321:J1384" si="241">IF(J1320=1,IF($B1321&gt;=F1321,0,J1320),IF($B1321&lt;=E1321,1,J1320))</f>
        <v>1</v>
      </c>
      <c r="K1321">
        <f t="shared" ref="K1321:K1384" si="242">IF(K1320=1,IF($B1321&gt;=G1321,0,K1320),IF($B1321&lt;=E1321,1,K1320))</f>
        <v>1</v>
      </c>
      <c r="L1321">
        <f t="shared" si="238"/>
        <v>0</v>
      </c>
      <c r="M1321" s="26">
        <f t="shared" ref="M1321:M1384" si="243">M1320*C1321/C1320</f>
        <v>24000.500325451234</v>
      </c>
      <c r="N1321" s="27">
        <f t="shared" ref="N1321:R1336" si="244">IF(H1320=1,N1320*$C1321/$C1320,N1320)</f>
        <v>24201.874632585506</v>
      </c>
      <c r="O1321" s="27">
        <f t="shared" si="244"/>
        <v>32224.297418767743</v>
      </c>
      <c r="P1321" s="27">
        <f t="shared" si="244"/>
        <v>38192.690820994474</v>
      </c>
      <c r="Q1321" s="27">
        <f t="shared" si="244"/>
        <v>50852.780907380773</v>
      </c>
      <c r="R1321" s="27">
        <f t="shared" si="244"/>
        <v>49330.393523552375</v>
      </c>
      <c r="S1321" s="28">
        <f>M1321/MAX(M$231:M1321)-1</f>
        <v>-0.1229513007994919</v>
      </c>
      <c r="T1321" s="11">
        <f>N1321/MAX(N$231:N1321)-1</f>
        <v>-0.12295130079949201</v>
      </c>
      <c r="U1321" s="11">
        <f>O1321/MAX(O$231:O1321)-1</f>
        <v>-0.12295130079949212</v>
      </c>
      <c r="V1321" s="11">
        <f>P1321/MAX(P$231:P1321)-1</f>
        <v>-0.12295130079949201</v>
      </c>
      <c r="W1321" s="11">
        <f>Q1321/MAX(Q$231:Q1321)-1</f>
        <v>-0.1229513007994919</v>
      </c>
      <c r="X1321" s="11">
        <f>R1321/MAX(R$231:R1321)-1</f>
        <v>-0.22035338717878683</v>
      </c>
      <c r="Y1321" s="11">
        <f t="shared" si="234"/>
        <v>6.0843412263492214E-2</v>
      </c>
      <c r="Z1321" s="11">
        <f t="shared" si="234"/>
        <v>6.0843412263492214E-2</v>
      </c>
      <c r="AA1321" s="11">
        <f t="shared" si="234"/>
        <v>6.0843412263492214E-2</v>
      </c>
      <c r="AB1321" s="11">
        <f t="shared" si="233"/>
        <v>6.0843412263492214E-2</v>
      </c>
      <c r="AC1321" s="11">
        <f t="shared" si="233"/>
        <v>6.0843412263492436E-2</v>
      </c>
      <c r="AD1321" s="11">
        <f t="shared" si="233"/>
        <v>0</v>
      </c>
    </row>
    <row r="1322" spans="1:30" x14ac:dyDescent="0.25">
      <c r="A1322" s="12">
        <v>1990.12</v>
      </c>
      <c r="B1322" s="13">
        <v>15.846314974728761</v>
      </c>
      <c r="C1322" s="14">
        <v>253740.24027435388</v>
      </c>
      <c r="D1322" s="24">
        <f t="shared" si="237"/>
        <v>10</v>
      </c>
      <c r="E1322" s="25">
        <f t="shared" si="237"/>
        <v>7.5</v>
      </c>
      <c r="F1322" s="24">
        <f t="shared" si="237"/>
        <v>25</v>
      </c>
      <c r="G1322" s="25">
        <f t="shared" si="236"/>
        <v>30</v>
      </c>
      <c r="H1322" s="1">
        <f t="shared" si="239"/>
        <v>1</v>
      </c>
      <c r="I1322">
        <f t="shared" si="240"/>
        <v>1</v>
      </c>
      <c r="J1322">
        <f t="shared" si="241"/>
        <v>1</v>
      </c>
      <c r="K1322">
        <f t="shared" si="242"/>
        <v>1</v>
      </c>
      <c r="L1322">
        <f t="shared" si="238"/>
        <v>0</v>
      </c>
      <c r="M1322" s="26">
        <f t="shared" si="243"/>
        <v>24671.422387028731</v>
      </c>
      <c r="N1322" s="27">
        <f t="shared" si="244"/>
        <v>24878.426012862998</v>
      </c>
      <c r="O1322" s="27">
        <f t="shared" si="244"/>
        <v>33125.111641967887</v>
      </c>
      <c r="P1322" s="27">
        <f t="shared" si="244"/>
        <v>39260.348516265112</v>
      </c>
      <c r="Q1322" s="27">
        <f t="shared" si="244"/>
        <v>52274.345130654408</v>
      </c>
      <c r="R1322" s="27">
        <f t="shared" si="244"/>
        <v>49330.393523552375</v>
      </c>
      <c r="S1322" s="28">
        <f>M1322/MAX(M$231:M1322)-1</f>
        <v>-9.8433840188578481E-2</v>
      </c>
      <c r="T1322" s="11">
        <f>N1322/MAX(N$231:N1322)-1</f>
        <v>-9.8433840188578592E-2</v>
      </c>
      <c r="U1322" s="11">
        <f>O1322/MAX(O$231:O1322)-1</f>
        <v>-9.8433840188578481E-2</v>
      </c>
      <c r="V1322" s="11">
        <f>P1322/MAX(P$231:P1322)-1</f>
        <v>-9.8433840188578703E-2</v>
      </c>
      <c r="W1322" s="11">
        <f>Q1322/MAX(Q$231:Q1322)-1</f>
        <v>-9.843384018857837E-2</v>
      </c>
      <c r="X1322" s="11">
        <f>R1322/MAX(R$231:R1322)-1</f>
        <v>-0.22035338717878683</v>
      </c>
      <c r="Y1322" s="11">
        <f t="shared" si="234"/>
        <v>2.7954503134504316E-2</v>
      </c>
      <c r="Z1322" s="11">
        <f t="shared" si="234"/>
        <v>2.7954503134504316E-2</v>
      </c>
      <c r="AA1322" s="11">
        <f t="shared" si="234"/>
        <v>2.7954503134504316E-2</v>
      </c>
      <c r="AB1322" s="11">
        <f t="shared" si="233"/>
        <v>2.7954503134504094E-2</v>
      </c>
      <c r="AC1322" s="11">
        <f t="shared" si="233"/>
        <v>2.7954503134504316E-2</v>
      </c>
      <c r="AD1322" s="11">
        <f t="shared" si="233"/>
        <v>0</v>
      </c>
    </row>
    <row r="1323" spans="1:30" x14ac:dyDescent="0.25">
      <c r="A1323" s="12">
        <v>1991.01</v>
      </c>
      <c r="B1323" s="13">
        <v>15.606190118802362</v>
      </c>
      <c r="C1323" s="14">
        <v>263474.8651119119</v>
      </c>
      <c r="D1323" s="24">
        <f t="shared" si="237"/>
        <v>10</v>
      </c>
      <c r="E1323" s="25">
        <f t="shared" si="237"/>
        <v>7.5</v>
      </c>
      <c r="F1323" s="24">
        <f t="shared" si="237"/>
        <v>25</v>
      </c>
      <c r="G1323" s="25">
        <f t="shared" si="236"/>
        <v>30</v>
      </c>
      <c r="H1323" s="1">
        <f t="shared" si="239"/>
        <v>1</v>
      </c>
      <c r="I1323">
        <f t="shared" si="240"/>
        <v>1</v>
      </c>
      <c r="J1323">
        <f t="shared" si="241"/>
        <v>1</v>
      </c>
      <c r="K1323">
        <f t="shared" si="242"/>
        <v>1</v>
      </c>
      <c r="L1323">
        <f t="shared" si="238"/>
        <v>1</v>
      </c>
      <c r="M1323" s="26">
        <f t="shared" si="243"/>
        <v>25617.929889689633</v>
      </c>
      <c r="N1323" s="27">
        <f t="shared" si="244"/>
        <v>25832.875112155678</v>
      </c>
      <c r="O1323" s="27">
        <f t="shared" si="244"/>
        <v>34395.940952242541</v>
      </c>
      <c r="P1323" s="27">
        <f t="shared" si="244"/>
        <v>40766.553300277243</v>
      </c>
      <c r="Q1323" s="27">
        <f t="shared" si="244"/>
        <v>54279.825766779519</v>
      </c>
      <c r="R1323" s="27">
        <f t="shared" si="244"/>
        <v>49330.393523552375</v>
      </c>
      <c r="S1323" s="28">
        <f>M1323/MAX(M$231:M1323)-1</f>
        <v>-6.38456789946239E-2</v>
      </c>
      <c r="T1323" s="11">
        <f>N1323/MAX(N$231:N1323)-1</f>
        <v>-6.3845678994624233E-2</v>
      </c>
      <c r="U1323" s="11">
        <f>O1323/MAX(O$231:O1323)-1</f>
        <v>-6.3845678994624233E-2</v>
      </c>
      <c r="V1323" s="11">
        <f>P1323/MAX(P$231:P1323)-1</f>
        <v>-6.3845678994624233E-2</v>
      </c>
      <c r="W1323" s="11">
        <f>Q1323/MAX(Q$231:Q1323)-1</f>
        <v>-6.38456789946239E-2</v>
      </c>
      <c r="X1323" s="11">
        <f>R1323/MAX(R$231:R1323)-1</f>
        <v>-0.22035338717878683</v>
      </c>
      <c r="Y1323" s="11">
        <f t="shared" si="234"/>
        <v>3.836452912250965E-2</v>
      </c>
      <c r="Z1323" s="11">
        <f t="shared" si="234"/>
        <v>3.8364529122509428E-2</v>
      </c>
      <c r="AA1323" s="11">
        <f t="shared" si="234"/>
        <v>3.8364529122509428E-2</v>
      </c>
      <c r="AB1323" s="11">
        <f t="shared" si="233"/>
        <v>3.836452912250965E-2</v>
      </c>
      <c r="AC1323" s="11">
        <f t="shared" si="233"/>
        <v>3.836452912250965E-2</v>
      </c>
      <c r="AD1323" s="11">
        <f t="shared" si="233"/>
        <v>0</v>
      </c>
    </row>
    <row r="1324" spans="1:30" x14ac:dyDescent="0.25">
      <c r="A1324" s="12">
        <v>1991.02</v>
      </c>
      <c r="B1324" s="13">
        <v>17.35466474520511</v>
      </c>
      <c r="C1324" s="14">
        <v>281556.69606073649</v>
      </c>
      <c r="D1324" s="24">
        <f t="shared" si="237"/>
        <v>10</v>
      </c>
      <c r="E1324" s="25">
        <f t="shared" si="237"/>
        <v>7.5</v>
      </c>
      <c r="F1324" s="24">
        <f t="shared" si="237"/>
        <v>25</v>
      </c>
      <c r="G1324" s="25">
        <f t="shared" si="236"/>
        <v>30</v>
      </c>
      <c r="H1324" s="1">
        <f t="shared" si="239"/>
        <v>1</v>
      </c>
      <c r="I1324">
        <f t="shared" si="240"/>
        <v>1</v>
      </c>
      <c r="J1324">
        <f t="shared" si="241"/>
        <v>1</v>
      </c>
      <c r="K1324">
        <f t="shared" si="242"/>
        <v>1</v>
      </c>
      <c r="L1324">
        <f t="shared" si="238"/>
        <v>1</v>
      </c>
      <c r="M1324" s="26">
        <f t="shared" si="243"/>
        <v>27376.044757031741</v>
      </c>
      <c r="N1324" s="27">
        <f t="shared" si="244"/>
        <v>27605.741303781557</v>
      </c>
      <c r="O1324" s="27">
        <f t="shared" si="244"/>
        <v>36756.475758323686</v>
      </c>
      <c r="P1324" s="27">
        <f t="shared" si="244"/>
        <v>43564.292374282501</v>
      </c>
      <c r="Q1324" s="27">
        <f t="shared" si="244"/>
        <v>58004.957699306266</v>
      </c>
      <c r="R1324" s="27">
        <f t="shared" si="244"/>
        <v>52715.854356611315</v>
      </c>
      <c r="S1324" s="28">
        <f>M1324/MAX(M$231:M1324)-1</f>
        <v>0</v>
      </c>
      <c r="T1324" s="11">
        <f>N1324/MAX(N$231:N1324)-1</f>
        <v>0</v>
      </c>
      <c r="U1324" s="11">
        <f>O1324/MAX(O$231:O1324)-1</f>
        <v>0</v>
      </c>
      <c r="V1324" s="11">
        <f>P1324/MAX(P$231:P1324)-1</f>
        <v>0</v>
      </c>
      <c r="W1324" s="11">
        <f>Q1324/MAX(Q$231:Q1324)-1</f>
        <v>0</v>
      </c>
      <c r="X1324" s="11">
        <f>R1324/MAX(R$231:R1324)-1</f>
        <v>-0.16684756890322228</v>
      </c>
      <c r="Y1324" s="11">
        <f t="shared" si="234"/>
        <v>6.8628295686361973E-2</v>
      </c>
      <c r="Z1324" s="11">
        <f t="shared" si="234"/>
        <v>6.8628295686361973E-2</v>
      </c>
      <c r="AA1324" s="11">
        <f t="shared" si="234"/>
        <v>6.8628295686361973E-2</v>
      </c>
      <c r="AB1324" s="11">
        <f t="shared" si="233"/>
        <v>6.8628295686361973E-2</v>
      </c>
      <c r="AC1324" s="11">
        <f t="shared" si="233"/>
        <v>6.8628295686361751E-2</v>
      </c>
      <c r="AD1324" s="11">
        <f t="shared" si="233"/>
        <v>6.8628295686361751E-2</v>
      </c>
    </row>
    <row r="1325" spans="1:30" x14ac:dyDescent="0.25">
      <c r="A1325" s="12">
        <v>1991.03</v>
      </c>
      <c r="B1325" s="13">
        <v>17.818620083397381</v>
      </c>
      <c r="C1325" s="14">
        <v>288154.59729856136</v>
      </c>
      <c r="D1325" s="24">
        <f t="shared" si="237"/>
        <v>10</v>
      </c>
      <c r="E1325" s="25">
        <f t="shared" si="237"/>
        <v>7.5</v>
      </c>
      <c r="F1325" s="24">
        <f t="shared" si="237"/>
        <v>25</v>
      </c>
      <c r="G1325" s="25">
        <f t="shared" si="236"/>
        <v>30</v>
      </c>
      <c r="H1325" s="1">
        <f t="shared" si="239"/>
        <v>1</v>
      </c>
      <c r="I1325">
        <f t="shared" si="240"/>
        <v>1</v>
      </c>
      <c r="J1325">
        <f t="shared" si="241"/>
        <v>1</v>
      </c>
      <c r="K1325">
        <f t="shared" si="242"/>
        <v>1</v>
      </c>
      <c r="L1325">
        <f t="shared" si="238"/>
        <v>1</v>
      </c>
      <c r="M1325" s="26">
        <f t="shared" si="243"/>
        <v>28017.565424507557</v>
      </c>
      <c r="N1325" s="27">
        <f t="shared" si="244"/>
        <v>28252.644599876505</v>
      </c>
      <c r="O1325" s="27">
        <f t="shared" si="244"/>
        <v>37617.814168302786</v>
      </c>
      <c r="P1325" s="27">
        <f t="shared" si="244"/>
        <v>44585.162780146478</v>
      </c>
      <c r="Q1325" s="27">
        <f t="shared" si="244"/>
        <v>59364.225610738482</v>
      </c>
      <c r="R1325" s="27">
        <f t="shared" si="244"/>
        <v>53951.179268356449</v>
      </c>
      <c r="S1325" s="28">
        <f>M1325/MAX(M$231:M1325)-1</f>
        <v>0</v>
      </c>
      <c r="T1325" s="11">
        <f>N1325/MAX(N$231:N1325)-1</f>
        <v>0</v>
      </c>
      <c r="U1325" s="11">
        <f>O1325/MAX(O$231:O1325)-1</f>
        <v>0</v>
      </c>
      <c r="V1325" s="11">
        <f>P1325/MAX(P$231:P1325)-1</f>
        <v>0</v>
      </c>
      <c r="W1325" s="11">
        <f>Q1325/MAX(Q$231:Q1325)-1</f>
        <v>0</v>
      </c>
      <c r="X1325" s="11">
        <f>R1325/MAX(R$231:R1325)-1</f>
        <v>-0.14732376594154661</v>
      </c>
      <c r="Y1325" s="11">
        <f t="shared" si="234"/>
        <v>2.3433650593774447E-2</v>
      </c>
      <c r="Z1325" s="11">
        <f t="shared" si="234"/>
        <v>2.3433650593774669E-2</v>
      </c>
      <c r="AA1325" s="11">
        <f t="shared" si="234"/>
        <v>2.3433650593774447E-2</v>
      </c>
      <c r="AB1325" s="11">
        <f t="shared" si="233"/>
        <v>2.3433650593774669E-2</v>
      </c>
      <c r="AC1325" s="11">
        <f t="shared" si="233"/>
        <v>2.3433650593774447E-2</v>
      </c>
      <c r="AD1325" s="11">
        <f t="shared" si="233"/>
        <v>2.3433650593774447E-2</v>
      </c>
    </row>
    <row r="1326" spans="1:30" x14ac:dyDescent="0.25">
      <c r="A1326" s="12">
        <v>1991.04</v>
      </c>
      <c r="B1326" s="13">
        <v>18.155345895198025</v>
      </c>
      <c r="C1326" s="14">
        <v>288595.48514554941</v>
      </c>
      <c r="D1326" s="24">
        <f t="shared" si="237"/>
        <v>10</v>
      </c>
      <c r="E1326" s="25">
        <f t="shared" si="237"/>
        <v>7.5</v>
      </c>
      <c r="F1326" s="24">
        <f t="shared" si="237"/>
        <v>25</v>
      </c>
      <c r="G1326" s="25">
        <f t="shared" si="236"/>
        <v>30</v>
      </c>
      <c r="H1326" s="1">
        <f t="shared" si="239"/>
        <v>1</v>
      </c>
      <c r="I1326">
        <f t="shared" si="240"/>
        <v>1</v>
      </c>
      <c r="J1326">
        <f t="shared" si="241"/>
        <v>1</v>
      </c>
      <c r="K1326">
        <f t="shared" si="242"/>
        <v>1</v>
      </c>
      <c r="L1326">
        <f t="shared" si="238"/>
        <v>1</v>
      </c>
      <c r="M1326" s="26">
        <f t="shared" si="243"/>
        <v>28060.433399593374</v>
      </c>
      <c r="N1326" s="27">
        <f t="shared" si="244"/>
        <v>28295.872255329985</v>
      </c>
      <c r="O1326" s="27">
        <f t="shared" si="244"/>
        <v>37675.370900878093</v>
      </c>
      <c r="P1326" s="27">
        <f t="shared" si="244"/>
        <v>44653.379829640173</v>
      </c>
      <c r="Q1326" s="27">
        <f t="shared" si="244"/>
        <v>59455.055206597797</v>
      </c>
      <c r="R1326" s="27">
        <f t="shared" si="244"/>
        <v>54033.726690792493</v>
      </c>
      <c r="S1326" s="28">
        <f>M1326/MAX(M$231:M1326)-1</f>
        <v>0</v>
      </c>
      <c r="T1326" s="11">
        <f>N1326/MAX(N$231:N1326)-1</f>
        <v>0</v>
      </c>
      <c r="U1326" s="11">
        <f>O1326/MAX(O$231:O1326)-1</f>
        <v>0</v>
      </c>
      <c r="V1326" s="11">
        <f>P1326/MAX(P$231:P1326)-1</f>
        <v>0</v>
      </c>
      <c r="W1326" s="11">
        <f>Q1326/MAX(Q$231:Q1326)-1</f>
        <v>0</v>
      </c>
      <c r="X1326" s="11">
        <f>R1326/MAX(R$231:R1326)-1</f>
        <v>-0.14601913782685993</v>
      </c>
      <c r="Y1326" s="11">
        <f t="shared" si="234"/>
        <v>1.5300392605961388E-3</v>
      </c>
      <c r="Z1326" s="11">
        <f t="shared" si="234"/>
        <v>1.5300392605961388E-3</v>
      </c>
      <c r="AA1326" s="11">
        <f t="shared" si="234"/>
        <v>1.5300392605959168E-3</v>
      </c>
      <c r="AB1326" s="11">
        <f t="shared" si="233"/>
        <v>1.5300392605961388E-3</v>
      </c>
      <c r="AC1326" s="11">
        <f t="shared" si="233"/>
        <v>1.5300392605961388E-3</v>
      </c>
      <c r="AD1326" s="11">
        <f t="shared" si="233"/>
        <v>1.5300392605961388E-3</v>
      </c>
    </row>
    <row r="1327" spans="1:30" x14ac:dyDescent="0.25">
      <c r="A1327" s="12">
        <v>1991.05</v>
      </c>
      <c r="B1327" s="13">
        <v>18.035430911004052</v>
      </c>
      <c r="C1327" s="14">
        <v>299628.10086591681</v>
      </c>
      <c r="D1327" s="24">
        <f t="shared" si="237"/>
        <v>10</v>
      </c>
      <c r="E1327" s="25">
        <f t="shared" si="237"/>
        <v>7.5</v>
      </c>
      <c r="F1327" s="24">
        <f t="shared" si="237"/>
        <v>25</v>
      </c>
      <c r="G1327" s="25">
        <f t="shared" si="236"/>
        <v>30</v>
      </c>
      <c r="H1327" s="1">
        <f t="shared" si="239"/>
        <v>1</v>
      </c>
      <c r="I1327">
        <f t="shared" si="240"/>
        <v>1</v>
      </c>
      <c r="J1327">
        <f t="shared" si="241"/>
        <v>1</v>
      </c>
      <c r="K1327">
        <f t="shared" si="242"/>
        <v>1</v>
      </c>
      <c r="L1327">
        <f t="shared" si="238"/>
        <v>1</v>
      </c>
      <c r="M1327" s="26">
        <f t="shared" si="243"/>
        <v>29133.145879792235</v>
      </c>
      <c r="N1327" s="27">
        <f t="shared" si="244"/>
        <v>29377.58524508178</v>
      </c>
      <c r="O1327" s="27">
        <f t="shared" si="244"/>
        <v>39115.649459158616</v>
      </c>
      <c r="P1327" s="27">
        <f t="shared" si="244"/>
        <v>46360.418247193957</v>
      </c>
      <c r="Q1327" s="27">
        <f t="shared" si="244"/>
        <v>61727.941687814942</v>
      </c>
      <c r="R1327" s="27">
        <f t="shared" si="244"/>
        <v>56099.363103012249</v>
      </c>
      <c r="S1327" s="28">
        <f>M1327/MAX(M$231:M1327)-1</f>
        <v>0</v>
      </c>
      <c r="T1327" s="11">
        <f>N1327/MAX(N$231:N1327)-1</f>
        <v>0</v>
      </c>
      <c r="U1327" s="11">
        <f>O1327/MAX(O$231:O1327)-1</f>
        <v>0</v>
      </c>
      <c r="V1327" s="11">
        <f>P1327/MAX(P$231:P1327)-1</f>
        <v>0</v>
      </c>
      <c r="W1327" s="11">
        <f>Q1327/MAX(Q$231:Q1327)-1</f>
        <v>0</v>
      </c>
      <c r="X1327" s="11">
        <f>R1327/MAX(R$231:R1327)-1</f>
        <v>-0.11337260255569093</v>
      </c>
      <c r="Y1327" s="11">
        <f t="shared" si="234"/>
        <v>3.8228649747598098E-2</v>
      </c>
      <c r="Z1327" s="11">
        <f t="shared" si="234"/>
        <v>3.822864974759832E-2</v>
      </c>
      <c r="AA1327" s="11">
        <f t="shared" si="234"/>
        <v>3.822864974759832E-2</v>
      </c>
      <c r="AB1327" s="11">
        <f t="shared" si="233"/>
        <v>3.822864974759832E-2</v>
      </c>
      <c r="AC1327" s="11">
        <f t="shared" si="233"/>
        <v>3.822864974759832E-2</v>
      </c>
      <c r="AD1327" s="11">
        <f t="shared" si="233"/>
        <v>3.822864974759832E-2</v>
      </c>
    </row>
    <row r="1328" spans="1:30" x14ac:dyDescent="0.25">
      <c r="A1328" s="12">
        <v>1991.06</v>
      </c>
      <c r="B1328" s="13">
        <v>18.015227044688334</v>
      </c>
      <c r="C1328" s="14">
        <v>285214.98848115868</v>
      </c>
      <c r="D1328" s="24">
        <f t="shared" si="237"/>
        <v>10</v>
      </c>
      <c r="E1328" s="25">
        <f t="shared" si="237"/>
        <v>7.5</v>
      </c>
      <c r="F1328" s="24">
        <f t="shared" si="237"/>
        <v>25</v>
      </c>
      <c r="G1328" s="25">
        <f t="shared" si="236"/>
        <v>30</v>
      </c>
      <c r="H1328" s="1">
        <f t="shared" si="239"/>
        <v>1</v>
      </c>
      <c r="I1328">
        <f t="shared" si="240"/>
        <v>1</v>
      </c>
      <c r="J1328">
        <f t="shared" si="241"/>
        <v>1</v>
      </c>
      <c r="K1328">
        <f t="shared" si="242"/>
        <v>1</v>
      </c>
      <c r="L1328">
        <f t="shared" si="238"/>
        <v>1</v>
      </c>
      <c r="M1328" s="26">
        <f t="shared" si="243"/>
        <v>27731.744260673393</v>
      </c>
      <c r="N1328" s="27">
        <f t="shared" si="244"/>
        <v>27964.425276085225</v>
      </c>
      <c r="O1328" s="27">
        <f t="shared" si="244"/>
        <v>37234.056077134854</v>
      </c>
      <c r="P1328" s="27">
        <f t="shared" si="244"/>
        <v>44130.327289536363</v>
      </c>
      <c r="Q1328" s="27">
        <f t="shared" si="244"/>
        <v>58758.621526404546</v>
      </c>
      <c r="R1328" s="27">
        <f t="shared" si="244"/>
        <v>53400.796370518416</v>
      </c>
      <c r="S1328" s="28">
        <f>M1328/MAX(M$231:M1328)-1</f>
        <v>-4.810333991739979E-2</v>
      </c>
      <c r="T1328" s="11">
        <f>N1328/MAX(N$231:N1328)-1</f>
        <v>-4.8103339917399679E-2</v>
      </c>
      <c r="U1328" s="11">
        <f>O1328/MAX(O$231:O1328)-1</f>
        <v>-4.810333991739979E-2</v>
      </c>
      <c r="V1328" s="11">
        <f>P1328/MAX(P$231:P1328)-1</f>
        <v>-4.810333991739979E-2</v>
      </c>
      <c r="W1328" s="11">
        <f>Q1328/MAX(Q$231:Q1328)-1</f>
        <v>-4.810333991739979E-2</v>
      </c>
      <c r="X1328" s="11">
        <f>R1328/MAX(R$231:R1328)-1</f>
        <v>-0.15602234163503403</v>
      </c>
      <c r="Y1328" s="11">
        <f t="shared" si="234"/>
        <v>-4.810333991739979E-2</v>
      </c>
      <c r="Z1328" s="11">
        <f t="shared" si="234"/>
        <v>-4.8103339917399679E-2</v>
      </c>
      <c r="AA1328" s="11">
        <f t="shared" si="234"/>
        <v>-4.810333991739979E-2</v>
      </c>
      <c r="AB1328" s="11">
        <f t="shared" si="233"/>
        <v>-4.810333991739979E-2</v>
      </c>
      <c r="AC1328" s="11">
        <f t="shared" si="233"/>
        <v>-4.810333991739979E-2</v>
      </c>
      <c r="AD1328" s="11">
        <f t="shared" si="233"/>
        <v>-4.810333991739979E-2</v>
      </c>
    </row>
    <row r="1329" spans="1:30" x14ac:dyDescent="0.25">
      <c r="A1329" s="12">
        <v>1991.07</v>
      </c>
      <c r="B1329" s="13">
        <v>18.103452345519752</v>
      </c>
      <c r="C1329" s="14">
        <v>298351.61837514327</v>
      </c>
      <c r="D1329" s="24">
        <f t="shared" si="237"/>
        <v>10</v>
      </c>
      <c r="E1329" s="25">
        <f t="shared" si="237"/>
        <v>7.5</v>
      </c>
      <c r="F1329" s="24">
        <f t="shared" si="237"/>
        <v>25</v>
      </c>
      <c r="G1329" s="25">
        <f t="shared" si="236"/>
        <v>30</v>
      </c>
      <c r="H1329" s="1">
        <f t="shared" si="239"/>
        <v>1</v>
      </c>
      <c r="I1329">
        <f t="shared" si="240"/>
        <v>1</v>
      </c>
      <c r="J1329">
        <f t="shared" si="241"/>
        <v>1</v>
      </c>
      <c r="K1329">
        <f t="shared" si="242"/>
        <v>1</v>
      </c>
      <c r="L1329">
        <f t="shared" si="238"/>
        <v>1</v>
      </c>
      <c r="M1329" s="26">
        <f t="shared" si="243"/>
        <v>29009.032185151329</v>
      </c>
      <c r="N1329" s="27">
        <f t="shared" si="244"/>
        <v>29252.430184264122</v>
      </c>
      <c r="O1329" s="27">
        <f t="shared" si="244"/>
        <v>38949.008074370089</v>
      </c>
      <c r="P1329" s="27">
        <f t="shared" si="244"/>
        <v>46162.912532654969</v>
      </c>
      <c r="Q1329" s="27">
        <f t="shared" si="244"/>
        <v>61464.966898306644</v>
      </c>
      <c r="R1329" s="27">
        <f t="shared" si="244"/>
        <v>55860.367312772301</v>
      </c>
      <c r="S1329" s="28">
        <f>M1329/MAX(M$231:M1329)-1</f>
        <v>-4.2602228799120123E-3</v>
      </c>
      <c r="T1329" s="11">
        <f>N1329/MAX(N$231:N1329)-1</f>
        <v>-4.2602228799119013E-3</v>
      </c>
      <c r="U1329" s="11">
        <f>O1329/MAX(O$231:O1329)-1</f>
        <v>-4.2602228799120123E-3</v>
      </c>
      <c r="V1329" s="11">
        <f>P1329/MAX(P$231:P1329)-1</f>
        <v>-4.2602228799120123E-3</v>
      </c>
      <c r="W1329" s="11">
        <f>Q1329/MAX(Q$231:Q1329)-1</f>
        <v>-4.2602228799119013E-3</v>
      </c>
      <c r="X1329" s="11">
        <f>R1329/MAX(R$231:R1329)-1</f>
        <v>-0.11714983288024006</v>
      </c>
      <c r="Y1329" s="11">
        <f t="shared" si="234"/>
        <v>4.6058694053704663E-2</v>
      </c>
      <c r="Z1329" s="11">
        <f t="shared" si="234"/>
        <v>4.6058694053704663E-2</v>
      </c>
      <c r="AA1329" s="11">
        <f t="shared" si="234"/>
        <v>4.6058694053704663E-2</v>
      </c>
      <c r="AB1329" s="11">
        <f t="shared" si="233"/>
        <v>4.6058694053704663E-2</v>
      </c>
      <c r="AC1329" s="11">
        <f t="shared" si="233"/>
        <v>4.6058694053704663E-2</v>
      </c>
      <c r="AD1329" s="11">
        <f t="shared" si="233"/>
        <v>4.6058694053704663E-2</v>
      </c>
    </row>
    <row r="1330" spans="1:30" x14ac:dyDescent="0.25">
      <c r="A1330" s="12">
        <v>1991.08</v>
      </c>
      <c r="B1330" s="13">
        <v>18.512258455337719</v>
      </c>
      <c r="C1330" s="14">
        <v>304105.25409205293</v>
      </c>
      <c r="D1330" s="24">
        <f t="shared" si="237"/>
        <v>10</v>
      </c>
      <c r="E1330" s="25">
        <f t="shared" si="237"/>
        <v>7.5</v>
      </c>
      <c r="F1330" s="24">
        <f t="shared" si="237"/>
        <v>25</v>
      </c>
      <c r="G1330" s="25">
        <f t="shared" si="236"/>
        <v>30</v>
      </c>
      <c r="H1330" s="1">
        <f t="shared" si="239"/>
        <v>1</v>
      </c>
      <c r="I1330">
        <f t="shared" si="240"/>
        <v>1</v>
      </c>
      <c r="J1330">
        <f t="shared" si="241"/>
        <v>1</v>
      </c>
      <c r="K1330">
        <f t="shared" si="242"/>
        <v>1</v>
      </c>
      <c r="L1330">
        <f t="shared" si="238"/>
        <v>1</v>
      </c>
      <c r="M1330" s="26">
        <f t="shared" si="243"/>
        <v>29568.464054844091</v>
      </c>
      <c r="N1330" s="27">
        <f t="shared" si="244"/>
        <v>29816.555922985473</v>
      </c>
      <c r="O1330" s="27">
        <f t="shared" si="244"/>
        <v>39700.129872251942</v>
      </c>
      <c r="P1330" s="27">
        <f t="shared" si="244"/>
        <v>47053.152658688043</v>
      </c>
      <c r="Q1330" s="27">
        <f t="shared" si="244"/>
        <v>62650.303283645422</v>
      </c>
      <c r="R1330" s="27">
        <f t="shared" si="244"/>
        <v>56937.620408568604</v>
      </c>
      <c r="S1330" s="28">
        <f>M1330/MAX(M$231:M1330)-1</f>
        <v>0</v>
      </c>
      <c r="T1330" s="11">
        <f>N1330/MAX(N$231:N1330)-1</f>
        <v>0</v>
      </c>
      <c r="U1330" s="11">
        <f>O1330/MAX(O$231:O1330)-1</f>
        <v>0</v>
      </c>
      <c r="V1330" s="11">
        <f>P1330/MAX(P$231:P1330)-1</f>
        <v>0</v>
      </c>
      <c r="W1330" s="11">
        <f>Q1330/MAX(Q$231:Q1330)-1</f>
        <v>0</v>
      </c>
      <c r="X1330" s="11">
        <f>R1330/MAX(R$231:R1330)-1</f>
        <v>-0.1001242900597118</v>
      </c>
      <c r="Y1330" s="11">
        <f t="shared" si="234"/>
        <v>1.9284747802758906E-2</v>
      </c>
      <c r="Z1330" s="11">
        <f t="shared" si="234"/>
        <v>1.9284747802759128E-2</v>
      </c>
      <c r="AA1330" s="11">
        <f t="shared" si="234"/>
        <v>1.9284747802759128E-2</v>
      </c>
      <c r="AB1330" s="11">
        <f t="shared" si="233"/>
        <v>1.9284747802758906E-2</v>
      </c>
      <c r="AC1330" s="11">
        <f t="shared" si="233"/>
        <v>1.9284747802759128E-2</v>
      </c>
      <c r="AD1330" s="11">
        <f t="shared" si="233"/>
        <v>1.9284747802759128E-2</v>
      </c>
    </row>
    <row r="1331" spans="1:30" x14ac:dyDescent="0.25">
      <c r="A1331" s="12">
        <v>1991.09</v>
      </c>
      <c r="B1331" s="13">
        <v>18.357282591774329</v>
      </c>
      <c r="C1331" s="14">
        <v>297762.65452188137</v>
      </c>
      <c r="D1331" s="24">
        <f t="shared" si="237"/>
        <v>10</v>
      </c>
      <c r="E1331" s="25">
        <f t="shared" si="237"/>
        <v>7.5</v>
      </c>
      <c r="F1331" s="24">
        <f t="shared" si="237"/>
        <v>25</v>
      </c>
      <c r="G1331" s="25">
        <f t="shared" si="236"/>
        <v>30</v>
      </c>
      <c r="H1331" s="1">
        <f t="shared" si="239"/>
        <v>1</v>
      </c>
      <c r="I1331">
        <f t="shared" si="240"/>
        <v>1</v>
      </c>
      <c r="J1331">
        <f t="shared" si="241"/>
        <v>1</v>
      </c>
      <c r="K1331">
        <f t="shared" si="242"/>
        <v>1</v>
      </c>
      <c r="L1331">
        <f t="shared" si="238"/>
        <v>1</v>
      </c>
      <c r="M1331" s="26">
        <f t="shared" si="243"/>
        <v>28951.76662893208</v>
      </c>
      <c r="N1331" s="27">
        <f t="shared" si="244"/>
        <v>29194.684145907006</v>
      </c>
      <c r="O1331" s="27">
        <f t="shared" si="244"/>
        <v>38872.120414094803</v>
      </c>
      <c r="P1331" s="27">
        <f t="shared" si="244"/>
        <v>46071.784195590481</v>
      </c>
      <c r="Q1331" s="27">
        <f t="shared" si="244"/>
        <v>61343.631395110133</v>
      </c>
      <c r="R1331" s="27">
        <f t="shared" si="244"/>
        <v>55750.095622756569</v>
      </c>
      <c r="S1331" s="28">
        <f>M1331/MAX(M$231:M1331)-1</f>
        <v>-2.0856593185501593E-2</v>
      </c>
      <c r="T1331" s="11">
        <f>N1331/MAX(N$231:N1331)-1</f>
        <v>-2.0856593185501704E-2</v>
      </c>
      <c r="U1331" s="11">
        <f>O1331/MAX(O$231:O1331)-1</f>
        <v>-2.0856593185501593E-2</v>
      </c>
      <c r="V1331" s="11">
        <f>P1331/MAX(P$231:P1331)-1</f>
        <v>-2.0856593185501704E-2</v>
      </c>
      <c r="W1331" s="11">
        <f>Q1331/MAX(Q$231:Q1331)-1</f>
        <v>-2.0856593185501593E-2</v>
      </c>
      <c r="X1331" s="11">
        <f>R1331/MAX(R$231:R1331)-1</f>
        <v>-0.11889263165945096</v>
      </c>
      <c r="Y1331" s="11">
        <f t="shared" si="234"/>
        <v>-2.0856593185501593E-2</v>
      </c>
      <c r="Z1331" s="11">
        <f t="shared" si="234"/>
        <v>-2.0856593185501704E-2</v>
      </c>
      <c r="AA1331" s="11">
        <f t="shared" si="234"/>
        <v>-2.0856593185501593E-2</v>
      </c>
      <c r="AB1331" s="11">
        <f t="shared" si="233"/>
        <v>-2.0856593185501704E-2</v>
      </c>
      <c r="AC1331" s="11">
        <f t="shared" si="233"/>
        <v>-2.0856593185501593E-2</v>
      </c>
      <c r="AD1331" s="11">
        <f t="shared" si="233"/>
        <v>-2.0856593185501704E-2</v>
      </c>
    </row>
    <row r="1332" spans="1:30" x14ac:dyDescent="0.25">
      <c r="A1332" s="12">
        <v>1991.1</v>
      </c>
      <c r="B1332" s="13">
        <v>18.349187992001987</v>
      </c>
      <c r="C1332" s="14">
        <v>301630.64421033551</v>
      </c>
      <c r="D1332" s="24">
        <f t="shared" si="237"/>
        <v>10</v>
      </c>
      <c r="E1332" s="25">
        <f t="shared" si="237"/>
        <v>7.5</v>
      </c>
      <c r="F1332" s="24">
        <f t="shared" si="237"/>
        <v>25</v>
      </c>
      <c r="G1332" s="25">
        <f t="shared" si="236"/>
        <v>30</v>
      </c>
      <c r="H1332" s="1">
        <f t="shared" si="239"/>
        <v>1</v>
      </c>
      <c r="I1332">
        <f t="shared" si="240"/>
        <v>1</v>
      </c>
      <c r="J1332">
        <f t="shared" si="241"/>
        <v>1</v>
      </c>
      <c r="K1332">
        <f t="shared" si="242"/>
        <v>1</v>
      </c>
      <c r="L1332">
        <f t="shared" si="238"/>
        <v>1</v>
      </c>
      <c r="M1332" s="26">
        <f t="shared" si="243"/>
        <v>29327.855211844046</v>
      </c>
      <c r="N1332" s="27">
        <f t="shared" si="244"/>
        <v>29573.928270444274</v>
      </c>
      <c r="O1332" s="27">
        <f t="shared" si="244"/>
        <v>39377.076151984416</v>
      </c>
      <c r="P1332" s="27">
        <f t="shared" si="244"/>
        <v>46670.264842813929</v>
      </c>
      <c r="Q1332" s="27">
        <f t="shared" si="244"/>
        <v>62140.496045815285</v>
      </c>
      <c r="R1332" s="27">
        <f t="shared" si="244"/>
        <v>56474.299251802695</v>
      </c>
      <c r="S1332" s="28">
        <f>M1332/MAX(M$231:M1332)-1</f>
        <v>-8.1373466864480548E-3</v>
      </c>
      <c r="T1332" s="11">
        <f>N1332/MAX(N$231:N1332)-1</f>
        <v>-8.1373466864480548E-3</v>
      </c>
      <c r="U1332" s="11">
        <f>O1332/MAX(O$231:O1332)-1</f>
        <v>-8.1373466864480548E-3</v>
      </c>
      <c r="V1332" s="11">
        <f>P1332/MAX(P$231:P1332)-1</f>
        <v>-8.1373466864481658E-3</v>
      </c>
      <c r="W1332" s="11">
        <f>Q1332/MAX(Q$231:Q1332)-1</f>
        <v>-8.1373466864480548E-3</v>
      </c>
      <c r="X1332" s="11">
        <f>R1332/MAX(R$231:R1332)-1</f>
        <v>-0.10744689068620961</v>
      </c>
      <c r="Y1332" s="11">
        <f t="shared" si="234"/>
        <v>1.2990177343310538E-2</v>
      </c>
      <c r="Z1332" s="11">
        <f t="shared" si="234"/>
        <v>1.2990177343310538E-2</v>
      </c>
      <c r="AA1332" s="11">
        <f t="shared" si="234"/>
        <v>1.2990177343310538E-2</v>
      </c>
      <c r="AB1332" s="11">
        <f t="shared" si="233"/>
        <v>1.2990177343310538E-2</v>
      </c>
      <c r="AC1332" s="11">
        <f t="shared" si="233"/>
        <v>1.2990177343310538E-2</v>
      </c>
      <c r="AD1332" s="11">
        <f t="shared" si="233"/>
        <v>1.2990177343310538E-2</v>
      </c>
    </row>
    <row r="1333" spans="1:30" x14ac:dyDescent="0.25">
      <c r="A1333" s="12">
        <v>1991.11</v>
      </c>
      <c r="B1333" s="13">
        <v>18.288868169301345</v>
      </c>
      <c r="C1333" s="14">
        <v>288331.65830435656</v>
      </c>
      <c r="D1333" s="24">
        <f t="shared" si="237"/>
        <v>10</v>
      </c>
      <c r="E1333" s="25">
        <f t="shared" si="237"/>
        <v>7.5</v>
      </c>
      <c r="F1333" s="24">
        <f t="shared" si="237"/>
        <v>25</v>
      </c>
      <c r="G1333" s="25">
        <f t="shared" si="236"/>
        <v>30</v>
      </c>
      <c r="H1333" s="1">
        <f t="shared" si="239"/>
        <v>1</v>
      </c>
      <c r="I1333">
        <f t="shared" si="240"/>
        <v>1</v>
      </c>
      <c r="J1333">
        <f t="shared" si="241"/>
        <v>1</v>
      </c>
      <c r="K1333">
        <f t="shared" si="242"/>
        <v>1</v>
      </c>
      <c r="L1333">
        <f t="shared" si="238"/>
        <v>1</v>
      </c>
      <c r="M1333" s="26">
        <f t="shared" si="243"/>
        <v>28034.781246710299</v>
      </c>
      <c r="N1333" s="27">
        <f t="shared" si="244"/>
        <v>28270.004870079127</v>
      </c>
      <c r="O1333" s="27">
        <f t="shared" si="244"/>
        <v>37640.929010387204</v>
      </c>
      <c r="P1333" s="27">
        <f t="shared" si="244"/>
        <v>44612.558816299999</v>
      </c>
      <c r="Q1333" s="27">
        <f t="shared" si="244"/>
        <v>59400.702868410001</v>
      </c>
      <c r="R1333" s="27">
        <f t="shared" si="244"/>
        <v>53984.330396794612</v>
      </c>
      <c r="S1333" s="28">
        <f>M1333/MAX(M$231:M1333)-1</f>
        <v>-5.186886966090265E-2</v>
      </c>
      <c r="T1333" s="11">
        <f>N1333/MAX(N$231:N1333)-1</f>
        <v>-5.1868869660902539E-2</v>
      </c>
      <c r="U1333" s="11">
        <f>O1333/MAX(O$231:O1333)-1</f>
        <v>-5.1868869660902539E-2</v>
      </c>
      <c r="V1333" s="11">
        <f>P1333/MAX(P$231:P1333)-1</f>
        <v>-5.186886966090265E-2</v>
      </c>
      <c r="W1333" s="11">
        <f>Q1333/MAX(Q$231:Q1333)-1</f>
        <v>-5.1868869660902539E-2</v>
      </c>
      <c r="X1333" s="11">
        <f>R1333/MAX(R$231:R1333)-1</f>
        <v>-0.14679982596961683</v>
      </c>
      <c r="Y1333" s="11">
        <f t="shared" si="234"/>
        <v>-4.4090301039522939E-2</v>
      </c>
      <c r="Z1333" s="11">
        <f t="shared" si="234"/>
        <v>-4.4090301039522939E-2</v>
      </c>
      <c r="AA1333" s="11">
        <f t="shared" si="234"/>
        <v>-4.4090301039522939E-2</v>
      </c>
      <c r="AB1333" s="11">
        <f t="shared" si="233"/>
        <v>-4.4090301039522939E-2</v>
      </c>
      <c r="AC1333" s="11">
        <f t="shared" si="233"/>
        <v>-4.409030103952305E-2</v>
      </c>
      <c r="AD1333" s="11">
        <f t="shared" si="233"/>
        <v>-4.4090301039522828E-2</v>
      </c>
    </row>
    <row r="1334" spans="1:30" x14ac:dyDescent="0.25">
      <c r="A1334" s="12">
        <v>1991.12</v>
      </c>
      <c r="B1334" s="13">
        <v>18.441652313512726</v>
      </c>
      <c r="C1334" s="14">
        <v>321054.22864376171</v>
      </c>
      <c r="D1334" s="24">
        <f t="shared" si="237"/>
        <v>10</v>
      </c>
      <c r="E1334" s="25">
        <f t="shared" si="237"/>
        <v>7.5</v>
      </c>
      <c r="F1334" s="24">
        <f t="shared" si="237"/>
        <v>25</v>
      </c>
      <c r="G1334" s="25">
        <f t="shared" si="236"/>
        <v>30</v>
      </c>
      <c r="H1334" s="1">
        <f t="shared" si="239"/>
        <v>1</v>
      </c>
      <c r="I1334">
        <f t="shared" si="240"/>
        <v>1</v>
      </c>
      <c r="J1334">
        <f t="shared" si="241"/>
        <v>1</v>
      </c>
      <c r="K1334">
        <f t="shared" si="242"/>
        <v>1</v>
      </c>
      <c r="L1334">
        <f t="shared" si="238"/>
        <v>1</v>
      </c>
      <c r="M1334" s="26">
        <f t="shared" si="243"/>
        <v>31216.430139135973</v>
      </c>
      <c r="N1334" s="27">
        <f t="shared" si="244"/>
        <v>31478.349136874869</v>
      </c>
      <c r="O1334" s="27">
        <f t="shared" si="244"/>
        <v>41912.773297020438</v>
      </c>
      <c r="P1334" s="27">
        <f t="shared" si="244"/>
        <v>49675.608786158853</v>
      </c>
      <c r="Q1334" s="27">
        <f t="shared" si="244"/>
        <v>66142.049584384833</v>
      </c>
      <c r="R1334" s="27">
        <f t="shared" si="244"/>
        <v>60110.976561920586</v>
      </c>
      <c r="S1334" s="28">
        <f>M1334/MAX(M$231:M1334)-1</f>
        <v>0</v>
      </c>
      <c r="T1334" s="11">
        <f>N1334/MAX(N$231:N1334)-1</f>
        <v>0</v>
      </c>
      <c r="U1334" s="11">
        <f>O1334/MAX(O$231:O1334)-1</f>
        <v>0</v>
      </c>
      <c r="V1334" s="11">
        <f>P1334/MAX(P$231:P1334)-1</f>
        <v>0</v>
      </c>
      <c r="W1334" s="11">
        <f>Q1334/MAX(Q$231:Q1334)-1</f>
        <v>0</v>
      </c>
      <c r="X1334" s="11">
        <f>R1334/MAX(R$231:R1334)-1</f>
        <v>-4.9970699149171183E-2</v>
      </c>
      <c r="Y1334" s="11">
        <f t="shared" si="234"/>
        <v>0.11348934255725718</v>
      </c>
      <c r="Z1334" s="11">
        <f t="shared" si="234"/>
        <v>0.1134893425572574</v>
      </c>
      <c r="AA1334" s="11">
        <f t="shared" si="234"/>
        <v>0.11348934255725718</v>
      </c>
      <c r="AB1334" s="11">
        <f t="shared" si="233"/>
        <v>0.11348934255725718</v>
      </c>
      <c r="AC1334" s="11">
        <f t="shared" si="233"/>
        <v>0.11348934255725718</v>
      </c>
      <c r="AD1334" s="11">
        <f t="shared" si="233"/>
        <v>0.11348934255725718</v>
      </c>
    </row>
    <row r="1335" spans="1:30" x14ac:dyDescent="0.25">
      <c r="A1335" s="12">
        <v>1992.01</v>
      </c>
      <c r="B1335" s="13">
        <v>19.773068211462647</v>
      </c>
      <c r="C1335" s="14">
        <v>314985.93271663768</v>
      </c>
      <c r="D1335" s="24">
        <f t="shared" si="237"/>
        <v>10</v>
      </c>
      <c r="E1335" s="25">
        <f t="shared" si="237"/>
        <v>7.5</v>
      </c>
      <c r="F1335" s="24">
        <f t="shared" si="237"/>
        <v>25</v>
      </c>
      <c r="G1335" s="25">
        <f t="shared" si="236"/>
        <v>30</v>
      </c>
      <c r="H1335" s="1">
        <f t="shared" si="239"/>
        <v>1</v>
      </c>
      <c r="I1335">
        <f t="shared" si="240"/>
        <v>1</v>
      </c>
      <c r="J1335">
        <f t="shared" si="241"/>
        <v>1</v>
      </c>
      <c r="K1335">
        <f t="shared" si="242"/>
        <v>1</v>
      </c>
      <c r="L1335">
        <f t="shared" si="238"/>
        <v>1</v>
      </c>
      <c r="M1335" s="26">
        <f t="shared" si="243"/>
        <v>30626.403536238111</v>
      </c>
      <c r="N1335" s="27">
        <f t="shared" si="244"/>
        <v>30883.371962249832</v>
      </c>
      <c r="O1335" s="27">
        <f t="shared" si="244"/>
        <v>41120.573447894662</v>
      </c>
      <c r="P1335" s="27">
        <f t="shared" si="244"/>
        <v>48736.682375664699</v>
      </c>
      <c r="Q1335" s="27">
        <f t="shared" si="244"/>
        <v>64891.888414416513</v>
      </c>
      <c r="R1335" s="27">
        <f t="shared" si="244"/>
        <v>58974.80964150012</v>
      </c>
      <c r="S1335" s="28">
        <f>M1335/MAX(M$231:M1335)-1</f>
        <v>-1.8901155585953622E-2</v>
      </c>
      <c r="T1335" s="11">
        <f>N1335/MAX(N$231:N1335)-1</f>
        <v>-1.8901155585953511E-2</v>
      </c>
      <c r="U1335" s="11">
        <f>O1335/MAX(O$231:O1335)-1</f>
        <v>-1.89011555859534E-2</v>
      </c>
      <c r="V1335" s="11">
        <f>P1335/MAX(P$231:P1335)-1</f>
        <v>-1.8901155585953622E-2</v>
      </c>
      <c r="W1335" s="11">
        <f>Q1335/MAX(Q$231:Q1335)-1</f>
        <v>-1.8901155585953622E-2</v>
      </c>
      <c r="X1335" s="11">
        <f>R1335/MAX(R$231:R1335)-1</f>
        <v>-6.7927350775767392E-2</v>
      </c>
      <c r="Y1335" s="11">
        <f t="shared" si="234"/>
        <v>-1.8901155585953622E-2</v>
      </c>
      <c r="Z1335" s="11">
        <f t="shared" si="234"/>
        <v>-1.8901155585953511E-2</v>
      </c>
      <c r="AA1335" s="11">
        <f t="shared" si="234"/>
        <v>-1.89011555859534E-2</v>
      </c>
      <c r="AB1335" s="11">
        <f t="shared" si="233"/>
        <v>-1.8901155585953622E-2</v>
      </c>
      <c r="AC1335" s="11">
        <f t="shared" si="233"/>
        <v>-1.8901155585953622E-2</v>
      </c>
      <c r="AD1335" s="11">
        <f t="shared" si="233"/>
        <v>-1.8901155585953511E-2</v>
      </c>
    </row>
    <row r="1336" spans="1:30" x14ac:dyDescent="0.25">
      <c r="A1336" s="12">
        <v>1992.02</v>
      </c>
      <c r="B1336" s="13">
        <v>19.582982970386752</v>
      </c>
      <c r="C1336" s="14">
        <v>317644.97010778432</v>
      </c>
      <c r="D1336" s="24">
        <f t="shared" si="237"/>
        <v>10</v>
      </c>
      <c r="E1336" s="25">
        <f t="shared" si="237"/>
        <v>7.5</v>
      </c>
      <c r="F1336" s="24">
        <f t="shared" si="237"/>
        <v>25</v>
      </c>
      <c r="G1336" s="25">
        <f t="shared" si="236"/>
        <v>30</v>
      </c>
      <c r="H1336" s="1">
        <f t="shared" si="239"/>
        <v>1</v>
      </c>
      <c r="I1336">
        <f t="shared" si="240"/>
        <v>1</v>
      </c>
      <c r="J1336">
        <f t="shared" si="241"/>
        <v>1</v>
      </c>
      <c r="K1336">
        <f t="shared" si="242"/>
        <v>1</v>
      </c>
      <c r="L1336">
        <f t="shared" si="238"/>
        <v>1</v>
      </c>
      <c r="M1336" s="26">
        <f t="shared" si="243"/>
        <v>30884.944454103363</v>
      </c>
      <c r="N1336" s="27">
        <f t="shared" si="244"/>
        <v>31144.082147317644</v>
      </c>
      <c r="O1336" s="27">
        <f t="shared" si="244"/>
        <v>41467.703687649555</v>
      </c>
      <c r="P1336" s="27">
        <f t="shared" si="244"/>
        <v>49148.10602128481</v>
      </c>
      <c r="Q1336" s="27">
        <f t="shared" si="244"/>
        <v>65439.690521602286</v>
      </c>
      <c r="R1336" s="27">
        <f t="shared" si="244"/>
        <v>59472.661157026618</v>
      </c>
      <c r="S1336" s="28">
        <f>M1336/MAX(M$231:M1336)-1</f>
        <v>-1.0618949173724634E-2</v>
      </c>
      <c r="T1336" s="11">
        <f>N1336/MAX(N$231:N1336)-1</f>
        <v>-1.0618949173724412E-2</v>
      </c>
      <c r="U1336" s="11">
        <f>O1336/MAX(O$231:O1336)-1</f>
        <v>-1.061894917372419E-2</v>
      </c>
      <c r="V1336" s="11">
        <f>P1336/MAX(P$231:P1336)-1</f>
        <v>-1.0618949173724523E-2</v>
      </c>
      <c r="W1336" s="11">
        <f>Q1336/MAX(Q$231:Q1336)-1</f>
        <v>-1.0618949173724523E-2</v>
      </c>
      <c r="X1336" s="11">
        <f>R1336/MAX(R$231:R1336)-1</f>
        <v>-6.0059012008454982E-2</v>
      </c>
      <c r="Y1336" s="11">
        <f t="shared" si="234"/>
        <v>8.4417655360460309E-3</v>
      </c>
      <c r="Z1336" s="11">
        <f t="shared" si="234"/>
        <v>8.4417655360460309E-3</v>
      </c>
      <c r="AA1336" s="11">
        <f t="shared" si="234"/>
        <v>8.4417655360462529E-3</v>
      </c>
      <c r="AB1336" s="11">
        <f t="shared" si="233"/>
        <v>8.4417655360460309E-3</v>
      </c>
      <c r="AC1336" s="11">
        <f t="shared" si="233"/>
        <v>8.4417655360460309E-3</v>
      </c>
      <c r="AD1336" s="11">
        <f t="shared" si="233"/>
        <v>8.4417655360462529E-3</v>
      </c>
    </row>
    <row r="1337" spans="1:30" x14ac:dyDescent="0.25">
      <c r="A1337" s="12">
        <v>1992.03</v>
      </c>
      <c r="B1337" s="13">
        <v>19.283561861298562</v>
      </c>
      <c r="C1337" s="14">
        <v>309935.06751251011</v>
      </c>
      <c r="D1337" s="24">
        <f t="shared" si="237"/>
        <v>10</v>
      </c>
      <c r="E1337" s="25">
        <f t="shared" si="237"/>
        <v>7.5</v>
      </c>
      <c r="F1337" s="24">
        <f t="shared" si="237"/>
        <v>25</v>
      </c>
      <c r="G1337" s="25">
        <f t="shared" si="236"/>
        <v>30</v>
      </c>
      <c r="H1337" s="1">
        <f t="shared" si="239"/>
        <v>1</v>
      </c>
      <c r="I1337">
        <f t="shared" si="240"/>
        <v>1</v>
      </c>
      <c r="J1337">
        <f t="shared" si="241"/>
        <v>1</v>
      </c>
      <c r="K1337">
        <f t="shared" si="242"/>
        <v>1</v>
      </c>
      <c r="L1337">
        <f t="shared" si="238"/>
        <v>1</v>
      </c>
      <c r="M1337" s="26">
        <f t="shared" si="243"/>
        <v>30135.30276035707</v>
      </c>
      <c r="N1337" s="27">
        <f t="shared" ref="N1337:R1352" si="245">IF(H1336=1,N1336*$C1337/$C1336,N1336)</f>
        <v>30388.150643999459</v>
      </c>
      <c r="O1337" s="27">
        <f t="shared" si="245"/>
        <v>40461.19646616582</v>
      </c>
      <c r="P1337" s="27">
        <f t="shared" si="245"/>
        <v>47955.17949693992</v>
      </c>
      <c r="Q1337" s="27">
        <f t="shared" si="245"/>
        <v>63851.333433450563</v>
      </c>
      <c r="R1337" s="27">
        <f t="shared" si="245"/>
        <v>58029.136254218189</v>
      </c>
      <c r="S1337" s="28">
        <f>M1337/MAX(M$231:M1337)-1</f>
        <v>-3.4633280421885737E-2</v>
      </c>
      <c r="T1337" s="11">
        <f>N1337/MAX(N$231:N1337)-1</f>
        <v>-3.4633280421885626E-2</v>
      </c>
      <c r="U1337" s="11">
        <f>O1337/MAX(O$231:O1337)-1</f>
        <v>-3.4633280421885404E-2</v>
      </c>
      <c r="V1337" s="11">
        <f>P1337/MAX(P$231:P1337)-1</f>
        <v>-3.4633280421885737E-2</v>
      </c>
      <c r="W1337" s="11">
        <f>Q1337/MAX(Q$231:Q1337)-1</f>
        <v>-3.4633280421885737E-2</v>
      </c>
      <c r="X1337" s="11">
        <f>R1337/MAX(R$231:R1337)-1</f>
        <v>-8.2873330334546025E-2</v>
      </c>
      <c r="Y1337" s="11">
        <f t="shared" si="234"/>
        <v>-2.4272075180847397E-2</v>
      </c>
      <c r="Z1337" s="11">
        <f t="shared" si="234"/>
        <v>-2.4272075180847508E-2</v>
      </c>
      <c r="AA1337" s="11">
        <f t="shared" si="234"/>
        <v>-2.4272075180847397E-2</v>
      </c>
      <c r="AB1337" s="11">
        <f t="shared" si="233"/>
        <v>-2.4272075180847508E-2</v>
      </c>
      <c r="AC1337" s="11">
        <f t="shared" si="233"/>
        <v>-2.4272075180847508E-2</v>
      </c>
      <c r="AD1337" s="11">
        <f t="shared" si="233"/>
        <v>-2.4272075180847619E-2</v>
      </c>
    </row>
    <row r="1338" spans="1:30" x14ac:dyDescent="0.25">
      <c r="A1338" s="12">
        <v>1992.04</v>
      </c>
      <c r="B1338" s="13">
        <v>19.301229507881054</v>
      </c>
      <c r="C1338" s="14">
        <v>318910.34326594946</v>
      </c>
      <c r="D1338" s="24">
        <f t="shared" si="237"/>
        <v>10</v>
      </c>
      <c r="E1338" s="25">
        <f t="shared" si="237"/>
        <v>7.5</v>
      </c>
      <c r="F1338" s="24">
        <f t="shared" si="237"/>
        <v>25</v>
      </c>
      <c r="G1338" s="25">
        <f t="shared" si="236"/>
        <v>30</v>
      </c>
      <c r="H1338" s="1">
        <f t="shared" si="239"/>
        <v>1</v>
      </c>
      <c r="I1338">
        <f t="shared" si="240"/>
        <v>1</v>
      </c>
      <c r="J1338">
        <f t="shared" si="241"/>
        <v>1</v>
      </c>
      <c r="K1338">
        <f t="shared" si="242"/>
        <v>1</v>
      </c>
      <c r="L1338">
        <f t="shared" si="238"/>
        <v>1</v>
      </c>
      <c r="M1338" s="26">
        <f t="shared" si="243"/>
        <v>31007.977977002789</v>
      </c>
      <c r="N1338" s="27">
        <f t="shared" si="245"/>
        <v>31268.147973297931</v>
      </c>
      <c r="O1338" s="27">
        <f t="shared" si="245"/>
        <v>41632.894778694674</v>
      </c>
      <c r="P1338" s="27">
        <f t="shared" si="245"/>
        <v>49343.892827267868</v>
      </c>
      <c r="Q1338" s="27">
        <f t="shared" si="245"/>
        <v>65700.3766197847</v>
      </c>
      <c r="R1338" s="27">
        <f t="shared" si="245"/>
        <v>59709.576947152971</v>
      </c>
      <c r="S1338" s="28">
        <f>M1338/MAX(M$231:M1338)-1</f>
        <v>-6.6776425492628411E-3</v>
      </c>
      <c r="T1338" s="11">
        <f>N1338/MAX(N$231:N1338)-1</f>
        <v>-6.677642549262508E-3</v>
      </c>
      <c r="U1338" s="11">
        <f>O1338/MAX(O$231:O1338)-1</f>
        <v>-6.6776425492621749E-3</v>
      </c>
      <c r="V1338" s="11">
        <f>P1338/MAX(P$231:P1338)-1</f>
        <v>-6.67764254926273E-3</v>
      </c>
      <c r="W1338" s="11">
        <f>Q1338/MAX(Q$231:Q1338)-1</f>
        <v>-6.67764254926273E-3</v>
      </c>
      <c r="X1338" s="11">
        <f>R1338/MAX(R$231:R1338)-1</f>
        <v>-5.6314655231578969E-2</v>
      </c>
      <c r="Y1338" s="11">
        <f t="shared" si="234"/>
        <v>2.895856808160957E-2</v>
      </c>
      <c r="Z1338" s="11">
        <f t="shared" si="234"/>
        <v>2.8958568081609792E-2</v>
      </c>
      <c r="AA1338" s="11">
        <f t="shared" si="234"/>
        <v>2.8958568081609792E-2</v>
      </c>
      <c r="AB1338" s="11">
        <f t="shared" si="233"/>
        <v>2.8958568081609792E-2</v>
      </c>
      <c r="AC1338" s="11">
        <f t="shared" si="233"/>
        <v>2.895856808160957E-2</v>
      </c>
      <c r="AD1338" s="11">
        <f t="shared" si="233"/>
        <v>2.8958568081609792E-2</v>
      </c>
    </row>
    <row r="1339" spans="1:30" x14ac:dyDescent="0.25">
      <c r="A1339" s="12">
        <v>1992.05</v>
      </c>
      <c r="B1339" s="13">
        <v>19.662279795641698</v>
      </c>
      <c r="C1339" s="14">
        <v>319548.67542141612</v>
      </c>
      <c r="D1339" s="24">
        <f t="shared" si="237"/>
        <v>10</v>
      </c>
      <c r="E1339" s="25">
        <f t="shared" si="237"/>
        <v>7.5</v>
      </c>
      <c r="F1339" s="24">
        <f t="shared" si="237"/>
        <v>25</v>
      </c>
      <c r="G1339" s="25">
        <f t="shared" si="236"/>
        <v>30</v>
      </c>
      <c r="H1339" s="1">
        <f t="shared" si="239"/>
        <v>1</v>
      </c>
      <c r="I1339">
        <f t="shared" si="240"/>
        <v>1</v>
      </c>
      <c r="J1339">
        <f t="shared" si="241"/>
        <v>1</v>
      </c>
      <c r="K1339">
        <f t="shared" si="242"/>
        <v>1</v>
      </c>
      <c r="L1339">
        <f t="shared" si="238"/>
        <v>1</v>
      </c>
      <c r="M1339" s="26">
        <f t="shared" si="243"/>
        <v>31070.043663603043</v>
      </c>
      <c r="N1339" s="27">
        <f t="shared" si="245"/>
        <v>31330.734417151845</v>
      </c>
      <c r="O1339" s="27">
        <f t="shared" si="245"/>
        <v>41716.227339157405</v>
      </c>
      <c r="P1339" s="27">
        <f t="shared" si="245"/>
        <v>49442.659750739142</v>
      </c>
      <c r="Q1339" s="27">
        <f t="shared" si="245"/>
        <v>65831.882743396709</v>
      </c>
      <c r="R1339" s="27">
        <f t="shared" si="245"/>
        <v>59829.091863365313</v>
      </c>
      <c r="S1339" s="28">
        <f>M1339/MAX(M$231:M1339)-1</f>
        <v>-4.6894047423252649E-3</v>
      </c>
      <c r="T1339" s="11">
        <f>N1339/MAX(N$231:N1339)-1</f>
        <v>-4.6894047423250429E-3</v>
      </c>
      <c r="U1339" s="11">
        <f>O1339/MAX(O$231:O1339)-1</f>
        <v>-4.6894047423248209E-3</v>
      </c>
      <c r="V1339" s="11">
        <f>P1339/MAX(P$231:P1339)-1</f>
        <v>-4.689404742325376E-3</v>
      </c>
      <c r="W1339" s="11">
        <f>Q1339/MAX(Q$231:Q1339)-1</f>
        <v>-4.6894047423252649E-3</v>
      </c>
      <c r="X1339" s="11">
        <f>R1339/MAX(R$231:R1339)-1</f>
        <v>-5.4425771057929007E-2</v>
      </c>
      <c r="Y1339" s="11">
        <f t="shared" si="234"/>
        <v>2.0016038016501536E-3</v>
      </c>
      <c r="Z1339" s="11">
        <f t="shared" si="234"/>
        <v>2.0016038016501536E-3</v>
      </c>
      <c r="AA1339" s="11">
        <f t="shared" si="234"/>
        <v>2.0016038016501536E-3</v>
      </c>
      <c r="AB1339" s="11">
        <f t="shared" si="233"/>
        <v>2.0016038016501536E-3</v>
      </c>
      <c r="AC1339" s="11">
        <f t="shared" si="233"/>
        <v>2.0016038016501536E-3</v>
      </c>
      <c r="AD1339" s="11">
        <f t="shared" si="233"/>
        <v>2.0016038016501536E-3</v>
      </c>
    </row>
    <row r="1340" spans="1:30" x14ac:dyDescent="0.25">
      <c r="A1340" s="12">
        <v>1992.06</v>
      </c>
      <c r="B1340" s="13">
        <v>19.31536596764461</v>
      </c>
      <c r="C1340" s="14">
        <v>313668.88881817419</v>
      </c>
      <c r="D1340" s="24">
        <f t="shared" si="237"/>
        <v>10</v>
      </c>
      <c r="E1340" s="25">
        <f t="shared" si="237"/>
        <v>7.5</v>
      </c>
      <c r="F1340" s="24">
        <f t="shared" si="237"/>
        <v>25</v>
      </c>
      <c r="G1340" s="25">
        <f t="shared" si="236"/>
        <v>30</v>
      </c>
      <c r="H1340" s="1">
        <f t="shared" si="239"/>
        <v>1</v>
      </c>
      <c r="I1340">
        <f t="shared" si="240"/>
        <v>1</v>
      </c>
      <c r="J1340">
        <f t="shared" si="241"/>
        <v>1</v>
      </c>
      <c r="K1340">
        <f t="shared" si="242"/>
        <v>1</v>
      </c>
      <c r="L1340">
        <f t="shared" si="238"/>
        <v>1</v>
      </c>
      <c r="M1340" s="26">
        <f t="shared" si="243"/>
        <v>30498.346014553263</v>
      </c>
      <c r="N1340" s="27">
        <f t="shared" si="245"/>
        <v>30754.239984018128</v>
      </c>
      <c r="O1340" s="27">
        <f t="shared" si="245"/>
        <v>40948.636879509599</v>
      </c>
      <c r="P1340" s="27">
        <f t="shared" si="245"/>
        <v>48532.900735003408</v>
      </c>
      <c r="Q1340" s="27">
        <f t="shared" si="245"/>
        <v>64620.557358585313</v>
      </c>
      <c r="R1340" s="27">
        <f t="shared" si="245"/>
        <v>58728.21953974069</v>
      </c>
      <c r="S1340" s="28">
        <f>M1340/MAX(M$231:M1340)-1</f>
        <v>-2.3003403059930649E-2</v>
      </c>
      <c r="T1340" s="11">
        <f>N1340/MAX(N$231:N1340)-1</f>
        <v>-2.3003403059930316E-2</v>
      </c>
      <c r="U1340" s="11">
        <f>O1340/MAX(O$231:O1340)-1</f>
        <v>-2.3003403059930205E-2</v>
      </c>
      <c r="V1340" s="11">
        <f>P1340/MAX(P$231:P1340)-1</f>
        <v>-2.3003403059930649E-2</v>
      </c>
      <c r="W1340" s="11">
        <f>Q1340/MAX(Q$231:Q1340)-1</f>
        <v>-2.3003403059930649E-2</v>
      </c>
      <c r="X1340" s="11">
        <f>R1340/MAX(R$231:R1340)-1</f>
        <v>-7.1824606075386765E-2</v>
      </c>
      <c r="Y1340" s="11">
        <f t="shared" si="234"/>
        <v>-1.8400284699937375E-2</v>
      </c>
      <c r="Z1340" s="11">
        <f t="shared" si="234"/>
        <v>-1.8400284699937264E-2</v>
      </c>
      <c r="AA1340" s="11">
        <f t="shared" si="234"/>
        <v>-1.8400284699937375E-2</v>
      </c>
      <c r="AB1340" s="11">
        <f t="shared" si="233"/>
        <v>-1.8400284699937375E-2</v>
      </c>
      <c r="AC1340" s="11">
        <f t="shared" si="233"/>
        <v>-1.8400284699937375E-2</v>
      </c>
      <c r="AD1340" s="11">
        <f t="shared" si="233"/>
        <v>-1.8400284699937264E-2</v>
      </c>
    </row>
    <row r="1341" spans="1:30" x14ac:dyDescent="0.25">
      <c r="A1341" s="12">
        <v>1992.07</v>
      </c>
      <c r="B1341" s="13">
        <v>19.620740694824416</v>
      </c>
      <c r="C1341" s="14">
        <v>326111.91210018797</v>
      </c>
      <c r="D1341" s="24">
        <f t="shared" si="237"/>
        <v>10</v>
      </c>
      <c r="E1341" s="25">
        <f t="shared" si="237"/>
        <v>7.5</v>
      </c>
      <c r="F1341" s="24">
        <f t="shared" si="237"/>
        <v>25</v>
      </c>
      <c r="G1341" s="25">
        <f t="shared" si="236"/>
        <v>30</v>
      </c>
      <c r="H1341" s="1">
        <f t="shared" si="239"/>
        <v>1</v>
      </c>
      <c r="I1341">
        <f t="shared" si="240"/>
        <v>1</v>
      </c>
      <c r="J1341">
        <f t="shared" si="241"/>
        <v>1</v>
      </c>
      <c r="K1341">
        <f t="shared" si="242"/>
        <v>1</v>
      </c>
      <c r="L1341">
        <f t="shared" si="238"/>
        <v>1</v>
      </c>
      <c r="M1341" s="26">
        <f t="shared" si="243"/>
        <v>31708.193860642903</v>
      </c>
      <c r="N1341" s="27">
        <f t="shared" si="245"/>
        <v>31974.23896314418</v>
      </c>
      <c r="O1341" s="27">
        <f t="shared" si="245"/>
        <v>42573.0403834026</v>
      </c>
      <c r="P1341" s="27">
        <f t="shared" si="245"/>
        <v>50458.166629445921</v>
      </c>
      <c r="Q1341" s="27">
        <f t="shared" si="245"/>
        <v>67184.009228929033</v>
      </c>
      <c r="R1341" s="27">
        <f t="shared" si="245"/>
        <v>61057.926530438795</v>
      </c>
      <c r="S1341" s="28">
        <f>M1341/MAX(M$231:M1341)-1</f>
        <v>0</v>
      </c>
      <c r="T1341" s="11">
        <f>N1341/MAX(N$231:N1341)-1</f>
        <v>0</v>
      </c>
      <c r="U1341" s="11">
        <f>O1341/MAX(O$231:O1341)-1</f>
        <v>0</v>
      </c>
      <c r="V1341" s="11">
        <f>P1341/MAX(P$231:P1341)-1</f>
        <v>0</v>
      </c>
      <c r="W1341" s="11">
        <f>Q1341/MAX(Q$231:Q1341)-1</f>
        <v>0</v>
      </c>
      <c r="X1341" s="11">
        <f>R1341/MAX(R$231:R1341)-1</f>
        <v>-3.5004543748162975E-2</v>
      </c>
      <c r="Y1341" s="11">
        <f t="shared" si="234"/>
        <v>3.9669293722102816E-2</v>
      </c>
      <c r="Z1341" s="11">
        <f t="shared" si="234"/>
        <v>3.9669293722102816E-2</v>
      </c>
      <c r="AA1341" s="11">
        <f t="shared" si="234"/>
        <v>3.9669293722102816E-2</v>
      </c>
      <c r="AB1341" s="11">
        <f t="shared" si="233"/>
        <v>3.9669293722102816E-2</v>
      </c>
      <c r="AC1341" s="11">
        <f t="shared" si="233"/>
        <v>3.9669293722103038E-2</v>
      </c>
      <c r="AD1341" s="11">
        <f t="shared" si="233"/>
        <v>3.9669293722102816E-2</v>
      </c>
    </row>
    <row r="1342" spans="1:30" x14ac:dyDescent="0.25">
      <c r="A1342" s="12">
        <v>1992.08</v>
      </c>
      <c r="B1342" s="13">
        <v>19.722137498351533</v>
      </c>
      <c r="C1342" s="14">
        <v>318172.43957321008</v>
      </c>
      <c r="D1342" s="24">
        <f t="shared" si="237"/>
        <v>10</v>
      </c>
      <c r="E1342" s="25">
        <f t="shared" si="237"/>
        <v>7.5</v>
      </c>
      <c r="F1342" s="24">
        <f t="shared" si="237"/>
        <v>25</v>
      </c>
      <c r="G1342" s="25">
        <f t="shared" si="236"/>
        <v>30</v>
      </c>
      <c r="H1342" s="1">
        <f t="shared" si="239"/>
        <v>1</v>
      </c>
      <c r="I1342">
        <f t="shared" si="240"/>
        <v>1</v>
      </c>
      <c r="J1342">
        <f t="shared" si="241"/>
        <v>1</v>
      </c>
      <c r="K1342">
        <f t="shared" si="242"/>
        <v>1</v>
      </c>
      <c r="L1342">
        <f t="shared" si="238"/>
        <v>1</v>
      </c>
      <c r="M1342" s="26">
        <f t="shared" si="243"/>
        <v>30936.230848266579</v>
      </c>
      <c r="N1342" s="27">
        <f t="shared" si="245"/>
        <v>31195.79885593056</v>
      </c>
      <c r="O1342" s="27">
        <f t="shared" si="245"/>
        <v>41536.563419598526</v>
      </c>
      <c r="P1342" s="27">
        <f t="shared" si="245"/>
        <v>49229.719544712985</v>
      </c>
      <c r="Q1342" s="27">
        <f t="shared" si="245"/>
        <v>65548.357246484928</v>
      </c>
      <c r="R1342" s="27">
        <f t="shared" si="245"/>
        <v>59571.419254084773</v>
      </c>
      <c r="S1342" s="28">
        <f>M1342/MAX(M$231:M1342)-1</f>
        <v>-2.4345852550576974E-2</v>
      </c>
      <c r="T1342" s="11">
        <f>N1342/MAX(N$231:N1342)-1</f>
        <v>-2.4345852550576974E-2</v>
      </c>
      <c r="U1342" s="11">
        <f>O1342/MAX(O$231:O1342)-1</f>
        <v>-2.4345852550576863E-2</v>
      </c>
      <c r="V1342" s="11">
        <f>P1342/MAX(P$231:P1342)-1</f>
        <v>-2.4345852550576974E-2</v>
      </c>
      <c r="W1342" s="11">
        <f>Q1342/MAX(Q$231:Q1342)-1</f>
        <v>-2.4345852550576974E-2</v>
      </c>
      <c r="X1342" s="11">
        <f>R1342/MAX(R$231:R1342)-1</f>
        <v>-5.849818083804692E-2</v>
      </c>
      <c r="Y1342" s="11">
        <f t="shared" si="234"/>
        <v>-2.4345852550576974E-2</v>
      </c>
      <c r="Z1342" s="11">
        <f t="shared" si="234"/>
        <v>-2.4345852550576974E-2</v>
      </c>
      <c r="AA1342" s="11">
        <f t="shared" si="234"/>
        <v>-2.4345852550576863E-2</v>
      </c>
      <c r="AB1342" s="11">
        <f t="shared" si="233"/>
        <v>-2.4345852550576974E-2</v>
      </c>
      <c r="AC1342" s="11">
        <f t="shared" si="233"/>
        <v>-2.4345852550576974E-2</v>
      </c>
      <c r="AD1342" s="11">
        <f t="shared" si="233"/>
        <v>-2.4345852550576974E-2</v>
      </c>
    </row>
    <row r="1343" spans="1:30" x14ac:dyDescent="0.25">
      <c r="A1343" s="12">
        <v>1992.09</v>
      </c>
      <c r="B1343" s="13">
        <v>19.70876642474531</v>
      </c>
      <c r="C1343" s="14">
        <v>320952.53982268297</v>
      </c>
      <c r="D1343" s="24">
        <f t="shared" si="237"/>
        <v>10</v>
      </c>
      <c r="E1343" s="25">
        <f t="shared" si="237"/>
        <v>7.5</v>
      </c>
      <c r="F1343" s="24">
        <f t="shared" si="237"/>
        <v>25</v>
      </c>
      <c r="G1343" s="25">
        <f t="shared" si="236"/>
        <v>30</v>
      </c>
      <c r="H1343" s="1">
        <f t="shared" si="239"/>
        <v>1</v>
      </c>
      <c r="I1343">
        <f t="shared" si="240"/>
        <v>1</v>
      </c>
      <c r="J1343">
        <f t="shared" si="241"/>
        <v>1</v>
      </c>
      <c r="K1343">
        <f t="shared" si="242"/>
        <v>1</v>
      </c>
      <c r="L1343">
        <f t="shared" si="238"/>
        <v>1</v>
      </c>
      <c r="M1343" s="26">
        <f t="shared" si="243"/>
        <v>31206.542831335832</v>
      </c>
      <c r="N1343" s="27">
        <f t="shared" si="245"/>
        <v>31468.378870397599</v>
      </c>
      <c r="O1343" s="27">
        <f t="shared" si="245"/>
        <v>41899.498092632966</v>
      </c>
      <c r="P1343" s="27">
        <f t="shared" si="245"/>
        <v>49659.874827085405</v>
      </c>
      <c r="Q1343" s="27">
        <f t="shared" si="245"/>
        <v>66121.100142060459</v>
      </c>
      <c r="R1343" s="27">
        <f t="shared" si="245"/>
        <v>60091.937366061691</v>
      </c>
      <c r="S1343" s="28">
        <f>M1343/MAX(M$231:M1343)-1</f>
        <v>-1.582086420664075E-2</v>
      </c>
      <c r="T1343" s="11">
        <f>N1343/MAX(N$231:N1343)-1</f>
        <v>-1.5820864206640639E-2</v>
      </c>
      <c r="U1343" s="11">
        <f>O1343/MAX(O$231:O1343)-1</f>
        <v>-1.5820864206640528E-2</v>
      </c>
      <c r="V1343" s="11">
        <f>P1343/MAX(P$231:P1343)-1</f>
        <v>-1.582086420664075E-2</v>
      </c>
      <c r="W1343" s="11">
        <f>Q1343/MAX(Q$231:Q1343)-1</f>
        <v>-1.5820864206640639E-2</v>
      </c>
      <c r="X1343" s="11">
        <f>R1343/MAX(R$231:R1343)-1</f>
        <v>-5.0271605821548326E-2</v>
      </c>
      <c r="Y1343" s="11">
        <f t="shared" si="234"/>
        <v>8.7377154765573284E-3</v>
      </c>
      <c r="Z1343" s="11">
        <f t="shared" si="234"/>
        <v>8.7377154765575504E-3</v>
      </c>
      <c r="AA1343" s="11">
        <f t="shared" si="234"/>
        <v>8.7377154765575504E-3</v>
      </c>
      <c r="AB1343" s="11">
        <f t="shared" si="233"/>
        <v>8.7377154765573284E-3</v>
      </c>
      <c r="AC1343" s="11">
        <f t="shared" si="233"/>
        <v>8.7377154765575504E-3</v>
      </c>
      <c r="AD1343" s="11">
        <f t="shared" si="233"/>
        <v>8.7377154765575504E-3</v>
      </c>
    </row>
    <row r="1344" spans="1:30" x14ac:dyDescent="0.25">
      <c r="A1344" s="12">
        <v>1992.1</v>
      </c>
      <c r="B1344" s="13">
        <v>19.370271076906977</v>
      </c>
      <c r="C1344" s="14">
        <v>321284.61632873118</v>
      </c>
      <c r="D1344" s="24">
        <f t="shared" si="237"/>
        <v>10</v>
      </c>
      <c r="E1344" s="25">
        <f t="shared" si="237"/>
        <v>7.5</v>
      </c>
      <c r="F1344" s="24">
        <f t="shared" si="237"/>
        <v>25</v>
      </c>
      <c r="G1344" s="25">
        <f t="shared" si="236"/>
        <v>30</v>
      </c>
      <c r="H1344" s="1">
        <f t="shared" si="239"/>
        <v>1</v>
      </c>
      <c r="I1344">
        <f t="shared" si="240"/>
        <v>1</v>
      </c>
      <c r="J1344">
        <f t="shared" si="241"/>
        <v>1</v>
      </c>
      <c r="K1344">
        <f t="shared" si="242"/>
        <v>1</v>
      </c>
      <c r="L1344">
        <f t="shared" si="238"/>
        <v>1</v>
      </c>
      <c r="M1344" s="26">
        <f t="shared" si="243"/>
        <v>31238.830968750161</v>
      </c>
      <c r="N1344" s="27">
        <f t="shared" si="245"/>
        <v>31500.937918885131</v>
      </c>
      <c r="O1344" s="27">
        <f t="shared" si="245"/>
        <v>41942.849794848698</v>
      </c>
      <c r="P1344" s="27">
        <f t="shared" si="245"/>
        <v>49711.255874677307</v>
      </c>
      <c r="Q1344" s="27">
        <f t="shared" si="245"/>
        <v>66189.512948275893</v>
      </c>
      <c r="R1344" s="27">
        <f t="shared" si="245"/>
        <v>60154.11204339315</v>
      </c>
      <c r="S1344" s="28">
        <f>M1344/MAX(M$231:M1344)-1</f>
        <v>-1.4802574184943684E-2</v>
      </c>
      <c r="T1344" s="11">
        <f>N1344/MAX(N$231:N1344)-1</f>
        <v>-1.4802574184943351E-2</v>
      </c>
      <c r="U1344" s="11">
        <f>O1344/MAX(O$231:O1344)-1</f>
        <v>-1.480257418494324E-2</v>
      </c>
      <c r="V1344" s="11">
        <f>P1344/MAX(P$231:P1344)-1</f>
        <v>-1.4802574184943462E-2</v>
      </c>
      <c r="W1344" s="11">
        <f>Q1344/MAX(Q$231:Q1344)-1</f>
        <v>-1.4802574184943351E-2</v>
      </c>
      <c r="X1344" s="11">
        <f>R1344/MAX(R$231:R1344)-1</f>
        <v>-4.9288960577464125E-2</v>
      </c>
      <c r="Y1344" s="11">
        <f t="shared" si="234"/>
        <v>1.0346592247927333E-3</v>
      </c>
      <c r="Z1344" s="11">
        <f t="shared" si="234"/>
        <v>1.0346592247927333E-3</v>
      </c>
      <c r="AA1344" s="11">
        <f t="shared" si="234"/>
        <v>1.0346592247927333E-3</v>
      </c>
      <c r="AB1344" s="11">
        <f t="shared" si="233"/>
        <v>1.0346592247927333E-3</v>
      </c>
      <c r="AC1344" s="11">
        <f t="shared" si="233"/>
        <v>1.0346592247927333E-3</v>
      </c>
      <c r="AD1344" s="11">
        <f t="shared" si="233"/>
        <v>1.0346592247927333E-3</v>
      </c>
    </row>
    <row r="1345" spans="1:30" x14ac:dyDescent="0.25">
      <c r="A1345" s="12">
        <v>1992.11</v>
      </c>
      <c r="B1345" s="13">
        <v>19.833656038801237</v>
      </c>
      <c r="C1345" s="14">
        <v>331331.82275486679</v>
      </c>
      <c r="D1345" s="24">
        <f t="shared" si="237"/>
        <v>10</v>
      </c>
      <c r="E1345" s="25">
        <f t="shared" si="237"/>
        <v>7.5</v>
      </c>
      <c r="F1345" s="24">
        <f t="shared" si="237"/>
        <v>25</v>
      </c>
      <c r="G1345" s="25">
        <f t="shared" si="236"/>
        <v>30</v>
      </c>
      <c r="H1345" s="1">
        <f t="shared" si="239"/>
        <v>1</v>
      </c>
      <c r="I1345">
        <f t="shared" si="240"/>
        <v>1</v>
      </c>
      <c r="J1345">
        <f t="shared" si="241"/>
        <v>1</v>
      </c>
      <c r="K1345">
        <f t="shared" si="242"/>
        <v>1</v>
      </c>
      <c r="L1345">
        <f t="shared" si="238"/>
        <v>1</v>
      </c>
      <c r="M1345" s="26">
        <f t="shared" si="243"/>
        <v>32215.731098114131</v>
      </c>
      <c r="N1345" s="27">
        <f t="shared" si="245"/>
        <v>32486.034651820799</v>
      </c>
      <c r="O1345" s="27">
        <f t="shared" si="245"/>
        <v>43254.485797856294</v>
      </c>
      <c r="P1345" s="27">
        <f t="shared" si="245"/>
        <v>51265.825325224214</v>
      </c>
      <c r="Q1345" s="27">
        <f t="shared" si="245"/>
        <v>68259.39014138827</v>
      </c>
      <c r="R1345" s="27">
        <f t="shared" si="245"/>
        <v>62035.250293917015</v>
      </c>
      <c r="S1345" s="28">
        <f>M1345/MAX(M$231:M1345)-1</f>
        <v>0</v>
      </c>
      <c r="T1345" s="11">
        <f>N1345/MAX(N$231:N1345)-1</f>
        <v>0</v>
      </c>
      <c r="U1345" s="11">
        <f>O1345/MAX(O$231:O1345)-1</f>
        <v>0</v>
      </c>
      <c r="V1345" s="11">
        <f>P1345/MAX(P$231:P1345)-1</f>
        <v>0</v>
      </c>
      <c r="W1345" s="11">
        <f>Q1345/MAX(Q$231:Q1345)-1</f>
        <v>0</v>
      </c>
      <c r="X1345" s="11">
        <f>R1345/MAX(R$231:R1345)-1</f>
        <v>-1.9558342990374955E-2</v>
      </c>
      <c r="Y1345" s="11">
        <f t="shared" si="234"/>
        <v>3.1271981027113815E-2</v>
      </c>
      <c r="Z1345" s="11">
        <f t="shared" si="234"/>
        <v>3.1271981027113815E-2</v>
      </c>
      <c r="AA1345" s="11">
        <f t="shared" si="234"/>
        <v>3.1271981027113815E-2</v>
      </c>
      <c r="AB1345" s="11">
        <f t="shared" si="233"/>
        <v>3.1271981027113815E-2</v>
      </c>
      <c r="AC1345" s="11">
        <f t="shared" si="233"/>
        <v>3.1271981027113593E-2</v>
      </c>
      <c r="AD1345" s="11">
        <f t="shared" si="233"/>
        <v>3.1271981027113815E-2</v>
      </c>
    </row>
    <row r="1346" spans="1:30" x14ac:dyDescent="0.25">
      <c r="A1346" s="12">
        <v>1992.12</v>
      </c>
      <c r="B1346" s="13">
        <v>20.448606721242967</v>
      </c>
      <c r="C1346" s="14">
        <v>335710.36636999197</v>
      </c>
      <c r="D1346" s="24">
        <f t="shared" si="237"/>
        <v>10</v>
      </c>
      <c r="E1346" s="25">
        <f t="shared" si="237"/>
        <v>7.5</v>
      </c>
      <c r="F1346" s="24">
        <f t="shared" si="237"/>
        <v>25</v>
      </c>
      <c r="G1346" s="25">
        <f t="shared" si="236"/>
        <v>30</v>
      </c>
      <c r="H1346" s="1">
        <f t="shared" si="239"/>
        <v>1</v>
      </c>
      <c r="I1346">
        <f t="shared" si="240"/>
        <v>1</v>
      </c>
      <c r="J1346">
        <f t="shared" si="241"/>
        <v>1</v>
      </c>
      <c r="K1346">
        <f t="shared" si="242"/>
        <v>1</v>
      </c>
      <c r="L1346">
        <f t="shared" si="238"/>
        <v>1</v>
      </c>
      <c r="M1346" s="26">
        <f t="shared" si="243"/>
        <v>32641.461360101668</v>
      </c>
      <c r="N1346" s="27">
        <f t="shared" si="245"/>
        <v>32915.33697003097</v>
      </c>
      <c r="O1346" s="27">
        <f t="shared" si="245"/>
        <v>43826.09298922422</v>
      </c>
      <c r="P1346" s="27">
        <f t="shared" si="245"/>
        <v>51943.302213153431</v>
      </c>
      <c r="Q1346" s="27">
        <f t="shared" si="245"/>
        <v>69161.436658957566</v>
      </c>
      <c r="R1346" s="27">
        <f t="shared" si="245"/>
        <v>62855.04492405153</v>
      </c>
      <c r="S1346" s="28">
        <f>M1346/MAX(M$231:M1346)-1</f>
        <v>0</v>
      </c>
      <c r="T1346" s="11">
        <f>N1346/MAX(N$231:N1346)-1</f>
        <v>0</v>
      </c>
      <c r="U1346" s="11">
        <f>O1346/MAX(O$231:O1346)-1</f>
        <v>0</v>
      </c>
      <c r="V1346" s="11">
        <f>P1346/MAX(P$231:P1346)-1</f>
        <v>0</v>
      </c>
      <c r="W1346" s="11">
        <f>Q1346/MAX(Q$231:Q1346)-1</f>
        <v>0</v>
      </c>
      <c r="X1346" s="11">
        <f>R1346/MAX(R$231:R1346)-1</f>
        <v>-6.6018254980051427E-3</v>
      </c>
      <c r="Y1346" s="11">
        <f t="shared" si="234"/>
        <v>1.3214980615866123E-2</v>
      </c>
      <c r="Z1346" s="11">
        <f t="shared" si="234"/>
        <v>1.3214980615866345E-2</v>
      </c>
      <c r="AA1346" s="11">
        <f t="shared" si="234"/>
        <v>1.3214980615866123E-2</v>
      </c>
      <c r="AB1346" s="11">
        <f t="shared" si="233"/>
        <v>1.3214980615866123E-2</v>
      </c>
      <c r="AC1346" s="11">
        <f t="shared" si="233"/>
        <v>1.3214980615866123E-2</v>
      </c>
      <c r="AD1346" s="11">
        <f t="shared" si="233"/>
        <v>1.3214980615866123E-2</v>
      </c>
    </row>
    <row r="1347" spans="1:30" x14ac:dyDescent="0.25">
      <c r="A1347" s="12">
        <v>1993.01</v>
      </c>
      <c r="B1347" s="13">
        <v>20.323410802995721</v>
      </c>
      <c r="C1347" s="14">
        <v>337209.32825285295</v>
      </c>
      <c r="D1347" s="24">
        <f t="shared" si="237"/>
        <v>10</v>
      </c>
      <c r="E1347" s="25">
        <f t="shared" si="237"/>
        <v>7.5</v>
      </c>
      <c r="F1347" s="24">
        <f t="shared" si="237"/>
        <v>25</v>
      </c>
      <c r="G1347" s="25">
        <f t="shared" si="236"/>
        <v>30</v>
      </c>
      <c r="H1347" s="1">
        <f t="shared" si="239"/>
        <v>1</v>
      </c>
      <c r="I1347">
        <f t="shared" si="240"/>
        <v>1</v>
      </c>
      <c r="J1347">
        <f t="shared" si="241"/>
        <v>1</v>
      </c>
      <c r="K1347">
        <f t="shared" si="242"/>
        <v>1</v>
      </c>
      <c r="L1347">
        <f t="shared" si="238"/>
        <v>1</v>
      </c>
      <c r="M1347" s="26">
        <f t="shared" si="243"/>
        <v>32787.206952973072</v>
      </c>
      <c r="N1347" s="27">
        <f t="shared" si="245"/>
        <v>33062.305429817003</v>
      </c>
      <c r="O1347" s="27">
        <f t="shared" si="245"/>
        <v>44021.778465296666</v>
      </c>
      <c r="P1347" s="27">
        <f t="shared" si="245"/>
        <v>52175.231393444614</v>
      </c>
      <c r="Q1347" s="27">
        <f t="shared" si="245"/>
        <v>69470.24558385511</v>
      </c>
      <c r="R1347" s="27">
        <f t="shared" si="245"/>
        <v>63135.69552625197</v>
      </c>
      <c r="S1347" s="28">
        <f>M1347/MAX(M$231:M1347)-1</f>
        <v>0</v>
      </c>
      <c r="T1347" s="11">
        <f>N1347/MAX(N$231:N1347)-1</f>
        <v>0</v>
      </c>
      <c r="U1347" s="11">
        <f>O1347/MAX(O$231:O1347)-1</f>
        <v>0</v>
      </c>
      <c r="V1347" s="11">
        <f>P1347/MAX(P$231:P1347)-1</f>
        <v>0</v>
      </c>
      <c r="W1347" s="11">
        <f>Q1347/MAX(Q$231:Q1347)-1</f>
        <v>0</v>
      </c>
      <c r="X1347" s="11">
        <f>R1347/MAX(R$231:R1347)-1</f>
        <v>-2.1662579753715105E-3</v>
      </c>
      <c r="Y1347" s="11">
        <f t="shared" si="234"/>
        <v>4.4650449703687034E-3</v>
      </c>
      <c r="Z1347" s="11">
        <f t="shared" si="234"/>
        <v>4.4650449703689254E-3</v>
      </c>
      <c r="AA1347" s="11">
        <f t="shared" si="234"/>
        <v>4.4650449703687034E-3</v>
      </c>
      <c r="AB1347" s="11">
        <f t="shared" si="233"/>
        <v>4.4650449703687034E-3</v>
      </c>
      <c r="AC1347" s="11">
        <f t="shared" si="233"/>
        <v>4.4650449703687034E-3</v>
      </c>
      <c r="AD1347" s="11">
        <f t="shared" si="233"/>
        <v>4.4650449703687034E-3</v>
      </c>
    </row>
    <row r="1348" spans="1:30" x14ac:dyDescent="0.25">
      <c r="A1348" s="12">
        <v>1993.02</v>
      </c>
      <c r="B1348" s="13">
        <v>20.545336792900454</v>
      </c>
      <c r="C1348" s="14">
        <v>340348.2573294568</v>
      </c>
      <c r="D1348" s="24">
        <f t="shared" si="237"/>
        <v>10</v>
      </c>
      <c r="E1348" s="25">
        <f t="shared" si="237"/>
        <v>7.5</v>
      </c>
      <c r="F1348" s="24">
        <f t="shared" si="237"/>
        <v>25</v>
      </c>
      <c r="G1348" s="25">
        <f t="shared" si="236"/>
        <v>30</v>
      </c>
      <c r="H1348" s="1">
        <f t="shared" si="239"/>
        <v>1</v>
      </c>
      <c r="I1348">
        <f t="shared" si="240"/>
        <v>1</v>
      </c>
      <c r="J1348">
        <f t="shared" si="241"/>
        <v>1</v>
      </c>
      <c r="K1348">
        <f t="shared" si="242"/>
        <v>1</v>
      </c>
      <c r="L1348">
        <f t="shared" si="238"/>
        <v>1</v>
      </c>
      <c r="M1348" s="26">
        <f t="shared" si="243"/>
        <v>33092.408228923967</v>
      </c>
      <c r="N1348" s="27">
        <f t="shared" si="245"/>
        <v>33370.067473028903</v>
      </c>
      <c r="O1348" s="27">
        <f t="shared" si="245"/>
        <v>44431.55728471568</v>
      </c>
      <c r="P1348" s="27">
        <f t="shared" si="245"/>
        <v>52660.907017390018</v>
      </c>
      <c r="Q1348" s="27">
        <f t="shared" si="245"/>
        <v>70116.912670296035</v>
      </c>
      <c r="R1348" s="27">
        <f t="shared" si="245"/>
        <v>63723.397152081125</v>
      </c>
      <c r="S1348" s="28">
        <f>M1348/MAX(M$231:M1348)-1</f>
        <v>0</v>
      </c>
      <c r="T1348" s="11">
        <f>N1348/MAX(N$231:N1348)-1</f>
        <v>0</v>
      </c>
      <c r="U1348" s="11">
        <f>O1348/MAX(O$231:O1348)-1</f>
        <v>0</v>
      </c>
      <c r="V1348" s="11">
        <f>P1348/MAX(P$231:P1348)-1</f>
        <v>0</v>
      </c>
      <c r="W1348" s="11">
        <f>Q1348/MAX(Q$231:Q1348)-1</f>
        <v>0</v>
      </c>
      <c r="X1348" s="11">
        <f>R1348/MAX(R$231:R1348)-1</f>
        <v>0</v>
      </c>
      <c r="Y1348" s="11">
        <f t="shared" si="234"/>
        <v>9.3085475804219886E-3</v>
      </c>
      <c r="Z1348" s="11">
        <f t="shared" si="234"/>
        <v>9.3085475804222106E-3</v>
      </c>
      <c r="AA1348" s="11">
        <f t="shared" si="234"/>
        <v>9.3085475804219886E-3</v>
      </c>
      <c r="AB1348" s="11">
        <f t="shared" si="233"/>
        <v>9.3085475804219886E-3</v>
      </c>
      <c r="AC1348" s="11">
        <f t="shared" si="233"/>
        <v>9.3085475804222106E-3</v>
      </c>
      <c r="AD1348" s="11">
        <f t="shared" si="233"/>
        <v>9.3085475804219886E-3</v>
      </c>
    </row>
    <row r="1349" spans="1:30" x14ac:dyDescent="0.25">
      <c r="A1349" s="12">
        <v>1993.03</v>
      </c>
      <c r="B1349" s="13">
        <v>20.855200148690919</v>
      </c>
      <c r="C1349" s="14">
        <v>346300.17727317463</v>
      </c>
      <c r="D1349" s="24">
        <f t="shared" si="237"/>
        <v>10</v>
      </c>
      <c r="E1349" s="25">
        <f t="shared" si="237"/>
        <v>7.5</v>
      </c>
      <c r="F1349" s="24">
        <f t="shared" si="237"/>
        <v>25</v>
      </c>
      <c r="G1349" s="25">
        <f t="shared" si="236"/>
        <v>30</v>
      </c>
      <c r="H1349" s="1">
        <f t="shared" si="239"/>
        <v>1</v>
      </c>
      <c r="I1349">
        <f t="shared" si="240"/>
        <v>1</v>
      </c>
      <c r="J1349">
        <f t="shared" si="241"/>
        <v>1</v>
      </c>
      <c r="K1349">
        <f t="shared" si="242"/>
        <v>1</v>
      </c>
      <c r="L1349">
        <f t="shared" si="238"/>
        <v>1</v>
      </c>
      <c r="M1349" s="26">
        <f t="shared" si="243"/>
        <v>33671.119476247099</v>
      </c>
      <c r="N1349" s="27">
        <f t="shared" si="245"/>
        <v>33953.634351479734</v>
      </c>
      <c r="O1349" s="27">
        <f t="shared" si="245"/>
        <v>45208.564559582817</v>
      </c>
      <c r="P1349" s="27">
        <f t="shared" si="245"/>
        <v>53581.826975054653</v>
      </c>
      <c r="Q1349" s="27">
        <f t="shared" si="245"/>
        <v>71343.09861932612</v>
      </c>
      <c r="R1349" s="27">
        <f t="shared" si="245"/>
        <v>64837.774999545123</v>
      </c>
      <c r="S1349" s="28">
        <f>M1349/MAX(M$231:M1349)-1</f>
        <v>0</v>
      </c>
      <c r="T1349" s="11">
        <f>N1349/MAX(N$231:N1349)-1</f>
        <v>0</v>
      </c>
      <c r="U1349" s="11">
        <f>O1349/MAX(O$231:O1349)-1</f>
        <v>0</v>
      </c>
      <c r="V1349" s="11">
        <f>P1349/MAX(P$231:P1349)-1</f>
        <v>0</v>
      </c>
      <c r="W1349" s="11">
        <f>Q1349/MAX(Q$231:Q1349)-1</f>
        <v>0</v>
      </c>
      <c r="X1349" s="11">
        <f>R1349/MAX(R$231:R1349)-1</f>
        <v>0</v>
      </c>
      <c r="Y1349" s="11">
        <f t="shared" si="234"/>
        <v>1.7487734447120706E-2</v>
      </c>
      <c r="Z1349" s="11">
        <f t="shared" si="234"/>
        <v>1.7487734447120706E-2</v>
      </c>
      <c r="AA1349" s="11">
        <f t="shared" si="234"/>
        <v>1.7487734447120706E-2</v>
      </c>
      <c r="AB1349" s="11">
        <f t="shared" si="233"/>
        <v>1.7487734447120706E-2</v>
      </c>
      <c r="AC1349" s="11">
        <f t="shared" si="233"/>
        <v>1.7487734447120706E-2</v>
      </c>
      <c r="AD1349" s="11">
        <f t="shared" si="233"/>
        <v>1.7487734447120706E-2</v>
      </c>
    </row>
    <row r="1350" spans="1:30" x14ac:dyDescent="0.25">
      <c r="A1350" s="12">
        <v>1993.04</v>
      </c>
      <c r="B1350" s="13">
        <v>20.457362016642193</v>
      </c>
      <c r="C1350" s="14">
        <v>337356.85567698075</v>
      </c>
      <c r="D1350" s="24">
        <f t="shared" si="237"/>
        <v>10</v>
      </c>
      <c r="E1350" s="25">
        <f t="shared" si="237"/>
        <v>7.5</v>
      </c>
      <c r="F1350" s="24">
        <f t="shared" si="237"/>
        <v>25</v>
      </c>
      <c r="G1350" s="25">
        <f t="shared" si="236"/>
        <v>30</v>
      </c>
      <c r="H1350" s="1">
        <f t="shared" si="239"/>
        <v>1</v>
      </c>
      <c r="I1350">
        <f t="shared" si="240"/>
        <v>1</v>
      </c>
      <c r="J1350">
        <f t="shared" si="241"/>
        <v>1</v>
      </c>
      <c r="K1350">
        <f t="shared" si="242"/>
        <v>1</v>
      </c>
      <c r="L1350">
        <f t="shared" si="238"/>
        <v>1</v>
      </c>
      <c r="M1350" s="26">
        <f t="shared" si="243"/>
        <v>32801.551194904867</v>
      </c>
      <c r="N1350" s="27">
        <f t="shared" si="245"/>
        <v>33076.770025980637</v>
      </c>
      <c r="O1350" s="27">
        <f t="shared" si="245"/>
        <v>44041.037777060541</v>
      </c>
      <c r="P1350" s="27">
        <f t="shared" si="245"/>
        <v>52198.05780080003</v>
      </c>
      <c r="Q1350" s="27">
        <f t="shared" si="245"/>
        <v>69500.6384749344</v>
      </c>
      <c r="R1350" s="27">
        <f t="shared" si="245"/>
        <v>63163.317082807844</v>
      </c>
      <c r="S1350" s="28">
        <f>M1350/MAX(M$231:M1350)-1</f>
        <v>-2.5825345128654198E-2</v>
      </c>
      <c r="T1350" s="11">
        <f>N1350/MAX(N$231:N1350)-1</f>
        <v>-2.5825345128654309E-2</v>
      </c>
      <c r="U1350" s="11">
        <f>O1350/MAX(O$231:O1350)-1</f>
        <v>-2.5825345128654309E-2</v>
      </c>
      <c r="V1350" s="11">
        <f>P1350/MAX(P$231:P1350)-1</f>
        <v>-2.5825345128654309E-2</v>
      </c>
      <c r="W1350" s="11">
        <f>Q1350/MAX(Q$231:Q1350)-1</f>
        <v>-2.5825345128654309E-2</v>
      </c>
      <c r="X1350" s="11">
        <f>R1350/MAX(R$231:R1350)-1</f>
        <v>-2.5825345128654198E-2</v>
      </c>
      <c r="Y1350" s="11">
        <f t="shared" si="234"/>
        <v>-2.5825345128654198E-2</v>
      </c>
      <c r="Z1350" s="11">
        <f t="shared" si="234"/>
        <v>-2.5825345128654309E-2</v>
      </c>
      <c r="AA1350" s="11">
        <f t="shared" si="234"/>
        <v>-2.5825345128654309E-2</v>
      </c>
      <c r="AB1350" s="11">
        <f t="shared" si="233"/>
        <v>-2.5825345128654309E-2</v>
      </c>
      <c r="AC1350" s="11">
        <f t="shared" si="233"/>
        <v>-2.5825345128654309E-2</v>
      </c>
      <c r="AD1350" s="11">
        <f t="shared" si="233"/>
        <v>-2.5825345128654198E-2</v>
      </c>
    </row>
    <row r="1351" spans="1:30" x14ac:dyDescent="0.25">
      <c r="A1351" s="12">
        <v>1993.05</v>
      </c>
      <c r="B1351" s="13">
        <v>20.517605633764873</v>
      </c>
      <c r="C1351" s="14">
        <v>345339.85881084856</v>
      </c>
      <c r="D1351" s="24">
        <f t="shared" si="237"/>
        <v>10</v>
      </c>
      <c r="E1351" s="25">
        <f t="shared" si="237"/>
        <v>7.5</v>
      </c>
      <c r="F1351" s="24">
        <f t="shared" si="237"/>
        <v>25</v>
      </c>
      <c r="G1351" s="25">
        <f t="shared" si="236"/>
        <v>30</v>
      </c>
      <c r="H1351" s="1">
        <f t="shared" si="239"/>
        <v>1</v>
      </c>
      <c r="I1351">
        <f t="shared" si="240"/>
        <v>1</v>
      </c>
      <c r="J1351">
        <f t="shared" si="241"/>
        <v>1</v>
      </c>
      <c r="K1351">
        <f t="shared" si="242"/>
        <v>1</v>
      </c>
      <c r="L1351">
        <f t="shared" si="238"/>
        <v>1</v>
      </c>
      <c r="M1351" s="26">
        <f t="shared" si="243"/>
        <v>33577.746732592052</v>
      </c>
      <c r="N1351" s="27">
        <f t="shared" si="245"/>
        <v>33859.478171175288</v>
      </c>
      <c r="O1351" s="27">
        <f t="shared" si="245"/>
        <v>45083.19754549786</v>
      </c>
      <c r="P1351" s="27">
        <f t="shared" si="245"/>
        <v>53433.240225563284</v>
      </c>
      <c r="Q1351" s="27">
        <f t="shared" si="245"/>
        <v>71145.258423854175</v>
      </c>
      <c r="R1351" s="27">
        <f t="shared" si="245"/>
        <v>64657.974593785904</v>
      </c>
      <c r="S1351" s="28">
        <f>M1351/MAX(M$231:M1351)-1</f>
        <v>-2.773081059004201E-3</v>
      </c>
      <c r="T1351" s="11">
        <f>N1351/MAX(N$231:N1351)-1</f>
        <v>-2.773081059004312E-3</v>
      </c>
      <c r="U1351" s="11">
        <f>O1351/MAX(O$231:O1351)-1</f>
        <v>-2.773081059004423E-3</v>
      </c>
      <c r="V1351" s="11">
        <f>P1351/MAX(P$231:P1351)-1</f>
        <v>-2.773081059004312E-3</v>
      </c>
      <c r="W1351" s="11">
        <f>Q1351/MAX(Q$231:Q1351)-1</f>
        <v>-2.7730810590045341E-3</v>
      </c>
      <c r="X1351" s="11">
        <f>R1351/MAX(R$231:R1351)-1</f>
        <v>-2.773081059004312E-3</v>
      </c>
      <c r="Y1351" s="11">
        <f t="shared" si="234"/>
        <v>2.366337899921489E-2</v>
      </c>
      <c r="Z1351" s="11">
        <f t="shared" si="234"/>
        <v>2.366337899921489E-2</v>
      </c>
      <c r="AA1351" s="11">
        <f t="shared" si="234"/>
        <v>2.3663378999214668E-2</v>
      </c>
      <c r="AB1351" s="11">
        <f t="shared" si="233"/>
        <v>2.366337899921489E-2</v>
      </c>
      <c r="AC1351" s="11">
        <f t="shared" si="233"/>
        <v>2.3663378999214668E-2</v>
      </c>
      <c r="AD1351" s="11">
        <f t="shared" si="233"/>
        <v>2.366337899921489E-2</v>
      </c>
    </row>
    <row r="1352" spans="1:30" x14ac:dyDescent="0.25">
      <c r="A1352" s="12">
        <v>1993.06</v>
      </c>
      <c r="B1352" s="13">
        <v>20.608357012960202</v>
      </c>
      <c r="C1352" s="14">
        <v>345921.23128176259</v>
      </c>
      <c r="D1352" s="24">
        <f t="shared" si="237"/>
        <v>10</v>
      </c>
      <c r="E1352" s="25">
        <f t="shared" si="237"/>
        <v>7.5</v>
      </c>
      <c r="F1352" s="24">
        <f t="shared" si="237"/>
        <v>25</v>
      </c>
      <c r="G1352" s="25">
        <f t="shared" si="236"/>
        <v>30</v>
      </c>
      <c r="H1352" s="1">
        <f t="shared" si="239"/>
        <v>1</v>
      </c>
      <c r="I1352">
        <f t="shared" si="240"/>
        <v>1</v>
      </c>
      <c r="J1352">
        <f t="shared" si="241"/>
        <v>1</v>
      </c>
      <c r="K1352">
        <f t="shared" si="242"/>
        <v>1</v>
      </c>
      <c r="L1352">
        <f t="shared" si="238"/>
        <v>1</v>
      </c>
      <c r="M1352" s="26">
        <f t="shared" si="243"/>
        <v>33634.274170962104</v>
      </c>
      <c r="N1352" s="27">
        <f t="shared" si="245"/>
        <v>33916.479898563543</v>
      </c>
      <c r="O1352" s="27">
        <f t="shared" si="245"/>
        <v>45159.094171053868</v>
      </c>
      <c r="P1352" s="27">
        <f t="shared" si="245"/>
        <v>53523.193974330796</v>
      </c>
      <c r="Q1352" s="27">
        <f t="shared" si="245"/>
        <v>71265.029986934445</v>
      </c>
      <c r="R1352" s="27">
        <f t="shared" si="245"/>
        <v>64766.824949442285</v>
      </c>
      <c r="S1352" s="28">
        <f>M1352/MAX(M$231:M1352)-1</f>
        <v>-1.0942702784499936E-3</v>
      </c>
      <c r="T1352" s="11">
        <f>N1352/MAX(N$231:N1352)-1</f>
        <v>-1.0942702784502156E-3</v>
      </c>
      <c r="U1352" s="11">
        <f>O1352/MAX(O$231:O1352)-1</f>
        <v>-1.0942702784502156E-3</v>
      </c>
      <c r="V1352" s="11">
        <f>P1352/MAX(P$231:P1352)-1</f>
        <v>-1.0942702784501046E-3</v>
      </c>
      <c r="W1352" s="11">
        <f>Q1352/MAX(Q$231:Q1352)-1</f>
        <v>-1.0942702784502156E-3</v>
      </c>
      <c r="X1352" s="11">
        <f>R1352/MAX(R$231:R1352)-1</f>
        <v>-1.0942702784501046E-3</v>
      </c>
      <c r="Y1352" s="11">
        <f t="shared" si="234"/>
        <v>1.6834792048503466E-3</v>
      </c>
      <c r="Z1352" s="11">
        <f t="shared" si="234"/>
        <v>1.6834792048503466E-3</v>
      </c>
      <c r="AA1352" s="11">
        <f t="shared" si="234"/>
        <v>1.6834792048503466E-3</v>
      </c>
      <c r="AB1352" s="11">
        <f t="shared" si="233"/>
        <v>1.6834792048503466E-3</v>
      </c>
      <c r="AC1352" s="11">
        <f t="shared" si="233"/>
        <v>1.6834792048505687E-3</v>
      </c>
      <c r="AD1352" s="11">
        <f t="shared" si="233"/>
        <v>1.6834792048503466E-3</v>
      </c>
    </row>
    <row r="1353" spans="1:30" x14ac:dyDescent="0.25">
      <c r="A1353" s="12">
        <v>1993.07</v>
      </c>
      <c r="B1353" s="13">
        <v>20.564596413297146</v>
      </c>
      <c r="C1353" s="14">
        <v>344879.56967482797</v>
      </c>
      <c r="D1353" s="24">
        <f t="shared" si="237"/>
        <v>10</v>
      </c>
      <c r="E1353" s="25">
        <f t="shared" si="237"/>
        <v>7.5</v>
      </c>
      <c r="F1353" s="24">
        <f t="shared" si="237"/>
        <v>25</v>
      </c>
      <c r="G1353" s="25">
        <f t="shared" si="236"/>
        <v>30</v>
      </c>
      <c r="H1353" s="1">
        <f t="shared" si="239"/>
        <v>1</v>
      </c>
      <c r="I1353">
        <f t="shared" si="240"/>
        <v>1</v>
      </c>
      <c r="J1353">
        <f t="shared" si="241"/>
        <v>1</v>
      </c>
      <c r="K1353">
        <f t="shared" si="242"/>
        <v>1</v>
      </c>
      <c r="L1353">
        <f t="shared" si="238"/>
        <v>1</v>
      </c>
      <c r="M1353" s="26">
        <f t="shared" si="243"/>
        <v>33532.992350383516</v>
      </c>
      <c r="N1353" s="27">
        <f t="shared" ref="N1353:R1368" si="246">IF(H1352=1,N1352*$C1353/$C1352,N1352)</f>
        <v>33814.348280848739</v>
      </c>
      <c r="O1353" s="27">
        <f t="shared" si="246"/>
        <v>45023.108026382637</v>
      </c>
      <c r="P1353" s="27">
        <f t="shared" si="246"/>
        <v>53362.021281816407</v>
      </c>
      <c r="Q1353" s="27">
        <f t="shared" si="246"/>
        <v>71050.431867647669</v>
      </c>
      <c r="R1353" s="27">
        <f t="shared" si="246"/>
        <v>64571.794668407187</v>
      </c>
      <c r="S1353" s="28">
        <f>M1353/MAX(M$231:M1353)-1</f>
        <v>-4.1022433471813446E-3</v>
      </c>
      <c r="T1353" s="11">
        <f>N1353/MAX(N$231:N1353)-1</f>
        <v>-4.1022433471815667E-3</v>
      </c>
      <c r="U1353" s="11">
        <f>O1353/MAX(O$231:O1353)-1</f>
        <v>-4.1022433471816777E-3</v>
      </c>
      <c r="V1353" s="11">
        <f>P1353/MAX(P$231:P1353)-1</f>
        <v>-4.1022433471814557E-3</v>
      </c>
      <c r="W1353" s="11">
        <f>Q1353/MAX(Q$231:Q1353)-1</f>
        <v>-4.1022433471815667E-3</v>
      </c>
      <c r="X1353" s="11">
        <f>R1353/MAX(R$231:R1353)-1</f>
        <v>-4.1022433471815667E-3</v>
      </c>
      <c r="Y1353" s="11">
        <f t="shared" si="234"/>
        <v>-3.0112682100340571E-3</v>
      </c>
      <c r="Z1353" s="11">
        <f t="shared" si="234"/>
        <v>-3.0112682100340571E-3</v>
      </c>
      <c r="AA1353" s="11">
        <f t="shared" si="234"/>
        <v>-3.0112682100340571E-3</v>
      </c>
      <c r="AB1353" s="11">
        <f t="shared" si="233"/>
        <v>-3.0112682100340571E-3</v>
      </c>
      <c r="AC1353" s="11">
        <f t="shared" si="233"/>
        <v>-3.0112682100340571E-3</v>
      </c>
      <c r="AD1353" s="11">
        <f t="shared" si="233"/>
        <v>-3.0112682100340571E-3</v>
      </c>
    </row>
    <row r="1354" spans="1:30" x14ac:dyDescent="0.25">
      <c r="A1354" s="12">
        <v>1993.08</v>
      </c>
      <c r="B1354" s="13">
        <v>20.81222754662739</v>
      </c>
      <c r="C1354" s="14">
        <v>356569.67239235988</v>
      </c>
      <c r="D1354" s="24">
        <f t="shared" si="237"/>
        <v>10</v>
      </c>
      <c r="E1354" s="25">
        <f t="shared" si="237"/>
        <v>7.5</v>
      </c>
      <c r="F1354" s="24">
        <f t="shared" si="237"/>
        <v>25</v>
      </c>
      <c r="G1354" s="25">
        <f t="shared" si="236"/>
        <v>30</v>
      </c>
      <c r="H1354" s="1">
        <f t="shared" si="239"/>
        <v>1</v>
      </c>
      <c r="I1354">
        <f t="shared" si="240"/>
        <v>1</v>
      </c>
      <c r="J1354">
        <f t="shared" si="241"/>
        <v>1</v>
      </c>
      <c r="K1354">
        <f t="shared" si="242"/>
        <v>1</v>
      </c>
      <c r="L1354">
        <f t="shared" si="238"/>
        <v>1</v>
      </c>
      <c r="M1354" s="26">
        <f t="shared" si="243"/>
        <v>34669.632961979609</v>
      </c>
      <c r="N1354" s="27">
        <f t="shared" si="246"/>
        <v>34960.525785947764</v>
      </c>
      <c r="O1354" s="27">
        <f t="shared" si="246"/>
        <v>46549.219758623534</v>
      </c>
      <c r="P1354" s="27">
        <f t="shared" si="246"/>
        <v>55170.790385152155</v>
      </c>
      <c r="Q1354" s="27">
        <f t="shared" si="246"/>
        <v>73458.770660928261</v>
      </c>
      <c r="R1354" s="27">
        <f t="shared" si="246"/>
        <v>66760.532357452597</v>
      </c>
      <c r="S1354" s="28">
        <f>M1354/MAX(M$231:M1354)-1</f>
        <v>0</v>
      </c>
      <c r="T1354" s="11">
        <f>N1354/MAX(N$231:N1354)-1</f>
        <v>0</v>
      </c>
      <c r="U1354" s="11">
        <f>O1354/MAX(O$231:O1354)-1</f>
        <v>0</v>
      </c>
      <c r="V1354" s="11">
        <f>P1354/MAX(P$231:P1354)-1</f>
        <v>0</v>
      </c>
      <c r="W1354" s="11">
        <f>Q1354/MAX(Q$231:Q1354)-1</f>
        <v>0</v>
      </c>
      <c r="X1354" s="11">
        <f>R1354/MAX(R$231:R1354)-1</f>
        <v>0</v>
      </c>
      <c r="Y1354" s="11">
        <f t="shared" si="234"/>
        <v>3.3896187960782864E-2</v>
      </c>
      <c r="Z1354" s="11">
        <f t="shared" si="234"/>
        <v>3.3896187960782864E-2</v>
      </c>
      <c r="AA1354" s="11">
        <f t="shared" si="234"/>
        <v>3.3896187960782864E-2</v>
      </c>
      <c r="AB1354" s="11">
        <f t="shared" si="233"/>
        <v>3.3896187960782864E-2</v>
      </c>
      <c r="AC1354" s="11">
        <f t="shared" si="233"/>
        <v>3.3896187960783086E-2</v>
      </c>
      <c r="AD1354" s="11">
        <f t="shared" si="233"/>
        <v>3.3896187960782864E-2</v>
      </c>
    </row>
    <row r="1355" spans="1:30" x14ac:dyDescent="0.25">
      <c r="A1355" s="12">
        <v>1993.09</v>
      </c>
      <c r="B1355" s="13">
        <v>20.993501005229131</v>
      </c>
      <c r="C1355" s="14">
        <v>353079.29577265313</v>
      </c>
      <c r="D1355" s="24">
        <f t="shared" si="237"/>
        <v>10</v>
      </c>
      <c r="E1355" s="25">
        <f t="shared" si="237"/>
        <v>7.5</v>
      </c>
      <c r="F1355" s="24">
        <f t="shared" si="237"/>
        <v>25</v>
      </c>
      <c r="G1355" s="25">
        <f t="shared" si="236"/>
        <v>30</v>
      </c>
      <c r="H1355" s="1">
        <f t="shared" si="239"/>
        <v>1</v>
      </c>
      <c r="I1355">
        <f t="shared" si="240"/>
        <v>1</v>
      </c>
      <c r="J1355">
        <f t="shared" si="241"/>
        <v>1</v>
      </c>
      <c r="K1355">
        <f t="shared" si="242"/>
        <v>1</v>
      </c>
      <c r="L1355">
        <f t="shared" si="238"/>
        <v>1</v>
      </c>
      <c r="M1355" s="26">
        <f t="shared" si="243"/>
        <v>34330.260082922323</v>
      </c>
      <c r="N1355" s="27">
        <f t="shared" si="246"/>
        <v>34618.305425485778</v>
      </c>
      <c r="O1355" s="27">
        <f t="shared" si="246"/>
        <v>46093.560399763905</v>
      </c>
      <c r="P1355" s="27">
        <f t="shared" si="246"/>
        <v>54630.736500145409</v>
      </c>
      <c r="Q1355" s="27">
        <f t="shared" si="246"/>
        <v>72739.700040291835</v>
      </c>
      <c r="R1355" s="27">
        <f t="shared" si="246"/>
        <v>66107.02921542649</v>
      </c>
      <c r="S1355" s="28">
        <f>M1355/MAX(M$231:M1355)-1</f>
        <v>-9.7887646929939454E-3</v>
      </c>
      <c r="T1355" s="11">
        <f>N1355/MAX(N$231:N1355)-1</f>
        <v>-9.7887646929938343E-3</v>
      </c>
      <c r="U1355" s="11">
        <f>O1355/MAX(O$231:O1355)-1</f>
        <v>-9.7887646929939454E-3</v>
      </c>
      <c r="V1355" s="11">
        <f>P1355/MAX(P$231:P1355)-1</f>
        <v>-9.7887646929939454E-3</v>
      </c>
      <c r="W1355" s="11">
        <f>Q1355/MAX(Q$231:Q1355)-1</f>
        <v>-9.7887646929938343E-3</v>
      </c>
      <c r="X1355" s="11">
        <f>R1355/MAX(R$231:R1355)-1</f>
        <v>-9.7887646929938343E-3</v>
      </c>
      <c r="Y1355" s="11">
        <f t="shared" si="234"/>
        <v>-9.7887646929939454E-3</v>
      </c>
      <c r="Z1355" s="11">
        <f t="shared" si="234"/>
        <v>-9.7887646929938343E-3</v>
      </c>
      <c r="AA1355" s="11">
        <f t="shared" si="234"/>
        <v>-9.7887646929939454E-3</v>
      </c>
      <c r="AB1355" s="11">
        <f t="shared" si="233"/>
        <v>-9.7887646929939454E-3</v>
      </c>
      <c r="AC1355" s="11">
        <f t="shared" si="233"/>
        <v>-9.7887646929938343E-3</v>
      </c>
      <c r="AD1355" s="11">
        <f t="shared" si="233"/>
        <v>-9.7887646929938343E-3</v>
      </c>
    </row>
    <row r="1356" spans="1:30" x14ac:dyDescent="0.25">
      <c r="A1356" s="12">
        <v>1993.1</v>
      </c>
      <c r="B1356" s="13">
        <v>21.109178247475125</v>
      </c>
      <c r="C1356" s="14">
        <v>359245.00745548098</v>
      </c>
      <c r="D1356" s="24">
        <f t="shared" si="237"/>
        <v>10</v>
      </c>
      <c r="E1356" s="25">
        <f t="shared" si="237"/>
        <v>7.5</v>
      </c>
      <c r="F1356" s="24">
        <f t="shared" si="237"/>
        <v>25</v>
      </c>
      <c r="G1356" s="25">
        <f t="shared" si="236"/>
        <v>30</v>
      </c>
      <c r="H1356" s="1">
        <f t="shared" si="239"/>
        <v>1</v>
      </c>
      <c r="I1356">
        <f t="shared" si="240"/>
        <v>1</v>
      </c>
      <c r="J1356">
        <f t="shared" si="241"/>
        <v>1</v>
      </c>
      <c r="K1356">
        <f t="shared" si="242"/>
        <v>1</v>
      </c>
      <c r="L1356">
        <f t="shared" si="238"/>
        <v>1</v>
      </c>
      <c r="M1356" s="26">
        <f t="shared" si="243"/>
        <v>34929.75851911521</v>
      </c>
      <c r="N1356" s="27">
        <f t="shared" si="246"/>
        <v>35222.833906076892</v>
      </c>
      <c r="O1356" s="27">
        <f t="shared" si="246"/>
        <v>46898.477615988755</v>
      </c>
      <c r="P1356" s="27">
        <f t="shared" si="246"/>
        <v>55584.735713107832</v>
      </c>
      <c r="Q1356" s="27">
        <f t="shared" si="246"/>
        <v>74009.930336187201</v>
      </c>
      <c r="R1356" s="27">
        <f t="shared" si="246"/>
        <v>67261.435285764426</v>
      </c>
      <c r="S1356" s="28">
        <f>M1356/MAX(M$231:M1356)-1</f>
        <v>0</v>
      </c>
      <c r="T1356" s="11">
        <f>N1356/MAX(N$231:N1356)-1</f>
        <v>0</v>
      </c>
      <c r="U1356" s="11">
        <f>O1356/MAX(O$231:O1356)-1</f>
        <v>0</v>
      </c>
      <c r="V1356" s="11">
        <f>P1356/MAX(P$231:P1356)-1</f>
        <v>0</v>
      </c>
      <c r="W1356" s="11">
        <f>Q1356/MAX(Q$231:Q1356)-1</f>
        <v>0</v>
      </c>
      <c r="X1356" s="11">
        <f>R1356/MAX(R$231:R1356)-1</f>
        <v>0</v>
      </c>
      <c r="Y1356" s="11">
        <f t="shared" si="234"/>
        <v>1.7462682622993331E-2</v>
      </c>
      <c r="Z1356" s="11">
        <f t="shared" si="234"/>
        <v>1.7462682622993553E-2</v>
      </c>
      <c r="AA1356" s="11">
        <f t="shared" si="234"/>
        <v>1.7462682622993331E-2</v>
      </c>
      <c r="AB1356" s="11">
        <f t="shared" si="233"/>
        <v>1.7462682622993331E-2</v>
      </c>
      <c r="AC1356" s="11">
        <f t="shared" si="233"/>
        <v>1.7462682622993553E-2</v>
      </c>
      <c r="AD1356" s="11">
        <f t="shared" si="233"/>
        <v>1.7462682622993331E-2</v>
      </c>
    </row>
    <row r="1357" spans="1:30" x14ac:dyDescent="0.25">
      <c r="A1357" s="12">
        <v>1993.11</v>
      </c>
      <c r="B1357" s="13">
        <v>21.037901189606377</v>
      </c>
      <c r="C1357" s="14">
        <v>355166.87852098013</v>
      </c>
      <c r="D1357" s="24">
        <f t="shared" si="237"/>
        <v>10</v>
      </c>
      <c r="E1357" s="25">
        <f t="shared" si="237"/>
        <v>7.5</v>
      </c>
      <c r="F1357" s="24">
        <f t="shared" si="237"/>
        <v>25</v>
      </c>
      <c r="G1357" s="25">
        <f t="shared" si="236"/>
        <v>30</v>
      </c>
      <c r="H1357" s="1">
        <f t="shared" si="239"/>
        <v>1</v>
      </c>
      <c r="I1357">
        <f t="shared" si="240"/>
        <v>1</v>
      </c>
      <c r="J1357">
        <f t="shared" si="241"/>
        <v>1</v>
      </c>
      <c r="K1357">
        <f t="shared" si="242"/>
        <v>1</v>
      </c>
      <c r="L1357">
        <f t="shared" si="238"/>
        <v>1</v>
      </c>
      <c r="M1357" s="26">
        <f t="shared" si="243"/>
        <v>34533.237882959722</v>
      </c>
      <c r="N1357" s="27">
        <f t="shared" si="246"/>
        <v>34822.986294763075</v>
      </c>
      <c r="O1357" s="27">
        <f t="shared" si="246"/>
        <v>46366.088759969636</v>
      </c>
      <c r="P1357" s="27">
        <f t="shared" si="246"/>
        <v>54953.740948187398</v>
      </c>
      <c r="Q1357" s="27">
        <f t="shared" si="246"/>
        <v>73169.77380768818</v>
      </c>
      <c r="R1357" s="27">
        <f t="shared" si="246"/>
        <v>66497.88729004476</v>
      </c>
      <c r="S1357" s="28">
        <f>M1357/MAX(M$231:M1357)-1</f>
        <v>-1.1351943241705853E-2</v>
      </c>
      <c r="T1357" s="11">
        <f>N1357/MAX(N$231:N1357)-1</f>
        <v>-1.1351943241705853E-2</v>
      </c>
      <c r="U1357" s="11">
        <f>O1357/MAX(O$231:O1357)-1</f>
        <v>-1.1351943241705853E-2</v>
      </c>
      <c r="V1357" s="11">
        <f>P1357/MAX(P$231:P1357)-1</f>
        <v>-1.1351943241706075E-2</v>
      </c>
      <c r="W1357" s="11">
        <f>Q1357/MAX(Q$231:Q1357)-1</f>
        <v>-1.1351943241706075E-2</v>
      </c>
      <c r="X1357" s="11">
        <f>R1357/MAX(R$231:R1357)-1</f>
        <v>-1.1351943241705853E-2</v>
      </c>
      <c r="Y1357" s="11">
        <f t="shared" si="234"/>
        <v>-1.1351943241705853E-2</v>
      </c>
      <c r="Z1357" s="11">
        <f t="shared" si="234"/>
        <v>-1.1351943241705853E-2</v>
      </c>
      <c r="AA1357" s="11">
        <f t="shared" si="234"/>
        <v>-1.1351943241705853E-2</v>
      </c>
      <c r="AB1357" s="11">
        <f t="shared" si="234"/>
        <v>-1.1351943241706075E-2</v>
      </c>
      <c r="AC1357" s="11">
        <f t="shared" si="234"/>
        <v>-1.1351943241706075E-2</v>
      </c>
      <c r="AD1357" s="11">
        <f t="shared" si="234"/>
        <v>-1.1351943241705853E-2</v>
      </c>
    </row>
    <row r="1358" spans="1:30" x14ac:dyDescent="0.25">
      <c r="A1358" s="12">
        <v>1993.12</v>
      </c>
      <c r="B1358" s="13">
        <v>21.164732079814648</v>
      </c>
      <c r="C1358" s="14">
        <v>359557.20947565051</v>
      </c>
      <c r="D1358" s="24">
        <f t="shared" si="237"/>
        <v>10</v>
      </c>
      <c r="E1358" s="25">
        <f t="shared" si="237"/>
        <v>7.5</v>
      </c>
      <c r="F1358" s="24">
        <f t="shared" si="237"/>
        <v>25</v>
      </c>
      <c r="G1358" s="25">
        <f t="shared" si="236"/>
        <v>30</v>
      </c>
      <c r="H1358" s="1">
        <f t="shared" si="239"/>
        <v>1</v>
      </c>
      <c r="I1358">
        <f t="shared" si="240"/>
        <v>1</v>
      </c>
      <c r="J1358">
        <f t="shared" si="241"/>
        <v>1</v>
      </c>
      <c r="K1358">
        <f t="shared" si="242"/>
        <v>1</v>
      </c>
      <c r="L1358">
        <f t="shared" si="238"/>
        <v>1</v>
      </c>
      <c r="M1358" s="26">
        <f t="shared" si="243"/>
        <v>34960.114239994793</v>
      </c>
      <c r="N1358" s="27">
        <f t="shared" si="246"/>
        <v>35253.444324240983</v>
      </c>
      <c r="O1358" s="27">
        <f t="shared" si="246"/>
        <v>46939.234757078331</v>
      </c>
      <c r="P1358" s="27">
        <f t="shared" si="246"/>
        <v>55633.041650337509</v>
      </c>
      <c r="Q1358" s="27">
        <f t="shared" si="246"/>
        <v>74074.248696314782</v>
      </c>
      <c r="R1358" s="27">
        <f t="shared" si="246"/>
        <v>67319.888863517554</v>
      </c>
      <c r="S1358" s="28">
        <f>M1358/MAX(M$231:M1358)-1</f>
        <v>0</v>
      </c>
      <c r="T1358" s="11">
        <f>N1358/MAX(N$231:N1358)-1</f>
        <v>0</v>
      </c>
      <c r="U1358" s="11">
        <f>O1358/MAX(O$231:O1358)-1</f>
        <v>0</v>
      </c>
      <c r="V1358" s="11">
        <f>P1358/MAX(P$231:P1358)-1</f>
        <v>0</v>
      </c>
      <c r="W1358" s="11">
        <f>Q1358/MAX(Q$231:Q1358)-1</f>
        <v>0</v>
      </c>
      <c r="X1358" s="11">
        <f>R1358/MAX(R$231:R1358)-1</f>
        <v>0</v>
      </c>
      <c r="Y1358" s="11">
        <f t="shared" ref="Y1358:AD1400" si="247">M1358/M1357-1</f>
        <v>1.2361318636898266E-2</v>
      </c>
      <c r="Z1358" s="11">
        <f t="shared" si="247"/>
        <v>1.2361318636898266E-2</v>
      </c>
      <c r="AA1358" s="11">
        <f t="shared" si="247"/>
        <v>1.2361318636898266E-2</v>
      </c>
      <c r="AB1358" s="11">
        <f t="shared" si="247"/>
        <v>1.2361318636898266E-2</v>
      </c>
      <c r="AC1358" s="11">
        <f t="shared" si="247"/>
        <v>1.2361318636898266E-2</v>
      </c>
      <c r="AD1358" s="11">
        <f t="shared" si="247"/>
        <v>1.2361318636898266E-2</v>
      </c>
    </row>
    <row r="1359" spans="1:30" x14ac:dyDescent="0.25">
      <c r="A1359" s="12">
        <v>1994.01</v>
      </c>
      <c r="B1359" s="13">
        <v>21.411974913826544</v>
      </c>
      <c r="C1359" s="14">
        <v>371036.05250515713</v>
      </c>
      <c r="D1359" s="24">
        <f t="shared" si="237"/>
        <v>10</v>
      </c>
      <c r="E1359" s="25">
        <f t="shared" si="237"/>
        <v>7.5</v>
      </c>
      <c r="F1359" s="24">
        <f t="shared" si="237"/>
        <v>25</v>
      </c>
      <c r="G1359" s="25">
        <f t="shared" si="236"/>
        <v>30</v>
      </c>
      <c r="H1359" s="1">
        <f t="shared" si="239"/>
        <v>1</v>
      </c>
      <c r="I1359">
        <f t="shared" si="240"/>
        <v>1</v>
      </c>
      <c r="J1359">
        <f t="shared" si="241"/>
        <v>1</v>
      </c>
      <c r="K1359">
        <f t="shared" si="242"/>
        <v>1</v>
      </c>
      <c r="L1359">
        <f t="shared" si="238"/>
        <v>1</v>
      </c>
      <c r="M1359" s="26">
        <f t="shared" si="243"/>
        <v>36076.213856630893</v>
      </c>
      <c r="N1359" s="27">
        <f t="shared" si="246"/>
        <v>36378.908486780092</v>
      </c>
      <c r="O1359" s="27">
        <f t="shared" si="246"/>
        <v>48437.767100477642</v>
      </c>
      <c r="P1359" s="27">
        <f t="shared" si="246"/>
        <v>57409.123273869736</v>
      </c>
      <c r="Q1359" s="27">
        <f t="shared" si="246"/>
        <v>76439.06478372858</v>
      </c>
      <c r="R1359" s="27">
        <f t="shared" si="246"/>
        <v>69469.072405561034</v>
      </c>
      <c r="S1359" s="28">
        <f>M1359/MAX(M$231:M1359)-1</f>
        <v>0</v>
      </c>
      <c r="T1359" s="11">
        <f>N1359/MAX(N$231:N1359)-1</f>
        <v>0</v>
      </c>
      <c r="U1359" s="11">
        <f>O1359/MAX(O$231:O1359)-1</f>
        <v>0</v>
      </c>
      <c r="V1359" s="11">
        <f>P1359/MAX(P$231:P1359)-1</f>
        <v>0</v>
      </c>
      <c r="W1359" s="11">
        <f>Q1359/MAX(Q$231:Q1359)-1</f>
        <v>0</v>
      </c>
      <c r="X1359" s="11">
        <f>R1359/MAX(R$231:R1359)-1</f>
        <v>0</v>
      </c>
      <c r="Y1359" s="11">
        <f t="shared" si="247"/>
        <v>3.1924941920220329E-2</v>
      </c>
      <c r="Z1359" s="11">
        <f t="shared" si="247"/>
        <v>3.1924941920220107E-2</v>
      </c>
      <c r="AA1359" s="11">
        <f t="shared" si="247"/>
        <v>3.1924941920220329E-2</v>
      </c>
      <c r="AB1359" s="11">
        <f t="shared" si="247"/>
        <v>3.1924941920220329E-2</v>
      </c>
      <c r="AC1359" s="11">
        <f t="shared" si="247"/>
        <v>3.1924941920220107E-2</v>
      </c>
      <c r="AD1359" s="11">
        <f t="shared" si="247"/>
        <v>3.1924941920220329E-2</v>
      </c>
    </row>
    <row r="1360" spans="1:30" x14ac:dyDescent="0.25">
      <c r="A1360" s="12">
        <v>1994.02</v>
      </c>
      <c r="B1360" s="13">
        <v>21.263840187313029</v>
      </c>
      <c r="C1360" s="14">
        <v>359472.07867694594</v>
      </c>
      <c r="D1360" s="24">
        <f t="shared" si="237"/>
        <v>10</v>
      </c>
      <c r="E1360" s="25">
        <f t="shared" si="237"/>
        <v>7.5</v>
      </c>
      <c r="F1360" s="24">
        <f t="shared" si="237"/>
        <v>25</v>
      </c>
      <c r="G1360" s="25">
        <f t="shared" si="236"/>
        <v>30</v>
      </c>
      <c r="H1360" s="1">
        <f t="shared" si="239"/>
        <v>1</v>
      </c>
      <c r="I1360">
        <f t="shared" si="240"/>
        <v>1</v>
      </c>
      <c r="J1360">
        <f t="shared" si="241"/>
        <v>1</v>
      </c>
      <c r="K1360">
        <f t="shared" si="242"/>
        <v>1</v>
      </c>
      <c r="L1360">
        <f t="shared" si="238"/>
        <v>1</v>
      </c>
      <c r="M1360" s="26">
        <f t="shared" si="243"/>
        <v>34951.836885599936</v>
      </c>
      <c r="N1360" s="27">
        <f t="shared" si="246"/>
        <v>35245.097519356197</v>
      </c>
      <c r="O1360" s="27">
        <f t="shared" si="246"/>
        <v>46928.121158351503</v>
      </c>
      <c r="P1360" s="27">
        <f t="shared" si="246"/>
        <v>55619.869656715236</v>
      </c>
      <c r="Q1360" s="27">
        <f t="shared" si="246"/>
        <v>74056.710458201967</v>
      </c>
      <c r="R1360" s="27">
        <f t="shared" si="246"/>
        <v>67303.949825843942</v>
      </c>
      <c r="S1360" s="28">
        <f>M1360/MAX(M$231:M1360)-1</f>
        <v>-3.1166712102863703E-2</v>
      </c>
      <c r="T1360" s="11">
        <f>N1360/MAX(N$231:N1360)-1</f>
        <v>-3.1166712102863592E-2</v>
      </c>
      <c r="U1360" s="11">
        <f>O1360/MAX(O$231:O1360)-1</f>
        <v>-3.1166712102863481E-2</v>
      </c>
      <c r="V1360" s="11">
        <f>P1360/MAX(P$231:P1360)-1</f>
        <v>-3.1166712102863481E-2</v>
      </c>
      <c r="W1360" s="11">
        <f>Q1360/MAX(Q$231:Q1360)-1</f>
        <v>-3.1166712102863703E-2</v>
      </c>
      <c r="X1360" s="11">
        <f>R1360/MAX(R$231:R1360)-1</f>
        <v>-3.116671210286337E-2</v>
      </c>
      <c r="Y1360" s="11">
        <f t="shared" si="247"/>
        <v>-3.1166712102863703E-2</v>
      </c>
      <c r="Z1360" s="11">
        <f t="shared" si="247"/>
        <v>-3.1166712102863592E-2</v>
      </c>
      <c r="AA1360" s="11">
        <f t="shared" si="247"/>
        <v>-3.1166712102863481E-2</v>
      </c>
      <c r="AB1360" s="11">
        <f t="shared" si="247"/>
        <v>-3.1166712102863481E-2</v>
      </c>
      <c r="AC1360" s="11">
        <f t="shared" si="247"/>
        <v>-3.1166712102863703E-2</v>
      </c>
      <c r="AD1360" s="11">
        <f t="shared" si="247"/>
        <v>-3.116671210286337E-2</v>
      </c>
    </row>
    <row r="1361" spans="1:30" x14ac:dyDescent="0.25">
      <c r="A1361" s="12">
        <v>1994.03</v>
      </c>
      <c r="B1361" s="13">
        <v>20.833375889460413</v>
      </c>
      <c r="C1361" s="14">
        <v>342674.60772514663</v>
      </c>
      <c r="D1361" s="24">
        <f t="shared" si="237"/>
        <v>10</v>
      </c>
      <c r="E1361" s="25">
        <f t="shared" si="237"/>
        <v>7.5</v>
      </c>
      <c r="F1361" s="24">
        <f t="shared" si="237"/>
        <v>25</v>
      </c>
      <c r="G1361" s="25">
        <f t="shared" si="236"/>
        <v>30</v>
      </c>
      <c r="H1361" s="1">
        <f t="shared" si="239"/>
        <v>1</v>
      </c>
      <c r="I1361">
        <f t="shared" si="240"/>
        <v>1</v>
      </c>
      <c r="J1361">
        <f t="shared" si="241"/>
        <v>1</v>
      </c>
      <c r="K1361">
        <f t="shared" si="242"/>
        <v>1</v>
      </c>
      <c r="L1361">
        <f t="shared" si="238"/>
        <v>0</v>
      </c>
      <c r="M1361" s="26">
        <f t="shared" si="243"/>
        <v>33318.601650866956</v>
      </c>
      <c r="N1361" s="27">
        <f t="shared" si="246"/>
        <v>33598.158753058386</v>
      </c>
      <c r="O1361" s="27">
        <f t="shared" si="246"/>
        <v>44735.256124490719</v>
      </c>
      <c r="P1361" s="27">
        <f t="shared" si="246"/>
        <v>53020.855156506557</v>
      </c>
      <c r="Q1361" s="27">
        <f t="shared" si="246"/>
        <v>70596.176201171678</v>
      </c>
      <c r="R1361" s="27">
        <f t="shared" si="246"/>
        <v>64158.959688356867</v>
      </c>
      <c r="S1361" s="28">
        <f>M1361/MAX(M$231:M1361)-1</f>
        <v>-7.643851477105823E-2</v>
      </c>
      <c r="T1361" s="11">
        <f>N1361/MAX(N$231:N1361)-1</f>
        <v>-7.6438514771058008E-2</v>
      </c>
      <c r="U1361" s="11">
        <f>O1361/MAX(O$231:O1361)-1</f>
        <v>-7.6438514771057897E-2</v>
      </c>
      <c r="V1361" s="11">
        <f>P1361/MAX(P$231:P1361)-1</f>
        <v>-7.6438514771058008E-2</v>
      </c>
      <c r="W1361" s="11">
        <f>Q1361/MAX(Q$231:Q1361)-1</f>
        <v>-7.6438514771058119E-2</v>
      </c>
      <c r="X1361" s="11">
        <f>R1361/MAX(R$231:R1361)-1</f>
        <v>-7.6438514771057897E-2</v>
      </c>
      <c r="Y1361" s="11">
        <f t="shared" si="247"/>
        <v>-4.6728165963885848E-2</v>
      </c>
      <c r="Z1361" s="11">
        <f t="shared" si="247"/>
        <v>-4.6728165963885626E-2</v>
      </c>
      <c r="AA1361" s="11">
        <f t="shared" si="247"/>
        <v>-4.6728165963885626E-2</v>
      </c>
      <c r="AB1361" s="11">
        <f t="shared" si="247"/>
        <v>-4.6728165963885737E-2</v>
      </c>
      <c r="AC1361" s="11">
        <f t="shared" si="247"/>
        <v>-4.6728165963885626E-2</v>
      </c>
      <c r="AD1361" s="11">
        <f t="shared" si="247"/>
        <v>-4.6728165963885737E-2</v>
      </c>
    </row>
    <row r="1362" spans="1:30" x14ac:dyDescent="0.25">
      <c r="A1362" s="12">
        <v>1994.04</v>
      </c>
      <c r="B1362" s="13">
        <v>20.055250085063854</v>
      </c>
      <c r="C1362" s="14">
        <v>346971.40829030413</v>
      </c>
      <c r="D1362" s="24">
        <f t="shared" si="237"/>
        <v>10</v>
      </c>
      <c r="E1362" s="25">
        <f t="shared" si="237"/>
        <v>7.5</v>
      </c>
      <c r="F1362" s="24">
        <f t="shared" si="237"/>
        <v>25</v>
      </c>
      <c r="G1362" s="25">
        <f t="shared" si="236"/>
        <v>30</v>
      </c>
      <c r="H1362" s="1">
        <f t="shared" si="239"/>
        <v>1</v>
      </c>
      <c r="I1362">
        <f t="shared" si="240"/>
        <v>1</v>
      </c>
      <c r="J1362">
        <f t="shared" si="241"/>
        <v>1</v>
      </c>
      <c r="K1362">
        <f t="shared" si="242"/>
        <v>1</v>
      </c>
      <c r="L1362">
        <f t="shared" si="238"/>
        <v>0</v>
      </c>
      <c r="M1362" s="26">
        <f t="shared" si="243"/>
        <v>33736.383952724966</v>
      </c>
      <c r="N1362" s="27">
        <f t="shared" si="246"/>
        <v>34019.446424405731</v>
      </c>
      <c r="O1362" s="27">
        <f t="shared" si="246"/>
        <v>45296.191978694282</v>
      </c>
      <c r="P1362" s="27">
        <f t="shared" si="246"/>
        <v>53685.684225441662</v>
      </c>
      <c r="Q1362" s="27">
        <f t="shared" si="246"/>
        <v>71481.382408345497</v>
      </c>
      <c r="R1362" s="27">
        <f t="shared" si="246"/>
        <v>64158.959688356867</v>
      </c>
      <c r="S1362" s="28">
        <f>M1362/MAX(M$231:M1362)-1</f>
        <v>-6.485796744648864E-2</v>
      </c>
      <c r="T1362" s="11">
        <f>N1362/MAX(N$231:N1362)-1</f>
        <v>-6.4857967446488307E-2</v>
      </c>
      <c r="U1362" s="11">
        <f>O1362/MAX(O$231:O1362)-1</f>
        <v>-6.4857967446488307E-2</v>
      </c>
      <c r="V1362" s="11">
        <f>P1362/MAX(P$231:P1362)-1</f>
        <v>-6.4857967446488196E-2</v>
      </c>
      <c r="W1362" s="11">
        <f>Q1362/MAX(Q$231:Q1362)-1</f>
        <v>-6.4857967446488307E-2</v>
      </c>
      <c r="X1362" s="11">
        <f>R1362/MAX(R$231:R1362)-1</f>
        <v>-7.6438514771057897E-2</v>
      </c>
      <c r="Y1362" s="11">
        <f t="shared" si="247"/>
        <v>1.2539010677452556E-2</v>
      </c>
      <c r="Z1362" s="11">
        <f t="shared" si="247"/>
        <v>1.2539010677452556E-2</v>
      </c>
      <c r="AA1362" s="11">
        <f t="shared" si="247"/>
        <v>1.2539010677452556E-2</v>
      </c>
      <c r="AB1362" s="11">
        <f t="shared" si="247"/>
        <v>1.2539010677452556E-2</v>
      </c>
      <c r="AC1362" s="11">
        <f t="shared" si="247"/>
        <v>1.2539010677452556E-2</v>
      </c>
      <c r="AD1362" s="11">
        <f t="shared" si="247"/>
        <v>0</v>
      </c>
    </row>
    <row r="1363" spans="1:30" x14ac:dyDescent="0.25">
      <c r="A1363" s="12">
        <v>1994.05</v>
      </c>
      <c r="B1363" s="13">
        <v>20.196492421281452</v>
      </c>
      <c r="C1363" s="14">
        <v>351854.7376194339</v>
      </c>
      <c r="D1363" s="24">
        <f t="shared" si="237"/>
        <v>10</v>
      </c>
      <c r="E1363" s="25">
        <f t="shared" si="237"/>
        <v>7.5</v>
      </c>
      <c r="F1363" s="24">
        <f t="shared" si="237"/>
        <v>25</v>
      </c>
      <c r="G1363" s="25">
        <f t="shared" si="236"/>
        <v>30</v>
      </c>
      <c r="H1363" s="1">
        <f t="shared" si="239"/>
        <v>1</v>
      </c>
      <c r="I1363">
        <f t="shared" si="240"/>
        <v>1</v>
      </c>
      <c r="J1363">
        <f t="shared" si="241"/>
        <v>1</v>
      </c>
      <c r="K1363">
        <f t="shared" si="242"/>
        <v>1</v>
      </c>
      <c r="L1363">
        <f t="shared" si="238"/>
        <v>0</v>
      </c>
      <c r="M1363" s="26">
        <f t="shared" si="243"/>
        <v>34211.195044586711</v>
      </c>
      <c r="N1363" s="27">
        <f t="shared" si="246"/>
        <v>34498.241381326399</v>
      </c>
      <c r="O1363" s="27">
        <f t="shared" si="246"/>
        <v>45933.697598760766</v>
      </c>
      <c r="P1363" s="27">
        <f t="shared" si="246"/>
        <v>54441.264858509705</v>
      </c>
      <c r="Q1363" s="27">
        <f t="shared" si="246"/>
        <v>72487.422453320483</v>
      </c>
      <c r="R1363" s="27">
        <f t="shared" si="246"/>
        <v>64158.959688356867</v>
      </c>
      <c r="S1363" s="28">
        <f>M1363/MAX(M$231:M1363)-1</f>
        <v>-5.1696633672698611E-2</v>
      </c>
      <c r="T1363" s="11">
        <f>N1363/MAX(N$231:N1363)-1</f>
        <v>-5.16966336726985E-2</v>
      </c>
      <c r="U1363" s="11">
        <f>O1363/MAX(O$231:O1363)-1</f>
        <v>-5.1696633672698389E-2</v>
      </c>
      <c r="V1363" s="11">
        <f>P1363/MAX(P$231:P1363)-1</f>
        <v>-5.16966336726985E-2</v>
      </c>
      <c r="W1363" s="11">
        <f>Q1363/MAX(Q$231:Q1363)-1</f>
        <v>-5.1696633672698611E-2</v>
      </c>
      <c r="X1363" s="11">
        <f>R1363/MAX(R$231:R1363)-1</f>
        <v>-7.6438514771057897E-2</v>
      </c>
      <c r="Y1363" s="11">
        <f t="shared" si="247"/>
        <v>1.407415485094976E-2</v>
      </c>
      <c r="Z1363" s="11">
        <f t="shared" si="247"/>
        <v>1.4074154850949538E-2</v>
      </c>
      <c r="AA1363" s="11">
        <f t="shared" si="247"/>
        <v>1.4074154850949538E-2</v>
      </c>
      <c r="AB1363" s="11">
        <f t="shared" si="247"/>
        <v>1.4074154850949538E-2</v>
      </c>
      <c r="AC1363" s="11">
        <f t="shared" si="247"/>
        <v>1.4074154850949316E-2</v>
      </c>
      <c r="AD1363" s="11">
        <f t="shared" si="247"/>
        <v>0</v>
      </c>
    </row>
    <row r="1364" spans="1:30" x14ac:dyDescent="0.25">
      <c r="A1364" s="12">
        <v>1994.06</v>
      </c>
      <c r="B1364" s="13">
        <v>20.290763690670317</v>
      </c>
      <c r="C1364" s="14">
        <v>342093.349154661</v>
      </c>
      <c r="D1364" s="24">
        <f t="shared" si="237"/>
        <v>10</v>
      </c>
      <c r="E1364" s="25">
        <f t="shared" si="237"/>
        <v>7.5</v>
      </c>
      <c r="F1364" s="24">
        <f t="shared" si="237"/>
        <v>25</v>
      </c>
      <c r="G1364" s="25">
        <f t="shared" si="236"/>
        <v>30</v>
      </c>
      <c r="H1364" s="1">
        <f t="shared" si="239"/>
        <v>1</v>
      </c>
      <c r="I1364">
        <f t="shared" si="240"/>
        <v>1</v>
      </c>
      <c r="J1364">
        <f t="shared" si="241"/>
        <v>1</v>
      </c>
      <c r="K1364">
        <f t="shared" si="242"/>
        <v>1</v>
      </c>
      <c r="L1364">
        <f t="shared" si="238"/>
        <v>0</v>
      </c>
      <c r="M1364" s="26">
        <f t="shared" si="243"/>
        <v>33262.085287151742</v>
      </c>
      <c r="N1364" s="27">
        <f t="shared" si="246"/>
        <v>33541.168193245983</v>
      </c>
      <c r="O1364" s="27">
        <f t="shared" si="246"/>
        <v>44659.374368331868</v>
      </c>
      <c r="P1364" s="27">
        <f t="shared" si="246"/>
        <v>52930.91903115782</v>
      </c>
      <c r="Q1364" s="27">
        <f t="shared" si="246"/>
        <v>70476.428103310391</v>
      </c>
      <c r="R1364" s="27">
        <f t="shared" si="246"/>
        <v>64158.959688356867</v>
      </c>
      <c r="S1364" s="28">
        <f>M1364/MAX(M$231:M1364)-1</f>
        <v>-7.8005097227294207E-2</v>
      </c>
      <c r="T1364" s="11">
        <f>N1364/MAX(N$231:N1364)-1</f>
        <v>-7.8005097227293874E-2</v>
      </c>
      <c r="U1364" s="11">
        <f>O1364/MAX(O$231:O1364)-1</f>
        <v>-7.8005097227293874E-2</v>
      </c>
      <c r="V1364" s="11">
        <f>P1364/MAX(P$231:P1364)-1</f>
        <v>-7.8005097227293985E-2</v>
      </c>
      <c r="W1364" s="11">
        <f>Q1364/MAX(Q$231:Q1364)-1</f>
        <v>-7.8005097227294207E-2</v>
      </c>
      <c r="X1364" s="11">
        <f>R1364/MAX(R$231:R1364)-1</f>
        <v>-7.6438514771057897E-2</v>
      </c>
      <c r="Y1364" s="11">
        <f t="shared" si="247"/>
        <v>-2.7742665995678206E-2</v>
      </c>
      <c r="Z1364" s="11">
        <f t="shared" si="247"/>
        <v>-2.7742665995677984E-2</v>
      </c>
      <c r="AA1364" s="11">
        <f t="shared" si="247"/>
        <v>-2.7742665995677984E-2</v>
      </c>
      <c r="AB1364" s="11">
        <f t="shared" si="247"/>
        <v>-2.7742665995678095E-2</v>
      </c>
      <c r="AC1364" s="11">
        <f t="shared" si="247"/>
        <v>-2.7742665995678206E-2</v>
      </c>
      <c r="AD1364" s="11">
        <f t="shared" si="247"/>
        <v>0</v>
      </c>
    </row>
    <row r="1365" spans="1:30" x14ac:dyDescent="0.25">
      <c r="A1365" s="12">
        <v>1994.07</v>
      </c>
      <c r="B1365" s="13">
        <v>20.067951816142156</v>
      </c>
      <c r="C1365" s="14">
        <v>352738.31211293727</v>
      </c>
      <c r="D1365" s="24">
        <f t="shared" si="237"/>
        <v>10</v>
      </c>
      <c r="E1365" s="25">
        <f t="shared" si="237"/>
        <v>7.5</v>
      </c>
      <c r="F1365" s="24">
        <f t="shared" si="237"/>
        <v>25</v>
      </c>
      <c r="G1365" s="25">
        <f t="shared" si="236"/>
        <v>30</v>
      </c>
      <c r="H1365" s="1">
        <f t="shared" si="239"/>
        <v>1</v>
      </c>
      <c r="I1365">
        <f t="shared" si="240"/>
        <v>1</v>
      </c>
      <c r="J1365">
        <f t="shared" si="241"/>
        <v>1</v>
      </c>
      <c r="K1365">
        <f t="shared" si="242"/>
        <v>1</v>
      </c>
      <c r="L1365">
        <f t="shared" si="238"/>
        <v>0</v>
      </c>
      <c r="M1365" s="26">
        <f t="shared" si="243"/>
        <v>34297.105893871223</v>
      </c>
      <c r="N1365" s="27">
        <f t="shared" si="246"/>
        <v>34584.873058823476</v>
      </c>
      <c r="O1365" s="27">
        <f t="shared" si="246"/>
        <v>46049.045892392271</v>
      </c>
      <c r="P1365" s="27">
        <f t="shared" si="246"/>
        <v>54577.977279517567</v>
      </c>
      <c r="Q1365" s="27">
        <f t="shared" si="246"/>
        <v>72669.452225074841</v>
      </c>
      <c r="R1365" s="27">
        <f t="shared" si="246"/>
        <v>64158.959688356867</v>
      </c>
      <c r="S1365" s="28">
        <f>M1365/MAX(M$231:M1365)-1</f>
        <v>-4.9315262677784188E-2</v>
      </c>
      <c r="T1365" s="11">
        <f>N1365/MAX(N$231:N1365)-1</f>
        <v>-4.9315262677783744E-2</v>
      </c>
      <c r="U1365" s="11">
        <f>O1365/MAX(O$231:O1365)-1</f>
        <v>-4.9315262677783855E-2</v>
      </c>
      <c r="V1365" s="11">
        <f>P1365/MAX(P$231:P1365)-1</f>
        <v>-4.9315262677783966E-2</v>
      </c>
      <c r="W1365" s="11">
        <f>Q1365/MAX(Q$231:Q1365)-1</f>
        <v>-4.9315262677784188E-2</v>
      </c>
      <c r="X1365" s="11">
        <f>R1365/MAX(R$231:R1365)-1</f>
        <v>-7.6438514771057897E-2</v>
      </c>
      <c r="Y1365" s="11">
        <f t="shared" si="247"/>
        <v>3.1117129241421404E-2</v>
      </c>
      <c r="Z1365" s="11">
        <f t="shared" si="247"/>
        <v>3.1117129241421626E-2</v>
      </c>
      <c r="AA1365" s="11">
        <f t="shared" si="247"/>
        <v>3.1117129241421404E-2</v>
      </c>
      <c r="AB1365" s="11">
        <f t="shared" si="247"/>
        <v>3.1117129241421404E-2</v>
      </c>
      <c r="AC1365" s="11">
        <f t="shared" si="247"/>
        <v>3.1117129241421404E-2</v>
      </c>
      <c r="AD1365" s="11">
        <f t="shared" si="247"/>
        <v>0</v>
      </c>
    </row>
    <row r="1366" spans="1:30" x14ac:dyDescent="0.25">
      <c r="A1366" s="12">
        <v>1994.08</v>
      </c>
      <c r="B1366" s="13">
        <v>20.535549404755645</v>
      </c>
      <c r="C1366" s="14">
        <v>365351.13244050858</v>
      </c>
      <c r="D1366" s="24">
        <f t="shared" si="237"/>
        <v>10</v>
      </c>
      <c r="E1366" s="25">
        <f t="shared" si="237"/>
        <v>7.5</v>
      </c>
      <c r="F1366" s="24">
        <f t="shared" si="237"/>
        <v>25</v>
      </c>
      <c r="G1366" s="25">
        <f t="shared" si="236"/>
        <v>30</v>
      </c>
      <c r="H1366" s="1">
        <f t="shared" si="239"/>
        <v>1</v>
      </c>
      <c r="I1366">
        <f t="shared" si="240"/>
        <v>1</v>
      </c>
      <c r="J1366">
        <f t="shared" si="241"/>
        <v>1</v>
      </c>
      <c r="K1366">
        <f t="shared" si="242"/>
        <v>1</v>
      </c>
      <c r="L1366">
        <f t="shared" si="238"/>
        <v>1</v>
      </c>
      <c r="M1366" s="26">
        <f t="shared" si="243"/>
        <v>35523.46327990017</v>
      </c>
      <c r="N1366" s="27">
        <f t="shared" si="246"/>
        <v>35821.520099883019</v>
      </c>
      <c r="O1366" s="27">
        <f t="shared" si="246"/>
        <v>47695.615947733662</v>
      </c>
      <c r="P1366" s="27">
        <f t="shared" si="246"/>
        <v>56529.515282705674</v>
      </c>
      <c r="Q1366" s="27">
        <f t="shared" si="246"/>
        <v>75267.884866903769</v>
      </c>
      <c r="R1366" s="27">
        <f t="shared" si="246"/>
        <v>64158.959688356867</v>
      </c>
      <c r="S1366" s="28">
        <f>M1366/MAX(M$231:M1366)-1</f>
        <v>-1.5321745760998873E-2</v>
      </c>
      <c r="T1366" s="11">
        <f>N1366/MAX(N$231:N1366)-1</f>
        <v>-1.5321745760998429E-2</v>
      </c>
      <c r="U1366" s="11">
        <f>O1366/MAX(O$231:O1366)-1</f>
        <v>-1.532174576099854E-2</v>
      </c>
      <c r="V1366" s="11">
        <f>P1366/MAX(P$231:P1366)-1</f>
        <v>-1.5321745760998651E-2</v>
      </c>
      <c r="W1366" s="11">
        <f>Q1366/MAX(Q$231:Q1366)-1</f>
        <v>-1.5321745760998873E-2</v>
      </c>
      <c r="X1366" s="11">
        <f>R1366/MAX(R$231:R1366)-1</f>
        <v>-7.6438514771057897E-2</v>
      </c>
      <c r="Y1366" s="11">
        <f t="shared" si="247"/>
        <v>3.5756876682941696E-2</v>
      </c>
      <c r="Z1366" s="11">
        <f t="shared" si="247"/>
        <v>3.5756876682941696E-2</v>
      </c>
      <c r="AA1366" s="11">
        <f t="shared" si="247"/>
        <v>3.5756876682941696E-2</v>
      </c>
      <c r="AB1366" s="11">
        <f t="shared" si="247"/>
        <v>3.5756876682941696E-2</v>
      </c>
      <c r="AC1366" s="11">
        <f t="shared" si="247"/>
        <v>3.5756876682941696E-2</v>
      </c>
      <c r="AD1366" s="11">
        <f t="shared" si="247"/>
        <v>0</v>
      </c>
    </row>
    <row r="1367" spans="1:30" x14ac:dyDescent="0.25">
      <c r="A1367" s="12">
        <v>1994.09</v>
      </c>
      <c r="B1367" s="13">
        <v>20.576450100818871</v>
      </c>
      <c r="C1367" s="14">
        <v>355404.56353506196</v>
      </c>
      <c r="D1367" s="24">
        <f t="shared" si="237"/>
        <v>10</v>
      </c>
      <c r="E1367" s="25">
        <f t="shared" si="237"/>
        <v>7.5</v>
      </c>
      <c r="F1367" s="24">
        <f t="shared" si="237"/>
        <v>25</v>
      </c>
      <c r="G1367" s="25">
        <f t="shared" si="236"/>
        <v>30</v>
      </c>
      <c r="H1367" s="1">
        <f t="shared" si="239"/>
        <v>1</v>
      </c>
      <c r="I1367">
        <f t="shared" si="240"/>
        <v>1</v>
      </c>
      <c r="J1367">
        <f t="shared" si="241"/>
        <v>1</v>
      </c>
      <c r="K1367">
        <f t="shared" si="242"/>
        <v>1</v>
      </c>
      <c r="L1367">
        <f t="shared" si="238"/>
        <v>1</v>
      </c>
      <c r="M1367" s="26">
        <f t="shared" si="243"/>
        <v>34556.348239327075</v>
      </c>
      <c r="N1367" s="27">
        <f t="shared" si="246"/>
        <v>34846.290556754822</v>
      </c>
      <c r="O1367" s="27">
        <f t="shared" si="246"/>
        <v>46397.117904651503</v>
      </c>
      <c r="P1367" s="27">
        <f t="shared" si="246"/>
        <v>54990.517127164203</v>
      </c>
      <c r="Q1367" s="27">
        <f t="shared" si="246"/>
        <v>73218.740532260737</v>
      </c>
      <c r="R1367" s="27">
        <f t="shared" si="246"/>
        <v>62412.252324459674</v>
      </c>
      <c r="S1367" s="28">
        <f>M1367/MAX(M$231:M1367)-1</f>
        <v>-4.2129299469835124E-2</v>
      </c>
      <c r="T1367" s="11">
        <f>N1367/MAX(N$231:N1367)-1</f>
        <v>-4.212929946983468E-2</v>
      </c>
      <c r="U1367" s="11">
        <f>O1367/MAX(O$231:O1367)-1</f>
        <v>-4.2129299469834902E-2</v>
      </c>
      <c r="V1367" s="11">
        <f>P1367/MAX(P$231:P1367)-1</f>
        <v>-4.2129299469835013E-2</v>
      </c>
      <c r="W1367" s="11">
        <f>Q1367/MAX(Q$231:Q1367)-1</f>
        <v>-4.2129299469835346E-2</v>
      </c>
      <c r="X1367" s="11">
        <f>R1367/MAX(R$231:R1367)-1</f>
        <v>-0.10158218379401385</v>
      </c>
      <c r="Y1367" s="11">
        <f t="shared" si="247"/>
        <v>-2.7224683386101733E-2</v>
      </c>
      <c r="Z1367" s="11">
        <f t="shared" si="247"/>
        <v>-2.7224683386101733E-2</v>
      </c>
      <c r="AA1367" s="11">
        <f t="shared" si="247"/>
        <v>-2.7224683386101844E-2</v>
      </c>
      <c r="AB1367" s="11">
        <f t="shared" si="247"/>
        <v>-2.7224683386101955E-2</v>
      </c>
      <c r="AC1367" s="11">
        <f t="shared" si="247"/>
        <v>-2.7224683386101955E-2</v>
      </c>
      <c r="AD1367" s="11">
        <f t="shared" si="247"/>
        <v>-2.7224683386101955E-2</v>
      </c>
    </row>
    <row r="1368" spans="1:30" x14ac:dyDescent="0.25">
      <c r="A1368" s="12">
        <v>1994.1</v>
      </c>
      <c r="B1368" s="13">
        <v>20.39575928241026</v>
      </c>
      <c r="C1368" s="14">
        <v>363398.69918291189</v>
      </c>
      <c r="D1368" s="24">
        <f t="shared" si="237"/>
        <v>10</v>
      </c>
      <c r="E1368" s="25">
        <f t="shared" si="237"/>
        <v>7.5</v>
      </c>
      <c r="F1368" s="24">
        <f t="shared" si="237"/>
        <v>25</v>
      </c>
      <c r="G1368" s="25">
        <f t="shared" si="236"/>
        <v>30</v>
      </c>
      <c r="H1368" s="1">
        <f t="shared" si="239"/>
        <v>1</v>
      </c>
      <c r="I1368">
        <f t="shared" si="240"/>
        <v>1</v>
      </c>
      <c r="J1368">
        <f t="shared" si="241"/>
        <v>1</v>
      </c>
      <c r="K1368">
        <f t="shared" si="242"/>
        <v>1</v>
      </c>
      <c r="L1368">
        <f t="shared" si="238"/>
        <v>1</v>
      </c>
      <c r="M1368" s="26">
        <f t="shared" si="243"/>
        <v>35333.626202704349</v>
      </c>
      <c r="N1368" s="27">
        <f t="shared" si="246"/>
        <v>35630.090209647038</v>
      </c>
      <c r="O1368" s="27">
        <f t="shared" si="246"/>
        <v>47440.730993098747</v>
      </c>
      <c r="P1368" s="27">
        <f t="shared" si="246"/>
        <v>56227.422047257038</v>
      </c>
      <c r="Q1368" s="27">
        <f t="shared" si="246"/>
        <v>74865.653948221632</v>
      </c>
      <c r="R1368" s="27">
        <f t="shared" si="246"/>
        <v>63816.094768706578</v>
      </c>
      <c r="S1368" s="28">
        <f>M1368/MAX(M$231:M1368)-1</f>
        <v>-2.0583857742878298E-2</v>
      </c>
      <c r="T1368" s="11">
        <f>N1368/MAX(N$231:N1368)-1</f>
        <v>-2.0583857742877854E-2</v>
      </c>
      <c r="U1368" s="11">
        <f>O1368/MAX(O$231:O1368)-1</f>
        <v>-2.0583857742878187E-2</v>
      </c>
      <c r="V1368" s="11">
        <f>P1368/MAX(P$231:P1368)-1</f>
        <v>-2.0583857742878298E-2</v>
      </c>
      <c r="W1368" s="11">
        <f>Q1368/MAX(Q$231:Q1368)-1</f>
        <v>-2.058385774287852E-2</v>
      </c>
      <c r="X1368" s="11">
        <f>R1368/MAX(R$231:R1368)-1</f>
        <v>-8.1374019273675158E-2</v>
      </c>
      <c r="Y1368" s="11">
        <f t="shared" si="247"/>
        <v>2.2493058525573151E-2</v>
      </c>
      <c r="Z1368" s="11">
        <f t="shared" si="247"/>
        <v>2.2493058525573151E-2</v>
      </c>
      <c r="AA1368" s="11">
        <f t="shared" si="247"/>
        <v>2.2493058525573151E-2</v>
      </c>
      <c r="AB1368" s="11">
        <f t="shared" si="247"/>
        <v>2.2493058525573151E-2</v>
      </c>
      <c r="AC1368" s="11">
        <f t="shared" si="247"/>
        <v>2.2493058525573151E-2</v>
      </c>
      <c r="AD1368" s="11">
        <f t="shared" si="247"/>
        <v>2.2493058525573151E-2</v>
      </c>
    </row>
    <row r="1369" spans="1:30" x14ac:dyDescent="0.25">
      <c r="A1369" s="12">
        <v>1994.11</v>
      </c>
      <c r="B1369" s="13">
        <v>20.20947302039405</v>
      </c>
      <c r="C1369" s="14">
        <v>349414.98590939358</v>
      </c>
      <c r="D1369" s="24">
        <f t="shared" si="237"/>
        <v>10</v>
      </c>
      <c r="E1369" s="25">
        <f t="shared" si="237"/>
        <v>7.5</v>
      </c>
      <c r="F1369" s="24">
        <f t="shared" si="237"/>
        <v>25</v>
      </c>
      <c r="G1369" s="25">
        <f t="shared" si="236"/>
        <v>30</v>
      </c>
      <c r="H1369" s="1">
        <f t="shared" si="239"/>
        <v>1</v>
      </c>
      <c r="I1369">
        <f t="shared" si="240"/>
        <v>1</v>
      </c>
      <c r="J1369">
        <f t="shared" si="241"/>
        <v>1</v>
      </c>
      <c r="K1369">
        <f t="shared" si="242"/>
        <v>1</v>
      </c>
      <c r="L1369">
        <f t="shared" si="238"/>
        <v>0</v>
      </c>
      <c r="M1369" s="26">
        <f t="shared" si="243"/>
        <v>33973.975497175561</v>
      </c>
      <c r="N1369" s="27">
        <f t="shared" ref="N1369:R1384" si="248">IF(H1368=1,N1368*$C1369/$C1368,N1368)</f>
        <v>34259.031461991712</v>
      </c>
      <c r="O1369" s="27">
        <f t="shared" si="248"/>
        <v>45615.194519838849</v>
      </c>
      <c r="P1369" s="27">
        <f t="shared" si="248"/>
        <v>54063.770526803499</v>
      </c>
      <c r="Q1369" s="27">
        <f t="shared" si="248"/>
        <v>71984.796528532766</v>
      </c>
      <c r="R1369" s="27">
        <f t="shared" si="248"/>
        <v>61360.428379454883</v>
      </c>
      <c r="S1369" s="28">
        <f>M1369/MAX(M$231:M1369)-1</f>
        <v>-5.8272144848951046E-2</v>
      </c>
      <c r="T1369" s="11">
        <f>N1369/MAX(N$231:N1369)-1</f>
        <v>-5.8272144848950935E-2</v>
      </c>
      <c r="U1369" s="11">
        <f>O1369/MAX(O$231:O1369)-1</f>
        <v>-5.8272144848951157E-2</v>
      </c>
      <c r="V1369" s="11">
        <f>P1369/MAX(P$231:P1369)-1</f>
        <v>-5.8272144848951268E-2</v>
      </c>
      <c r="W1369" s="11">
        <f>Q1369/MAX(Q$231:Q1369)-1</f>
        <v>-5.8272144848951379E-2</v>
      </c>
      <c r="X1369" s="11">
        <f>R1369/MAX(R$231:R1369)-1</f>
        <v>-0.11672307899503565</v>
      </c>
      <c r="Y1369" s="11">
        <f t="shared" si="247"/>
        <v>-3.8480361390836326E-2</v>
      </c>
      <c r="Z1369" s="11">
        <f t="shared" si="247"/>
        <v>-3.8480361390836548E-2</v>
      </c>
      <c r="AA1369" s="11">
        <f t="shared" si="247"/>
        <v>-3.8480361390836548E-2</v>
      </c>
      <c r="AB1369" s="11">
        <f t="shared" si="247"/>
        <v>-3.8480361390836548E-2</v>
      </c>
      <c r="AC1369" s="11">
        <f t="shared" si="247"/>
        <v>-3.8480361390836437E-2</v>
      </c>
      <c r="AD1369" s="11">
        <f t="shared" si="247"/>
        <v>-3.8480361390836437E-2</v>
      </c>
    </row>
    <row r="1370" spans="1:30" x14ac:dyDescent="0.25">
      <c r="A1370" s="12">
        <v>1994.12</v>
      </c>
      <c r="B1370" s="13">
        <v>19.911484108090335</v>
      </c>
      <c r="C1370" s="14">
        <v>354557.74543331959</v>
      </c>
      <c r="D1370" s="24">
        <f t="shared" si="237"/>
        <v>10</v>
      </c>
      <c r="E1370" s="25">
        <f t="shared" si="237"/>
        <v>7.5</v>
      </c>
      <c r="F1370" s="24">
        <f t="shared" si="237"/>
        <v>25</v>
      </c>
      <c r="G1370" s="25">
        <f t="shared" si="236"/>
        <v>30</v>
      </c>
      <c r="H1370" s="1">
        <f t="shared" si="239"/>
        <v>1</v>
      </c>
      <c r="I1370">
        <f t="shared" si="240"/>
        <v>1</v>
      </c>
      <c r="J1370">
        <f t="shared" si="241"/>
        <v>1</v>
      </c>
      <c r="K1370">
        <f t="shared" si="242"/>
        <v>1</v>
      </c>
      <c r="L1370">
        <f t="shared" si="238"/>
        <v>0</v>
      </c>
      <c r="M1370" s="26">
        <f t="shared" si="243"/>
        <v>34474.011251506468</v>
      </c>
      <c r="N1370" s="27">
        <f t="shared" si="248"/>
        <v>34763.26272692471</v>
      </c>
      <c r="O1370" s="27">
        <f t="shared" si="248"/>
        <v>46286.568059935009</v>
      </c>
      <c r="P1370" s="27">
        <f t="shared" si="248"/>
        <v>54859.491895343104</v>
      </c>
      <c r="Q1370" s="27">
        <f t="shared" si="248"/>
        <v>73044.283135729929</v>
      </c>
      <c r="R1370" s="27">
        <f t="shared" si="248"/>
        <v>61360.428379454883</v>
      </c>
      <c r="S1370" s="28">
        <f>M1370/MAX(M$231:M1370)-1</f>
        <v>-4.4411606259228797E-2</v>
      </c>
      <c r="T1370" s="11">
        <f>N1370/MAX(N$231:N1370)-1</f>
        <v>-4.4411606259228464E-2</v>
      </c>
      <c r="U1370" s="11">
        <f>O1370/MAX(O$231:O1370)-1</f>
        <v>-4.4411606259228686E-2</v>
      </c>
      <c r="V1370" s="11">
        <f>P1370/MAX(P$231:P1370)-1</f>
        <v>-4.4411606259228797E-2</v>
      </c>
      <c r="W1370" s="11">
        <f>Q1370/MAX(Q$231:Q1370)-1</f>
        <v>-4.4411606259229019E-2</v>
      </c>
      <c r="X1370" s="11">
        <f>R1370/MAX(R$231:R1370)-1</f>
        <v>-0.11672307899503565</v>
      </c>
      <c r="Y1370" s="11">
        <f t="shared" si="247"/>
        <v>1.4718199651744479E-2</v>
      </c>
      <c r="Z1370" s="11">
        <f t="shared" si="247"/>
        <v>1.4718199651744701E-2</v>
      </c>
      <c r="AA1370" s="11">
        <f t="shared" si="247"/>
        <v>1.4718199651744701E-2</v>
      </c>
      <c r="AB1370" s="11">
        <f t="shared" si="247"/>
        <v>1.4718199651744701E-2</v>
      </c>
      <c r="AC1370" s="11">
        <f t="shared" si="247"/>
        <v>1.4718199651744701E-2</v>
      </c>
      <c r="AD1370" s="11">
        <f t="shared" si="247"/>
        <v>0</v>
      </c>
    </row>
    <row r="1371" spans="1:30" x14ac:dyDescent="0.25">
      <c r="A1371" s="12">
        <v>1995.01</v>
      </c>
      <c r="B1371" s="13">
        <v>20.219119422457307</v>
      </c>
      <c r="C1371" s="14">
        <v>362560.34590246167</v>
      </c>
      <c r="D1371" s="24">
        <f t="shared" si="237"/>
        <v>10</v>
      </c>
      <c r="E1371" s="25">
        <f t="shared" si="237"/>
        <v>7.5</v>
      </c>
      <c r="F1371" s="24">
        <f t="shared" si="237"/>
        <v>25</v>
      </c>
      <c r="G1371" s="25">
        <f t="shared" si="236"/>
        <v>30</v>
      </c>
      <c r="H1371" s="1">
        <f t="shared" si="239"/>
        <v>1</v>
      </c>
      <c r="I1371">
        <f t="shared" si="240"/>
        <v>1</v>
      </c>
      <c r="J1371">
        <f t="shared" si="241"/>
        <v>1</v>
      </c>
      <c r="K1371">
        <f t="shared" si="242"/>
        <v>1</v>
      </c>
      <c r="L1371">
        <f t="shared" si="238"/>
        <v>1</v>
      </c>
      <c r="M1371" s="26">
        <f t="shared" si="243"/>
        <v>35252.112258092428</v>
      </c>
      <c r="N1371" s="27">
        <f t="shared" si="248"/>
        <v>35547.892328704809</v>
      </c>
      <c r="O1371" s="27">
        <f t="shared" si="248"/>
        <v>47331.286208226244</v>
      </c>
      <c r="P1371" s="27">
        <f t="shared" si="248"/>
        <v>56097.706547915506</v>
      </c>
      <c r="Q1371" s="27">
        <f t="shared" si="248"/>
        <v>74692.940433501673</v>
      </c>
      <c r="R1371" s="27">
        <f t="shared" si="248"/>
        <v>61360.428379454883</v>
      </c>
      <c r="S1371" s="28">
        <f>M1371/MAX(M$231:M1371)-1</f>
        <v>-2.2843350519361483E-2</v>
      </c>
      <c r="T1371" s="11">
        <f>N1371/MAX(N$231:N1371)-1</f>
        <v>-2.2843350519361261E-2</v>
      </c>
      <c r="U1371" s="11">
        <f>O1371/MAX(O$231:O1371)-1</f>
        <v>-2.2843350519361372E-2</v>
      </c>
      <c r="V1371" s="11">
        <f>P1371/MAX(P$231:P1371)-1</f>
        <v>-2.2843350519361261E-2</v>
      </c>
      <c r="W1371" s="11">
        <f>Q1371/MAX(Q$231:Q1371)-1</f>
        <v>-2.2843350519361705E-2</v>
      </c>
      <c r="X1371" s="11">
        <f>R1371/MAX(R$231:R1371)-1</f>
        <v>-0.11672307899503565</v>
      </c>
      <c r="Y1371" s="11">
        <f t="shared" si="247"/>
        <v>2.2570654772642973E-2</v>
      </c>
      <c r="Z1371" s="11">
        <f t="shared" si="247"/>
        <v>2.2570654772642751E-2</v>
      </c>
      <c r="AA1371" s="11">
        <f t="shared" si="247"/>
        <v>2.2570654772642973E-2</v>
      </c>
      <c r="AB1371" s="11">
        <f t="shared" si="247"/>
        <v>2.2570654772643195E-2</v>
      </c>
      <c r="AC1371" s="11">
        <f t="shared" si="247"/>
        <v>2.2570654772642973E-2</v>
      </c>
      <c r="AD1371" s="11">
        <f t="shared" si="247"/>
        <v>0</v>
      </c>
    </row>
    <row r="1372" spans="1:30" x14ac:dyDescent="0.25">
      <c r="A1372" s="12">
        <v>1995.02</v>
      </c>
      <c r="B1372" s="13">
        <v>20.802571764332686</v>
      </c>
      <c r="C1372" s="14">
        <v>374988.94245778176</v>
      </c>
      <c r="D1372" s="24">
        <f t="shared" si="237"/>
        <v>10</v>
      </c>
      <c r="E1372" s="25">
        <f t="shared" si="237"/>
        <v>7.5</v>
      </c>
      <c r="F1372" s="24">
        <f t="shared" si="237"/>
        <v>25</v>
      </c>
      <c r="G1372" s="25">
        <f t="shared" si="236"/>
        <v>30</v>
      </c>
      <c r="H1372" s="1">
        <f t="shared" si="239"/>
        <v>1</v>
      </c>
      <c r="I1372">
        <f t="shared" si="240"/>
        <v>1</v>
      </c>
      <c r="J1372">
        <f t="shared" si="241"/>
        <v>1</v>
      </c>
      <c r="K1372">
        <f t="shared" si="242"/>
        <v>1</v>
      </c>
      <c r="L1372">
        <f t="shared" si="238"/>
        <v>1</v>
      </c>
      <c r="M1372" s="26">
        <f t="shared" si="243"/>
        <v>36460.557378829799</v>
      </c>
      <c r="N1372" s="27">
        <f t="shared" si="248"/>
        <v>36766.476813022047</v>
      </c>
      <c r="O1372" s="27">
        <f t="shared" si="248"/>
        <v>48953.806341425501</v>
      </c>
      <c r="P1372" s="27">
        <f t="shared" si="248"/>
        <v>58020.740244905501</v>
      </c>
      <c r="Q1372" s="27">
        <f t="shared" si="248"/>
        <v>77253.42017892946</v>
      </c>
      <c r="R1372" s="27">
        <f t="shared" si="248"/>
        <v>63463.86858577856</v>
      </c>
      <c r="S1372" s="28">
        <f>M1372/MAX(M$231:M1372)-1</f>
        <v>0</v>
      </c>
      <c r="T1372" s="11">
        <f>N1372/MAX(N$231:N1372)-1</f>
        <v>0</v>
      </c>
      <c r="U1372" s="11">
        <f>O1372/MAX(O$231:O1372)-1</f>
        <v>0</v>
      </c>
      <c r="V1372" s="11">
        <f>P1372/MAX(P$231:P1372)-1</f>
        <v>0</v>
      </c>
      <c r="W1372" s="11">
        <f>Q1372/MAX(Q$231:Q1372)-1</f>
        <v>0</v>
      </c>
      <c r="X1372" s="11">
        <f>R1372/MAX(R$231:R1372)-1</f>
        <v>-8.6444278177834954E-2</v>
      </c>
      <c r="Y1372" s="11">
        <f t="shared" si="247"/>
        <v>3.4280076946593852E-2</v>
      </c>
      <c r="Z1372" s="11">
        <f t="shared" si="247"/>
        <v>3.4280076946593852E-2</v>
      </c>
      <c r="AA1372" s="11">
        <f t="shared" si="247"/>
        <v>3.4280076946594074E-2</v>
      </c>
      <c r="AB1372" s="11">
        <f t="shared" si="247"/>
        <v>3.4280076946594074E-2</v>
      </c>
      <c r="AC1372" s="11">
        <f t="shared" si="247"/>
        <v>3.4280076946593852E-2</v>
      </c>
      <c r="AD1372" s="11">
        <f t="shared" si="247"/>
        <v>3.4280076946593852E-2</v>
      </c>
    </row>
    <row r="1373" spans="1:30" x14ac:dyDescent="0.25">
      <c r="A1373" s="12">
        <v>1995.03</v>
      </c>
      <c r="B1373" s="13">
        <v>21.152737302036996</v>
      </c>
      <c r="C1373" s="14">
        <v>384806.46500143985</v>
      </c>
      <c r="D1373" s="24">
        <f t="shared" si="237"/>
        <v>10</v>
      </c>
      <c r="E1373" s="25">
        <f t="shared" si="237"/>
        <v>7.5</v>
      </c>
      <c r="F1373" s="24">
        <f t="shared" si="237"/>
        <v>25</v>
      </c>
      <c r="G1373" s="25">
        <f t="shared" si="236"/>
        <v>30</v>
      </c>
      <c r="H1373" s="1">
        <f t="shared" si="239"/>
        <v>1</v>
      </c>
      <c r="I1373">
        <f t="shared" si="240"/>
        <v>1</v>
      </c>
      <c r="J1373">
        <f t="shared" si="241"/>
        <v>1</v>
      </c>
      <c r="K1373">
        <f t="shared" si="242"/>
        <v>1</v>
      </c>
      <c r="L1373">
        <f t="shared" si="238"/>
        <v>1</v>
      </c>
      <c r="M1373" s="26">
        <f t="shared" si="243"/>
        <v>37415.125110013767</v>
      </c>
      <c r="N1373" s="27">
        <f t="shared" si="248"/>
        <v>37729.053769550213</v>
      </c>
      <c r="O1373" s="27">
        <f t="shared" si="248"/>
        <v>50235.457726143133</v>
      </c>
      <c r="P1373" s="27">
        <f t="shared" si="248"/>
        <v>59539.771503855816</v>
      </c>
      <c r="Q1373" s="27">
        <f t="shared" si="248"/>
        <v>79275.97900215855</v>
      </c>
      <c r="R1373" s="27">
        <f t="shared" si="248"/>
        <v>65125.405473946361</v>
      </c>
      <c r="S1373" s="28">
        <f>M1373/MAX(M$231:M1373)-1</f>
        <v>0</v>
      </c>
      <c r="T1373" s="11">
        <f>N1373/MAX(N$231:N1373)-1</f>
        <v>0</v>
      </c>
      <c r="U1373" s="11">
        <f>O1373/MAX(O$231:O1373)-1</f>
        <v>0</v>
      </c>
      <c r="V1373" s="11">
        <f>P1373/MAX(P$231:P1373)-1</f>
        <v>0</v>
      </c>
      <c r="W1373" s="11">
        <f>Q1373/MAX(Q$231:Q1373)-1</f>
        <v>0</v>
      </c>
      <c r="X1373" s="11">
        <f>R1373/MAX(R$231:R1373)-1</f>
        <v>-6.2526629206394291E-2</v>
      </c>
      <c r="Y1373" s="11">
        <f t="shared" si="247"/>
        <v>2.6180832104838458E-2</v>
      </c>
      <c r="Z1373" s="11">
        <f t="shared" si="247"/>
        <v>2.6180832104838458E-2</v>
      </c>
      <c r="AA1373" s="11">
        <f t="shared" si="247"/>
        <v>2.6180832104838458E-2</v>
      </c>
      <c r="AB1373" s="11">
        <f t="shared" si="247"/>
        <v>2.6180832104838458E-2</v>
      </c>
      <c r="AC1373" s="11">
        <f t="shared" si="247"/>
        <v>2.6180832104838458E-2</v>
      </c>
      <c r="AD1373" s="11">
        <f t="shared" si="247"/>
        <v>2.6180832104838458E-2</v>
      </c>
    </row>
    <row r="1374" spans="1:30" x14ac:dyDescent="0.25">
      <c r="A1374" s="12">
        <v>1995.04</v>
      </c>
      <c r="B1374" s="13">
        <v>21.642739261879665</v>
      </c>
      <c r="C1374" s="14">
        <v>395109.06309050933</v>
      </c>
      <c r="D1374" s="24">
        <f t="shared" si="237"/>
        <v>10</v>
      </c>
      <c r="E1374" s="25">
        <f t="shared" si="237"/>
        <v>7.5</v>
      </c>
      <c r="F1374" s="24">
        <f t="shared" si="237"/>
        <v>25</v>
      </c>
      <c r="G1374" s="25">
        <f t="shared" si="236"/>
        <v>30</v>
      </c>
      <c r="H1374" s="1">
        <f t="shared" si="239"/>
        <v>1</v>
      </c>
      <c r="I1374">
        <f t="shared" si="240"/>
        <v>1</v>
      </c>
      <c r="J1374">
        <f t="shared" si="241"/>
        <v>1</v>
      </c>
      <c r="K1374">
        <f t="shared" si="242"/>
        <v>1</v>
      </c>
      <c r="L1374">
        <f t="shared" si="238"/>
        <v>1</v>
      </c>
      <c r="M1374" s="26">
        <f t="shared" si="243"/>
        <v>38416.857231274465</v>
      </c>
      <c r="N1374" s="27">
        <f t="shared" si="248"/>
        <v>38739.190845254263</v>
      </c>
      <c r="O1374" s="27">
        <f t="shared" si="248"/>
        <v>51580.434429616544</v>
      </c>
      <c r="P1374" s="27">
        <f t="shared" si="248"/>
        <v>61133.85682182719</v>
      </c>
      <c r="Q1374" s="27">
        <f t="shared" si="248"/>
        <v>81398.470758563155</v>
      </c>
      <c r="R1374" s="27">
        <f t="shared" si="248"/>
        <v>66869.03750461727</v>
      </c>
      <c r="S1374" s="28">
        <f>M1374/MAX(M$231:M1374)-1</f>
        <v>0</v>
      </c>
      <c r="T1374" s="11">
        <f>N1374/MAX(N$231:N1374)-1</f>
        <v>0</v>
      </c>
      <c r="U1374" s="11">
        <f>O1374/MAX(O$231:O1374)-1</f>
        <v>0</v>
      </c>
      <c r="V1374" s="11">
        <f>P1374/MAX(P$231:P1374)-1</f>
        <v>0</v>
      </c>
      <c r="W1374" s="11">
        <f>Q1374/MAX(Q$231:Q1374)-1</f>
        <v>0</v>
      </c>
      <c r="X1374" s="11">
        <f>R1374/MAX(R$231:R1374)-1</f>
        <v>-3.7427229282186669E-2</v>
      </c>
      <c r="Y1374" s="11">
        <f t="shared" si="247"/>
        <v>2.677345373870188E-2</v>
      </c>
      <c r="Z1374" s="11">
        <f t="shared" si="247"/>
        <v>2.677345373870188E-2</v>
      </c>
      <c r="AA1374" s="11">
        <f t="shared" si="247"/>
        <v>2.677345373870188E-2</v>
      </c>
      <c r="AB1374" s="11">
        <f t="shared" si="247"/>
        <v>2.6773453738702102E-2</v>
      </c>
      <c r="AC1374" s="11">
        <f t="shared" si="247"/>
        <v>2.6773453738702102E-2</v>
      </c>
      <c r="AD1374" s="11">
        <f t="shared" si="247"/>
        <v>2.677345373870188E-2</v>
      </c>
    </row>
    <row r="1375" spans="1:30" x14ac:dyDescent="0.25">
      <c r="A1375" s="12">
        <v>1995.05</v>
      </c>
      <c r="B1375" s="13">
        <v>22.195426698019954</v>
      </c>
      <c r="C1375" s="14">
        <v>409498.618885406</v>
      </c>
      <c r="D1375" s="24">
        <f t="shared" si="237"/>
        <v>10</v>
      </c>
      <c r="E1375" s="25">
        <f t="shared" si="237"/>
        <v>7.5</v>
      </c>
      <c r="F1375" s="24">
        <f t="shared" si="237"/>
        <v>25</v>
      </c>
      <c r="G1375" s="25">
        <f t="shared" si="236"/>
        <v>30</v>
      </c>
      <c r="H1375" s="1">
        <f t="shared" si="239"/>
        <v>1</v>
      </c>
      <c r="I1375">
        <f t="shared" si="240"/>
        <v>1</v>
      </c>
      <c r="J1375">
        <f t="shared" si="241"/>
        <v>1</v>
      </c>
      <c r="K1375">
        <f t="shared" si="242"/>
        <v>1</v>
      </c>
      <c r="L1375">
        <f t="shared" si="238"/>
        <v>1</v>
      </c>
      <c r="M1375" s="26">
        <f t="shared" si="243"/>
        <v>39815.968419132412</v>
      </c>
      <c r="N1375" s="27">
        <f t="shared" si="248"/>
        <v>40150.041165306888</v>
      </c>
      <c r="O1375" s="27">
        <f t="shared" si="248"/>
        <v>53458.952561659375</v>
      </c>
      <c r="P1375" s="27">
        <f t="shared" si="248"/>
        <v>63360.30294992675</v>
      </c>
      <c r="Q1375" s="27">
        <f t="shared" si="248"/>
        <v>84362.93790451494</v>
      </c>
      <c r="R1375" s="27">
        <f t="shared" si="248"/>
        <v>69304.354322200146</v>
      </c>
      <c r="S1375" s="28">
        <f>M1375/MAX(M$231:M1375)-1</f>
        <v>0</v>
      </c>
      <c r="T1375" s="11">
        <f>N1375/MAX(N$231:N1375)-1</f>
        <v>0</v>
      </c>
      <c r="U1375" s="11">
        <f>O1375/MAX(O$231:O1375)-1</f>
        <v>0</v>
      </c>
      <c r="V1375" s="11">
        <f>P1375/MAX(P$231:P1375)-1</f>
        <v>0</v>
      </c>
      <c r="W1375" s="11">
        <f>Q1375/MAX(Q$231:Q1375)-1</f>
        <v>0</v>
      </c>
      <c r="X1375" s="11">
        <f>R1375/MAX(R$231:R1375)-1</f>
        <v>-2.371099507407548E-3</v>
      </c>
      <c r="Y1375" s="11">
        <f t="shared" si="247"/>
        <v>3.641919950492345E-2</v>
      </c>
      <c r="Z1375" s="11">
        <f t="shared" si="247"/>
        <v>3.6419199504923672E-2</v>
      </c>
      <c r="AA1375" s="11">
        <f t="shared" si="247"/>
        <v>3.641919950492345E-2</v>
      </c>
      <c r="AB1375" s="11">
        <f t="shared" si="247"/>
        <v>3.6419199504923672E-2</v>
      </c>
      <c r="AC1375" s="11">
        <f t="shared" si="247"/>
        <v>3.641919950492345E-2</v>
      </c>
      <c r="AD1375" s="11">
        <f t="shared" si="247"/>
        <v>3.6419199504923672E-2</v>
      </c>
    </row>
    <row r="1376" spans="1:30" x14ac:dyDescent="0.25">
      <c r="A1376" s="12">
        <v>1995.06</v>
      </c>
      <c r="B1376" s="13">
        <v>22.718356759520624</v>
      </c>
      <c r="C1376" s="14">
        <v>418242.49981188425</v>
      </c>
      <c r="D1376" s="24">
        <f t="shared" si="237"/>
        <v>10</v>
      </c>
      <c r="E1376" s="25">
        <f t="shared" si="237"/>
        <v>7.5</v>
      </c>
      <c r="F1376" s="24">
        <f t="shared" si="237"/>
        <v>25</v>
      </c>
      <c r="G1376" s="25">
        <f t="shared" si="236"/>
        <v>30</v>
      </c>
      <c r="H1376" s="1">
        <f t="shared" si="239"/>
        <v>1</v>
      </c>
      <c r="I1376">
        <f t="shared" si="240"/>
        <v>1</v>
      </c>
      <c r="J1376">
        <f t="shared" si="241"/>
        <v>1</v>
      </c>
      <c r="K1376">
        <f t="shared" si="242"/>
        <v>1</v>
      </c>
      <c r="L1376">
        <f t="shared" si="238"/>
        <v>1</v>
      </c>
      <c r="M1376" s="26">
        <f t="shared" si="243"/>
        <v>40666.144880720763</v>
      </c>
      <c r="N1376" s="27">
        <f t="shared" si="248"/>
        <v>41007.35096551622</v>
      </c>
      <c r="O1376" s="27">
        <f t="shared" si="248"/>
        <v>54600.442896659028</v>
      </c>
      <c r="P1376" s="27">
        <f t="shared" si="248"/>
        <v>64713.21336014424</v>
      </c>
      <c r="Q1376" s="27">
        <f t="shared" si="248"/>
        <v>86164.310240404026</v>
      </c>
      <c r="R1376" s="27">
        <f t="shared" si="248"/>
        <v>70784.185984463591</v>
      </c>
      <c r="S1376" s="28">
        <f>M1376/MAX(M$231:M1376)-1</f>
        <v>0</v>
      </c>
      <c r="T1376" s="11">
        <f>N1376/MAX(N$231:N1376)-1</f>
        <v>0</v>
      </c>
      <c r="U1376" s="11">
        <f>O1376/MAX(O$231:O1376)-1</f>
        <v>0</v>
      </c>
      <c r="V1376" s="11">
        <f>P1376/MAX(P$231:P1376)-1</f>
        <v>0</v>
      </c>
      <c r="W1376" s="11">
        <f>Q1376/MAX(Q$231:Q1376)-1</f>
        <v>0</v>
      </c>
      <c r="X1376" s="11">
        <f>R1376/MAX(R$231:R1376)-1</f>
        <v>0</v>
      </c>
      <c r="Y1376" s="11">
        <f t="shared" si="247"/>
        <v>2.1352650590807265E-2</v>
      </c>
      <c r="Z1376" s="11">
        <f t="shared" si="247"/>
        <v>2.1352650590807487E-2</v>
      </c>
      <c r="AA1376" s="11">
        <f t="shared" si="247"/>
        <v>2.1352650590807265E-2</v>
      </c>
      <c r="AB1376" s="11">
        <f t="shared" si="247"/>
        <v>2.1352650590807487E-2</v>
      </c>
      <c r="AC1376" s="11">
        <f t="shared" si="247"/>
        <v>2.1352650590807265E-2</v>
      </c>
      <c r="AD1376" s="11">
        <f t="shared" si="247"/>
        <v>2.1352650590807265E-2</v>
      </c>
    </row>
    <row r="1377" spans="1:30" x14ac:dyDescent="0.25">
      <c r="A1377" s="12">
        <v>1995.07</v>
      </c>
      <c r="B1377" s="13">
        <v>23.376412691512133</v>
      </c>
      <c r="C1377" s="14">
        <v>432392.493885373</v>
      </c>
      <c r="D1377" s="24">
        <f t="shared" si="237"/>
        <v>10</v>
      </c>
      <c r="E1377" s="25">
        <f t="shared" si="237"/>
        <v>7.5</v>
      </c>
      <c r="F1377" s="24">
        <f t="shared" si="237"/>
        <v>25</v>
      </c>
      <c r="G1377" s="25">
        <f t="shared" si="236"/>
        <v>30</v>
      </c>
      <c r="H1377" s="1">
        <f t="shared" si="239"/>
        <v>1</v>
      </c>
      <c r="I1377">
        <f t="shared" si="240"/>
        <v>1</v>
      </c>
      <c r="J1377">
        <f t="shared" si="241"/>
        <v>1</v>
      </c>
      <c r="K1377">
        <f t="shared" si="242"/>
        <v>1</v>
      </c>
      <c r="L1377">
        <f t="shared" si="238"/>
        <v>1</v>
      </c>
      <c r="M1377" s="26">
        <f t="shared" si="243"/>
        <v>42041.963238043718</v>
      </c>
      <c r="N1377" s="27">
        <f t="shared" si="248"/>
        <v>42394.713018374336</v>
      </c>
      <c r="O1377" s="27">
        <f t="shared" si="248"/>
        <v>56447.686884883755</v>
      </c>
      <c r="P1377" s="27">
        <f t="shared" si="248"/>
        <v>66902.592932842643</v>
      </c>
      <c r="Q1377" s="27">
        <f t="shared" si="248"/>
        <v>89079.424031557093</v>
      </c>
      <c r="R1377" s="27">
        <f t="shared" si="248"/>
        <v>73178.958903589169</v>
      </c>
      <c r="S1377" s="28">
        <f>M1377/MAX(M$231:M1377)-1</f>
        <v>0</v>
      </c>
      <c r="T1377" s="11">
        <f>N1377/MAX(N$231:N1377)-1</f>
        <v>0</v>
      </c>
      <c r="U1377" s="11">
        <f>O1377/MAX(O$231:O1377)-1</f>
        <v>0</v>
      </c>
      <c r="V1377" s="11">
        <f>P1377/MAX(P$231:P1377)-1</f>
        <v>0</v>
      </c>
      <c r="W1377" s="11">
        <f>Q1377/MAX(Q$231:Q1377)-1</f>
        <v>0</v>
      </c>
      <c r="X1377" s="11">
        <f>R1377/MAX(R$231:R1377)-1</f>
        <v>0</v>
      </c>
      <c r="Y1377" s="11">
        <f t="shared" si="247"/>
        <v>3.383203304268001E-2</v>
      </c>
      <c r="Z1377" s="11">
        <f t="shared" si="247"/>
        <v>3.3832033042679788E-2</v>
      </c>
      <c r="AA1377" s="11">
        <f t="shared" si="247"/>
        <v>3.383203304268001E-2</v>
      </c>
      <c r="AB1377" s="11">
        <f t="shared" si="247"/>
        <v>3.383203304268001E-2</v>
      </c>
      <c r="AC1377" s="11">
        <f t="shared" si="247"/>
        <v>3.3832033042679788E-2</v>
      </c>
      <c r="AD1377" s="11">
        <f t="shared" si="247"/>
        <v>3.383203304268001E-2</v>
      </c>
    </row>
    <row r="1378" spans="1:30" x14ac:dyDescent="0.25">
      <c r="A1378" s="12">
        <v>1995.08</v>
      </c>
      <c r="B1378" s="13">
        <v>23.284070256230539</v>
      </c>
      <c r="C1378" s="14">
        <v>431987.04225767724</v>
      </c>
      <c r="D1378" s="24">
        <f t="shared" si="237"/>
        <v>10</v>
      </c>
      <c r="E1378" s="25">
        <f t="shared" si="237"/>
        <v>7.5</v>
      </c>
      <c r="F1378" s="24">
        <f t="shared" si="237"/>
        <v>25</v>
      </c>
      <c r="G1378" s="25">
        <f t="shared" si="236"/>
        <v>30</v>
      </c>
      <c r="H1378" s="1">
        <f t="shared" si="239"/>
        <v>1</v>
      </c>
      <c r="I1378">
        <f t="shared" si="240"/>
        <v>1</v>
      </c>
      <c r="J1378">
        <f t="shared" si="241"/>
        <v>1</v>
      </c>
      <c r="K1378">
        <f t="shared" si="242"/>
        <v>1</v>
      </c>
      <c r="L1378">
        <f t="shared" si="238"/>
        <v>1</v>
      </c>
      <c r="M1378" s="26">
        <f t="shared" si="243"/>
        <v>42002.540762706049</v>
      </c>
      <c r="N1378" s="27">
        <f t="shared" si="248"/>
        <v>42354.959771863192</v>
      </c>
      <c r="O1378" s="27">
        <f t="shared" si="248"/>
        <v>56394.756256228568</v>
      </c>
      <c r="P1378" s="27">
        <f t="shared" si="248"/>
        <v>66839.858806822231</v>
      </c>
      <c r="Q1378" s="27">
        <f t="shared" si="248"/>
        <v>88995.894835332496</v>
      </c>
      <c r="R1378" s="27">
        <f t="shared" si="248"/>
        <v>73110.339470041814</v>
      </c>
      <c r="S1378" s="28">
        <f>M1378/MAX(M$231:M1378)-1</f>
        <v>-9.3769349243888467E-4</v>
      </c>
      <c r="T1378" s="11">
        <f>N1378/MAX(N$231:N1378)-1</f>
        <v>-9.3769349243888467E-4</v>
      </c>
      <c r="U1378" s="11">
        <f>O1378/MAX(O$231:O1378)-1</f>
        <v>-9.3769349243899569E-4</v>
      </c>
      <c r="V1378" s="11">
        <f>P1378/MAX(P$231:P1378)-1</f>
        <v>-9.3769349243888467E-4</v>
      </c>
      <c r="W1378" s="11">
        <f>Q1378/MAX(Q$231:Q1378)-1</f>
        <v>-9.3769349243888467E-4</v>
      </c>
      <c r="X1378" s="11">
        <f>R1378/MAX(R$231:R1378)-1</f>
        <v>-9.3769349243899569E-4</v>
      </c>
      <c r="Y1378" s="11">
        <f t="shared" si="247"/>
        <v>-9.3769349243888467E-4</v>
      </c>
      <c r="Z1378" s="11">
        <f t="shared" si="247"/>
        <v>-9.3769349243888467E-4</v>
      </c>
      <c r="AA1378" s="11">
        <f t="shared" si="247"/>
        <v>-9.3769349243899569E-4</v>
      </c>
      <c r="AB1378" s="11">
        <f t="shared" si="247"/>
        <v>-9.3769349243888467E-4</v>
      </c>
      <c r="AC1378" s="11">
        <f t="shared" si="247"/>
        <v>-9.3769349243888467E-4</v>
      </c>
      <c r="AD1378" s="11">
        <f t="shared" si="247"/>
        <v>-9.3769349243899569E-4</v>
      </c>
    </row>
    <row r="1379" spans="1:30" x14ac:dyDescent="0.25">
      <c r="A1379" s="12">
        <v>1995.09</v>
      </c>
      <c r="B1379" s="13">
        <v>23.946007075299871</v>
      </c>
      <c r="C1379" s="14">
        <v>449297.15745092696</v>
      </c>
      <c r="D1379" s="24">
        <f t="shared" si="237"/>
        <v>10</v>
      </c>
      <c r="E1379" s="25">
        <f t="shared" si="237"/>
        <v>7.5</v>
      </c>
      <c r="F1379" s="24">
        <f t="shared" si="237"/>
        <v>25</v>
      </c>
      <c r="G1379" s="25">
        <f t="shared" si="236"/>
        <v>30</v>
      </c>
      <c r="H1379" s="1">
        <f t="shared" si="239"/>
        <v>1</v>
      </c>
      <c r="I1379">
        <f t="shared" si="240"/>
        <v>1</v>
      </c>
      <c r="J1379">
        <f t="shared" si="241"/>
        <v>1</v>
      </c>
      <c r="K1379">
        <f t="shared" si="242"/>
        <v>1</v>
      </c>
      <c r="L1379">
        <f t="shared" si="238"/>
        <v>1</v>
      </c>
      <c r="M1379" s="26">
        <f t="shared" si="243"/>
        <v>43685.620919952795</v>
      </c>
      <c r="N1379" s="27">
        <f t="shared" si="248"/>
        <v>44052.161680570171</v>
      </c>
      <c r="O1379" s="27">
        <f t="shared" si="248"/>
        <v>58654.545628587242</v>
      </c>
      <c r="P1379" s="27">
        <f t="shared" si="248"/>
        <v>69518.192974902428</v>
      </c>
      <c r="Q1379" s="27">
        <f t="shared" si="248"/>
        <v>92562.041595834235</v>
      </c>
      <c r="R1379" s="27">
        <f t="shared" si="248"/>
        <v>76039.937523330475</v>
      </c>
      <c r="S1379" s="28">
        <f>M1379/MAX(M$231:M1379)-1</f>
        <v>0</v>
      </c>
      <c r="T1379" s="11">
        <f>N1379/MAX(N$231:N1379)-1</f>
        <v>0</v>
      </c>
      <c r="U1379" s="11">
        <f>O1379/MAX(O$231:O1379)-1</f>
        <v>0</v>
      </c>
      <c r="V1379" s="11">
        <f>P1379/MAX(P$231:P1379)-1</f>
        <v>0</v>
      </c>
      <c r="W1379" s="11">
        <f>Q1379/MAX(Q$231:Q1379)-1</f>
        <v>0</v>
      </c>
      <c r="X1379" s="11">
        <f>R1379/MAX(R$231:R1379)-1</f>
        <v>0</v>
      </c>
      <c r="Y1379" s="11">
        <f t="shared" si="247"/>
        <v>4.0070913013461107E-2</v>
      </c>
      <c r="Z1379" s="11">
        <f t="shared" si="247"/>
        <v>4.0070913013461107E-2</v>
      </c>
      <c r="AA1379" s="11">
        <f t="shared" si="247"/>
        <v>4.0070913013461107E-2</v>
      </c>
      <c r="AB1379" s="11">
        <f t="shared" si="247"/>
        <v>4.0070913013461107E-2</v>
      </c>
      <c r="AC1379" s="11">
        <f t="shared" si="247"/>
        <v>4.0070913013461107E-2</v>
      </c>
      <c r="AD1379" s="11">
        <f t="shared" si="247"/>
        <v>4.0070913013461107E-2</v>
      </c>
    </row>
    <row r="1380" spans="1:30" x14ac:dyDescent="0.25">
      <c r="A1380" s="12">
        <v>1995.1</v>
      </c>
      <c r="B1380" s="13">
        <v>23.926762764083293</v>
      </c>
      <c r="C1380" s="14">
        <v>446477.27983308677</v>
      </c>
      <c r="D1380" s="24">
        <f t="shared" si="237"/>
        <v>10</v>
      </c>
      <c r="E1380" s="25">
        <f t="shared" si="237"/>
        <v>7.5</v>
      </c>
      <c r="F1380" s="24">
        <f t="shared" si="237"/>
        <v>25</v>
      </c>
      <c r="G1380" s="25">
        <f t="shared" si="236"/>
        <v>30</v>
      </c>
      <c r="H1380" s="1">
        <f t="shared" si="239"/>
        <v>1</v>
      </c>
      <c r="I1380">
        <f t="shared" si="240"/>
        <v>1</v>
      </c>
      <c r="J1380">
        <f t="shared" si="241"/>
        <v>1</v>
      </c>
      <c r="K1380">
        <f t="shared" si="242"/>
        <v>1</v>
      </c>
      <c r="L1380">
        <f t="shared" si="238"/>
        <v>1</v>
      </c>
      <c r="M1380" s="26">
        <f t="shared" si="243"/>
        <v>43411.441342782688</v>
      </c>
      <c r="N1380" s="27">
        <f t="shared" si="248"/>
        <v>43775.681621258678</v>
      </c>
      <c r="O1380" s="27">
        <f t="shared" si="248"/>
        <v>58286.418126198791</v>
      </c>
      <c r="P1380" s="27">
        <f t="shared" si="248"/>
        <v>69081.883078096478</v>
      </c>
      <c r="Q1380" s="27">
        <f t="shared" si="248"/>
        <v>91981.103957949905</v>
      </c>
      <c r="R1380" s="27">
        <f t="shared" si="248"/>
        <v>75562.695870833646</v>
      </c>
      <c r="S1380" s="28">
        <f>M1380/MAX(M$231:M1380)-1</f>
        <v>-6.2761973252595249E-3</v>
      </c>
      <c r="T1380" s="11">
        <f>N1380/MAX(N$231:N1380)-1</f>
        <v>-6.2761973252595249E-3</v>
      </c>
      <c r="U1380" s="11">
        <f>O1380/MAX(O$231:O1380)-1</f>
        <v>-6.2761973252595249E-3</v>
      </c>
      <c r="V1380" s="11">
        <f>P1380/MAX(P$231:P1380)-1</f>
        <v>-6.2761973252594139E-3</v>
      </c>
      <c r="W1380" s="11">
        <f>Q1380/MAX(Q$231:Q1380)-1</f>
        <v>-6.2761973252594139E-3</v>
      </c>
      <c r="X1380" s="11">
        <f>R1380/MAX(R$231:R1380)-1</f>
        <v>-6.2761973252595249E-3</v>
      </c>
      <c r="Y1380" s="11">
        <f t="shared" si="247"/>
        <v>-6.2761973252595249E-3</v>
      </c>
      <c r="Z1380" s="11">
        <f t="shared" si="247"/>
        <v>-6.2761973252595249E-3</v>
      </c>
      <c r="AA1380" s="11">
        <f t="shared" si="247"/>
        <v>-6.2761973252595249E-3</v>
      </c>
      <c r="AB1380" s="11">
        <f t="shared" si="247"/>
        <v>-6.2761973252594139E-3</v>
      </c>
      <c r="AC1380" s="11">
        <f t="shared" si="247"/>
        <v>-6.2761973252594139E-3</v>
      </c>
      <c r="AD1380" s="11">
        <f t="shared" si="247"/>
        <v>-6.2761973252595249E-3</v>
      </c>
    </row>
    <row r="1381" spans="1:30" x14ac:dyDescent="0.25">
      <c r="A1381" s="12">
        <v>1995.11</v>
      </c>
      <c r="B1381" s="13">
        <v>24.347586881114832</v>
      </c>
      <c r="C1381" s="14">
        <v>465985.76388959767</v>
      </c>
      <c r="D1381" s="24">
        <f t="shared" si="237"/>
        <v>10</v>
      </c>
      <c r="E1381" s="25">
        <f t="shared" si="237"/>
        <v>7.5</v>
      </c>
      <c r="F1381" s="24">
        <f t="shared" si="237"/>
        <v>25</v>
      </c>
      <c r="G1381" s="25">
        <f t="shared" si="236"/>
        <v>30</v>
      </c>
      <c r="H1381" s="1">
        <f t="shared" si="239"/>
        <v>1</v>
      </c>
      <c r="I1381">
        <f t="shared" si="240"/>
        <v>1</v>
      </c>
      <c r="J1381">
        <f t="shared" si="241"/>
        <v>1</v>
      </c>
      <c r="K1381">
        <f t="shared" si="242"/>
        <v>1</v>
      </c>
      <c r="L1381">
        <f t="shared" si="238"/>
        <v>1</v>
      </c>
      <c r="M1381" s="26">
        <f t="shared" si="243"/>
        <v>45308.271147028136</v>
      </c>
      <c r="N1381" s="27">
        <f t="shared" si="248"/>
        <v>45688.426626537519</v>
      </c>
      <c r="O1381" s="27">
        <f t="shared" si="248"/>
        <v>60833.198690601013</v>
      </c>
      <c r="P1381" s="27">
        <f t="shared" si="248"/>
        <v>72100.363246060733</v>
      </c>
      <c r="Q1381" s="27">
        <f t="shared" si="248"/>
        <v>96000.148108941808</v>
      </c>
      <c r="R1381" s="27">
        <f t="shared" si="248"/>
        <v>78864.350208573363</v>
      </c>
      <c r="S1381" s="28">
        <f>M1381/MAX(M$231:M1381)-1</f>
        <v>0</v>
      </c>
      <c r="T1381" s="11">
        <f>N1381/MAX(N$231:N1381)-1</f>
        <v>0</v>
      </c>
      <c r="U1381" s="11">
        <f>O1381/MAX(O$231:O1381)-1</f>
        <v>0</v>
      </c>
      <c r="V1381" s="11">
        <f>P1381/MAX(P$231:P1381)-1</f>
        <v>0</v>
      </c>
      <c r="W1381" s="11">
        <f>Q1381/MAX(Q$231:Q1381)-1</f>
        <v>0</v>
      </c>
      <c r="X1381" s="11">
        <f>R1381/MAX(R$231:R1381)-1</f>
        <v>0</v>
      </c>
      <c r="Y1381" s="11">
        <f t="shared" si="247"/>
        <v>4.3694236947071641E-2</v>
      </c>
      <c r="Z1381" s="11">
        <f t="shared" si="247"/>
        <v>4.3694236947071419E-2</v>
      </c>
      <c r="AA1381" s="11">
        <f t="shared" si="247"/>
        <v>4.3694236947071641E-2</v>
      </c>
      <c r="AB1381" s="11">
        <f t="shared" si="247"/>
        <v>4.3694236947071863E-2</v>
      </c>
      <c r="AC1381" s="11">
        <f t="shared" si="247"/>
        <v>4.3694236947071863E-2</v>
      </c>
      <c r="AD1381" s="11">
        <f t="shared" si="247"/>
        <v>4.3694236947071641E-2</v>
      </c>
    </row>
    <row r="1382" spans="1:30" x14ac:dyDescent="0.25">
      <c r="A1382" s="12">
        <v>1995.12</v>
      </c>
      <c r="B1382" s="13">
        <v>25.027380664939123</v>
      </c>
      <c r="C1382" s="14">
        <v>475308.38316957618</v>
      </c>
      <c r="D1382" s="24">
        <f t="shared" si="237"/>
        <v>10</v>
      </c>
      <c r="E1382" s="25">
        <f t="shared" si="237"/>
        <v>7.5</v>
      </c>
      <c r="F1382" s="24">
        <f t="shared" si="237"/>
        <v>25</v>
      </c>
      <c r="G1382" s="25">
        <f t="shared" si="236"/>
        <v>30</v>
      </c>
      <c r="H1382" s="1">
        <f t="shared" si="239"/>
        <v>0</v>
      </c>
      <c r="I1382">
        <f t="shared" si="240"/>
        <v>1</v>
      </c>
      <c r="J1382">
        <f t="shared" si="241"/>
        <v>0</v>
      </c>
      <c r="K1382">
        <f t="shared" si="242"/>
        <v>1</v>
      </c>
      <c r="L1382">
        <f t="shared" si="238"/>
        <v>1</v>
      </c>
      <c r="M1382" s="26">
        <f t="shared" si="243"/>
        <v>46214.7189290635</v>
      </c>
      <c r="N1382" s="27">
        <f t="shared" si="248"/>
        <v>46602.4798872748</v>
      </c>
      <c r="O1382" s="27">
        <f t="shared" si="248"/>
        <v>62050.24177415351</v>
      </c>
      <c r="P1382" s="27">
        <f t="shared" si="248"/>
        <v>73542.819837181902</v>
      </c>
      <c r="Q1382" s="27">
        <f t="shared" si="248"/>
        <v>97920.74933969797</v>
      </c>
      <c r="R1382" s="27">
        <f t="shared" si="248"/>
        <v>80442.128691805337</v>
      </c>
      <c r="S1382" s="28">
        <f>M1382/MAX(M$231:M1382)-1</f>
        <v>0</v>
      </c>
      <c r="T1382" s="11">
        <f>N1382/MAX(N$231:N1382)-1</f>
        <v>0</v>
      </c>
      <c r="U1382" s="11">
        <f>O1382/MAX(O$231:O1382)-1</f>
        <v>0</v>
      </c>
      <c r="V1382" s="11">
        <f>P1382/MAX(P$231:P1382)-1</f>
        <v>0</v>
      </c>
      <c r="W1382" s="11">
        <f>Q1382/MAX(Q$231:Q1382)-1</f>
        <v>0</v>
      </c>
      <c r="X1382" s="11">
        <f>R1382/MAX(R$231:R1382)-1</f>
        <v>0</v>
      </c>
      <c r="Y1382" s="11">
        <f t="shared" si="247"/>
        <v>2.0006231954732723E-2</v>
      </c>
      <c r="Z1382" s="11">
        <f t="shared" si="247"/>
        <v>2.0006231954732279E-2</v>
      </c>
      <c r="AA1382" s="11">
        <f t="shared" si="247"/>
        <v>2.0006231954732501E-2</v>
      </c>
      <c r="AB1382" s="11">
        <f t="shared" si="247"/>
        <v>2.0006231954732501E-2</v>
      </c>
      <c r="AC1382" s="11">
        <f t="shared" si="247"/>
        <v>2.0006231954732501E-2</v>
      </c>
      <c r="AD1382" s="11">
        <f t="shared" si="247"/>
        <v>2.0006231954732501E-2</v>
      </c>
    </row>
    <row r="1383" spans="1:30" x14ac:dyDescent="0.25">
      <c r="A1383" s="12">
        <v>1996.01</v>
      </c>
      <c r="B1383" s="13">
        <v>24.76246519464404</v>
      </c>
      <c r="C1383" s="14">
        <v>488838.96880566666</v>
      </c>
      <c r="D1383" s="24">
        <f t="shared" si="237"/>
        <v>10</v>
      </c>
      <c r="E1383" s="25">
        <f t="shared" si="237"/>
        <v>7.5</v>
      </c>
      <c r="F1383" s="24">
        <f t="shared" si="237"/>
        <v>25</v>
      </c>
      <c r="G1383" s="25">
        <f t="shared" si="237"/>
        <v>30</v>
      </c>
      <c r="H1383" s="1">
        <f t="shared" si="239"/>
        <v>0</v>
      </c>
      <c r="I1383">
        <f t="shared" si="240"/>
        <v>1</v>
      </c>
      <c r="J1383">
        <f t="shared" si="241"/>
        <v>0</v>
      </c>
      <c r="K1383">
        <f t="shared" si="242"/>
        <v>1</v>
      </c>
      <c r="L1383">
        <f t="shared" si="238"/>
        <v>1</v>
      </c>
      <c r="M1383" s="26">
        <f t="shared" si="243"/>
        <v>47530.311572196937</v>
      </c>
      <c r="N1383" s="27">
        <f t="shared" si="248"/>
        <v>46602.4798872748</v>
      </c>
      <c r="O1383" s="27">
        <f t="shared" si="248"/>
        <v>63816.623642839731</v>
      </c>
      <c r="P1383" s="27">
        <f t="shared" si="248"/>
        <v>73542.819837181902</v>
      </c>
      <c r="Q1383" s="27">
        <f t="shared" si="248"/>
        <v>100708.25558071084</v>
      </c>
      <c r="R1383" s="27">
        <f t="shared" si="248"/>
        <v>82732.071704709379</v>
      </c>
      <c r="S1383" s="28">
        <f>M1383/MAX(M$231:M1383)-1</f>
        <v>0</v>
      </c>
      <c r="T1383" s="11">
        <f>N1383/MAX(N$231:N1383)-1</f>
        <v>0</v>
      </c>
      <c r="U1383" s="11">
        <f>O1383/MAX(O$231:O1383)-1</f>
        <v>0</v>
      </c>
      <c r="V1383" s="11">
        <f>P1383/MAX(P$231:P1383)-1</f>
        <v>0</v>
      </c>
      <c r="W1383" s="11">
        <f>Q1383/MAX(Q$231:Q1383)-1</f>
        <v>0</v>
      </c>
      <c r="X1383" s="11">
        <f>R1383/MAX(R$231:R1383)-1</f>
        <v>0</v>
      </c>
      <c r="Y1383" s="11">
        <f t="shared" si="247"/>
        <v>2.846696190347453E-2</v>
      </c>
      <c r="Z1383" s="11">
        <f t="shared" si="247"/>
        <v>0</v>
      </c>
      <c r="AA1383" s="11">
        <f t="shared" si="247"/>
        <v>2.8466961903474752E-2</v>
      </c>
      <c r="AB1383" s="11">
        <f t="shared" si="247"/>
        <v>0</v>
      </c>
      <c r="AC1383" s="11">
        <f t="shared" si="247"/>
        <v>2.8466961903474752E-2</v>
      </c>
      <c r="AD1383" s="11">
        <f t="shared" si="247"/>
        <v>2.8466961903474752E-2</v>
      </c>
    </row>
    <row r="1384" spans="1:30" x14ac:dyDescent="0.25">
      <c r="A1384" s="12">
        <v>1996.02</v>
      </c>
      <c r="B1384" s="13">
        <v>25.9760655505934</v>
      </c>
      <c r="C1384" s="14">
        <v>491533.17828648788</v>
      </c>
      <c r="D1384" s="24">
        <f t="shared" ref="D1384:G1447" si="249">D$2</f>
        <v>10</v>
      </c>
      <c r="E1384" s="25">
        <f t="shared" si="249"/>
        <v>7.5</v>
      </c>
      <c r="F1384" s="24">
        <f t="shared" si="249"/>
        <v>25</v>
      </c>
      <c r="G1384" s="25">
        <f t="shared" si="249"/>
        <v>30</v>
      </c>
      <c r="H1384" s="1">
        <f t="shared" si="239"/>
        <v>0</v>
      </c>
      <c r="I1384">
        <f t="shared" si="240"/>
        <v>1</v>
      </c>
      <c r="J1384">
        <f t="shared" si="241"/>
        <v>0</v>
      </c>
      <c r="K1384">
        <f t="shared" si="242"/>
        <v>1</v>
      </c>
      <c r="L1384">
        <f t="shared" ref="L1384:L1447" si="250">IF(C1384&gt;=AVERAGE(C1372:C1383),1,0)</f>
        <v>1</v>
      </c>
      <c r="M1384" s="26">
        <f t="shared" si="243"/>
        <v>47792.272308218184</v>
      </c>
      <c r="N1384" s="27">
        <f t="shared" si="248"/>
        <v>46602.4798872748</v>
      </c>
      <c r="O1384" s="27">
        <f t="shared" si="248"/>
        <v>64168.345505097583</v>
      </c>
      <c r="P1384" s="27">
        <f t="shared" si="248"/>
        <v>73542.819837181902</v>
      </c>
      <c r="Q1384" s="27">
        <f t="shared" si="248"/>
        <v>101263.30367281658</v>
      </c>
      <c r="R1384" s="27">
        <f t="shared" si="248"/>
        <v>83188.045033716669</v>
      </c>
      <c r="S1384" s="28">
        <f>M1384/MAX(M$231:M1384)-1</f>
        <v>0</v>
      </c>
      <c r="T1384" s="11">
        <f>N1384/MAX(N$231:N1384)-1</f>
        <v>0</v>
      </c>
      <c r="U1384" s="11">
        <f>O1384/MAX(O$231:O1384)-1</f>
        <v>0</v>
      </c>
      <c r="V1384" s="11">
        <f>P1384/MAX(P$231:P1384)-1</f>
        <v>0</v>
      </c>
      <c r="W1384" s="11">
        <f>Q1384/MAX(Q$231:Q1384)-1</f>
        <v>0</v>
      </c>
      <c r="X1384" s="11">
        <f>R1384/MAX(R$231:R1384)-1</f>
        <v>0</v>
      </c>
      <c r="Y1384" s="11">
        <f t="shared" si="247"/>
        <v>5.5114457986107368E-3</v>
      </c>
      <c r="Z1384" s="11">
        <f t="shared" si="247"/>
        <v>0</v>
      </c>
      <c r="AA1384" s="11">
        <f t="shared" si="247"/>
        <v>5.5114457986107368E-3</v>
      </c>
      <c r="AB1384" s="11">
        <f t="shared" si="247"/>
        <v>0</v>
      </c>
      <c r="AC1384" s="11">
        <f t="shared" si="247"/>
        <v>5.5114457986107368E-3</v>
      </c>
      <c r="AD1384" s="11">
        <f t="shared" si="247"/>
        <v>5.5114457986107368E-3</v>
      </c>
    </row>
    <row r="1385" spans="1:30" x14ac:dyDescent="0.25">
      <c r="A1385" s="12">
        <v>1996.03</v>
      </c>
      <c r="B1385" s="13">
        <v>25.629930395216117</v>
      </c>
      <c r="C1385" s="14">
        <v>493776.07956501341</v>
      </c>
      <c r="D1385" s="24">
        <f t="shared" si="249"/>
        <v>10</v>
      </c>
      <c r="E1385" s="25">
        <f t="shared" si="249"/>
        <v>7.5</v>
      </c>
      <c r="F1385" s="24">
        <f t="shared" si="249"/>
        <v>25</v>
      </c>
      <c r="G1385" s="25">
        <f t="shared" si="249"/>
        <v>30</v>
      </c>
      <c r="H1385" s="1">
        <f t="shared" ref="H1385:H1448" si="251">IF(H1384=1,IF($B1385&gt;=F1385,0,H1384),IF($B1385&lt;=D1385,1,H1384))</f>
        <v>0</v>
      </c>
      <c r="I1385">
        <f t="shared" ref="I1385:I1448" si="252">IF(I1384=1,IF($B1385&gt;=G1385,0,I1384),IF($B1385&lt;=D1385,1,I1384))</f>
        <v>1</v>
      </c>
      <c r="J1385">
        <f t="shared" ref="J1385:J1448" si="253">IF(J1384=1,IF($B1385&gt;=F1385,0,J1384),IF($B1385&lt;=E1385,1,J1384))</f>
        <v>0</v>
      </c>
      <c r="K1385">
        <f t="shared" ref="K1385:K1448" si="254">IF(K1384=1,IF($B1385&gt;=G1385,0,K1384),IF($B1385&lt;=E1385,1,K1384))</f>
        <v>1</v>
      </c>
      <c r="L1385">
        <f t="shared" si="250"/>
        <v>1</v>
      </c>
      <c r="M1385" s="26">
        <f t="shared" ref="M1385:M1448" si="255">M1384*C1385/C1384</f>
        <v>48010.351887377874</v>
      </c>
      <c r="N1385" s="27">
        <f t="shared" ref="N1385:R1400" si="256">IF(H1384=1,N1384*$C1385/$C1384,N1384)</f>
        <v>46602.4798872748</v>
      </c>
      <c r="O1385" s="27">
        <f t="shared" si="256"/>
        <v>64461.150285185831</v>
      </c>
      <c r="P1385" s="27">
        <f t="shared" si="256"/>
        <v>73542.819837181902</v>
      </c>
      <c r="Q1385" s="27">
        <f t="shared" si="256"/>
        <v>101725.37541753022</v>
      </c>
      <c r="R1385" s="27">
        <f t="shared" si="256"/>
        <v>83567.638072002708</v>
      </c>
      <c r="S1385" s="28">
        <f>M1385/MAX(M$231:M1385)-1</f>
        <v>0</v>
      </c>
      <c r="T1385" s="11">
        <f>N1385/MAX(N$231:N1385)-1</f>
        <v>0</v>
      </c>
      <c r="U1385" s="11">
        <f>O1385/MAX(O$231:O1385)-1</f>
        <v>0</v>
      </c>
      <c r="V1385" s="11">
        <f>P1385/MAX(P$231:P1385)-1</f>
        <v>0</v>
      </c>
      <c r="W1385" s="11">
        <f>Q1385/MAX(Q$231:Q1385)-1</f>
        <v>0</v>
      </c>
      <c r="X1385" s="11">
        <f>R1385/MAX(R$231:R1385)-1</f>
        <v>0</v>
      </c>
      <c r="Y1385" s="11">
        <f t="shared" si="247"/>
        <v>4.5630719910798589E-3</v>
      </c>
      <c r="Z1385" s="11">
        <f t="shared" si="247"/>
        <v>0</v>
      </c>
      <c r="AA1385" s="11">
        <f t="shared" si="247"/>
        <v>4.5630719910798589E-3</v>
      </c>
      <c r="AB1385" s="11">
        <f t="shared" si="247"/>
        <v>0</v>
      </c>
      <c r="AC1385" s="11">
        <f t="shared" si="247"/>
        <v>4.5630719910798589E-3</v>
      </c>
      <c r="AD1385" s="11">
        <f t="shared" si="247"/>
        <v>4.5630719910798589E-3</v>
      </c>
    </row>
    <row r="1386" spans="1:30" x14ac:dyDescent="0.25">
      <c r="A1386" s="12">
        <v>1996.04</v>
      </c>
      <c r="B1386" s="13">
        <v>25.424203848381534</v>
      </c>
      <c r="C1386" s="14">
        <v>499386.22270046285</v>
      </c>
      <c r="D1386" s="24">
        <f t="shared" si="249"/>
        <v>10</v>
      </c>
      <c r="E1386" s="25">
        <f t="shared" si="249"/>
        <v>7.5</v>
      </c>
      <c r="F1386" s="24">
        <f t="shared" si="249"/>
        <v>25</v>
      </c>
      <c r="G1386" s="25">
        <f t="shared" si="249"/>
        <v>30</v>
      </c>
      <c r="H1386" s="1">
        <f t="shared" si="251"/>
        <v>0</v>
      </c>
      <c r="I1386">
        <f t="shared" si="252"/>
        <v>1</v>
      </c>
      <c r="J1386">
        <f t="shared" si="253"/>
        <v>0</v>
      </c>
      <c r="K1386">
        <f t="shared" si="254"/>
        <v>1</v>
      </c>
      <c r="L1386">
        <f t="shared" si="250"/>
        <v>1</v>
      </c>
      <c r="M1386" s="26">
        <f t="shared" si="255"/>
        <v>48555.83182700711</v>
      </c>
      <c r="N1386" s="27">
        <f t="shared" si="256"/>
        <v>46602.4798872748</v>
      </c>
      <c r="O1386" s="27">
        <f t="shared" si="256"/>
        <v>65193.539509253125</v>
      </c>
      <c r="P1386" s="27">
        <f t="shared" si="256"/>
        <v>73542.819837181902</v>
      </c>
      <c r="Q1386" s="27">
        <f t="shared" si="256"/>
        <v>102881.15015068947</v>
      </c>
      <c r="R1386" s="27">
        <f t="shared" si="256"/>
        <v>84517.109766719834</v>
      </c>
      <c r="S1386" s="28">
        <f>M1386/MAX(M$231:M1386)-1</f>
        <v>0</v>
      </c>
      <c r="T1386" s="11">
        <f>N1386/MAX(N$231:N1386)-1</f>
        <v>0</v>
      </c>
      <c r="U1386" s="11">
        <f>O1386/MAX(O$231:O1386)-1</f>
        <v>0</v>
      </c>
      <c r="V1386" s="11">
        <f>P1386/MAX(P$231:P1386)-1</f>
        <v>0</v>
      </c>
      <c r="W1386" s="11">
        <f>Q1386/MAX(Q$231:Q1386)-1</f>
        <v>0</v>
      </c>
      <c r="X1386" s="11">
        <f>R1386/MAX(R$231:R1386)-1</f>
        <v>0</v>
      </c>
      <c r="Y1386" s="11">
        <f t="shared" si="247"/>
        <v>1.1361715092378821E-2</v>
      </c>
      <c r="Z1386" s="11">
        <f t="shared" si="247"/>
        <v>0</v>
      </c>
      <c r="AA1386" s="11">
        <f t="shared" si="247"/>
        <v>1.1361715092378821E-2</v>
      </c>
      <c r="AB1386" s="11">
        <f t="shared" si="247"/>
        <v>0</v>
      </c>
      <c r="AC1386" s="11">
        <f t="shared" si="247"/>
        <v>1.1361715092378821E-2</v>
      </c>
      <c r="AD1386" s="11">
        <f t="shared" si="247"/>
        <v>1.1361715092378821E-2</v>
      </c>
    </row>
    <row r="1387" spans="1:30" x14ac:dyDescent="0.25">
      <c r="A1387" s="12">
        <v>1996.05</v>
      </c>
      <c r="B1387" s="13">
        <v>25.814043827699038</v>
      </c>
      <c r="C1387" s="14">
        <v>510722.80489288422</v>
      </c>
      <c r="D1387" s="24">
        <f t="shared" si="249"/>
        <v>10</v>
      </c>
      <c r="E1387" s="25">
        <f t="shared" si="249"/>
        <v>7.5</v>
      </c>
      <c r="F1387" s="24">
        <f t="shared" si="249"/>
        <v>25</v>
      </c>
      <c r="G1387" s="25">
        <f t="shared" si="249"/>
        <v>30</v>
      </c>
      <c r="H1387" s="1">
        <f t="shared" si="251"/>
        <v>0</v>
      </c>
      <c r="I1387">
        <f t="shared" si="252"/>
        <v>1</v>
      </c>
      <c r="J1387">
        <f t="shared" si="253"/>
        <v>0</v>
      </c>
      <c r="K1387">
        <f t="shared" si="254"/>
        <v>1</v>
      </c>
      <c r="L1387">
        <f t="shared" si="250"/>
        <v>1</v>
      </c>
      <c r="M1387" s="26">
        <f t="shared" si="255"/>
        <v>49658.099277341687</v>
      </c>
      <c r="N1387" s="27">
        <f t="shared" si="256"/>
        <v>46602.4798872748</v>
      </c>
      <c r="O1387" s="27">
        <f t="shared" si="256"/>
        <v>66673.500079780963</v>
      </c>
      <c r="P1387" s="27">
        <f t="shared" si="256"/>
        <v>73542.819837181902</v>
      </c>
      <c r="Q1387" s="27">
        <f t="shared" si="256"/>
        <v>105216.65834398159</v>
      </c>
      <c r="R1387" s="27">
        <f t="shared" si="256"/>
        <v>86435.735307398834</v>
      </c>
      <c r="S1387" s="28">
        <f>M1387/MAX(M$231:M1387)-1</f>
        <v>0</v>
      </c>
      <c r="T1387" s="11">
        <f>N1387/MAX(N$231:N1387)-1</f>
        <v>0</v>
      </c>
      <c r="U1387" s="11">
        <f>O1387/MAX(O$231:O1387)-1</f>
        <v>0</v>
      </c>
      <c r="V1387" s="11">
        <f>P1387/MAX(P$231:P1387)-1</f>
        <v>0</v>
      </c>
      <c r="W1387" s="11">
        <f>Q1387/MAX(Q$231:Q1387)-1</f>
        <v>0</v>
      </c>
      <c r="X1387" s="11">
        <f>R1387/MAX(R$231:R1387)-1</f>
        <v>0</v>
      </c>
      <c r="Y1387" s="11">
        <f t="shared" si="247"/>
        <v>2.2701031140022421E-2</v>
      </c>
      <c r="Z1387" s="11">
        <f t="shared" si="247"/>
        <v>0</v>
      </c>
      <c r="AA1387" s="11">
        <f t="shared" si="247"/>
        <v>2.2701031140022421E-2</v>
      </c>
      <c r="AB1387" s="11">
        <f t="shared" si="247"/>
        <v>0</v>
      </c>
      <c r="AC1387" s="11">
        <f t="shared" si="247"/>
        <v>2.2701031140022421E-2</v>
      </c>
      <c r="AD1387" s="11">
        <f t="shared" si="247"/>
        <v>2.2701031140022421E-2</v>
      </c>
    </row>
    <row r="1388" spans="1:30" x14ac:dyDescent="0.25">
      <c r="A1388" s="12">
        <v>1996.06</v>
      </c>
      <c r="B1388" s="13">
        <v>25.966673558333852</v>
      </c>
      <c r="C1388" s="14">
        <v>512455.77360552433</v>
      </c>
      <c r="D1388" s="24">
        <f t="shared" si="249"/>
        <v>10</v>
      </c>
      <c r="E1388" s="25">
        <f t="shared" si="249"/>
        <v>7.5</v>
      </c>
      <c r="F1388" s="24">
        <f t="shared" si="249"/>
        <v>25</v>
      </c>
      <c r="G1388" s="25">
        <f t="shared" si="249"/>
        <v>30</v>
      </c>
      <c r="H1388" s="1">
        <f t="shared" si="251"/>
        <v>0</v>
      </c>
      <c r="I1388">
        <f t="shared" si="252"/>
        <v>1</v>
      </c>
      <c r="J1388">
        <f t="shared" si="253"/>
        <v>0</v>
      </c>
      <c r="K1388">
        <f t="shared" si="254"/>
        <v>1</v>
      </c>
      <c r="L1388">
        <f t="shared" si="250"/>
        <v>1</v>
      </c>
      <c r="M1388" s="26">
        <f t="shared" si="255"/>
        <v>49826.597592968807</v>
      </c>
      <c r="N1388" s="27">
        <f t="shared" si="256"/>
        <v>46602.4798872748</v>
      </c>
      <c r="O1388" s="27">
        <f t="shared" si="256"/>
        <v>66899.734523384279</v>
      </c>
      <c r="P1388" s="27">
        <f t="shared" si="256"/>
        <v>73542.819837181902</v>
      </c>
      <c r="Q1388" s="27">
        <f t="shared" si="256"/>
        <v>105573.67623159463</v>
      </c>
      <c r="R1388" s="27">
        <f t="shared" si="256"/>
        <v>86729.026351986467</v>
      </c>
      <c r="S1388" s="28">
        <f>M1388/MAX(M$231:M1388)-1</f>
        <v>0</v>
      </c>
      <c r="T1388" s="11">
        <f>N1388/MAX(N$231:N1388)-1</f>
        <v>0</v>
      </c>
      <c r="U1388" s="11">
        <f>O1388/MAX(O$231:O1388)-1</f>
        <v>0</v>
      </c>
      <c r="V1388" s="11">
        <f>P1388/MAX(P$231:P1388)-1</f>
        <v>0</v>
      </c>
      <c r="W1388" s="11">
        <f>Q1388/MAX(Q$231:Q1388)-1</f>
        <v>0</v>
      </c>
      <c r="X1388" s="11">
        <f>R1388/MAX(R$231:R1388)-1</f>
        <v>0</v>
      </c>
      <c r="Y1388" s="11">
        <f t="shared" si="247"/>
        <v>3.3931688501820378E-3</v>
      </c>
      <c r="Z1388" s="11">
        <f t="shared" si="247"/>
        <v>0</v>
      </c>
      <c r="AA1388" s="11">
        <f t="shared" si="247"/>
        <v>3.3931688501820378E-3</v>
      </c>
      <c r="AB1388" s="11">
        <f t="shared" si="247"/>
        <v>0</v>
      </c>
      <c r="AC1388" s="11">
        <f t="shared" si="247"/>
        <v>3.3931688501820378E-3</v>
      </c>
      <c r="AD1388" s="11">
        <f t="shared" si="247"/>
        <v>3.3931688501818158E-3</v>
      </c>
    </row>
    <row r="1389" spans="1:30" x14ac:dyDescent="0.25">
      <c r="A1389" s="12">
        <v>1996.07</v>
      </c>
      <c r="B1389" s="13">
        <v>24.8584113323484</v>
      </c>
      <c r="C1389" s="14">
        <v>488992.73167547665</v>
      </c>
      <c r="D1389" s="24">
        <f t="shared" si="249"/>
        <v>10</v>
      </c>
      <c r="E1389" s="25">
        <f t="shared" si="249"/>
        <v>7.5</v>
      </c>
      <c r="F1389" s="24">
        <f t="shared" si="249"/>
        <v>25</v>
      </c>
      <c r="G1389" s="25">
        <f t="shared" si="249"/>
        <v>30</v>
      </c>
      <c r="H1389" s="1">
        <f t="shared" si="251"/>
        <v>0</v>
      </c>
      <c r="I1389">
        <f t="shared" si="252"/>
        <v>1</v>
      </c>
      <c r="J1389">
        <f t="shared" si="253"/>
        <v>0</v>
      </c>
      <c r="K1389">
        <f t="shared" si="254"/>
        <v>1</v>
      </c>
      <c r="L1389">
        <f t="shared" si="250"/>
        <v>1</v>
      </c>
      <c r="M1389" s="26">
        <f t="shared" si="255"/>
        <v>47545.262092872814</v>
      </c>
      <c r="N1389" s="27">
        <f t="shared" si="256"/>
        <v>46602.4798872748</v>
      </c>
      <c r="O1389" s="27">
        <f t="shared" si="256"/>
        <v>63836.696975407467</v>
      </c>
      <c r="P1389" s="27">
        <f t="shared" si="256"/>
        <v>73542.819837181902</v>
      </c>
      <c r="Q1389" s="27">
        <f t="shared" si="256"/>
        <v>100739.93306834952</v>
      </c>
      <c r="R1389" s="27">
        <f t="shared" si="256"/>
        <v>82758.094836215692</v>
      </c>
      <c r="S1389" s="28">
        <f>M1389/MAX(M$231:M1389)-1</f>
        <v>-4.5785496307255813E-2</v>
      </c>
      <c r="T1389" s="11">
        <f>N1389/MAX(N$231:N1389)-1</f>
        <v>0</v>
      </c>
      <c r="U1389" s="11">
        <f>O1389/MAX(O$231:O1389)-1</f>
        <v>-4.5785496307255924E-2</v>
      </c>
      <c r="V1389" s="11">
        <f>P1389/MAX(P$231:P1389)-1</f>
        <v>0</v>
      </c>
      <c r="W1389" s="11">
        <f>Q1389/MAX(Q$231:Q1389)-1</f>
        <v>-4.5785496307255924E-2</v>
      </c>
      <c r="X1389" s="11">
        <f>R1389/MAX(R$231:R1389)-1</f>
        <v>-4.5785496307255924E-2</v>
      </c>
      <c r="Y1389" s="11">
        <f t="shared" si="247"/>
        <v>-4.5785496307255813E-2</v>
      </c>
      <c r="Z1389" s="11">
        <f t="shared" si="247"/>
        <v>0</v>
      </c>
      <c r="AA1389" s="11">
        <f t="shared" si="247"/>
        <v>-4.5785496307255924E-2</v>
      </c>
      <c r="AB1389" s="11">
        <f t="shared" si="247"/>
        <v>0</v>
      </c>
      <c r="AC1389" s="11">
        <f t="shared" si="247"/>
        <v>-4.5785496307255924E-2</v>
      </c>
      <c r="AD1389" s="11">
        <f t="shared" si="247"/>
        <v>-4.5785496307255924E-2</v>
      </c>
    </row>
    <row r="1390" spans="1:30" x14ac:dyDescent="0.25">
      <c r="A1390" s="12">
        <v>1996.08</v>
      </c>
      <c r="B1390" s="13">
        <v>25.412529121454963</v>
      </c>
      <c r="C1390" s="14">
        <v>498165.92764071544</v>
      </c>
      <c r="D1390" s="24">
        <f t="shared" si="249"/>
        <v>10</v>
      </c>
      <c r="E1390" s="25">
        <f t="shared" si="249"/>
        <v>7.5</v>
      </c>
      <c r="F1390" s="24">
        <f t="shared" si="249"/>
        <v>25</v>
      </c>
      <c r="G1390" s="25">
        <f t="shared" si="249"/>
        <v>30</v>
      </c>
      <c r="H1390" s="1">
        <f t="shared" si="251"/>
        <v>0</v>
      </c>
      <c r="I1390">
        <f t="shared" si="252"/>
        <v>1</v>
      </c>
      <c r="J1390">
        <f t="shared" si="253"/>
        <v>0</v>
      </c>
      <c r="K1390">
        <f t="shared" si="254"/>
        <v>1</v>
      </c>
      <c r="L1390">
        <f t="shared" si="250"/>
        <v>1</v>
      </c>
      <c r="M1390" s="26">
        <f t="shared" si="255"/>
        <v>48437.181293598296</v>
      </c>
      <c r="N1390" s="27">
        <f t="shared" si="256"/>
        <v>46602.4798872748</v>
      </c>
      <c r="O1390" s="27">
        <f t="shared" si="256"/>
        <v>65034.233243733041</v>
      </c>
      <c r="P1390" s="27">
        <f t="shared" si="256"/>
        <v>73542.819837181902</v>
      </c>
      <c r="Q1390" s="27">
        <f t="shared" si="256"/>
        <v>102629.75082575189</v>
      </c>
      <c r="R1390" s="27">
        <f t="shared" si="256"/>
        <v>84310.584622804672</v>
      </c>
      <c r="S1390" s="28">
        <f>M1390/MAX(M$231:M1390)-1</f>
        <v>-2.7885032622949502E-2</v>
      </c>
      <c r="T1390" s="11">
        <f>N1390/MAX(N$231:N1390)-1</f>
        <v>0</v>
      </c>
      <c r="U1390" s="11">
        <f>O1390/MAX(O$231:O1390)-1</f>
        <v>-2.7885032622949613E-2</v>
      </c>
      <c r="V1390" s="11">
        <f>P1390/MAX(P$231:P1390)-1</f>
        <v>0</v>
      </c>
      <c r="W1390" s="11">
        <f>Q1390/MAX(Q$231:Q1390)-1</f>
        <v>-2.7885032622949613E-2</v>
      </c>
      <c r="X1390" s="11">
        <f>R1390/MAX(R$231:R1390)-1</f>
        <v>-2.7885032622949613E-2</v>
      </c>
      <c r="Y1390" s="11">
        <f t="shared" si="247"/>
        <v>1.8759370786162632E-2</v>
      </c>
      <c r="Z1390" s="11">
        <f t="shared" si="247"/>
        <v>0</v>
      </c>
      <c r="AA1390" s="11">
        <f t="shared" si="247"/>
        <v>1.8759370786162632E-2</v>
      </c>
      <c r="AB1390" s="11">
        <f t="shared" si="247"/>
        <v>0</v>
      </c>
      <c r="AC1390" s="11">
        <f t="shared" si="247"/>
        <v>1.8759370786162632E-2</v>
      </c>
      <c r="AD1390" s="11">
        <f t="shared" si="247"/>
        <v>1.8759370786162632E-2</v>
      </c>
    </row>
    <row r="1391" spans="1:30" x14ac:dyDescent="0.25">
      <c r="A1391" s="12">
        <v>1996.09</v>
      </c>
      <c r="B1391" s="13">
        <v>25.680115512876771</v>
      </c>
      <c r="C1391" s="14">
        <v>524434.60769093083</v>
      </c>
      <c r="D1391" s="24">
        <f t="shared" si="249"/>
        <v>10</v>
      </c>
      <c r="E1391" s="25">
        <f t="shared" si="249"/>
        <v>7.5</v>
      </c>
      <c r="F1391" s="24">
        <f t="shared" si="249"/>
        <v>25</v>
      </c>
      <c r="G1391" s="25">
        <f t="shared" si="249"/>
        <v>30</v>
      </c>
      <c r="H1391" s="1">
        <f t="shared" si="251"/>
        <v>0</v>
      </c>
      <c r="I1391">
        <f t="shared" si="252"/>
        <v>1</v>
      </c>
      <c r="J1391">
        <f t="shared" si="253"/>
        <v>0</v>
      </c>
      <c r="K1391">
        <f t="shared" si="254"/>
        <v>1</v>
      </c>
      <c r="L1391">
        <f t="shared" si="250"/>
        <v>1</v>
      </c>
      <c r="M1391" s="26">
        <f t="shared" si="255"/>
        <v>50991.311849980855</v>
      </c>
      <c r="N1391" s="27">
        <f t="shared" si="256"/>
        <v>46602.4798872748</v>
      </c>
      <c r="O1391" s="27">
        <f t="shared" si="256"/>
        <v>68463.539365653938</v>
      </c>
      <c r="P1391" s="27">
        <f t="shared" si="256"/>
        <v>73542.819837181902</v>
      </c>
      <c r="Q1391" s="27">
        <f t="shared" si="256"/>
        <v>108041.49807398875</v>
      </c>
      <c r="R1391" s="27">
        <f t="shared" si="256"/>
        <v>88756.347870387428</v>
      </c>
      <c r="S1391" s="28">
        <f>M1391/MAX(M$231:M1391)-1</f>
        <v>0</v>
      </c>
      <c r="T1391" s="11">
        <f>N1391/MAX(N$231:N1391)-1</f>
        <v>0</v>
      </c>
      <c r="U1391" s="11">
        <f>O1391/MAX(O$231:O1391)-1</f>
        <v>0</v>
      </c>
      <c r="V1391" s="11">
        <f>P1391/MAX(P$231:P1391)-1</f>
        <v>0</v>
      </c>
      <c r="W1391" s="11">
        <f>Q1391/MAX(Q$231:Q1391)-1</f>
        <v>0</v>
      </c>
      <c r="X1391" s="11">
        <f>R1391/MAX(R$231:R1391)-1</f>
        <v>0</v>
      </c>
      <c r="Y1391" s="11">
        <f t="shared" si="247"/>
        <v>5.2730784248176787E-2</v>
      </c>
      <c r="Z1391" s="11">
        <f t="shared" si="247"/>
        <v>0</v>
      </c>
      <c r="AA1391" s="11">
        <f t="shared" si="247"/>
        <v>5.2730784248176787E-2</v>
      </c>
      <c r="AB1391" s="11">
        <f t="shared" si="247"/>
        <v>0</v>
      </c>
      <c r="AC1391" s="11">
        <f t="shared" si="247"/>
        <v>5.2730784248176787E-2</v>
      </c>
      <c r="AD1391" s="11">
        <f t="shared" si="247"/>
        <v>5.2730784248176787E-2</v>
      </c>
    </row>
    <row r="1392" spans="1:30" x14ac:dyDescent="0.25">
      <c r="A1392" s="12">
        <v>1996.1</v>
      </c>
      <c r="B1392" s="13">
        <v>26.483467720897217</v>
      </c>
      <c r="C1392" s="14">
        <v>537357.44322059595</v>
      </c>
      <c r="D1392" s="24">
        <f t="shared" si="249"/>
        <v>10</v>
      </c>
      <c r="E1392" s="25">
        <f t="shared" si="249"/>
        <v>7.5</v>
      </c>
      <c r="F1392" s="24">
        <f t="shared" si="249"/>
        <v>25</v>
      </c>
      <c r="G1392" s="25">
        <f t="shared" si="249"/>
        <v>30</v>
      </c>
      <c r="H1392" s="1">
        <f t="shared" si="251"/>
        <v>0</v>
      </c>
      <c r="I1392">
        <f t="shared" si="252"/>
        <v>1</v>
      </c>
      <c r="J1392">
        <f t="shared" si="253"/>
        <v>0</v>
      </c>
      <c r="K1392">
        <f t="shared" si="254"/>
        <v>1</v>
      </c>
      <c r="L1392">
        <f t="shared" si="250"/>
        <v>1</v>
      </c>
      <c r="M1392" s="26">
        <f t="shared" si="255"/>
        <v>52247.812330337241</v>
      </c>
      <c r="N1392" s="27">
        <f t="shared" si="256"/>
        <v>46602.4798872748</v>
      </c>
      <c r="O1392" s="27">
        <f t="shared" si="256"/>
        <v>70150.581078817369</v>
      </c>
      <c r="P1392" s="27">
        <f t="shared" si="256"/>
        <v>73542.819837181902</v>
      </c>
      <c r="Q1392" s="27">
        <f t="shared" si="256"/>
        <v>110703.79855819253</v>
      </c>
      <c r="R1392" s="27">
        <f t="shared" si="256"/>
        <v>90943.434056009108</v>
      </c>
      <c r="S1392" s="28">
        <f>M1392/MAX(M$231:M1392)-1</f>
        <v>0</v>
      </c>
      <c r="T1392" s="11">
        <f>N1392/MAX(N$231:N1392)-1</f>
        <v>0</v>
      </c>
      <c r="U1392" s="11">
        <f>O1392/MAX(O$231:O1392)-1</f>
        <v>0</v>
      </c>
      <c r="V1392" s="11">
        <f>P1392/MAX(P$231:P1392)-1</f>
        <v>0</v>
      </c>
      <c r="W1392" s="11">
        <f>Q1392/MAX(Q$231:Q1392)-1</f>
        <v>0</v>
      </c>
      <c r="X1392" s="11">
        <f>R1392/MAX(R$231:R1392)-1</f>
        <v>0</v>
      </c>
      <c r="Y1392" s="11">
        <f t="shared" si="247"/>
        <v>2.4641462138747849E-2</v>
      </c>
      <c r="Z1392" s="11">
        <f t="shared" si="247"/>
        <v>0</v>
      </c>
      <c r="AA1392" s="11">
        <f t="shared" si="247"/>
        <v>2.4641462138747849E-2</v>
      </c>
      <c r="AB1392" s="11">
        <f t="shared" si="247"/>
        <v>0</v>
      </c>
      <c r="AC1392" s="11">
        <f t="shared" si="247"/>
        <v>2.4641462138747627E-2</v>
      </c>
      <c r="AD1392" s="11">
        <f t="shared" si="247"/>
        <v>2.4641462138747849E-2</v>
      </c>
    </row>
    <row r="1393" spans="1:30" x14ac:dyDescent="0.25">
      <c r="A1393" s="12">
        <v>1996.11</v>
      </c>
      <c r="B1393" s="13">
        <v>27.585612049012809</v>
      </c>
      <c r="C1393" s="14">
        <v>576634.83221902919</v>
      </c>
      <c r="D1393" s="24">
        <f t="shared" si="249"/>
        <v>10</v>
      </c>
      <c r="E1393" s="25">
        <f t="shared" si="249"/>
        <v>7.5</v>
      </c>
      <c r="F1393" s="24">
        <f t="shared" si="249"/>
        <v>25</v>
      </c>
      <c r="G1393" s="25">
        <f t="shared" si="249"/>
        <v>30</v>
      </c>
      <c r="H1393" s="1">
        <f t="shared" si="251"/>
        <v>0</v>
      </c>
      <c r="I1393">
        <f t="shared" si="252"/>
        <v>1</v>
      </c>
      <c r="J1393">
        <f t="shared" si="253"/>
        <v>0</v>
      </c>
      <c r="K1393">
        <f t="shared" si="254"/>
        <v>1</v>
      </c>
      <c r="L1393">
        <f t="shared" si="250"/>
        <v>1</v>
      </c>
      <c r="M1393" s="26">
        <f t="shared" si="255"/>
        <v>56066.79292715637</v>
      </c>
      <c r="N1393" s="27">
        <f t="shared" si="256"/>
        <v>46602.4798872748</v>
      </c>
      <c r="O1393" s="27">
        <f t="shared" si="256"/>
        <v>75278.139459669124</v>
      </c>
      <c r="P1393" s="27">
        <f t="shared" si="256"/>
        <v>73542.819837181902</v>
      </c>
      <c r="Q1393" s="27">
        <f t="shared" si="256"/>
        <v>118795.53751971896</v>
      </c>
      <c r="R1393" s="27">
        <f t="shared" si="256"/>
        <v>97590.816876023091</v>
      </c>
      <c r="S1393" s="28">
        <f>M1393/MAX(M$231:M1393)-1</f>
        <v>0</v>
      </c>
      <c r="T1393" s="11">
        <f>N1393/MAX(N$231:N1393)-1</f>
        <v>0</v>
      </c>
      <c r="U1393" s="11">
        <f>O1393/MAX(O$231:O1393)-1</f>
        <v>0</v>
      </c>
      <c r="V1393" s="11">
        <f>P1393/MAX(P$231:P1393)-1</f>
        <v>0</v>
      </c>
      <c r="W1393" s="11">
        <f>Q1393/MAX(Q$231:Q1393)-1</f>
        <v>0</v>
      </c>
      <c r="X1393" s="11">
        <f>R1393/MAX(R$231:R1393)-1</f>
        <v>0</v>
      </c>
      <c r="Y1393" s="11">
        <f t="shared" si="247"/>
        <v>7.309359811418692E-2</v>
      </c>
      <c r="Z1393" s="11">
        <f t="shared" si="247"/>
        <v>0</v>
      </c>
      <c r="AA1393" s="11">
        <f t="shared" si="247"/>
        <v>7.309359811418692E-2</v>
      </c>
      <c r="AB1393" s="11">
        <f t="shared" si="247"/>
        <v>0</v>
      </c>
      <c r="AC1393" s="11">
        <f t="shared" si="247"/>
        <v>7.309359811418692E-2</v>
      </c>
      <c r="AD1393" s="11">
        <f t="shared" si="247"/>
        <v>7.309359811418692E-2</v>
      </c>
    </row>
    <row r="1394" spans="1:30" x14ac:dyDescent="0.25">
      <c r="A1394" s="12">
        <v>1996.12</v>
      </c>
      <c r="B1394" s="13">
        <v>27.723946163893977</v>
      </c>
      <c r="C1394" s="14">
        <v>565179.88146671024</v>
      </c>
      <c r="D1394" s="24">
        <f t="shared" si="249"/>
        <v>10</v>
      </c>
      <c r="E1394" s="25">
        <f t="shared" si="249"/>
        <v>7.5</v>
      </c>
      <c r="F1394" s="24">
        <f t="shared" si="249"/>
        <v>25</v>
      </c>
      <c r="G1394" s="25">
        <f t="shared" si="249"/>
        <v>30</v>
      </c>
      <c r="H1394" s="1">
        <f t="shared" si="251"/>
        <v>0</v>
      </c>
      <c r="I1394">
        <f t="shared" si="252"/>
        <v>1</v>
      </c>
      <c r="J1394">
        <f t="shared" si="253"/>
        <v>0</v>
      </c>
      <c r="K1394">
        <f t="shared" si="254"/>
        <v>1</v>
      </c>
      <c r="L1394">
        <f t="shared" si="250"/>
        <v>1</v>
      </c>
      <c r="M1394" s="26">
        <f t="shared" si="255"/>
        <v>54953.0163810023</v>
      </c>
      <c r="N1394" s="27">
        <f t="shared" si="256"/>
        <v>46602.4798872748</v>
      </c>
      <c r="O1394" s="27">
        <f t="shared" si="256"/>
        <v>73782.72618933591</v>
      </c>
      <c r="P1394" s="27">
        <f t="shared" si="256"/>
        <v>73542.819837181902</v>
      </c>
      <c r="Q1394" s="27">
        <f t="shared" si="256"/>
        <v>116435.6436044538</v>
      </c>
      <c r="R1394" s="27">
        <f t="shared" si="256"/>
        <v>95652.158406690811</v>
      </c>
      <c r="S1394" s="28">
        <f>M1394/MAX(M$231:M1394)-1</f>
        <v>-1.9865173090979571E-2</v>
      </c>
      <c r="T1394" s="11">
        <f>N1394/MAX(N$231:N1394)-1</f>
        <v>0</v>
      </c>
      <c r="U1394" s="11">
        <f>O1394/MAX(O$231:O1394)-1</f>
        <v>-1.986517309097946E-2</v>
      </c>
      <c r="V1394" s="11">
        <f>P1394/MAX(P$231:P1394)-1</f>
        <v>0</v>
      </c>
      <c r="W1394" s="11">
        <f>Q1394/MAX(Q$231:Q1394)-1</f>
        <v>-1.986517309097946E-2</v>
      </c>
      <c r="X1394" s="11">
        <f>R1394/MAX(R$231:R1394)-1</f>
        <v>-1.986517309097946E-2</v>
      </c>
      <c r="Y1394" s="11">
        <f t="shared" si="247"/>
        <v>-1.9865173090979571E-2</v>
      </c>
      <c r="Z1394" s="11">
        <f t="shared" si="247"/>
        <v>0</v>
      </c>
      <c r="AA1394" s="11">
        <f t="shared" si="247"/>
        <v>-1.986517309097946E-2</v>
      </c>
      <c r="AB1394" s="11">
        <f t="shared" si="247"/>
        <v>0</v>
      </c>
      <c r="AC1394" s="11">
        <f t="shared" si="247"/>
        <v>-1.986517309097946E-2</v>
      </c>
      <c r="AD1394" s="11">
        <f t="shared" si="247"/>
        <v>-1.986517309097946E-2</v>
      </c>
    </row>
    <row r="1395" spans="1:30" x14ac:dyDescent="0.25">
      <c r="A1395" s="12">
        <v>1997.01</v>
      </c>
      <c r="B1395" s="13">
        <v>28.332870129950383</v>
      </c>
      <c r="C1395" s="14">
        <v>598897.74747375306</v>
      </c>
      <c r="D1395" s="24">
        <f t="shared" si="249"/>
        <v>10</v>
      </c>
      <c r="E1395" s="25">
        <f t="shared" si="249"/>
        <v>7.5</v>
      </c>
      <c r="F1395" s="24">
        <f t="shared" si="249"/>
        <v>25</v>
      </c>
      <c r="G1395" s="25">
        <f t="shared" si="249"/>
        <v>30</v>
      </c>
      <c r="H1395" s="1">
        <f t="shared" si="251"/>
        <v>0</v>
      </c>
      <c r="I1395">
        <f t="shared" si="252"/>
        <v>1</v>
      </c>
      <c r="J1395">
        <f t="shared" si="253"/>
        <v>0</v>
      </c>
      <c r="K1395">
        <f t="shared" si="254"/>
        <v>1</v>
      </c>
      <c r="L1395">
        <f t="shared" si="250"/>
        <v>1</v>
      </c>
      <c r="M1395" s="26">
        <f t="shared" si="255"/>
        <v>58231.438886433614</v>
      </c>
      <c r="N1395" s="27">
        <f t="shared" si="256"/>
        <v>46602.4798872748</v>
      </c>
      <c r="O1395" s="27">
        <f t="shared" si="256"/>
        <v>78184.503670923223</v>
      </c>
      <c r="P1395" s="27">
        <f t="shared" si="256"/>
        <v>73542.819837181902</v>
      </c>
      <c r="Q1395" s="27">
        <f t="shared" si="256"/>
        <v>123382.03635168042</v>
      </c>
      <c r="R1395" s="27">
        <f t="shared" si="256"/>
        <v>101358.63658505675</v>
      </c>
      <c r="S1395" s="28">
        <f>M1395/MAX(M$231:M1395)-1</f>
        <v>0</v>
      </c>
      <c r="T1395" s="11">
        <f>N1395/MAX(N$231:N1395)-1</f>
        <v>0</v>
      </c>
      <c r="U1395" s="11">
        <f>O1395/MAX(O$231:O1395)-1</f>
        <v>0</v>
      </c>
      <c r="V1395" s="11">
        <f>P1395/MAX(P$231:P1395)-1</f>
        <v>0</v>
      </c>
      <c r="W1395" s="11">
        <f>Q1395/MAX(Q$231:Q1395)-1</f>
        <v>0</v>
      </c>
      <c r="X1395" s="11">
        <f>R1395/MAX(R$231:R1395)-1</f>
        <v>0</v>
      </c>
      <c r="Y1395" s="11">
        <f t="shared" si="247"/>
        <v>5.965864517247299E-2</v>
      </c>
      <c r="Z1395" s="11">
        <f t="shared" si="247"/>
        <v>0</v>
      </c>
      <c r="AA1395" s="11">
        <f t="shared" si="247"/>
        <v>5.9658645172472768E-2</v>
      </c>
      <c r="AB1395" s="11">
        <f t="shared" si="247"/>
        <v>0</v>
      </c>
      <c r="AC1395" s="11">
        <f t="shared" si="247"/>
        <v>5.965864517247299E-2</v>
      </c>
      <c r="AD1395" s="11">
        <f t="shared" si="247"/>
        <v>5.965864517247299E-2</v>
      </c>
    </row>
    <row r="1396" spans="1:30" x14ac:dyDescent="0.25">
      <c r="A1396" s="12">
        <v>1997.02</v>
      </c>
      <c r="B1396" s="13">
        <v>29.265634883575959</v>
      </c>
      <c r="C1396" s="14">
        <v>601510.06658833718</v>
      </c>
      <c r="D1396" s="24">
        <f t="shared" si="249"/>
        <v>10</v>
      </c>
      <c r="E1396" s="25">
        <f t="shared" si="249"/>
        <v>7.5</v>
      </c>
      <c r="F1396" s="24">
        <f t="shared" si="249"/>
        <v>25</v>
      </c>
      <c r="G1396" s="25">
        <f t="shared" si="249"/>
        <v>30</v>
      </c>
      <c r="H1396" s="1">
        <f t="shared" si="251"/>
        <v>0</v>
      </c>
      <c r="I1396">
        <f t="shared" si="252"/>
        <v>1</v>
      </c>
      <c r="J1396">
        <f t="shared" si="253"/>
        <v>0</v>
      </c>
      <c r="K1396">
        <f t="shared" si="254"/>
        <v>1</v>
      </c>
      <c r="L1396">
        <f t="shared" si="250"/>
        <v>1</v>
      </c>
      <c r="M1396" s="26">
        <f t="shared" si="255"/>
        <v>58485.437338614196</v>
      </c>
      <c r="N1396" s="27">
        <f t="shared" si="256"/>
        <v>46602.4798872748</v>
      </c>
      <c r="O1396" s="27">
        <f t="shared" si="256"/>
        <v>78525.534964270628</v>
      </c>
      <c r="P1396" s="27">
        <f t="shared" si="256"/>
        <v>73542.819837181902</v>
      </c>
      <c r="Q1396" s="27">
        <f t="shared" si="256"/>
        <v>123920.21378400068</v>
      </c>
      <c r="R1396" s="27">
        <f t="shared" si="256"/>
        <v>101800.75062688814</v>
      </c>
      <c r="S1396" s="28">
        <f>M1396/MAX(M$231:M1396)-1</f>
        <v>0</v>
      </c>
      <c r="T1396" s="11">
        <f>N1396/MAX(N$231:N1396)-1</f>
        <v>0</v>
      </c>
      <c r="U1396" s="11">
        <f>O1396/MAX(O$231:O1396)-1</f>
        <v>0</v>
      </c>
      <c r="V1396" s="11">
        <f>P1396/MAX(P$231:P1396)-1</f>
        <v>0</v>
      </c>
      <c r="W1396" s="11">
        <f>Q1396/MAX(Q$231:Q1396)-1</f>
        <v>0</v>
      </c>
      <c r="X1396" s="11">
        <f>R1396/MAX(R$231:R1396)-1</f>
        <v>0</v>
      </c>
      <c r="Y1396" s="11">
        <f t="shared" si="247"/>
        <v>4.3618783433454489E-3</v>
      </c>
      <c r="Z1396" s="11">
        <f t="shared" si="247"/>
        <v>0</v>
      </c>
      <c r="AA1396" s="11">
        <f t="shared" si="247"/>
        <v>4.3618783433454489E-3</v>
      </c>
      <c r="AB1396" s="11">
        <f t="shared" si="247"/>
        <v>0</v>
      </c>
      <c r="AC1396" s="11">
        <f t="shared" si="247"/>
        <v>4.3618783433454489E-3</v>
      </c>
      <c r="AD1396" s="11">
        <f t="shared" si="247"/>
        <v>4.3618783433454489E-3</v>
      </c>
    </row>
    <row r="1397" spans="1:30" x14ac:dyDescent="0.25">
      <c r="A1397" s="12">
        <v>1997.03</v>
      </c>
      <c r="B1397" s="13">
        <v>28.802458591871662</v>
      </c>
      <c r="C1397" s="14">
        <v>575389.81216592633</v>
      </c>
      <c r="D1397" s="24">
        <f t="shared" si="249"/>
        <v>10</v>
      </c>
      <c r="E1397" s="25">
        <f t="shared" si="249"/>
        <v>7.5</v>
      </c>
      <c r="F1397" s="24">
        <f t="shared" si="249"/>
        <v>25</v>
      </c>
      <c r="G1397" s="25">
        <f t="shared" si="249"/>
        <v>30</v>
      </c>
      <c r="H1397" s="1">
        <f t="shared" si="251"/>
        <v>0</v>
      </c>
      <c r="I1397">
        <f t="shared" si="252"/>
        <v>1</v>
      </c>
      <c r="J1397">
        <f t="shared" si="253"/>
        <v>0</v>
      </c>
      <c r="K1397">
        <f t="shared" si="254"/>
        <v>1</v>
      </c>
      <c r="L1397">
        <f t="shared" si="250"/>
        <v>1</v>
      </c>
      <c r="M1397" s="26">
        <f t="shared" si="255"/>
        <v>55945.738357423128</v>
      </c>
      <c r="N1397" s="27">
        <f t="shared" si="256"/>
        <v>46602.4798872748</v>
      </c>
      <c r="O1397" s="27">
        <f t="shared" si="256"/>
        <v>75115.605412208097</v>
      </c>
      <c r="P1397" s="27">
        <f t="shared" si="256"/>
        <v>73542.819837181902</v>
      </c>
      <c r="Q1397" s="27">
        <f t="shared" si="256"/>
        <v>118539.04447044889</v>
      </c>
      <c r="R1397" s="27">
        <f t="shared" si="256"/>
        <v>97380.107225442727</v>
      </c>
      <c r="S1397" s="28">
        <f>M1397/MAX(M$231:M1397)-1</f>
        <v>-4.3424467641182685E-2</v>
      </c>
      <c r="T1397" s="11">
        <f>N1397/MAX(N$231:N1397)-1</f>
        <v>0</v>
      </c>
      <c r="U1397" s="11">
        <f>O1397/MAX(O$231:O1397)-1</f>
        <v>-4.3424467641182685E-2</v>
      </c>
      <c r="V1397" s="11">
        <f>P1397/MAX(P$231:P1397)-1</f>
        <v>0</v>
      </c>
      <c r="W1397" s="11">
        <f>Q1397/MAX(Q$231:Q1397)-1</f>
        <v>-4.3424467641182796E-2</v>
      </c>
      <c r="X1397" s="11">
        <f>R1397/MAX(R$231:R1397)-1</f>
        <v>-4.3424467641182685E-2</v>
      </c>
      <c r="Y1397" s="11">
        <f t="shared" si="247"/>
        <v>-4.3424467641182685E-2</v>
      </c>
      <c r="Z1397" s="11">
        <f t="shared" si="247"/>
        <v>0</v>
      </c>
      <c r="AA1397" s="11">
        <f t="shared" si="247"/>
        <v>-4.3424467641182685E-2</v>
      </c>
      <c r="AB1397" s="11">
        <f t="shared" si="247"/>
        <v>0</v>
      </c>
      <c r="AC1397" s="11">
        <f t="shared" si="247"/>
        <v>-4.3424467641182796E-2</v>
      </c>
      <c r="AD1397" s="11">
        <f t="shared" si="247"/>
        <v>-4.3424467641182685E-2</v>
      </c>
    </row>
    <row r="1398" spans="1:30" x14ac:dyDescent="0.25">
      <c r="A1398" s="12">
        <v>1997.04</v>
      </c>
      <c r="B1398" s="13">
        <v>27.585160338136546</v>
      </c>
      <c r="C1398" s="14">
        <v>609190.14878121554</v>
      </c>
      <c r="D1398" s="24">
        <f t="shared" si="249"/>
        <v>10</v>
      </c>
      <c r="E1398" s="25">
        <f t="shared" si="249"/>
        <v>7.5</v>
      </c>
      <c r="F1398" s="24">
        <f t="shared" si="249"/>
        <v>25</v>
      </c>
      <c r="G1398" s="25">
        <f t="shared" si="249"/>
        <v>30</v>
      </c>
      <c r="H1398" s="1">
        <f t="shared" si="251"/>
        <v>0</v>
      </c>
      <c r="I1398">
        <f t="shared" si="252"/>
        <v>1</v>
      </c>
      <c r="J1398">
        <f t="shared" si="253"/>
        <v>0</v>
      </c>
      <c r="K1398">
        <f t="shared" si="254"/>
        <v>1</v>
      </c>
      <c r="L1398">
        <f t="shared" si="250"/>
        <v>1</v>
      </c>
      <c r="M1398" s="26">
        <f t="shared" si="255"/>
        <v>59232.179564217542</v>
      </c>
      <c r="N1398" s="27">
        <f t="shared" si="256"/>
        <v>46602.4798872748</v>
      </c>
      <c r="O1398" s="27">
        <f t="shared" si="256"/>
        <v>79528.149211752665</v>
      </c>
      <c r="P1398" s="27">
        <f t="shared" si="256"/>
        <v>73542.819837181902</v>
      </c>
      <c r="Q1398" s="27">
        <f t="shared" si="256"/>
        <v>125502.42741613182</v>
      </c>
      <c r="R1398" s="27">
        <f t="shared" si="256"/>
        <v>103100.54289228722</v>
      </c>
      <c r="S1398" s="28">
        <f>M1398/MAX(M$231:M1398)-1</f>
        <v>0</v>
      </c>
      <c r="T1398" s="11">
        <f>N1398/MAX(N$231:N1398)-1</f>
        <v>0</v>
      </c>
      <c r="U1398" s="11">
        <f>O1398/MAX(O$231:O1398)-1</f>
        <v>0</v>
      </c>
      <c r="V1398" s="11">
        <f>P1398/MAX(P$231:P1398)-1</f>
        <v>0</v>
      </c>
      <c r="W1398" s="11">
        <f>Q1398/MAX(Q$231:Q1398)-1</f>
        <v>0</v>
      </c>
      <c r="X1398" s="11">
        <f>R1398/MAX(R$231:R1398)-1</f>
        <v>0</v>
      </c>
      <c r="Y1398" s="11">
        <f t="shared" si="247"/>
        <v>5.8743369973923265E-2</v>
      </c>
      <c r="Z1398" s="11">
        <f t="shared" si="247"/>
        <v>0</v>
      </c>
      <c r="AA1398" s="11">
        <f t="shared" si="247"/>
        <v>5.8743369973923265E-2</v>
      </c>
      <c r="AB1398" s="11">
        <f t="shared" si="247"/>
        <v>0</v>
      </c>
      <c r="AC1398" s="11">
        <f t="shared" si="247"/>
        <v>5.8743369973923265E-2</v>
      </c>
      <c r="AD1398" s="11">
        <f t="shared" si="247"/>
        <v>5.8743369973923265E-2</v>
      </c>
    </row>
    <row r="1399" spans="1:30" x14ac:dyDescent="0.25">
      <c r="A1399" s="12">
        <v>1997.05</v>
      </c>
      <c r="B1399" s="13">
        <v>29.928362224688787</v>
      </c>
      <c r="C1399" s="14">
        <v>646236.2972385633</v>
      </c>
      <c r="D1399" s="24">
        <f t="shared" si="249"/>
        <v>10</v>
      </c>
      <c r="E1399" s="25">
        <f t="shared" si="249"/>
        <v>7.5</v>
      </c>
      <c r="F1399" s="24">
        <f t="shared" si="249"/>
        <v>25</v>
      </c>
      <c r="G1399" s="25">
        <f t="shared" si="249"/>
        <v>30</v>
      </c>
      <c r="H1399" s="1">
        <f t="shared" si="251"/>
        <v>0</v>
      </c>
      <c r="I1399">
        <f t="shared" si="252"/>
        <v>1</v>
      </c>
      <c r="J1399">
        <f t="shared" si="253"/>
        <v>0</v>
      </c>
      <c r="K1399">
        <f t="shared" si="254"/>
        <v>1</v>
      </c>
      <c r="L1399">
        <f t="shared" si="250"/>
        <v>1</v>
      </c>
      <c r="M1399" s="26">
        <f t="shared" si="255"/>
        <v>62834.214367272696</v>
      </c>
      <c r="N1399" s="27">
        <f t="shared" si="256"/>
        <v>46602.4798872748</v>
      </c>
      <c r="O1399" s="27">
        <f t="shared" si="256"/>
        <v>84364.425090689765</v>
      </c>
      <c r="P1399" s="27">
        <f t="shared" si="256"/>
        <v>73542.819837181902</v>
      </c>
      <c r="Q1399" s="27">
        <f t="shared" si="256"/>
        <v>133134.49692204452</v>
      </c>
      <c r="R1399" s="27">
        <f t="shared" si="256"/>
        <v>109370.30616022961</v>
      </c>
      <c r="S1399" s="28">
        <f>M1399/MAX(M$231:M1399)-1</f>
        <v>0</v>
      </c>
      <c r="T1399" s="11">
        <f>N1399/MAX(N$231:N1399)-1</f>
        <v>0</v>
      </c>
      <c r="U1399" s="11">
        <f>O1399/MAX(O$231:O1399)-1</f>
        <v>0</v>
      </c>
      <c r="V1399" s="11">
        <f>P1399/MAX(P$231:P1399)-1</f>
        <v>0</v>
      </c>
      <c r="W1399" s="11">
        <f>Q1399/MAX(Q$231:Q1399)-1</f>
        <v>0</v>
      </c>
      <c r="X1399" s="11">
        <f>R1399/MAX(R$231:R1399)-1</f>
        <v>0</v>
      </c>
      <c r="Y1399" s="11">
        <f t="shared" si="247"/>
        <v>6.0812126610163775E-2</v>
      </c>
      <c r="Z1399" s="11">
        <f t="shared" si="247"/>
        <v>0</v>
      </c>
      <c r="AA1399" s="11">
        <f t="shared" si="247"/>
        <v>6.0812126610163775E-2</v>
      </c>
      <c r="AB1399" s="11">
        <f t="shared" si="247"/>
        <v>0</v>
      </c>
      <c r="AC1399" s="11">
        <f t="shared" si="247"/>
        <v>6.0812126610163775E-2</v>
      </c>
      <c r="AD1399" s="11">
        <f t="shared" si="247"/>
        <v>6.0812126610163775E-2</v>
      </c>
    </row>
    <row r="1400" spans="1:30" x14ac:dyDescent="0.25">
      <c r="A1400" s="12">
        <v>1997.06</v>
      </c>
      <c r="B1400" s="13">
        <v>31.256560616381279</v>
      </c>
      <c r="C1400" s="14">
        <v>674436.87878015195</v>
      </c>
      <c r="D1400" s="24">
        <f t="shared" si="249"/>
        <v>10</v>
      </c>
      <c r="E1400" s="25">
        <f t="shared" si="249"/>
        <v>7.5</v>
      </c>
      <c r="F1400" s="24">
        <f t="shared" si="249"/>
        <v>25</v>
      </c>
      <c r="G1400" s="25">
        <f t="shared" si="249"/>
        <v>30</v>
      </c>
      <c r="H1400" s="1">
        <f t="shared" si="251"/>
        <v>0</v>
      </c>
      <c r="I1400">
        <f t="shared" si="252"/>
        <v>0</v>
      </c>
      <c r="J1400">
        <f t="shared" si="253"/>
        <v>0</v>
      </c>
      <c r="K1400">
        <f t="shared" si="254"/>
        <v>0</v>
      </c>
      <c r="L1400">
        <f t="shared" si="250"/>
        <v>1</v>
      </c>
      <c r="M1400" s="26">
        <f t="shared" si="255"/>
        <v>65576.18567627795</v>
      </c>
      <c r="N1400" s="27">
        <f t="shared" si="256"/>
        <v>46602.4798872748</v>
      </c>
      <c r="O1400" s="27">
        <f t="shared" si="256"/>
        <v>88045.935799923376</v>
      </c>
      <c r="P1400" s="27">
        <f t="shared" si="256"/>
        <v>73542.819837181902</v>
      </c>
      <c r="Q1400" s="27">
        <f t="shared" si="256"/>
        <v>138944.24523313716</v>
      </c>
      <c r="R1400" s="27">
        <f t="shared" si="256"/>
        <v>114143.02822842608</v>
      </c>
      <c r="S1400" s="28">
        <f>M1400/MAX(M$231:M1400)-1</f>
        <v>0</v>
      </c>
      <c r="T1400" s="11">
        <f>N1400/MAX(N$231:N1400)-1</f>
        <v>0</v>
      </c>
      <c r="U1400" s="11">
        <f>O1400/MAX(O$231:O1400)-1</f>
        <v>0</v>
      </c>
      <c r="V1400" s="11">
        <f>P1400/MAX(P$231:P1400)-1</f>
        <v>0</v>
      </c>
      <c r="W1400" s="11">
        <f>Q1400/MAX(Q$231:Q1400)-1</f>
        <v>0</v>
      </c>
      <c r="X1400" s="11">
        <f>R1400/MAX(R$231:R1400)-1</f>
        <v>0</v>
      </c>
      <c r="Y1400" s="11">
        <f t="shared" si="247"/>
        <v>4.3638188789600241E-2</v>
      </c>
      <c r="Z1400" s="11">
        <f t="shared" si="247"/>
        <v>0</v>
      </c>
      <c r="AA1400" s="11">
        <f t="shared" si="247"/>
        <v>4.3638188789600241E-2</v>
      </c>
      <c r="AB1400" s="11">
        <f t="shared" ref="AB1400:AD1463" si="257">P1400/P1399-1</f>
        <v>0</v>
      </c>
      <c r="AC1400" s="11">
        <f t="shared" si="257"/>
        <v>4.3638188789600241E-2</v>
      </c>
      <c r="AD1400" s="11">
        <f t="shared" si="257"/>
        <v>4.3638188789600241E-2</v>
      </c>
    </row>
    <row r="1401" spans="1:30" x14ac:dyDescent="0.25">
      <c r="A1401" s="12">
        <v>1997.07</v>
      </c>
      <c r="B1401" s="13">
        <v>32.766637689669942</v>
      </c>
      <c r="C1401" s="14">
        <v>727200.21283099521</v>
      </c>
      <c r="D1401" s="24">
        <f t="shared" si="249"/>
        <v>10</v>
      </c>
      <c r="E1401" s="25">
        <f t="shared" si="249"/>
        <v>7.5</v>
      </c>
      <c r="F1401" s="24">
        <f t="shared" si="249"/>
        <v>25</v>
      </c>
      <c r="G1401" s="25">
        <f t="shared" si="249"/>
        <v>30</v>
      </c>
      <c r="H1401" s="1">
        <f t="shared" si="251"/>
        <v>0</v>
      </c>
      <c r="I1401">
        <f t="shared" si="252"/>
        <v>0</v>
      </c>
      <c r="J1401">
        <f t="shared" si="253"/>
        <v>0</v>
      </c>
      <c r="K1401">
        <f t="shared" si="254"/>
        <v>0</v>
      </c>
      <c r="L1401">
        <f t="shared" si="250"/>
        <v>1</v>
      </c>
      <c r="M1401" s="26">
        <f t="shared" si="255"/>
        <v>70706.418466744086</v>
      </c>
      <c r="N1401" s="27">
        <f t="shared" ref="N1401:R1416" si="258">IF(H1400=1,N1400*$C1401/$C1400,N1400)</f>
        <v>46602.4798872748</v>
      </c>
      <c r="O1401" s="27">
        <f t="shared" si="258"/>
        <v>88045.935799923376</v>
      </c>
      <c r="P1401" s="27">
        <f t="shared" si="258"/>
        <v>73542.819837181902</v>
      </c>
      <c r="Q1401" s="27">
        <f t="shared" si="258"/>
        <v>138944.24523313716</v>
      </c>
      <c r="R1401" s="27">
        <f t="shared" si="258"/>
        <v>123072.79900087292</v>
      </c>
      <c r="S1401" s="28">
        <f>M1401/MAX(M$231:M1401)-1</f>
        <v>0</v>
      </c>
      <c r="T1401" s="11">
        <f>N1401/MAX(N$231:N1401)-1</f>
        <v>0</v>
      </c>
      <c r="U1401" s="11">
        <f>O1401/MAX(O$231:O1401)-1</f>
        <v>0</v>
      </c>
      <c r="V1401" s="11">
        <f>P1401/MAX(P$231:P1401)-1</f>
        <v>0</v>
      </c>
      <c r="W1401" s="11">
        <f>Q1401/MAX(Q$231:Q1401)-1</f>
        <v>0</v>
      </c>
      <c r="X1401" s="11">
        <f>R1401/MAX(R$231:R1401)-1</f>
        <v>0</v>
      </c>
      <c r="Y1401" s="11">
        <f t="shared" ref="Y1401:AD1464" si="259">M1401/M1400-1</f>
        <v>7.8233168604711745E-2</v>
      </c>
      <c r="Z1401" s="11">
        <f t="shared" si="259"/>
        <v>0</v>
      </c>
      <c r="AA1401" s="11">
        <f t="shared" si="259"/>
        <v>0</v>
      </c>
      <c r="AB1401" s="11">
        <f t="shared" si="257"/>
        <v>0</v>
      </c>
      <c r="AC1401" s="11">
        <f t="shared" si="257"/>
        <v>0</v>
      </c>
      <c r="AD1401" s="11">
        <f t="shared" si="257"/>
        <v>7.8233168604711967E-2</v>
      </c>
    </row>
    <row r="1402" spans="1:30" x14ac:dyDescent="0.25">
      <c r="A1402" s="12">
        <v>1997.08</v>
      </c>
      <c r="B1402" s="13">
        <v>32.586283486713178</v>
      </c>
      <c r="C1402" s="14">
        <v>685100.52793868259</v>
      </c>
      <c r="D1402" s="24">
        <f t="shared" si="249"/>
        <v>10</v>
      </c>
      <c r="E1402" s="25">
        <f t="shared" si="249"/>
        <v>7.5</v>
      </c>
      <c r="F1402" s="24">
        <f t="shared" si="249"/>
        <v>25</v>
      </c>
      <c r="G1402" s="25">
        <f t="shared" si="249"/>
        <v>30</v>
      </c>
      <c r="H1402" s="1">
        <f t="shared" si="251"/>
        <v>0</v>
      </c>
      <c r="I1402">
        <f t="shared" si="252"/>
        <v>0</v>
      </c>
      <c r="J1402">
        <f t="shared" si="253"/>
        <v>0</v>
      </c>
      <c r="K1402">
        <f t="shared" si="254"/>
        <v>0</v>
      </c>
      <c r="L1402">
        <f t="shared" si="250"/>
        <v>1</v>
      </c>
      <c r="M1402" s="26">
        <f t="shared" si="255"/>
        <v>66613.023161308825</v>
      </c>
      <c r="N1402" s="27">
        <f t="shared" si="258"/>
        <v>46602.4798872748</v>
      </c>
      <c r="O1402" s="27">
        <f t="shared" si="258"/>
        <v>88045.935799923376</v>
      </c>
      <c r="P1402" s="27">
        <f t="shared" si="258"/>
        <v>73542.819837181902</v>
      </c>
      <c r="Q1402" s="27">
        <f t="shared" si="258"/>
        <v>138944.24523313716</v>
      </c>
      <c r="R1402" s="27">
        <f t="shared" si="258"/>
        <v>115947.76525455326</v>
      </c>
      <c r="S1402" s="28">
        <f>M1402/MAX(M$231:M1402)-1</f>
        <v>-5.7892839068924729E-2</v>
      </c>
      <c r="T1402" s="11">
        <f>N1402/MAX(N$231:N1402)-1</f>
        <v>0</v>
      </c>
      <c r="U1402" s="11">
        <f>O1402/MAX(O$231:O1402)-1</f>
        <v>0</v>
      </c>
      <c r="V1402" s="11">
        <f>P1402/MAX(P$231:P1402)-1</f>
        <v>0</v>
      </c>
      <c r="W1402" s="11">
        <f>Q1402/MAX(Q$231:Q1402)-1</f>
        <v>0</v>
      </c>
      <c r="X1402" s="11">
        <f>R1402/MAX(R$231:R1402)-1</f>
        <v>-5.7892839068924729E-2</v>
      </c>
      <c r="Y1402" s="11">
        <f t="shared" si="259"/>
        <v>-5.7892839068924729E-2</v>
      </c>
      <c r="Z1402" s="11">
        <f t="shared" si="259"/>
        <v>0</v>
      </c>
      <c r="AA1402" s="11">
        <f t="shared" si="259"/>
        <v>0</v>
      </c>
      <c r="AB1402" s="11">
        <f t="shared" si="257"/>
        <v>0</v>
      </c>
      <c r="AC1402" s="11">
        <f t="shared" si="257"/>
        <v>0</v>
      </c>
      <c r="AD1402" s="11">
        <f t="shared" si="257"/>
        <v>-5.7892839068924729E-2</v>
      </c>
    </row>
    <row r="1403" spans="1:30" x14ac:dyDescent="0.25">
      <c r="A1403" s="12">
        <v>1997.09</v>
      </c>
      <c r="B1403" s="13">
        <v>32.666581341708621</v>
      </c>
      <c r="C1403" s="14">
        <v>720696.29341452871</v>
      </c>
      <c r="D1403" s="24">
        <f t="shared" si="249"/>
        <v>10</v>
      </c>
      <c r="E1403" s="25">
        <f t="shared" si="249"/>
        <v>7.5</v>
      </c>
      <c r="F1403" s="24">
        <f t="shared" si="249"/>
        <v>25</v>
      </c>
      <c r="G1403" s="25">
        <f t="shared" si="249"/>
        <v>30</v>
      </c>
      <c r="H1403" s="1">
        <f t="shared" si="251"/>
        <v>0</v>
      </c>
      <c r="I1403">
        <f t="shared" si="252"/>
        <v>0</v>
      </c>
      <c r="J1403">
        <f t="shared" si="253"/>
        <v>0</v>
      </c>
      <c r="K1403">
        <f t="shared" si="254"/>
        <v>0</v>
      </c>
      <c r="L1403">
        <f t="shared" si="250"/>
        <v>1</v>
      </c>
      <c r="M1403" s="26">
        <f t="shared" si="255"/>
        <v>70074.035747624148</v>
      </c>
      <c r="N1403" s="27">
        <f t="shared" si="258"/>
        <v>46602.4798872748</v>
      </c>
      <c r="O1403" s="27">
        <f t="shared" si="258"/>
        <v>88045.935799923376</v>
      </c>
      <c r="P1403" s="27">
        <f t="shared" si="258"/>
        <v>73542.819837181902</v>
      </c>
      <c r="Q1403" s="27">
        <f t="shared" si="258"/>
        <v>138944.24523313716</v>
      </c>
      <c r="R1403" s="27">
        <f t="shared" si="258"/>
        <v>121972.06284467121</v>
      </c>
      <c r="S1403" s="28">
        <f>M1403/MAX(M$231:M1403)-1</f>
        <v>-8.9437809584057559E-3</v>
      </c>
      <c r="T1403" s="11">
        <f>N1403/MAX(N$231:N1403)-1</f>
        <v>0</v>
      </c>
      <c r="U1403" s="11">
        <f>O1403/MAX(O$231:O1403)-1</f>
        <v>0</v>
      </c>
      <c r="V1403" s="11">
        <f>P1403/MAX(P$231:P1403)-1</f>
        <v>0</v>
      </c>
      <c r="W1403" s="11">
        <f>Q1403/MAX(Q$231:Q1403)-1</f>
        <v>0</v>
      </c>
      <c r="X1403" s="11">
        <f>R1403/MAX(R$231:R1403)-1</f>
        <v>-8.943780958405867E-3</v>
      </c>
      <c r="Y1403" s="11">
        <f t="shared" si="259"/>
        <v>5.1956996125730459E-2</v>
      </c>
      <c r="Z1403" s="11">
        <f t="shared" si="259"/>
        <v>0</v>
      </c>
      <c r="AA1403" s="11">
        <f t="shared" si="259"/>
        <v>0</v>
      </c>
      <c r="AB1403" s="11">
        <f t="shared" si="257"/>
        <v>0</v>
      </c>
      <c r="AC1403" s="11">
        <f t="shared" si="257"/>
        <v>0</v>
      </c>
      <c r="AD1403" s="11">
        <f t="shared" si="257"/>
        <v>5.1956996125730681E-2</v>
      </c>
    </row>
    <row r="1404" spans="1:30" x14ac:dyDescent="0.25">
      <c r="A1404" s="12">
        <v>1997.1</v>
      </c>
      <c r="B1404" s="13">
        <v>32.901498179798125</v>
      </c>
      <c r="C1404" s="14">
        <v>695099.08278060623</v>
      </c>
      <c r="D1404" s="24">
        <f t="shared" si="249"/>
        <v>10</v>
      </c>
      <c r="E1404" s="25">
        <f t="shared" si="249"/>
        <v>7.5</v>
      </c>
      <c r="F1404" s="24">
        <f t="shared" si="249"/>
        <v>25</v>
      </c>
      <c r="G1404" s="25">
        <f t="shared" si="249"/>
        <v>30</v>
      </c>
      <c r="H1404" s="1">
        <f t="shared" si="251"/>
        <v>0</v>
      </c>
      <c r="I1404">
        <f t="shared" si="252"/>
        <v>0</v>
      </c>
      <c r="J1404">
        <f t="shared" si="253"/>
        <v>0</v>
      </c>
      <c r="K1404">
        <f t="shared" si="254"/>
        <v>0</v>
      </c>
      <c r="L1404">
        <f t="shared" si="250"/>
        <v>1</v>
      </c>
      <c r="M1404" s="26">
        <f t="shared" si="255"/>
        <v>67585.192847513303</v>
      </c>
      <c r="N1404" s="27">
        <f t="shared" si="258"/>
        <v>46602.4798872748</v>
      </c>
      <c r="O1404" s="27">
        <f t="shared" si="258"/>
        <v>88045.935799923376</v>
      </c>
      <c r="P1404" s="27">
        <f t="shared" si="258"/>
        <v>73542.819837181902</v>
      </c>
      <c r="Q1404" s="27">
        <f t="shared" si="258"/>
        <v>138944.24523313716</v>
      </c>
      <c r="R1404" s="27">
        <f t="shared" si="258"/>
        <v>117639.94040610986</v>
      </c>
      <c r="S1404" s="28">
        <f>M1404/MAX(M$231:M1404)-1</f>
        <v>-4.4143455246553276E-2</v>
      </c>
      <c r="T1404" s="11">
        <f>N1404/MAX(N$231:N1404)-1</f>
        <v>0</v>
      </c>
      <c r="U1404" s="11">
        <f>O1404/MAX(O$231:O1404)-1</f>
        <v>0</v>
      </c>
      <c r="V1404" s="11">
        <f>P1404/MAX(P$231:P1404)-1</f>
        <v>0</v>
      </c>
      <c r="W1404" s="11">
        <f>Q1404/MAX(Q$231:Q1404)-1</f>
        <v>0</v>
      </c>
      <c r="X1404" s="11">
        <f>R1404/MAX(R$231:R1404)-1</f>
        <v>-4.4143455246553165E-2</v>
      </c>
      <c r="Y1404" s="11">
        <f t="shared" si="259"/>
        <v>-3.5517333539551887E-2</v>
      </c>
      <c r="Z1404" s="11">
        <f t="shared" si="259"/>
        <v>0</v>
      </c>
      <c r="AA1404" s="11">
        <f t="shared" si="259"/>
        <v>0</v>
      </c>
      <c r="AB1404" s="11">
        <f t="shared" si="257"/>
        <v>0</v>
      </c>
      <c r="AC1404" s="11">
        <f t="shared" si="257"/>
        <v>0</v>
      </c>
      <c r="AD1404" s="11">
        <f t="shared" si="257"/>
        <v>-3.5517333539551665E-2</v>
      </c>
    </row>
    <row r="1405" spans="1:30" x14ac:dyDescent="0.25">
      <c r="A1405" s="12">
        <v>1997.11</v>
      </c>
      <c r="B1405" s="13">
        <v>32.336600532812675</v>
      </c>
      <c r="C1405" s="14">
        <v>727519.59890068148</v>
      </c>
      <c r="D1405" s="24">
        <f t="shared" si="249"/>
        <v>10</v>
      </c>
      <c r="E1405" s="25">
        <f t="shared" si="249"/>
        <v>7.5</v>
      </c>
      <c r="F1405" s="24">
        <f t="shared" si="249"/>
        <v>25</v>
      </c>
      <c r="G1405" s="25">
        <f t="shared" si="249"/>
        <v>30</v>
      </c>
      <c r="H1405" s="1">
        <f t="shared" si="251"/>
        <v>0</v>
      </c>
      <c r="I1405">
        <f t="shared" si="252"/>
        <v>0</v>
      </c>
      <c r="J1405">
        <f t="shared" si="253"/>
        <v>0</v>
      </c>
      <c r="K1405">
        <f t="shared" si="254"/>
        <v>0</v>
      </c>
      <c r="L1405">
        <f t="shared" si="250"/>
        <v>1</v>
      </c>
      <c r="M1405" s="26">
        <f t="shared" si="255"/>
        <v>70737.472700086189</v>
      </c>
      <c r="N1405" s="27">
        <f t="shared" si="258"/>
        <v>46602.4798872748</v>
      </c>
      <c r="O1405" s="27">
        <f t="shared" si="258"/>
        <v>88045.935799923376</v>
      </c>
      <c r="P1405" s="27">
        <f t="shared" si="258"/>
        <v>73542.819837181902</v>
      </c>
      <c r="Q1405" s="27">
        <f t="shared" si="258"/>
        <v>138944.24523313716</v>
      </c>
      <c r="R1405" s="27">
        <f t="shared" si="258"/>
        <v>123126.85252954993</v>
      </c>
      <c r="S1405" s="28">
        <f>M1405/MAX(M$231:M1405)-1</f>
        <v>0</v>
      </c>
      <c r="T1405" s="11">
        <f>N1405/MAX(N$231:N1405)-1</f>
        <v>0</v>
      </c>
      <c r="U1405" s="11">
        <f>O1405/MAX(O$231:O1405)-1</f>
        <v>0</v>
      </c>
      <c r="V1405" s="11">
        <f>P1405/MAX(P$231:P1405)-1</f>
        <v>0</v>
      </c>
      <c r="W1405" s="11">
        <f>Q1405/MAX(Q$231:Q1405)-1</f>
        <v>0</v>
      </c>
      <c r="X1405" s="11">
        <f>R1405/MAX(R$231:R1405)-1</f>
        <v>0</v>
      </c>
      <c r="Y1405" s="11">
        <f t="shared" si="259"/>
        <v>4.6641575169950489E-2</v>
      </c>
      <c r="Z1405" s="11">
        <f t="shared" si="259"/>
        <v>0</v>
      </c>
      <c r="AA1405" s="11">
        <f t="shared" si="259"/>
        <v>0</v>
      </c>
      <c r="AB1405" s="11">
        <f t="shared" si="257"/>
        <v>0</v>
      </c>
      <c r="AC1405" s="11">
        <f t="shared" si="257"/>
        <v>0</v>
      </c>
      <c r="AD1405" s="11">
        <f t="shared" si="257"/>
        <v>4.6641575169950489E-2</v>
      </c>
    </row>
    <row r="1406" spans="1:30" x14ac:dyDescent="0.25">
      <c r="A1406" s="12">
        <v>1997.12</v>
      </c>
      <c r="B1406" s="13">
        <v>33.030789042905425</v>
      </c>
      <c r="C1406" s="14">
        <v>740865.72986567463</v>
      </c>
      <c r="D1406" s="24">
        <f t="shared" si="249"/>
        <v>10</v>
      </c>
      <c r="E1406" s="25">
        <f t="shared" si="249"/>
        <v>7.5</v>
      </c>
      <c r="F1406" s="24">
        <f t="shared" si="249"/>
        <v>25</v>
      </c>
      <c r="G1406" s="25">
        <f t="shared" si="249"/>
        <v>30</v>
      </c>
      <c r="H1406" s="1">
        <f t="shared" si="251"/>
        <v>0</v>
      </c>
      <c r="I1406">
        <f t="shared" si="252"/>
        <v>0</v>
      </c>
      <c r="J1406">
        <f t="shared" si="253"/>
        <v>0</v>
      </c>
      <c r="K1406">
        <f t="shared" si="254"/>
        <v>0</v>
      </c>
      <c r="L1406">
        <f t="shared" si="250"/>
        <v>1</v>
      </c>
      <c r="M1406" s="26">
        <f t="shared" si="255"/>
        <v>72035.130627397724</v>
      </c>
      <c r="N1406" s="27">
        <f t="shared" si="258"/>
        <v>46602.4798872748</v>
      </c>
      <c r="O1406" s="27">
        <f t="shared" si="258"/>
        <v>88045.935799923376</v>
      </c>
      <c r="P1406" s="27">
        <f t="shared" si="258"/>
        <v>73542.819837181902</v>
      </c>
      <c r="Q1406" s="27">
        <f t="shared" si="258"/>
        <v>138944.24523313716</v>
      </c>
      <c r="R1406" s="27">
        <f t="shared" si="258"/>
        <v>125385.57806993375</v>
      </c>
      <c r="S1406" s="28">
        <f>M1406/MAX(M$231:M1406)-1</f>
        <v>0</v>
      </c>
      <c r="T1406" s="11">
        <f>N1406/MAX(N$231:N1406)-1</f>
        <v>0</v>
      </c>
      <c r="U1406" s="11">
        <f>O1406/MAX(O$231:O1406)-1</f>
        <v>0</v>
      </c>
      <c r="V1406" s="11">
        <f>P1406/MAX(P$231:P1406)-1</f>
        <v>0</v>
      </c>
      <c r="W1406" s="11">
        <f>Q1406/MAX(Q$231:Q1406)-1</f>
        <v>0</v>
      </c>
      <c r="X1406" s="11">
        <f>R1406/MAX(R$231:R1406)-1</f>
        <v>0</v>
      </c>
      <c r="Y1406" s="11">
        <f t="shared" si="259"/>
        <v>1.8344702995163109E-2</v>
      </c>
      <c r="Z1406" s="11">
        <f t="shared" si="259"/>
        <v>0</v>
      </c>
      <c r="AA1406" s="11">
        <f t="shared" si="259"/>
        <v>0</v>
      </c>
      <c r="AB1406" s="11">
        <f t="shared" si="257"/>
        <v>0</v>
      </c>
      <c r="AC1406" s="11">
        <f t="shared" si="257"/>
        <v>0</v>
      </c>
      <c r="AD1406" s="11">
        <f t="shared" si="257"/>
        <v>1.8344702995162887E-2</v>
      </c>
    </row>
    <row r="1407" spans="1:30" x14ac:dyDescent="0.25">
      <c r="A1407" s="12">
        <v>1998.01</v>
      </c>
      <c r="B1407" s="13">
        <v>32.859968415052236</v>
      </c>
      <c r="C1407" s="14">
        <v>747983.74604120944</v>
      </c>
      <c r="D1407" s="24">
        <f t="shared" si="249"/>
        <v>10</v>
      </c>
      <c r="E1407" s="25">
        <f t="shared" si="249"/>
        <v>7.5</v>
      </c>
      <c r="F1407" s="24">
        <f t="shared" si="249"/>
        <v>25</v>
      </c>
      <c r="G1407" s="25">
        <f t="shared" si="249"/>
        <v>30</v>
      </c>
      <c r="H1407" s="1">
        <f t="shared" si="251"/>
        <v>0</v>
      </c>
      <c r="I1407">
        <f t="shared" si="252"/>
        <v>0</v>
      </c>
      <c r="J1407">
        <f t="shared" si="253"/>
        <v>0</v>
      </c>
      <c r="K1407">
        <f t="shared" si="254"/>
        <v>0</v>
      </c>
      <c r="L1407">
        <f t="shared" si="250"/>
        <v>1</v>
      </c>
      <c r="M1407" s="26">
        <f t="shared" si="255"/>
        <v>72727.222600805035</v>
      </c>
      <c r="N1407" s="27">
        <f t="shared" si="258"/>
        <v>46602.4798872748</v>
      </c>
      <c r="O1407" s="27">
        <f t="shared" si="258"/>
        <v>88045.935799923376</v>
      </c>
      <c r="P1407" s="27">
        <f t="shared" si="258"/>
        <v>73542.819837181902</v>
      </c>
      <c r="Q1407" s="27">
        <f t="shared" si="258"/>
        <v>138944.24523313716</v>
      </c>
      <c r="R1407" s="27">
        <f t="shared" si="258"/>
        <v>126590.24517343493</v>
      </c>
      <c r="S1407" s="28">
        <f>M1407/MAX(M$231:M1407)-1</f>
        <v>0</v>
      </c>
      <c r="T1407" s="11">
        <f>N1407/MAX(N$231:N1407)-1</f>
        <v>0</v>
      </c>
      <c r="U1407" s="11">
        <f>O1407/MAX(O$231:O1407)-1</f>
        <v>0</v>
      </c>
      <c r="V1407" s="11">
        <f>P1407/MAX(P$231:P1407)-1</f>
        <v>0</v>
      </c>
      <c r="W1407" s="11">
        <f>Q1407/MAX(Q$231:Q1407)-1</f>
        <v>0</v>
      </c>
      <c r="X1407" s="11">
        <f>R1407/MAX(R$231:R1407)-1</f>
        <v>0</v>
      </c>
      <c r="Y1407" s="11">
        <f t="shared" si="259"/>
        <v>9.607700678536446E-3</v>
      </c>
      <c r="Z1407" s="11">
        <f t="shared" si="259"/>
        <v>0</v>
      </c>
      <c r="AA1407" s="11">
        <f t="shared" si="259"/>
        <v>0</v>
      </c>
      <c r="AB1407" s="11">
        <f t="shared" si="257"/>
        <v>0</v>
      </c>
      <c r="AC1407" s="11">
        <f t="shared" si="257"/>
        <v>0</v>
      </c>
      <c r="AD1407" s="11">
        <f t="shared" si="257"/>
        <v>9.607700678536446E-3</v>
      </c>
    </row>
    <row r="1408" spans="1:30" x14ac:dyDescent="0.25">
      <c r="A1408" s="12">
        <v>1998.02</v>
      </c>
      <c r="B1408" s="13">
        <v>34.709677782269978</v>
      </c>
      <c r="C1408" s="14">
        <v>800185.09478328924</v>
      </c>
      <c r="D1408" s="24">
        <f t="shared" si="249"/>
        <v>10</v>
      </c>
      <c r="E1408" s="25">
        <f t="shared" si="249"/>
        <v>7.5</v>
      </c>
      <c r="F1408" s="24">
        <f t="shared" si="249"/>
        <v>25</v>
      </c>
      <c r="G1408" s="25">
        <f t="shared" si="249"/>
        <v>30</v>
      </c>
      <c r="H1408" s="1">
        <f t="shared" si="251"/>
        <v>0</v>
      </c>
      <c r="I1408">
        <f t="shared" si="252"/>
        <v>0</v>
      </c>
      <c r="J1408">
        <f t="shared" si="253"/>
        <v>0</v>
      </c>
      <c r="K1408">
        <f t="shared" si="254"/>
        <v>0</v>
      </c>
      <c r="L1408">
        <f t="shared" si="250"/>
        <v>1</v>
      </c>
      <c r="M1408" s="26">
        <f t="shared" si="255"/>
        <v>77802.8129864527</v>
      </c>
      <c r="N1408" s="27">
        <f t="shared" si="258"/>
        <v>46602.4798872748</v>
      </c>
      <c r="O1408" s="27">
        <f t="shared" si="258"/>
        <v>88045.935799923376</v>
      </c>
      <c r="P1408" s="27">
        <f t="shared" si="258"/>
        <v>73542.819837181902</v>
      </c>
      <c r="Q1408" s="27">
        <f t="shared" si="258"/>
        <v>138944.24523313716</v>
      </c>
      <c r="R1408" s="27">
        <f t="shared" si="258"/>
        <v>135424.90444326322</v>
      </c>
      <c r="S1408" s="28">
        <f>M1408/MAX(M$231:M1408)-1</f>
        <v>0</v>
      </c>
      <c r="T1408" s="11">
        <f>N1408/MAX(N$231:N1408)-1</f>
        <v>0</v>
      </c>
      <c r="U1408" s="11">
        <f>O1408/MAX(O$231:O1408)-1</f>
        <v>0</v>
      </c>
      <c r="V1408" s="11">
        <f>P1408/MAX(P$231:P1408)-1</f>
        <v>0</v>
      </c>
      <c r="W1408" s="11">
        <f>Q1408/MAX(Q$231:Q1408)-1</f>
        <v>0</v>
      </c>
      <c r="X1408" s="11">
        <f>R1408/MAX(R$231:R1408)-1</f>
        <v>0</v>
      </c>
      <c r="Y1408" s="11">
        <f t="shared" si="259"/>
        <v>6.9789415904237817E-2</v>
      </c>
      <c r="Z1408" s="11">
        <f t="shared" si="259"/>
        <v>0</v>
      </c>
      <c r="AA1408" s="11">
        <f t="shared" si="259"/>
        <v>0</v>
      </c>
      <c r="AB1408" s="11">
        <f t="shared" si="257"/>
        <v>0</v>
      </c>
      <c r="AC1408" s="11">
        <f t="shared" si="257"/>
        <v>0</v>
      </c>
      <c r="AD1408" s="11">
        <f t="shared" si="257"/>
        <v>6.9789415904237817E-2</v>
      </c>
    </row>
    <row r="1409" spans="1:30" x14ac:dyDescent="0.25">
      <c r="A1409" s="12">
        <v>1998.03</v>
      </c>
      <c r="B1409" s="13">
        <v>36.29692773642509</v>
      </c>
      <c r="C1409" s="14">
        <v>839588.99914035178</v>
      </c>
      <c r="D1409" s="24">
        <f t="shared" si="249"/>
        <v>10</v>
      </c>
      <c r="E1409" s="25">
        <f t="shared" si="249"/>
        <v>7.5</v>
      </c>
      <c r="F1409" s="24">
        <f t="shared" si="249"/>
        <v>25</v>
      </c>
      <c r="G1409" s="25">
        <f t="shared" si="249"/>
        <v>30</v>
      </c>
      <c r="H1409" s="1">
        <f t="shared" si="251"/>
        <v>0</v>
      </c>
      <c r="I1409">
        <f t="shared" si="252"/>
        <v>0</v>
      </c>
      <c r="J1409">
        <f t="shared" si="253"/>
        <v>0</v>
      </c>
      <c r="K1409">
        <f t="shared" si="254"/>
        <v>0</v>
      </c>
      <c r="L1409">
        <f t="shared" si="250"/>
        <v>1</v>
      </c>
      <c r="M1409" s="26">
        <f t="shared" si="255"/>
        <v>81634.094800642051</v>
      </c>
      <c r="N1409" s="27">
        <f t="shared" si="258"/>
        <v>46602.4798872748</v>
      </c>
      <c r="O1409" s="27">
        <f t="shared" si="258"/>
        <v>88045.935799923376</v>
      </c>
      <c r="P1409" s="27">
        <f t="shared" si="258"/>
        <v>73542.819837181902</v>
      </c>
      <c r="Q1409" s="27">
        <f t="shared" si="258"/>
        <v>138944.24523313716</v>
      </c>
      <c r="R1409" s="27">
        <f t="shared" si="258"/>
        <v>142093.69897222388</v>
      </c>
      <c r="S1409" s="28">
        <f>M1409/MAX(M$231:M1409)-1</f>
        <v>0</v>
      </c>
      <c r="T1409" s="11">
        <f>N1409/MAX(N$231:N1409)-1</f>
        <v>0</v>
      </c>
      <c r="U1409" s="11">
        <f>O1409/MAX(O$231:O1409)-1</f>
        <v>0</v>
      </c>
      <c r="V1409" s="11">
        <f>P1409/MAX(P$231:P1409)-1</f>
        <v>0</v>
      </c>
      <c r="W1409" s="11">
        <f>Q1409/MAX(Q$231:Q1409)-1</f>
        <v>0</v>
      </c>
      <c r="X1409" s="11">
        <f>R1409/MAX(R$231:R1409)-1</f>
        <v>0</v>
      </c>
      <c r="Y1409" s="11">
        <f t="shared" si="259"/>
        <v>4.924348705562176E-2</v>
      </c>
      <c r="Z1409" s="11">
        <f t="shared" si="259"/>
        <v>0</v>
      </c>
      <c r="AA1409" s="11">
        <f t="shared" si="259"/>
        <v>0</v>
      </c>
      <c r="AB1409" s="11">
        <f t="shared" si="257"/>
        <v>0</v>
      </c>
      <c r="AC1409" s="11">
        <f t="shared" si="257"/>
        <v>0</v>
      </c>
      <c r="AD1409" s="11">
        <f t="shared" si="257"/>
        <v>4.924348705562176E-2</v>
      </c>
    </row>
    <row r="1410" spans="1:30" x14ac:dyDescent="0.25">
      <c r="A1410" s="12">
        <v>1998.04</v>
      </c>
      <c r="B1410" s="13">
        <v>37.27693404302876</v>
      </c>
      <c r="C1410" s="14">
        <v>846643.76840306609</v>
      </c>
      <c r="D1410" s="24">
        <f t="shared" si="249"/>
        <v>10</v>
      </c>
      <c r="E1410" s="25">
        <f t="shared" si="249"/>
        <v>7.5</v>
      </c>
      <c r="F1410" s="24">
        <f t="shared" si="249"/>
        <v>25</v>
      </c>
      <c r="G1410" s="25">
        <f t="shared" si="249"/>
        <v>30</v>
      </c>
      <c r="H1410" s="1">
        <f t="shared" si="251"/>
        <v>0</v>
      </c>
      <c r="I1410">
        <f t="shared" si="252"/>
        <v>0</v>
      </c>
      <c r="J1410">
        <f t="shared" si="253"/>
        <v>0</v>
      </c>
      <c r="K1410">
        <f t="shared" si="254"/>
        <v>0</v>
      </c>
      <c r="L1410">
        <f t="shared" si="250"/>
        <v>1</v>
      </c>
      <c r="M1410" s="26">
        <f t="shared" si="255"/>
        <v>82320.037212201452</v>
      </c>
      <c r="N1410" s="27">
        <f t="shared" si="258"/>
        <v>46602.4798872748</v>
      </c>
      <c r="O1410" s="27">
        <f t="shared" si="258"/>
        <v>88045.935799923376</v>
      </c>
      <c r="P1410" s="27">
        <f t="shared" si="258"/>
        <v>73542.819837181902</v>
      </c>
      <c r="Q1410" s="27">
        <f t="shared" si="258"/>
        <v>138944.24523313716</v>
      </c>
      <c r="R1410" s="27">
        <f t="shared" si="258"/>
        <v>143287.66204339443</v>
      </c>
      <c r="S1410" s="28">
        <f>M1410/MAX(M$231:M1410)-1</f>
        <v>0</v>
      </c>
      <c r="T1410" s="11">
        <f>N1410/MAX(N$231:N1410)-1</f>
        <v>0</v>
      </c>
      <c r="U1410" s="11">
        <f>O1410/MAX(O$231:O1410)-1</f>
        <v>0</v>
      </c>
      <c r="V1410" s="11">
        <f>P1410/MAX(P$231:P1410)-1</f>
        <v>0</v>
      </c>
      <c r="W1410" s="11">
        <f>Q1410/MAX(Q$231:Q1410)-1</f>
        <v>0</v>
      </c>
      <c r="X1410" s="11">
        <f>R1410/MAX(R$231:R1410)-1</f>
        <v>0</v>
      </c>
      <c r="Y1410" s="11">
        <f t="shared" si="259"/>
        <v>8.402646139882286E-3</v>
      </c>
      <c r="Z1410" s="11">
        <f t="shared" si="259"/>
        <v>0</v>
      </c>
      <c r="AA1410" s="11">
        <f t="shared" si="259"/>
        <v>0</v>
      </c>
      <c r="AB1410" s="11">
        <f t="shared" si="257"/>
        <v>0</v>
      </c>
      <c r="AC1410" s="11">
        <f t="shared" si="257"/>
        <v>0</v>
      </c>
      <c r="AD1410" s="11">
        <f t="shared" si="257"/>
        <v>8.402646139882286E-3</v>
      </c>
    </row>
    <row r="1411" spans="1:30" x14ac:dyDescent="0.25">
      <c r="A1411" s="12">
        <v>1998.05</v>
      </c>
      <c r="B1411" s="13">
        <v>36.956598518969002</v>
      </c>
      <c r="C1411" s="14">
        <v>830177.93791100185</v>
      </c>
      <c r="D1411" s="24">
        <f t="shared" si="249"/>
        <v>10</v>
      </c>
      <c r="E1411" s="25">
        <f t="shared" si="249"/>
        <v>7.5</v>
      </c>
      <c r="F1411" s="24">
        <f t="shared" si="249"/>
        <v>25</v>
      </c>
      <c r="G1411" s="25">
        <f t="shared" si="249"/>
        <v>30</v>
      </c>
      <c r="H1411" s="1">
        <f t="shared" si="251"/>
        <v>0</v>
      </c>
      <c r="I1411">
        <f t="shared" si="252"/>
        <v>0</v>
      </c>
      <c r="J1411">
        <f t="shared" si="253"/>
        <v>0</v>
      </c>
      <c r="K1411">
        <f t="shared" si="254"/>
        <v>0</v>
      </c>
      <c r="L1411">
        <f t="shared" si="250"/>
        <v>1</v>
      </c>
      <c r="M1411" s="26">
        <f t="shared" si="255"/>
        <v>80719.04771765499</v>
      </c>
      <c r="N1411" s="27">
        <f t="shared" si="258"/>
        <v>46602.4798872748</v>
      </c>
      <c r="O1411" s="27">
        <f t="shared" si="258"/>
        <v>88045.935799923376</v>
      </c>
      <c r="P1411" s="27">
        <f t="shared" si="258"/>
        <v>73542.819837181902</v>
      </c>
      <c r="Q1411" s="27">
        <f t="shared" si="258"/>
        <v>138944.24523313716</v>
      </c>
      <c r="R1411" s="27">
        <f t="shared" si="258"/>
        <v>140500.95239895815</v>
      </c>
      <c r="S1411" s="28">
        <f>M1411/MAX(M$231:M1411)-1</f>
        <v>-1.944835727442018E-2</v>
      </c>
      <c r="T1411" s="11">
        <f>N1411/MAX(N$231:N1411)-1</f>
        <v>0</v>
      </c>
      <c r="U1411" s="11">
        <f>O1411/MAX(O$231:O1411)-1</f>
        <v>0</v>
      </c>
      <c r="V1411" s="11">
        <f>P1411/MAX(P$231:P1411)-1</f>
        <v>0</v>
      </c>
      <c r="W1411" s="11">
        <f>Q1411/MAX(Q$231:Q1411)-1</f>
        <v>0</v>
      </c>
      <c r="X1411" s="11">
        <f>R1411/MAX(R$231:R1411)-1</f>
        <v>-1.9448357274419958E-2</v>
      </c>
      <c r="Y1411" s="11">
        <f t="shared" si="259"/>
        <v>-1.944835727442018E-2</v>
      </c>
      <c r="Z1411" s="11">
        <f t="shared" si="259"/>
        <v>0</v>
      </c>
      <c r="AA1411" s="11">
        <f t="shared" si="259"/>
        <v>0</v>
      </c>
      <c r="AB1411" s="11">
        <f t="shared" si="257"/>
        <v>0</v>
      </c>
      <c r="AC1411" s="11">
        <f t="shared" si="257"/>
        <v>0</v>
      </c>
      <c r="AD1411" s="11">
        <f t="shared" si="257"/>
        <v>-1.9448357274419958E-2</v>
      </c>
    </row>
    <row r="1412" spans="1:30" x14ac:dyDescent="0.25">
      <c r="A1412" s="12">
        <v>1998.06</v>
      </c>
      <c r="B1412" s="13">
        <v>36.802293460092031</v>
      </c>
      <c r="C1412" s="14">
        <v>862870.21531758772</v>
      </c>
      <c r="D1412" s="24">
        <f t="shared" si="249"/>
        <v>10</v>
      </c>
      <c r="E1412" s="25">
        <f t="shared" si="249"/>
        <v>7.5</v>
      </c>
      <c r="F1412" s="24">
        <f t="shared" si="249"/>
        <v>25</v>
      </c>
      <c r="G1412" s="25">
        <f t="shared" si="249"/>
        <v>30</v>
      </c>
      <c r="H1412" s="1">
        <f t="shared" si="251"/>
        <v>0</v>
      </c>
      <c r="I1412">
        <f t="shared" si="252"/>
        <v>0</v>
      </c>
      <c r="J1412">
        <f t="shared" si="253"/>
        <v>0</v>
      </c>
      <c r="K1412">
        <f t="shared" si="254"/>
        <v>0</v>
      </c>
      <c r="L1412">
        <f t="shared" si="250"/>
        <v>1</v>
      </c>
      <c r="M1412" s="26">
        <f t="shared" si="255"/>
        <v>83897.75119732265</v>
      </c>
      <c r="N1412" s="27">
        <f t="shared" si="258"/>
        <v>46602.4798872748</v>
      </c>
      <c r="O1412" s="27">
        <f t="shared" si="258"/>
        <v>88045.935799923376</v>
      </c>
      <c r="P1412" s="27">
        <f t="shared" si="258"/>
        <v>73542.819837181902</v>
      </c>
      <c r="Q1412" s="27">
        <f t="shared" si="258"/>
        <v>138944.24523313716</v>
      </c>
      <c r="R1412" s="27">
        <f t="shared" si="258"/>
        <v>146033.85793879276</v>
      </c>
      <c r="S1412" s="28">
        <f>M1412/MAX(M$231:M1412)-1</f>
        <v>0</v>
      </c>
      <c r="T1412" s="11">
        <f>N1412/MAX(N$231:N1412)-1</f>
        <v>0</v>
      </c>
      <c r="U1412" s="11">
        <f>O1412/MAX(O$231:O1412)-1</f>
        <v>0</v>
      </c>
      <c r="V1412" s="11">
        <f>P1412/MAX(P$231:P1412)-1</f>
        <v>0</v>
      </c>
      <c r="W1412" s="11">
        <f>Q1412/MAX(Q$231:Q1412)-1</f>
        <v>0</v>
      </c>
      <c r="X1412" s="11">
        <f>R1412/MAX(R$231:R1412)-1</f>
        <v>0</v>
      </c>
      <c r="Y1412" s="11">
        <f t="shared" si="259"/>
        <v>3.9379843662010972E-2</v>
      </c>
      <c r="Z1412" s="11">
        <f t="shared" si="259"/>
        <v>0</v>
      </c>
      <c r="AA1412" s="11">
        <f t="shared" si="259"/>
        <v>0</v>
      </c>
      <c r="AB1412" s="11">
        <f t="shared" si="257"/>
        <v>0</v>
      </c>
      <c r="AC1412" s="11">
        <f t="shared" si="257"/>
        <v>0</v>
      </c>
      <c r="AD1412" s="11">
        <f t="shared" si="257"/>
        <v>3.9379843662010972E-2</v>
      </c>
    </row>
    <row r="1413" spans="1:30" x14ac:dyDescent="0.25">
      <c r="A1413" s="12">
        <v>1998.07</v>
      </c>
      <c r="B1413" s="13">
        <v>38.259645085248565</v>
      </c>
      <c r="C1413" s="14">
        <v>852816.98220704868</v>
      </c>
      <c r="D1413" s="24">
        <f t="shared" si="249"/>
        <v>10</v>
      </c>
      <c r="E1413" s="25">
        <f t="shared" si="249"/>
        <v>7.5</v>
      </c>
      <c r="F1413" s="24">
        <f t="shared" si="249"/>
        <v>25</v>
      </c>
      <c r="G1413" s="25">
        <f t="shared" si="249"/>
        <v>30</v>
      </c>
      <c r="H1413" s="1">
        <f t="shared" si="251"/>
        <v>0</v>
      </c>
      <c r="I1413">
        <f t="shared" si="252"/>
        <v>0</v>
      </c>
      <c r="J1413">
        <f t="shared" si="253"/>
        <v>0</v>
      </c>
      <c r="K1413">
        <f t="shared" si="254"/>
        <v>0</v>
      </c>
      <c r="L1413">
        <f t="shared" si="250"/>
        <v>1</v>
      </c>
      <c r="M1413" s="26">
        <f t="shared" si="255"/>
        <v>82920.265087286665</v>
      </c>
      <c r="N1413" s="27">
        <f t="shared" si="258"/>
        <v>46602.4798872748</v>
      </c>
      <c r="O1413" s="27">
        <f t="shared" si="258"/>
        <v>88045.935799923376</v>
      </c>
      <c r="P1413" s="27">
        <f t="shared" si="258"/>
        <v>73542.819837181902</v>
      </c>
      <c r="Q1413" s="27">
        <f t="shared" si="258"/>
        <v>138944.24523313716</v>
      </c>
      <c r="R1413" s="27">
        <f t="shared" si="258"/>
        <v>144332.4289291593</v>
      </c>
      <c r="S1413" s="28">
        <f>M1413/MAX(M$231:M1413)-1</f>
        <v>-1.1650921461970998E-2</v>
      </c>
      <c r="T1413" s="11">
        <f>N1413/MAX(N$231:N1413)-1</f>
        <v>0</v>
      </c>
      <c r="U1413" s="11">
        <f>O1413/MAX(O$231:O1413)-1</f>
        <v>0</v>
      </c>
      <c r="V1413" s="11">
        <f>P1413/MAX(P$231:P1413)-1</f>
        <v>0</v>
      </c>
      <c r="W1413" s="11">
        <f>Q1413/MAX(Q$231:Q1413)-1</f>
        <v>0</v>
      </c>
      <c r="X1413" s="11">
        <f>R1413/MAX(R$231:R1413)-1</f>
        <v>-1.1650921461970665E-2</v>
      </c>
      <c r="Y1413" s="11">
        <f t="shared" si="259"/>
        <v>-1.1650921461970998E-2</v>
      </c>
      <c r="Z1413" s="11">
        <f t="shared" si="259"/>
        <v>0</v>
      </c>
      <c r="AA1413" s="11">
        <f t="shared" si="259"/>
        <v>0</v>
      </c>
      <c r="AB1413" s="11">
        <f t="shared" si="257"/>
        <v>0</v>
      </c>
      <c r="AC1413" s="11">
        <f t="shared" si="257"/>
        <v>0</v>
      </c>
      <c r="AD1413" s="11">
        <f t="shared" si="257"/>
        <v>-1.1650921461970665E-2</v>
      </c>
    </row>
    <row r="1414" spans="1:30" x14ac:dyDescent="0.25">
      <c r="A1414" s="12">
        <v>1998.08</v>
      </c>
      <c r="B1414" s="13">
        <v>35.423401024878316</v>
      </c>
      <c r="C1414" s="14">
        <v>728606.10542759951</v>
      </c>
      <c r="D1414" s="24">
        <f t="shared" si="249"/>
        <v>10</v>
      </c>
      <c r="E1414" s="25">
        <f t="shared" si="249"/>
        <v>7.5</v>
      </c>
      <c r="F1414" s="24">
        <f t="shared" si="249"/>
        <v>25</v>
      </c>
      <c r="G1414" s="25">
        <f t="shared" si="249"/>
        <v>30</v>
      </c>
      <c r="H1414" s="1">
        <f t="shared" si="251"/>
        <v>0</v>
      </c>
      <c r="I1414">
        <f t="shared" si="252"/>
        <v>0</v>
      </c>
      <c r="J1414">
        <f t="shared" si="253"/>
        <v>0</v>
      </c>
      <c r="K1414">
        <f t="shared" si="254"/>
        <v>0</v>
      </c>
      <c r="L1414">
        <f t="shared" si="250"/>
        <v>0</v>
      </c>
      <c r="M1414" s="26">
        <f t="shared" si="255"/>
        <v>70843.114837978341</v>
      </c>
      <c r="N1414" s="27">
        <f t="shared" si="258"/>
        <v>46602.4798872748</v>
      </c>
      <c r="O1414" s="27">
        <f t="shared" si="258"/>
        <v>88045.935799923376</v>
      </c>
      <c r="P1414" s="27">
        <f t="shared" si="258"/>
        <v>73542.819837181902</v>
      </c>
      <c r="Q1414" s="27">
        <f t="shared" si="258"/>
        <v>138944.24523313716</v>
      </c>
      <c r="R1414" s="27">
        <f t="shared" si="258"/>
        <v>123310.73503816465</v>
      </c>
      <c r="S1414" s="28">
        <f>M1414/MAX(M$231:M1414)-1</f>
        <v>-0.1556017434679573</v>
      </c>
      <c r="T1414" s="11">
        <f>N1414/MAX(N$231:N1414)-1</f>
        <v>0</v>
      </c>
      <c r="U1414" s="11">
        <f>O1414/MAX(O$231:O1414)-1</f>
        <v>0</v>
      </c>
      <c r="V1414" s="11">
        <f>P1414/MAX(P$231:P1414)-1</f>
        <v>0</v>
      </c>
      <c r="W1414" s="11">
        <f>Q1414/MAX(Q$231:Q1414)-1</f>
        <v>0</v>
      </c>
      <c r="X1414" s="11">
        <f>R1414/MAX(R$231:R1414)-1</f>
        <v>-0.15560174346795697</v>
      </c>
      <c r="Y1414" s="11">
        <f t="shared" si="259"/>
        <v>-0.14564775253184747</v>
      </c>
      <c r="Z1414" s="11">
        <f t="shared" si="259"/>
        <v>0</v>
      </c>
      <c r="AA1414" s="11">
        <f t="shared" si="259"/>
        <v>0</v>
      </c>
      <c r="AB1414" s="11">
        <f t="shared" si="257"/>
        <v>0</v>
      </c>
      <c r="AC1414" s="11">
        <f t="shared" si="257"/>
        <v>0</v>
      </c>
      <c r="AD1414" s="11">
        <f t="shared" si="257"/>
        <v>-0.14564775253184736</v>
      </c>
    </row>
    <row r="1415" spans="1:30" x14ac:dyDescent="0.25">
      <c r="A1415" s="12">
        <v>1998.09</v>
      </c>
      <c r="B1415" s="13">
        <v>33.532356980834905</v>
      </c>
      <c r="C1415" s="14">
        <v>774144.03819245554</v>
      </c>
      <c r="D1415" s="24">
        <f t="shared" si="249"/>
        <v>10</v>
      </c>
      <c r="E1415" s="25">
        <f t="shared" si="249"/>
        <v>7.5</v>
      </c>
      <c r="F1415" s="24">
        <f t="shared" si="249"/>
        <v>25</v>
      </c>
      <c r="G1415" s="25">
        <f t="shared" si="249"/>
        <v>30</v>
      </c>
      <c r="H1415" s="1">
        <f t="shared" si="251"/>
        <v>0</v>
      </c>
      <c r="I1415">
        <f t="shared" si="252"/>
        <v>0</v>
      </c>
      <c r="J1415">
        <f t="shared" si="253"/>
        <v>0</v>
      </c>
      <c r="K1415">
        <f t="shared" si="254"/>
        <v>0</v>
      </c>
      <c r="L1415">
        <f t="shared" si="250"/>
        <v>0</v>
      </c>
      <c r="M1415" s="26">
        <f t="shared" si="255"/>
        <v>75270.814491210796</v>
      </c>
      <c r="N1415" s="27">
        <f t="shared" si="258"/>
        <v>46602.4798872748</v>
      </c>
      <c r="O1415" s="27">
        <f t="shared" si="258"/>
        <v>88045.935799923376</v>
      </c>
      <c r="P1415" s="27">
        <f t="shared" si="258"/>
        <v>73542.819837181902</v>
      </c>
      <c r="Q1415" s="27">
        <f t="shared" si="258"/>
        <v>138944.24523313716</v>
      </c>
      <c r="R1415" s="27">
        <f t="shared" si="258"/>
        <v>123310.73503816465</v>
      </c>
      <c r="S1415" s="28">
        <f>M1415/MAX(M$231:M1415)-1</f>
        <v>-0.10282679312609699</v>
      </c>
      <c r="T1415" s="11">
        <f>N1415/MAX(N$231:N1415)-1</f>
        <v>0</v>
      </c>
      <c r="U1415" s="11">
        <f>O1415/MAX(O$231:O1415)-1</f>
        <v>0</v>
      </c>
      <c r="V1415" s="11">
        <f>P1415/MAX(P$231:P1415)-1</f>
        <v>0</v>
      </c>
      <c r="W1415" s="11">
        <f>Q1415/MAX(Q$231:Q1415)-1</f>
        <v>0</v>
      </c>
      <c r="X1415" s="11">
        <f>R1415/MAX(R$231:R1415)-1</f>
        <v>-0.15560174346795697</v>
      </c>
      <c r="Y1415" s="11">
        <f t="shared" si="259"/>
        <v>6.2500070237719196E-2</v>
      </c>
      <c r="Z1415" s="11">
        <f t="shared" si="259"/>
        <v>0</v>
      </c>
      <c r="AA1415" s="11">
        <f t="shared" si="259"/>
        <v>0</v>
      </c>
      <c r="AB1415" s="11">
        <f t="shared" si="257"/>
        <v>0</v>
      </c>
      <c r="AC1415" s="11">
        <f t="shared" si="257"/>
        <v>0</v>
      </c>
      <c r="AD1415" s="11">
        <f t="shared" si="257"/>
        <v>0</v>
      </c>
    </row>
    <row r="1416" spans="1:30" x14ac:dyDescent="0.25">
      <c r="A1416" s="12">
        <v>1998.1</v>
      </c>
      <c r="B1416" s="13">
        <v>33.773102879048146</v>
      </c>
      <c r="C1416" s="14">
        <v>835286.54812586296</v>
      </c>
      <c r="D1416" s="24">
        <f t="shared" si="249"/>
        <v>10</v>
      </c>
      <c r="E1416" s="25">
        <f t="shared" si="249"/>
        <v>7.5</v>
      </c>
      <c r="F1416" s="24">
        <f t="shared" si="249"/>
        <v>25</v>
      </c>
      <c r="G1416" s="25">
        <f t="shared" si="249"/>
        <v>30</v>
      </c>
      <c r="H1416" s="1">
        <f t="shared" si="251"/>
        <v>0</v>
      </c>
      <c r="I1416">
        <f t="shared" si="252"/>
        <v>0</v>
      </c>
      <c r="J1416">
        <f t="shared" si="253"/>
        <v>0</v>
      </c>
      <c r="K1416">
        <f t="shared" si="254"/>
        <v>0</v>
      </c>
      <c r="L1416">
        <f t="shared" si="250"/>
        <v>1</v>
      </c>
      <c r="M1416" s="26">
        <f t="shared" si="255"/>
        <v>81215.763099831849</v>
      </c>
      <c r="N1416" s="27">
        <f t="shared" si="258"/>
        <v>46602.4798872748</v>
      </c>
      <c r="O1416" s="27">
        <f t="shared" si="258"/>
        <v>88045.935799923376</v>
      </c>
      <c r="P1416" s="27">
        <f t="shared" si="258"/>
        <v>73542.819837181902</v>
      </c>
      <c r="Q1416" s="27">
        <f t="shared" si="258"/>
        <v>138944.24523313716</v>
      </c>
      <c r="R1416" s="27">
        <f t="shared" si="258"/>
        <v>123310.73503816465</v>
      </c>
      <c r="S1416" s="28">
        <f>M1416/MAX(M$231:M1416)-1</f>
        <v>-3.1967341903872071E-2</v>
      </c>
      <c r="T1416" s="11">
        <f>N1416/MAX(N$231:N1416)-1</f>
        <v>0</v>
      </c>
      <c r="U1416" s="11">
        <f>O1416/MAX(O$231:O1416)-1</f>
        <v>0</v>
      </c>
      <c r="V1416" s="11">
        <f>P1416/MAX(P$231:P1416)-1</f>
        <v>0</v>
      </c>
      <c r="W1416" s="11">
        <f>Q1416/MAX(Q$231:Q1416)-1</f>
        <v>0</v>
      </c>
      <c r="X1416" s="11">
        <f>R1416/MAX(R$231:R1416)-1</f>
        <v>-0.15560174346795697</v>
      </c>
      <c r="Y1416" s="11">
        <f t="shared" si="259"/>
        <v>7.8980792871787386E-2</v>
      </c>
      <c r="Z1416" s="11">
        <f t="shared" si="259"/>
        <v>0</v>
      </c>
      <c r="AA1416" s="11">
        <f t="shared" si="259"/>
        <v>0</v>
      </c>
      <c r="AB1416" s="11">
        <f t="shared" si="257"/>
        <v>0</v>
      </c>
      <c r="AC1416" s="11">
        <f t="shared" si="257"/>
        <v>0</v>
      </c>
      <c r="AD1416" s="11">
        <f t="shared" si="257"/>
        <v>0</v>
      </c>
    </row>
    <row r="1417" spans="1:30" x14ac:dyDescent="0.25">
      <c r="A1417" s="12">
        <v>1998.11</v>
      </c>
      <c r="B1417" s="13">
        <v>37.36939188392094</v>
      </c>
      <c r="C1417" s="14">
        <v>885699.03646702087</v>
      </c>
      <c r="D1417" s="24">
        <f t="shared" si="249"/>
        <v>10</v>
      </c>
      <c r="E1417" s="25">
        <f t="shared" si="249"/>
        <v>7.5</v>
      </c>
      <c r="F1417" s="24">
        <f t="shared" si="249"/>
        <v>25</v>
      </c>
      <c r="G1417" s="25">
        <f t="shared" si="249"/>
        <v>30</v>
      </c>
      <c r="H1417" s="1">
        <f t="shared" si="251"/>
        <v>0</v>
      </c>
      <c r="I1417">
        <f t="shared" si="252"/>
        <v>0</v>
      </c>
      <c r="J1417">
        <f t="shared" si="253"/>
        <v>0</v>
      </c>
      <c r="K1417">
        <f t="shared" si="254"/>
        <v>0</v>
      </c>
      <c r="L1417">
        <f t="shared" si="250"/>
        <v>1</v>
      </c>
      <c r="M1417" s="26">
        <f t="shared" si="255"/>
        <v>86117.420763989008</v>
      </c>
      <c r="N1417" s="27">
        <f t="shared" ref="N1417:R1432" si="260">IF(H1416=1,N1416*$C1417/$C1416,N1416)</f>
        <v>46602.4798872748</v>
      </c>
      <c r="O1417" s="27">
        <f t="shared" si="260"/>
        <v>88045.935799923376</v>
      </c>
      <c r="P1417" s="27">
        <f t="shared" si="260"/>
        <v>73542.819837181902</v>
      </c>
      <c r="Q1417" s="27">
        <f t="shared" si="260"/>
        <v>138944.24523313716</v>
      </c>
      <c r="R1417" s="27">
        <f t="shared" si="260"/>
        <v>130752.97268271772</v>
      </c>
      <c r="S1417" s="28">
        <f>M1417/MAX(M$231:M1417)-1</f>
        <v>0</v>
      </c>
      <c r="T1417" s="11">
        <f>N1417/MAX(N$231:N1417)-1</f>
        <v>0</v>
      </c>
      <c r="U1417" s="11">
        <f>O1417/MAX(O$231:O1417)-1</f>
        <v>0</v>
      </c>
      <c r="V1417" s="11">
        <f>P1417/MAX(P$231:P1417)-1</f>
        <v>0</v>
      </c>
      <c r="W1417" s="11">
        <f>Q1417/MAX(Q$231:Q1417)-1</f>
        <v>0</v>
      </c>
      <c r="X1417" s="11">
        <f>R1417/MAX(R$231:R1417)-1</f>
        <v>-0.10463933139724158</v>
      </c>
      <c r="Y1417" s="11">
        <f t="shared" si="259"/>
        <v>6.0353525929836449E-2</v>
      </c>
      <c r="Z1417" s="11">
        <f t="shared" si="259"/>
        <v>0</v>
      </c>
      <c r="AA1417" s="11">
        <f t="shared" si="259"/>
        <v>0</v>
      </c>
      <c r="AB1417" s="11">
        <f t="shared" si="257"/>
        <v>0</v>
      </c>
      <c r="AC1417" s="11">
        <f t="shared" si="257"/>
        <v>0</v>
      </c>
      <c r="AD1417" s="11">
        <f t="shared" si="257"/>
        <v>6.0353525929836449E-2</v>
      </c>
    </row>
    <row r="1418" spans="1:30" x14ac:dyDescent="0.25">
      <c r="A1418" s="12">
        <v>1998.12</v>
      </c>
      <c r="B1418" s="13">
        <v>38.82027478009816</v>
      </c>
      <c r="C1418" s="14">
        <v>937229.62908441329</v>
      </c>
      <c r="D1418" s="24">
        <f t="shared" si="249"/>
        <v>10</v>
      </c>
      <c r="E1418" s="25">
        <f t="shared" si="249"/>
        <v>7.5</v>
      </c>
      <c r="F1418" s="24">
        <f t="shared" si="249"/>
        <v>25</v>
      </c>
      <c r="G1418" s="25">
        <f t="shared" si="249"/>
        <v>30</v>
      </c>
      <c r="H1418" s="1">
        <f t="shared" si="251"/>
        <v>0</v>
      </c>
      <c r="I1418">
        <f t="shared" si="252"/>
        <v>0</v>
      </c>
      <c r="J1418">
        <f t="shared" si="253"/>
        <v>0</v>
      </c>
      <c r="K1418">
        <f t="shared" si="254"/>
        <v>0</v>
      </c>
      <c r="L1418">
        <f t="shared" si="250"/>
        <v>1</v>
      </c>
      <c r="M1418" s="26">
        <f t="shared" si="255"/>
        <v>91127.792847435354</v>
      </c>
      <c r="N1418" s="27">
        <f t="shared" si="260"/>
        <v>46602.4798872748</v>
      </c>
      <c r="O1418" s="27">
        <f t="shared" si="260"/>
        <v>88045.935799923376</v>
      </c>
      <c r="P1418" s="27">
        <f t="shared" si="260"/>
        <v>73542.819837181902</v>
      </c>
      <c r="Q1418" s="27">
        <f t="shared" si="260"/>
        <v>138944.24523313716</v>
      </c>
      <c r="R1418" s="27">
        <f t="shared" si="260"/>
        <v>138360.27255706623</v>
      </c>
      <c r="S1418" s="28">
        <f>M1418/MAX(M$231:M1418)-1</f>
        <v>0</v>
      </c>
      <c r="T1418" s="11">
        <f>N1418/MAX(N$231:N1418)-1</f>
        <v>0</v>
      </c>
      <c r="U1418" s="11">
        <f>O1418/MAX(O$231:O1418)-1</f>
        <v>0</v>
      </c>
      <c r="V1418" s="11">
        <f>P1418/MAX(P$231:P1418)-1</f>
        <v>0</v>
      </c>
      <c r="W1418" s="11">
        <f>Q1418/MAX(Q$231:Q1418)-1</f>
        <v>0</v>
      </c>
      <c r="X1418" s="11">
        <f>R1418/MAX(R$231:R1418)-1</f>
        <v>-5.2546618229744824E-2</v>
      </c>
      <c r="Y1418" s="11">
        <f t="shared" si="259"/>
        <v>5.8180703033102077E-2</v>
      </c>
      <c r="Z1418" s="11">
        <f t="shared" si="259"/>
        <v>0</v>
      </c>
      <c r="AA1418" s="11">
        <f t="shared" si="259"/>
        <v>0</v>
      </c>
      <c r="AB1418" s="11">
        <f t="shared" si="257"/>
        <v>0</v>
      </c>
      <c r="AC1418" s="11">
        <f t="shared" si="257"/>
        <v>0</v>
      </c>
      <c r="AD1418" s="11">
        <f t="shared" si="257"/>
        <v>5.8180703033102077E-2</v>
      </c>
    </row>
    <row r="1419" spans="1:30" x14ac:dyDescent="0.25">
      <c r="A1419" s="12">
        <v>1999.01</v>
      </c>
      <c r="B1419" s="13">
        <v>40.576957677208121</v>
      </c>
      <c r="C1419" s="14">
        <v>974321.62717719551</v>
      </c>
      <c r="D1419" s="24">
        <f t="shared" si="249"/>
        <v>10</v>
      </c>
      <c r="E1419" s="25">
        <f t="shared" si="249"/>
        <v>7.5</v>
      </c>
      <c r="F1419" s="24">
        <f t="shared" si="249"/>
        <v>25</v>
      </c>
      <c r="G1419" s="25">
        <f t="shared" si="249"/>
        <v>30</v>
      </c>
      <c r="H1419" s="1">
        <f t="shared" si="251"/>
        <v>0</v>
      </c>
      <c r="I1419">
        <f t="shared" si="252"/>
        <v>0</v>
      </c>
      <c r="J1419">
        <f t="shared" si="253"/>
        <v>0</v>
      </c>
      <c r="K1419">
        <f t="shared" si="254"/>
        <v>0</v>
      </c>
      <c r="L1419">
        <f t="shared" si="250"/>
        <v>1</v>
      </c>
      <c r="M1419" s="26">
        <f t="shared" si="255"/>
        <v>94734.285657312241</v>
      </c>
      <c r="N1419" s="27">
        <f t="shared" si="260"/>
        <v>46602.4798872748</v>
      </c>
      <c r="O1419" s="27">
        <f t="shared" si="260"/>
        <v>88045.935799923376</v>
      </c>
      <c r="P1419" s="27">
        <f t="shared" si="260"/>
        <v>73542.819837181902</v>
      </c>
      <c r="Q1419" s="27">
        <f t="shared" si="260"/>
        <v>138944.24523313716</v>
      </c>
      <c r="R1419" s="27">
        <f t="shared" si="260"/>
        <v>143836.04797703141</v>
      </c>
      <c r="S1419" s="28">
        <f>M1419/MAX(M$231:M1419)-1</f>
        <v>0</v>
      </c>
      <c r="T1419" s="11">
        <f>N1419/MAX(N$231:N1419)-1</f>
        <v>0</v>
      </c>
      <c r="U1419" s="11">
        <f>O1419/MAX(O$231:O1419)-1</f>
        <v>0</v>
      </c>
      <c r="V1419" s="11">
        <f>P1419/MAX(P$231:P1419)-1</f>
        <v>0</v>
      </c>
      <c r="W1419" s="11">
        <f>Q1419/MAX(Q$231:Q1419)-1</f>
        <v>0</v>
      </c>
      <c r="X1419" s="11">
        <f>R1419/MAX(R$231:R1419)-1</f>
        <v>-1.5050002737601598E-2</v>
      </c>
      <c r="Y1419" s="11">
        <f t="shared" si="259"/>
        <v>3.9576211572629916E-2</v>
      </c>
      <c r="Z1419" s="11">
        <f t="shared" si="259"/>
        <v>0</v>
      </c>
      <c r="AA1419" s="11">
        <f t="shared" si="259"/>
        <v>0</v>
      </c>
      <c r="AB1419" s="11">
        <f t="shared" si="257"/>
        <v>0</v>
      </c>
      <c r="AC1419" s="11">
        <f t="shared" si="257"/>
        <v>0</v>
      </c>
      <c r="AD1419" s="11">
        <f t="shared" si="257"/>
        <v>3.9576211572629916E-2</v>
      </c>
    </row>
    <row r="1420" spans="1:30" x14ac:dyDescent="0.25">
      <c r="A1420" s="12">
        <v>1999.02</v>
      </c>
      <c r="B1420" s="13">
        <v>40.400159229259955</v>
      </c>
      <c r="C1420" s="14">
        <v>942758.93496481399</v>
      </c>
      <c r="D1420" s="24">
        <f t="shared" si="249"/>
        <v>10</v>
      </c>
      <c r="E1420" s="25">
        <f t="shared" si="249"/>
        <v>7.5</v>
      </c>
      <c r="F1420" s="24">
        <f t="shared" si="249"/>
        <v>25</v>
      </c>
      <c r="G1420" s="25">
        <f t="shared" si="249"/>
        <v>30</v>
      </c>
      <c r="H1420" s="1">
        <f t="shared" si="251"/>
        <v>0</v>
      </c>
      <c r="I1420">
        <f t="shared" si="252"/>
        <v>0</v>
      </c>
      <c r="J1420">
        <f t="shared" si="253"/>
        <v>0</v>
      </c>
      <c r="K1420">
        <f t="shared" si="254"/>
        <v>0</v>
      </c>
      <c r="L1420">
        <f t="shared" si="250"/>
        <v>1</v>
      </c>
      <c r="M1420" s="26">
        <f t="shared" si="255"/>
        <v>91665.412898298979</v>
      </c>
      <c r="N1420" s="27">
        <f t="shared" si="260"/>
        <v>46602.4798872748</v>
      </c>
      <c r="O1420" s="27">
        <f t="shared" si="260"/>
        <v>88045.935799923376</v>
      </c>
      <c r="P1420" s="27">
        <f t="shared" si="260"/>
        <v>73542.819837181902</v>
      </c>
      <c r="Q1420" s="27">
        <f t="shared" si="260"/>
        <v>138944.24523313716</v>
      </c>
      <c r="R1420" s="27">
        <f t="shared" si="260"/>
        <v>139176.54665353391</v>
      </c>
      <c r="S1420" s="28">
        <f>M1420/MAX(M$231:M1420)-1</f>
        <v>-3.23945310583168E-2</v>
      </c>
      <c r="T1420" s="11">
        <f>N1420/MAX(N$231:N1420)-1</f>
        <v>0</v>
      </c>
      <c r="U1420" s="11">
        <f>O1420/MAX(O$231:O1420)-1</f>
        <v>0</v>
      </c>
      <c r="V1420" s="11">
        <f>P1420/MAX(P$231:P1420)-1</f>
        <v>0</v>
      </c>
      <c r="W1420" s="11">
        <f>Q1420/MAX(Q$231:Q1420)-1</f>
        <v>0</v>
      </c>
      <c r="X1420" s="11">
        <f>R1420/MAX(R$231:R1420)-1</f>
        <v>-4.6956996014807517E-2</v>
      </c>
      <c r="Y1420" s="11">
        <f t="shared" si="259"/>
        <v>-3.23945310583168E-2</v>
      </c>
      <c r="Z1420" s="11">
        <f t="shared" si="259"/>
        <v>0</v>
      </c>
      <c r="AA1420" s="11">
        <f t="shared" si="259"/>
        <v>0</v>
      </c>
      <c r="AB1420" s="11">
        <f t="shared" si="257"/>
        <v>0</v>
      </c>
      <c r="AC1420" s="11">
        <f t="shared" si="257"/>
        <v>0</v>
      </c>
      <c r="AD1420" s="11">
        <f t="shared" si="257"/>
        <v>-3.2394531058316911E-2</v>
      </c>
    </row>
    <row r="1421" spans="1:30" x14ac:dyDescent="0.25">
      <c r="A1421" s="12">
        <v>1999.03</v>
      </c>
      <c r="B1421" s="13">
        <v>41.356103632713001</v>
      </c>
      <c r="C1421" s="14">
        <v>977405.29604505876</v>
      </c>
      <c r="D1421" s="24">
        <f t="shared" si="249"/>
        <v>10</v>
      </c>
      <c r="E1421" s="25">
        <f t="shared" si="249"/>
        <v>7.5</v>
      </c>
      <c r="F1421" s="24">
        <f t="shared" si="249"/>
        <v>25</v>
      </c>
      <c r="G1421" s="25">
        <f t="shared" si="249"/>
        <v>30</v>
      </c>
      <c r="H1421" s="1">
        <f t="shared" si="251"/>
        <v>0</v>
      </c>
      <c r="I1421">
        <f t="shared" si="252"/>
        <v>0</v>
      </c>
      <c r="J1421">
        <f t="shared" si="253"/>
        <v>0</v>
      </c>
      <c r="K1421">
        <f t="shared" si="254"/>
        <v>0</v>
      </c>
      <c r="L1421">
        <f t="shared" si="250"/>
        <v>1</v>
      </c>
      <c r="M1421" s="26">
        <f t="shared" si="255"/>
        <v>95034.113926799691</v>
      </c>
      <c r="N1421" s="27">
        <f t="shared" si="260"/>
        <v>46602.4798872748</v>
      </c>
      <c r="O1421" s="27">
        <f t="shared" si="260"/>
        <v>88045.935799923376</v>
      </c>
      <c r="P1421" s="27">
        <f t="shared" si="260"/>
        <v>73542.819837181902</v>
      </c>
      <c r="Q1421" s="27">
        <f t="shared" si="260"/>
        <v>138944.24523313716</v>
      </c>
      <c r="R1421" s="27">
        <f t="shared" si="260"/>
        <v>144291.28034676571</v>
      </c>
      <c r="S1421" s="28">
        <f>M1421/MAX(M$231:M1421)-1</f>
        <v>0</v>
      </c>
      <c r="T1421" s="11">
        <f>N1421/MAX(N$231:N1421)-1</f>
        <v>0</v>
      </c>
      <c r="U1421" s="11">
        <f>O1421/MAX(O$231:O1421)-1</f>
        <v>0</v>
      </c>
      <c r="V1421" s="11">
        <f>P1421/MAX(P$231:P1421)-1</f>
        <v>0</v>
      </c>
      <c r="W1421" s="11">
        <f>Q1421/MAX(Q$231:Q1421)-1</f>
        <v>0</v>
      </c>
      <c r="X1421" s="11">
        <f>R1421/MAX(R$231:R1421)-1</f>
        <v>-1.1932695722915332E-2</v>
      </c>
      <c r="Y1421" s="11">
        <f t="shared" si="259"/>
        <v>3.6749968412166822E-2</v>
      </c>
      <c r="Z1421" s="11">
        <f t="shared" si="259"/>
        <v>0</v>
      </c>
      <c r="AA1421" s="11">
        <f t="shared" si="259"/>
        <v>0</v>
      </c>
      <c r="AB1421" s="11">
        <f t="shared" si="257"/>
        <v>0</v>
      </c>
      <c r="AC1421" s="11">
        <f t="shared" si="257"/>
        <v>0</v>
      </c>
      <c r="AD1421" s="11">
        <f t="shared" si="257"/>
        <v>3.67499684121666E-2</v>
      </c>
    </row>
    <row r="1422" spans="1:30" x14ac:dyDescent="0.25">
      <c r="A1422" s="12">
        <v>1999.04</v>
      </c>
      <c r="B1422" s="13">
        <v>42.704509516892152</v>
      </c>
      <c r="C1422" s="14">
        <v>1008201.1548145209</v>
      </c>
      <c r="D1422" s="24">
        <f t="shared" si="249"/>
        <v>10</v>
      </c>
      <c r="E1422" s="25">
        <f t="shared" si="249"/>
        <v>7.5</v>
      </c>
      <c r="F1422" s="24">
        <f t="shared" si="249"/>
        <v>25</v>
      </c>
      <c r="G1422" s="25">
        <f t="shared" si="249"/>
        <v>30</v>
      </c>
      <c r="H1422" s="1">
        <f t="shared" si="251"/>
        <v>0</v>
      </c>
      <c r="I1422">
        <f t="shared" si="252"/>
        <v>0</v>
      </c>
      <c r="J1422">
        <f t="shared" si="253"/>
        <v>0</v>
      </c>
      <c r="K1422">
        <f t="shared" si="254"/>
        <v>0</v>
      </c>
      <c r="L1422">
        <f t="shared" si="250"/>
        <v>1</v>
      </c>
      <c r="M1422" s="26">
        <f t="shared" si="255"/>
        <v>98028.426687957239</v>
      </c>
      <c r="N1422" s="27">
        <f t="shared" si="260"/>
        <v>46602.4798872748</v>
      </c>
      <c r="O1422" s="27">
        <f t="shared" si="260"/>
        <v>88045.935799923376</v>
      </c>
      <c r="P1422" s="27">
        <f t="shared" si="260"/>
        <v>73542.819837181902</v>
      </c>
      <c r="Q1422" s="27">
        <f t="shared" si="260"/>
        <v>138944.24523313716</v>
      </c>
      <c r="R1422" s="27">
        <f t="shared" si="260"/>
        <v>148837.57645259221</v>
      </c>
      <c r="S1422" s="28">
        <f>M1422/MAX(M$231:M1422)-1</f>
        <v>0</v>
      </c>
      <c r="T1422" s="11">
        <f>N1422/MAX(N$231:N1422)-1</f>
        <v>0</v>
      </c>
      <c r="U1422" s="11">
        <f>O1422/MAX(O$231:O1422)-1</f>
        <v>0</v>
      </c>
      <c r="V1422" s="11">
        <f>P1422/MAX(P$231:P1422)-1</f>
        <v>0</v>
      </c>
      <c r="W1422" s="11">
        <f>Q1422/MAX(Q$231:Q1422)-1</f>
        <v>0</v>
      </c>
      <c r="X1422" s="11">
        <f>R1422/MAX(R$231:R1422)-1</f>
        <v>0</v>
      </c>
      <c r="Y1422" s="11">
        <f t="shared" si="259"/>
        <v>3.1507767447213064E-2</v>
      </c>
      <c r="Z1422" s="11">
        <f t="shared" si="259"/>
        <v>0</v>
      </c>
      <c r="AA1422" s="11">
        <f t="shared" si="259"/>
        <v>0</v>
      </c>
      <c r="AB1422" s="11">
        <f t="shared" si="257"/>
        <v>0</v>
      </c>
      <c r="AC1422" s="11">
        <f t="shared" si="257"/>
        <v>0</v>
      </c>
      <c r="AD1422" s="11">
        <f t="shared" si="257"/>
        <v>3.1507767447213064E-2</v>
      </c>
    </row>
    <row r="1423" spans="1:30" x14ac:dyDescent="0.25">
      <c r="A1423" s="12">
        <v>1999.05</v>
      </c>
      <c r="B1423" s="13">
        <v>42.556676709518044</v>
      </c>
      <c r="C1423" s="14">
        <v>984061.07576016744</v>
      </c>
      <c r="D1423" s="24">
        <f t="shared" si="249"/>
        <v>10</v>
      </c>
      <c r="E1423" s="25">
        <f t="shared" si="249"/>
        <v>7.5</v>
      </c>
      <c r="F1423" s="24">
        <f t="shared" si="249"/>
        <v>25</v>
      </c>
      <c r="G1423" s="25">
        <f t="shared" si="249"/>
        <v>30</v>
      </c>
      <c r="H1423" s="1">
        <f t="shared" si="251"/>
        <v>0</v>
      </c>
      <c r="I1423">
        <f t="shared" si="252"/>
        <v>0</v>
      </c>
      <c r="J1423">
        <f t="shared" si="253"/>
        <v>0</v>
      </c>
      <c r="K1423">
        <f t="shared" si="254"/>
        <v>0</v>
      </c>
      <c r="L1423">
        <f t="shared" si="250"/>
        <v>1</v>
      </c>
      <c r="M1423" s="26">
        <f t="shared" si="255"/>
        <v>95681.262177660159</v>
      </c>
      <c r="N1423" s="27">
        <f t="shared" si="260"/>
        <v>46602.4798872748</v>
      </c>
      <c r="O1423" s="27">
        <f t="shared" si="260"/>
        <v>88045.935799923376</v>
      </c>
      <c r="P1423" s="27">
        <f t="shared" si="260"/>
        <v>73542.819837181902</v>
      </c>
      <c r="Q1423" s="27">
        <f t="shared" si="260"/>
        <v>138944.24523313716</v>
      </c>
      <c r="R1423" s="27">
        <f t="shared" si="260"/>
        <v>145273.85224471334</v>
      </c>
      <c r="S1423" s="28">
        <f>M1423/MAX(M$231:M1423)-1</f>
        <v>-2.3943712957554042E-2</v>
      </c>
      <c r="T1423" s="11">
        <f>N1423/MAX(N$231:N1423)-1</f>
        <v>0</v>
      </c>
      <c r="U1423" s="11">
        <f>O1423/MAX(O$231:O1423)-1</f>
        <v>0</v>
      </c>
      <c r="V1423" s="11">
        <f>P1423/MAX(P$231:P1423)-1</f>
        <v>0</v>
      </c>
      <c r="W1423" s="11">
        <f>Q1423/MAX(Q$231:Q1423)-1</f>
        <v>0</v>
      </c>
      <c r="X1423" s="11">
        <f>R1423/MAX(R$231:R1423)-1</f>
        <v>-2.3943712957554042E-2</v>
      </c>
      <c r="Y1423" s="11">
        <f t="shared" si="259"/>
        <v>-2.3943712957554042E-2</v>
      </c>
      <c r="Z1423" s="11">
        <f t="shared" si="259"/>
        <v>0</v>
      </c>
      <c r="AA1423" s="11">
        <f t="shared" si="259"/>
        <v>0</v>
      </c>
      <c r="AB1423" s="11">
        <f t="shared" si="257"/>
        <v>0</v>
      </c>
      <c r="AC1423" s="11">
        <f t="shared" si="257"/>
        <v>0</v>
      </c>
      <c r="AD1423" s="11">
        <f t="shared" si="257"/>
        <v>-2.3943712957554042E-2</v>
      </c>
    </row>
    <row r="1424" spans="1:30" x14ac:dyDescent="0.25">
      <c r="A1424" s="12">
        <v>1999.06</v>
      </c>
      <c r="B1424" s="13">
        <v>42.180675911746931</v>
      </c>
      <c r="C1424" s="14">
        <v>1038667.9338716181</v>
      </c>
      <c r="D1424" s="24">
        <f t="shared" si="249"/>
        <v>10</v>
      </c>
      <c r="E1424" s="25">
        <f t="shared" si="249"/>
        <v>7.5</v>
      </c>
      <c r="F1424" s="24">
        <f t="shared" si="249"/>
        <v>25</v>
      </c>
      <c r="G1424" s="25">
        <f t="shared" si="249"/>
        <v>30</v>
      </c>
      <c r="H1424" s="1">
        <f t="shared" si="251"/>
        <v>0</v>
      </c>
      <c r="I1424">
        <f t="shared" si="252"/>
        <v>0</v>
      </c>
      <c r="J1424">
        <f t="shared" si="253"/>
        <v>0</v>
      </c>
      <c r="K1424">
        <f t="shared" si="254"/>
        <v>0</v>
      </c>
      <c r="L1424">
        <f t="shared" si="250"/>
        <v>1</v>
      </c>
      <c r="M1424" s="26">
        <f t="shared" si="255"/>
        <v>100990.74269300714</v>
      </c>
      <c r="N1424" s="27">
        <f t="shared" si="260"/>
        <v>46602.4798872748</v>
      </c>
      <c r="O1424" s="27">
        <f t="shared" si="260"/>
        <v>88045.935799923376</v>
      </c>
      <c r="P1424" s="27">
        <f t="shared" si="260"/>
        <v>73542.819837181902</v>
      </c>
      <c r="Q1424" s="27">
        <f t="shared" si="260"/>
        <v>138944.24523313716</v>
      </c>
      <c r="R1424" s="27">
        <f t="shared" si="260"/>
        <v>153335.29155192591</v>
      </c>
      <c r="S1424" s="28">
        <f>M1424/MAX(M$231:M1424)-1</f>
        <v>0</v>
      </c>
      <c r="T1424" s="11">
        <f>N1424/MAX(N$231:N1424)-1</f>
        <v>0</v>
      </c>
      <c r="U1424" s="11">
        <f>O1424/MAX(O$231:O1424)-1</f>
        <v>0</v>
      </c>
      <c r="V1424" s="11">
        <f>P1424/MAX(P$231:P1424)-1</f>
        <v>0</v>
      </c>
      <c r="W1424" s="11">
        <f>Q1424/MAX(Q$231:Q1424)-1</f>
        <v>0</v>
      </c>
      <c r="X1424" s="11">
        <f>R1424/MAX(R$231:R1424)-1</f>
        <v>0</v>
      </c>
      <c r="Y1424" s="11">
        <f t="shared" si="259"/>
        <v>5.5491330219791468E-2</v>
      </c>
      <c r="Z1424" s="11">
        <f t="shared" si="259"/>
        <v>0</v>
      </c>
      <c r="AA1424" s="11">
        <f t="shared" si="259"/>
        <v>0</v>
      </c>
      <c r="AB1424" s="11">
        <f t="shared" si="257"/>
        <v>0</v>
      </c>
      <c r="AC1424" s="11">
        <f t="shared" si="257"/>
        <v>0</v>
      </c>
      <c r="AD1424" s="11">
        <f t="shared" si="257"/>
        <v>5.5491330219791468E-2</v>
      </c>
    </row>
    <row r="1425" spans="1:30" x14ac:dyDescent="0.25">
      <c r="A1425" s="12">
        <v>1999.07</v>
      </c>
      <c r="B1425" s="13">
        <v>43.828035992805411</v>
      </c>
      <c r="C1425" s="14">
        <v>1003405.2522316251</v>
      </c>
      <c r="D1425" s="24">
        <f t="shared" si="249"/>
        <v>10</v>
      </c>
      <c r="E1425" s="25">
        <f t="shared" si="249"/>
        <v>7.5</v>
      </c>
      <c r="F1425" s="24">
        <f t="shared" si="249"/>
        <v>25</v>
      </c>
      <c r="G1425" s="25">
        <f t="shared" si="249"/>
        <v>30</v>
      </c>
      <c r="H1425" s="1">
        <f t="shared" si="251"/>
        <v>0</v>
      </c>
      <c r="I1425">
        <f t="shared" si="252"/>
        <v>0</v>
      </c>
      <c r="J1425">
        <f t="shared" si="253"/>
        <v>0</v>
      </c>
      <c r="K1425">
        <f t="shared" si="254"/>
        <v>0</v>
      </c>
      <c r="L1425">
        <f t="shared" si="250"/>
        <v>1</v>
      </c>
      <c r="M1425" s="26">
        <f t="shared" si="255"/>
        <v>97562.116187810592</v>
      </c>
      <c r="N1425" s="27">
        <f t="shared" si="260"/>
        <v>46602.4798872748</v>
      </c>
      <c r="O1425" s="27">
        <f t="shared" si="260"/>
        <v>88045.935799923376</v>
      </c>
      <c r="P1425" s="27">
        <f t="shared" si="260"/>
        <v>73542.819837181902</v>
      </c>
      <c r="Q1425" s="27">
        <f t="shared" si="260"/>
        <v>138944.24523313716</v>
      </c>
      <c r="R1425" s="27">
        <f t="shared" si="260"/>
        <v>148129.57238620901</v>
      </c>
      <c r="S1425" s="28">
        <f>M1425/MAX(M$231:M1425)-1</f>
        <v>-3.3949908811136575E-2</v>
      </c>
      <c r="T1425" s="11">
        <f>N1425/MAX(N$231:N1425)-1</f>
        <v>0</v>
      </c>
      <c r="U1425" s="11">
        <f>O1425/MAX(O$231:O1425)-1</f>
        <v>0</v>
      </c>
      <c r="V1425" s="11">
        <f>P1425/MAX(P$231:P1425)-1</f>
        <v>0</v>
      </c>
      <c r="W1425" s="11">
        <f>Q1425/MAX(Q$231:Q1425)-1</f>
        <v>0</v>
      </c>
      <c r="X1425" s="11">
        <f>R1425/MAX(R$231:R1425)-1</f>
        <v>-3.3949908811136464E-2</v>
      </c>
      <c r="Y1425" s="11">
        <f t="shared" si="259"/>
        <v>-3.3949908811136575E-2</v>
      </c>
      <c r="Z1425" s="11">
        <f t="shared" si="259"/>
        <v>0</v>
      </c>
      <c r="AA1425" s="11">
        <f t="shared" si="259"/>
        <v>0</v>
      </c>
      <c r="AB1425" s="11">
        <f t="shared" si="257"/>
        <v>0</v>
      </c>
      <c r="AC1425" s="11">
        <f t="shared" si="257"/>
        <v>0</v>
      </c>
      <c r="AD1425" s="11">
        <f t="shared" si="257"/>
        <v>-3.3949908811136464E-2</v>
      </c>
    </row>
    <row r="1426" spans="1:30" x14ac:dyDescent="0.25">
      <c r="A1426" s="12">
        <v>1999.08</v>
      </c>
      <c r="B1426" s="13">
        <v>41.930712159940455</v>
      </c>
      <c r="C1426" s="14">
        <v>995783.59229610011</v>
      </c>
      <c r="D1426" s="24">
        <f t="shared" si="249"/>
        <v>10</v>
      </c>
      <c r="E1426" s="25">
        <f t="shared" si="249"/>
        <v>7.5</v>
      </c>
      <c r="F1426" s="24">
        <f t="shared" si="249"/>
        <v>25</v>
      </c>
      <c r="G1426" s="25">
        <f t="shared" si="249"/>
        <v>30</v>
      </c>
      <c r="H1426" s="1">
        <f t="shared" si="251"/>
        <v>0</v>
      </c>
      <c r="I1426">
        <f t="shared" si="252"/>
        <v>0</v>
      </c>
      <c r="J1426">
        <f t="shared" si="253"/>
        <v>0</v>
      </c>
      <c r="K1426">
        <f t="shared" si="254"/>
        <v>0</v>
      </c>
      <c r="L1426">
        <f t="shared" si="250"/>
        <v>1</v>
      </c>
      <c r="M1426" s="26">
        <f t="shared" si="255"/>
        <v>96821.05441788274</v>
      </c>
      <c r="N1426" s="27">
        <f t="shared" si="260"/>
        <v>46602.4798872748</v>
      </c>
      <c r="O1426" s="27">
        <f t="shared" si="260"/>
        <v>88045.935799923376</v>
      </c>
      <c r="P1426" s="27">
        <f t="shared" si="260"/>
        <v>73542.819837181902</v>
      </c>
      <c r="Q1426" s="27">
        <f t="shared" si="260"/>
        <v>138944.24523313716</v>
      </c>
      <c r="R1426" s="27">
        <f t="shared" si="260"/>
        <v>147004.41061870632</v>
      </c>
      <c r="S1426" s="28">
        <f>M1426/MAX(M$231:M1426)-1</f>
        <v>-4.1287826625846957E-2</v>
      </c>
      <c r="T1426" s="11">
        <f>N1426/MAX(N$231:N1426)-1</f>
        <v>0</v>
      </c>
      <c r="U1426" s="11">
        <f>O1426/MAX(O$231:O1426)-1</f>
        <v>0</v>
      </c>
      <c r="V1426" s="11">
        <f>P1426/MAX(P$231:P1426)-1</f>
        <v>0</v>
      </c>
      <c r="W1426" s="11">
        <f>Q1426/MAX(Q$231:Q1426)-1</f>
        <v>0</v>
      </c>
      <c r="X1426" s="11">
        <f>R1426/MAX(R$231:R1426)-1</f>
        <v>-4.1287826625846846E-2</v>
      </c>
      <c r="Y1426" s="11">
        <f t="shared" si="259"/>
        <v>-7.5957943398980987E-3</v>
      </c>
      <c r="Z1426" s="11">
        <f t="shared" si="259"/>
        <v>0</v>
      </c>
      <c r="AA1426" s="11">
        <f t="shared" si="259"/>
        <v>0</v>
      </c>
      <c r="AB1426" s="11">
        <f t="shared" si="257"/>
        <v>0</v>
      </c>
      <c r="AC1426" s="11">
        <f t="shared" si="257"/>
        <v>0</v>
      </c>
      <c r="AD1426" s="11">
        <f t="shared" si="257"/>
        <v>-7.5957943398980987E-3</v>
      </c>
    </row>
    <row r="1427" spans="1:30" x14ac:dyDescent="0.25">
      <c r="A1427" s="12">
        <v>1999.09</v>
      </c>
      <c r="B1427" s="13">
        <v>41.323451334715024</v>
      </c>
      <c r="C1427" s="14">
        <v>963783.82568858052</v>
      </c>
      <c r="D1427" s="24">
        <f t="shared" si="249"/>
        <v>10</v>
      </c>
      <c r="E1427" s="25">
        <f t="shared" si="249"/>
        <v>7.5</v>
      </c>
      <c r="F1427" s="24">
        <f t="shared" si="249"/>
        <v>25</v>
      </c>
      <c r="G1427" s="25">
        <f t="shared" si="249"/>
        <v>30</v>
      </c>
      <c r="H1427" s="1">
        <f t="shared" si="251"/>
        <v>0</v>
      </c>
      <c r="I1427">
        <f t="shared" si="252"/>
        <v>0</v>
      </c>
      <c r="J1427">
        <f t="shared" si="253"/>
        <v>0</v>
      </c>
      <c r="K1427">
        <f t="shared" si="254"/>
        <v>0</v>
      </c>
      <c r="L1427">
        <f t="shared" si="250"/>
        <v>1</v>
      </c>
      <c r="M1427" s="26">
        <f t="shared" si="255"/>
        <v>93709.684469596905</v>
      </c>
      <c r="N1427" s="27">
        <f t="shared" si="260"/>
        <v>46602.4798872748</v>
      </c>
      <c r="O1427" s="27">
        <f t="shared" si="260"/>
        <v>88045.935799923376</v>
      </c>
      <c r="P1427" s="27">
        <f t="shared" si="260"/>
        <v>73542.819837181902</v>
      </c>
      <c r="Q1427" s="27">
        <f t="shared" si="260"/>
        <v>138944.24523313716</v>
      </c>
      <c r="R1427" s="27">
        <f t="shared" si="260"/>
        <v>142280.3853721889</v>
      </c>
      <c r="S1427" s="28">
        <f>M1427/MAX(M$231:M1427)-1</f>
        <v>-7.2096293474574025E-2</v>
      </c>
      <c r="T1427" s="11">
        <f>N1427/MAX(N$231:N1427)-1</f>
        <v>0</v>
      </c>
      <c r="U1427" s="11">
        <f>O1427/MAX(O$231:O1427)-1</f>
        <v>0</v>
      </c>
      <c r="V1427" s="11">
        <f>P1427/MAX(P$231:P1427)-1</f>
        <v>0</v>
      </c>
      <c r="W1427" s="11">
        <f>Q1427/MAX(Q$231:Q1427)-1</f>
        <v>0</v>
      </c>
      <c r="X1427" s="11">
        <f>R1427/MAX(R$231:R1427)-1</f>
        <v>-7.2096293474573914E-2</v>
      </c>
      <c r="Y1427" s="11">
        <f t="shared" si="259"/>
        <v>-3.2135261973672224E-2</v>
      </c>
      <c r="Z1427" s="11">
        <f t="shared" si="259"/>
        <v>0</v>
      </c>
      <c r="AA1427" s="11">
        <f t="shared" si="259"/>
        <v>0</v>
      </c>
      <c r="AB1427" s="11">
        <f t="shared" si="257"/>
        <v>0</v>
      </c>
      <c r="AC1427" s="11">
        <f t="shared" si="257"/>
        <v>0</v>
      </c>
      <c r="AD1427" s="11">
        <f t="shared" si="257"/>
        <v>-3.2135261973672224E-2</v>
      </c>
    </row>
    <row r="1428" spans="1:30" x14ac:dyDescent="0.25">
      <c r="A1428" s="12">
        <v>1999.1</v>
      </c>
      <c r="B1428" s="13">
        <v>40.552854399539868</v>
      </c>
      <c r="C1428" s="14">
        <v>1023272.9280919117</v>
      </c>
      <c r="D1428" s="24">
        <f t="shared" si="249"/>
        <v>10</v>
      </c>
      <c r="E1428" s="25">
        <f t="shared" si="249"/>
        <v>7.5</v>
      </c>
      <c r="F1428" s="24">
        <f t="shared" si="249"/>
        <v>25</v>
      </c>
      <c r="G1428" s="25">
        <f t="shared" si="249"/>
        <v>30</v>
      </c>
      <c r="H1428" s="1">
        <f t="shared" si="251"/>
        <v>0</v>
      </c>
      <c r="I1428">
        <f t="shared" si="252"/>
        <v>0</v>
      </c>
      <c r="J1428">
        <f t="shared" si="253"/>
        <v>0</v>
      </c>
      <c r="K1428">
        <f t="shared" si="254"/>
        <v>0</v>
      </c>
      <c r="L1428">
        <f t="shared" si="250"/>
        <v>1</v>
      </c>
      <c r="M1428" s="26">
        <f t="shared" si="255"/>
        <v>99493.870577527108</v>
      </c>
      <c r="N1428" s="27">
        <f t="shared" si="260"/>
        <v>46602.4798872748</v>
      </c>
      <c r="O1428" s="27">
        <f t="shared" si="260"/>
        <v>88045.935799923376</v>
      </c>
      <c r="P1428" s="27">
        <f t="shared" si="260"/>
        <v>73542.819837181902</v>
      </c>
      <c r="Q1428" s="27">
        <f t="shared" si="260"/>
        <v>138944.24523313716</v>
      </c>
      <c r="R1428" s="27">
        <f t="shared" si="260"/>
        <v>151062.57510165891</v>
      </c>
      <c r="S1428" s="28">
        <f>M1428/MAX(M$231:M1428)-1</f>
        <v>-1.4821874516065647E-2</v>
      </c>
      <c r="T1428" s="11">
        <f>N1428/MAX(N$231:N1428)-1</f>
        <v>0</v>
      </c>
      <c r="U1428" s="11">
        <f>O1428/MAX(O$231:O1428)-1</f>
        <v>0</v>
      </c>
      <c r="V1428" s="11">
        <f>P1428/MAX(P$231:P1428)-1</f>
        <v>0</v>
      </c>
      <c r="W1428" s="11">
        <f>Q1428/MAX(Q$231:Q1428)-1</f>
        <v>0</v>
      </c>
      <c r="X1428" s="11">
        <f>R1428/MAX(R$231:R1428)-1</f>
        <v>-1.4821874516065758E-2</v>
      </c>
      <c r="Y1428" s="11">
        <f t="shared" si="259"/>
        <v>6.1724528693795966E-2</v>
      </c>
      <c r="Z1428" s="11">
        <f t="shared" si="259"/>
        <v>0</v>
      </c>
      <c r="AA1428" s="11">
        <f t="shared" si="259"/>
        <v>0</v>
      </c>
      <c r="AB1428" s="11">
        <f t="shared" si="257"/>
        <v>0</v>
      </c>
      <c r="AC1428" s="11">
        <f t="shared" si="257"/>
        <v>0</v>
      </c>
      <c r="AD1428" s="11">
        <f t="shared" si="257"/>
        <v>6.1724528693795744E-2</v>
      </c>
    </row>
    <row r="1429" spans="1:30" x14ac:dyDescent="0.25">
      <c r="A1429" s="12">
        <v>1999.11</v>
      </c>
      <c r="B1429" s="13">
        <v>43.208290714613923</v>
      </c>
      <c r="C1429" s="14">
        <v>1043201.3925907038</v>
      </c>
      <c r="D1429" s="24">
        <f t="shared" si="249"/>
        <v>10</v>
      </c>
      <c r="E1429" s="25">
        <f t="shared" si="249"/>
        <v>7.5</v>
      </c>
      <c r="F1429" s="24">
        <f t="shared" si="249"/>
        <v>25</v>
      </c>
      <c r="G1429" s="25">
        <f t="shared" si="249"/>
        <v>30</v>
      </c>
      <c r="H1429" s="1">
        <f t="shared" si="251"/>
        <v>0</v>
      </c>
      <c r="I1429">
        <f t="shared" si="252"/>
        <v>0</v>
      </c>
      <c r="J1429">
        <f t="shared" si="253"/>
        <v>0</v>
      </c>
      <c r="K1429">
        <f t="shared" si="254"/>
        <v>0</v>
      </c>
      <c r="L1429">
        <f t="shared" si="250"/>
        <v>1</v>
      </c>
      <c r="M1429" s="26">
        <f t="shared" si="255"/>
        <v>101431.53550857234</v>
      </c>
      <c r="N1429" s="27">
        <f t="shared" si="260"/>
        <v>46602.4798872748</v>
      </c>
      <c r="O1429" s="27">
        <f t="shared" si="260"/>
        <v>88045.935799923376</v>
      </c>
      <c r="P1429" s="27">
        <f t="shared" si="260"/>
        <v>73542.819837181902</v>
      </c>
      <c r="Q1429" s="27">
        <f t="shared" si="260"/>
        <v>138944.24523313716</v>
      </c>
      <c r="R1429" s="27">
        <f t="shared" si="260"/>
        <v>154004.55185327987</v>
      </c>
      <c r="S1429" s="28">
        <f>M1429/MAX(M$231:M1429)-1</f>
        <v>0</v>
      </c>
      <c r="T1429" s="11">
        <f>N1429/MAX(N$231:N1429)-1</f>
        <v>0</v>
      </c>
      <c r="U1429" s="11">
        <f>O1429/MAX(O$231:O1429)-1</f>
        <v>0</v>
      </c>
      <c r="V1429" s="11">
        <f>P1429/MAX(P$231:P1429)-1</f>
        <v>0</v>
      </c>
      <c r="W1429" s="11">
        <f>Q1429/MAX(Q$231:Q1429)-1</f>
        <v>0</v>
      </c>
      <c r="X1429" s="11">
        <f>R1429/MAX(R$231:R1429)-1</f>
        <v>0</v>
      </c>
      <c r="Y1429" s="11">
        <f t="shared" si="259"/>
        <v>1.947521912453265E-2</v>
      </c>
      <c r="Z1429" s="11">
        <f t="shared" si="259"/>
        <v>0</v>
      </c>
      <c r="AA1429" s="11">
        <f t="shared" si="259"/>
        <v>0</v>
      </c>
      <c r="AB1429" s="11">
        <f t="shared" si="257"/>
        <v>0</v>
      </c>
      <c r="AC1429" s="11">
        <f t="shared" si="257"/>
        <v>0</v>
      </c>
      <c r="AD1429" s="11">
        <f t="shared" si="257"/>
        <v>1.947521912453265E-2</v>
      </c>
    </row>
    <row r="1430" spans="1:30" x14ac:dyDescent="0.25">
      <c r="A1430" s="12">
        <v>1999.12</v>
      </c>
      <c r="B1430" s="13">
        <v>44.197939761040558</v>
      </c>
      <c r="C1430" s="14">
        <v>1104588.8972893034</v>
      </c>
      <c r="D1430" s="24">
        <f t="shared" si="249"/>
        <v>10</v>
      </c>
      <c r="E1430" s="25">
        <f t="shared" si="249"/>
        <v>7.5</v>
      </c>
      <c r="F1430" s="24">
        <f t="shared" si="249"/>
        <v>25</v>
      </c>
      <c r="G1430" s="25">
        <f t="shared" si="249"/>
        <v>30</v>
      </c>
      <c r="H1430" s="1">
        <f t="shared" si="251"/>
        <v>0</v>
      </c>
      <c r="I1430">
        <f t="shared" si="252"/>
        <v>0</v>
      </c>
      <c r="J1430">
        <f t="shared" si="253"/>
        <v>0</v>
      </c>
      <c r="K1430">
        <f t="shared" si="254"/>
        <v>0</v>
      </c>
      <c r="L1430">
        <f t="shared" si="250"/>
        <v>1</v>
      </c>
      <c r="M1430" s="26">
        <f t="shared" si="255"/>
        <v>107400.30520811744</v>
      </c>
      <c r="N1430" s="27">
        <f t="shared" si="260"/>
        <v>46602.4798872748</v>
      </c>
      <c r="O1430" s="27">
        <f t="shared" si="260"/>
        <v>88045.935799923376</v>
      </c>
      <c r="P1430" s="27">
        <f t="shared" si="260"/>
        <v>73542.819837181902</v>
      </c>
      <c r="Q1430" s="27">
        <f t="shared" si="260"/>
        <v>138944.24523313716</v>
      </c>
      <c r="R1430" s="27">
        <f t="shared" si="260"/>
        <v>163066.99676338572</v>
      </c>
      <c r="S1430" s="28">
        <f>M1430/MAX(M$231:M1430)-1</f>
        <v>0</v>
      </c>
      <c r="T1430" s="11">
        <f>N1430/MAX(N$231:N1430)-1</f>
        <v>0</v>
      </c>
      <c r="U1430" s="11">
        <f>O1430/MAX(O$231:O1430)-1</f>
        <v>0</v>
      </c>
      <c r="V1430" s="11">
        <f>P1430/MAX(P$231:P1430)-1</f>
        <v>0</v>
      </c>
      <c r="W1430" s="11">
        <f>Q1430/MAX(Q$231:Q1430)-1</f>
        <v>0</v>
      </c>
      <c r="X1430" s="11">
        <f>R1430/MAX(R$231:R1430)-1</f>
        <v>0</v>
      </c>
      <c r="Y1430" s="11">
        <f t="shared" si="259"/>
        <v>5.8845305551355365E-2</v>
      </c>
      <c r="Z1430" s="11">
        <f t="shared" si="259"/>
        <v>0</v>
      </c>
      <c r="AA1430" s="11">
        <f t="shared" si="259"/>
        <v>0</v>
      </c>
      <c r="AB1430" s="11">
        <f t="shared" si="257"/>
        <v>0</v>
      </c>
      <c r="AC1430" s="11">
        <f t="shared" si="257"/>
        <v>0</v>
      </c>
      <c r="AD1430" s="11">
        <f t="shared" si="257"/>
        <v>5.8845305551355587E-2</v>
      </c>
    </row>
    <row r="1431" spans="1:30" x14ac:dyDescent="0.25">
      <c r="A1431" s="12">
        <v>2000.01</v>
      </c>
      <c r="B1431" s="13">
        <v>43.77257814693801</v>
      </c>
      <c r="C1431" s="14">
        <v>1046300.0909733579</v>
      </c>
      <c r="D1431" s="24">
        <f t="shared" si="249"/>
        <v>10</v>
      </c>
      <c r="E1431" s="25">
        <f t="shared" si="249"/>
        <v>7.5</v>
      </c>
      <c r="F1431" s="24">
        <f t="shared" si="249"/>
        <v>25</v>
      </c>
      <c r="G1431" s="25">
        <f t="shared" si="249"/>
        <v>30</v>
      </c>
      <c r="H1431" s="1">
        <f t="shared" si="251"/>
        <v>0</v>
      </c>
      <c r="I1431">
        <f t="shared" si="252"/>
        <v>0</v>
      </c>
      <c r="J1431">
        <f t="shared" si="253"/>
        <v>0</v>
      </c>
      <c r="K1431">
        <f t="shared" si="254"/>
        <v>0</v>
      </c>
      <c r="L1431">
        <f t="shared" si="250"/>
        <v>1</v>
      </c>
      <c r="M1431" s="26">
        <f t="shared" si="255"/>
        <v>101732.82511311359</v>
      </c>
      <c r="N1431" s="27">
        <f t="shared" si="260"/>
        <v>46602.4798872748</v>
      </c>
      <c r="O1431" s="27">
        <f t="shared" si="260"/>
        <v>88045.935799923376</v>
      </c>
      <c r="P1431" s="27">
        <f t="shared" si="260"/>
        <v>73542.819837181902</v>
      </c>
      <c r="Q1431" s="27">
        <f t="shared" si="260"/>
        <v>138944.24523313716</v>
      </c>
      <c r="R1431" s="27">
        <f t="shared" si="260"/>
        <v>154462.00298317533</v>
      </c>
      <c r="S1431" s="28">
        <f>M1431/MAX(M$231:M1431)-1</f>
        <v>-5.276968332651899E-2</v>
      </c>
      <c r="T1431" s="11">
        <f>N1431/MAX(N$231:N1431)-1</f>
        <v>0</v>
      </c>
      <c r="U1431" s="11">
        <f>O1431/MAX(O$231:O1431)-1</f>
        <v>0</v>
      </c>
      <c r="V1431" s="11">
        <f>P1431/MAX(P$231:P1431)-1</f>
        <v>0</v>
      </c>
      <c r="W1431" s="11">
        <f>Q1431/MAX(Q$231:Q1431)-1</f>
        <v>0</v>
      </c>
      <c r="X1431" s="11">
        <f>R1431/MAX(R$231:R1431)-1</f>
        <v>-5.2769683326519101E-2</v>
      </c>
      <c r="Y1431" s="11">
        <f t="shared" si="259"/>
        <v>-5.276968332651899E-2</v>
      </c>
      <c r="Z1431" s="11">
        <f t="shared" si="259"/>
        <v>0</v>
      </c>
      <c r="AA1431" s="11">
        <f t="shared" si="259"/>
        <v>0</v>
      </c>
      <c r="AB1431" s="11">
        <f t="shared" si="257"/>
        <v>0</v>
      </c>
      <c r="AC1431" s="11">
        <f t="shared" si="257"/>
        <v>0</v>
      </c>
      <c r="AD1431" s="11">
        <f t="shared" si="257"/>
        <v>-5.2769683326519101E-2</v>
      </c>
    </row>
    <row r="1432" spans="1:30" x14ac:dyDescent="0.25">
      <c r="A1432" s="12">
        <v>2000.02</v>
      </c>
      <c r="B1432" s="13">
        <v>42.185635887917314</v>
      </c>
      <c r="C1432" s="14">
        <v>1020263.2233739471</v>
      </c>
      <c r="D1432" s="24">
        <f t="shared" si="249"/>
        <v>10</v>
      </c>
      <c r="E1432" s="25">
        <f t="shared" si="249"/>
        <v>7.5</v>
      </c>
      <c r="F1432" s="24">
        <f t="shared" si="249"/>
        <v>25</v>
      </c>
      <c r="G1432" s="25">
        <f t="shared" si="249"/>
        <v>30</v>
      </c>
      <c r="H1432" s="1">
        <f t="shared" si="251"/>
        <v>0</v>
      </c>
      <c r="I1432">
        <f t="shared" si="252"/>
        <v>0</v>
      </c>
      <c r="J1432">
        <f t="shared" si="253"/>
        <v>0</v>
      </c>
      <c r="K1432">
        <f t="shared" si="254"/>
        <v>0</v>
      </c>
      <c r="L1432">
        <f t="shared" si="250"/>
        <v>1</v>
      </c>
      <c r="M1432" s="26">
        <f t="shared" si="255"/>
        <v>99201.233917780701</v>
      </c>
      <c r="N1432" s="27">
        <f t="shared" si="260"/>
        <v>46602.4798872748</v>
      </c>
      <c r="O1432" s="27">
        <f t="shared" si="260"/>
        <v>88045.935799923376</v>
      </c>
      <c r="P1432" s="27">
        <f t="shared" si="260"/>
        <v>73542.819837181902</v>
      </c>
      <c r="Q1432" s="27">
        <f t="shared" si="260"/>
        <v>138944.24523313716</v>
      </c>
      <c r="R1432" s="27">
        <f t="shared" si="260"/>
        <v>150618.26182754626</v>
      </c>
      <c r="S1432" s="28">
        <f>M1432/MAX(M$231:M1432)-1</f>
        <v>-7.634122896065143E-2</v>
      </c>
      <c r="T1432" s="11">
        <f>N1432/MAX(N$231:N1432)-1</f>
        <v>0</v>
      </c>
      <c r="U1432" s="11">
        <f>O1432/MAX(O$231:O1432)-1</f>
        <v>0</v>
      </c>
      <c r="V1432" s="11">
        <f>P1432/MAX(P$231:P1432)-1</f>
        <v>0</v>
      </c>
      <c r="W1432" s="11">
        <f>Q1432/MAX(Q$231:Q1432)-1</f>
        <v>0</v>
      </c>
      <c r="X1432" s="11">
        <f>R1432/MAX(R$231:R1432)-1</f>
        <v>-7.6341228960651542E-2</v>
      </c>
      <c r="Y1432" s="11">
        <f t="shared" si="259"/>
        <v>-2.4884703560705157E-2</v>
      </c>
      <c r="Z1432" s="11">
        <f t="shared" si="259"/>
        <v>0</v>
      </c>
      <c r="AA1432" s="11">
        <f t="shared" si="259"/>
        <v>0</v>
      </c>
      <c r="AB1432" s="11">
        <f t="shared" si="257"/>
        <v>0</v>
      </c>
      <c r="AC1432" s="11">
        <f t="shared" si="257"/>
        <v>0</v>
      </c>
      <c r="AD1432" s="11">
        <f t="shared" si="257"/>
        <v>-2.4884703560705157E-2</v>
      </c>
    </row>
    <row r="1433" spans="1:30" x14ac:dyDescent="0.25">
      <c r="A1433" s="12">
        <v>2000.03</v>
      </c>
      <c r="B1433" s="13">
        <v>43.220748439965881</v>
      </c>
      <c r="C1433" s="14">
        <v>1110827.0609044505</v>
      </c>
      <c r="D1433" s="24">
        <f t="shared" si="249"/>
        <v>10</v>
      </c>
      <c r="E1433" s="25">
        <f t="shared" si="249"/>
        <v>7.5</v>
      </c>
      <c r="F1433" s="24">
        <f t="shared" si="249"/>
        <v>25</v>
      </c>
      <c r="G1433" s="25">
        <f t="shared" si="249"/>
        <v>30</v>
      </c>
      <c r="H1433" s="1">
        <f t="shared" si="251"/>
        <v>0</v>
      </c>
      <c r="I1433">
        <f t="shared" si="252"/>
        <v>0</v>
      </c>
      <c r="J1433">
        <f t="shared" si="253"/>
        <v>0</v>
      </c>
      <c r="K1433">
        <f t="shared" si="254"/>
        <v>0</v>
      </c>
      <c r="L1433">
        <f t="shared" si="250"/>
        <v>1</v>
      </c>
      <c r="M1433" s="26">
        <f t="shared" si="255"/>
        <v>108006.84821959359</v>
      </c>
      <c r="N1433" s="27">
        <f t="shared" ref="N1433:R1448" si="261">IF(H1432=1,N1432*$C1433/$C1432,N1432)</f>
        <v>46602.4798872748</v>
      </c>
      <c r="O1433" s="27">
        <f t="shared" si="261"/>
        <v>88045.935799923376</v>
      </c>
      <c r="P1433" s="27">
        <f t="shared" si="261"/>
        <v>73542.819837181902</v>
      </c>
      <c r="Q1433" s="27">
        <f t="shared" si="261"/>
        <v>138944.24523313716</v>
      </c>
      <c r="R1433" s="27">
        <f t="shared" si="261"/>
        <v>163987.91730544169</v>
      </c>
      <c r="S1433" s="28">
        <f>M1433/MAX(M$231:M1433)-1</f>
        <v>0</v>
      </c>
      <c r="T1433" s="11">
        <f>N1433/MAX(N$231:N1433)-1</f>
        <v>0</v>
      </c>
      <c r="U1433" s="11">
        <f>O1433/MAX(O$231:O1433)-1</f>
        <v>0</v>
      </c>
      <c r="V1433" s="11">
        <f>P1433/MAX(P$231:P1433)-1</f>
        <v>0</v>
      </c>
      <c r="W1433" s="11">
        <f>Q1433/MAX(Q$231:Q1433)-1</f>
        <v>0</v>
      </c>
      <c r="X1433" s="11">
        <f>R1433/MAX(R$231:R1433)-1</f>
        <v>0</v>
      </c>
      <c r="Y1433" s="11">
        <f t="shared" si="259"/>
        <v>8.8765169081577167E-2</v>
      </c>
      <c r="Z1433" s="11">
        <f t="shared" si="259"/>
        <v>0</v>
      </c>
      <c r="AA1433" s="11">
        <f t="shared" si="259"/>
        <v>0</v>
      </c>
      <c r="AB1433" s="11">
        <f t="shared" si="257"/>
        <v>0</v>
      </c>
      <c r="AC1433" s="11">
        <f t="shared" si="257"/>
        <v>0</v>
      </c>
      <c r="AD1433" s="11">
        <f t="shared" si="257"/>
        <v>8.8765169081577389E-2</v>
      </c>
    </row>
    <row r="1434" spans="1:30" x14ac:dyDescent="0.25">
      <c r="A1434" s="12">
        <v>2000.04</v>
      </c>
      <c r="B1434" s="13">
        <v>43.528574288507741</v>
      </c>
      <c r="C1434" s="14">
        <v>1077023.1763807954</v>
      </c>
      <c r="D1434" s="24">
        <f t="shared" si="249"/>
        <v>10</v>
      </c>
      <c r="E1434" s="25">
        <f t="shared" si="249"/>
        <v>7.5</v>
      </c>
      <c r="F1434" s="24">
        <f t="shared" si="249"/>
        <v>25</v>
      </c>
      <c r="G1434" s="25">
        <f t="shared" si="249"/>
        <v>30</v>
      </c>
      <c r="H1434" s="1">
        <f t="shared" si="251"/>
        <v>0</v>
      </c>
      <c r="I1434">
        <f t="shared" si="252"/>
        <v>0</v>
      </c>
      <c r="J1434">
        <f t="shared" si="253"/>
        <v>0</v>
      </c>
      <c r="K1434">
        <f t="shared" si="254"/>
        <v>0</v>
      </c>
      <c r="L1434">
        <f t="shared" si="250"/>
        <v>1</v>
      </c>
      <c r="M1434" s="26">
        <f t="shared" si="255"/>
        <v>104720.06204604976</v>
      </c>
      <c r="N1434" s="27">
        <f t="shared" si="261"/>
        <v>46602.4798872748</v>
      </c>
      <c r="O1434" s="27">
        <f t="shared" si="261"/>
        <v>88045.935799923376</v>
      </c>
      <c r="P1434" s="27">
        <f t="shared" si="261"/>
        <v>73542.819837181902</v>
      </c>
      <c r="Q1434" s="27">
        <f t="shared" si="261"/>
        <v>138944.24523313716</v>
      </c>
      <c r="R1434" s="27">
        <f t="shared" si="261"/>
        <v>158997.55578566174</v>
      </c>
      <c r="S1434" s="28">
        <f>M1434/MAX(M$231:M1434)-1</f>
        <v>-3.0431275680420922E-2</v>
      </c>
      <c r="T1434" s="11">
        <f>N1434/MAX(N$231:N1434)-1</f>
        <v>0</v>
      </c>
      <c r="U1434" s="11">
        <f>O1434/MAX(O$231:O1434)-1</f>
        <v>0</v>
      </c>
      <c r="V1434" s="11">
        <f>P1434/MAX(P$231:P1434)-1</f>
        <v>0</v>
      </c>
      <c r="W1434" s="11">
        <f>Q1434/MAX(Q$231:Q1434)-1</f>
        <v>0</v>
      </c>
      <c r="X1434" s="11">
        <f>R1434/MAX(R$231:R1434)-1</f>
        <v>-3.0431275680420811E-2</v>
      </c>
      <c r="Y1434" s="11">
        <f t="shared" si="259"/>
        <v>-3.0431275680420922E-2</v>
      </c>
      <c r="Z1434" s="11">
        <f t="shared" si="259"/>
        <v>0</v>
      </c>
      <c r="AA1434" s="11">
        <f t="shared" si="259"/>
        <v>0</v>
      </c>
      <c r="AB1434" s="11">
        <f t="shared" si="257"/>
        <v>0</v>
      </c>
      <c r="AC1434" s="11">
        <f t="shared" si="257"/>
        <v>0</v>
      </c>
      <c r="AD1434" s="11">
        <f t="shared" si="257"/>
        <v>-3.0431275680420811E-2</v>
      </c>
    </row>
    <row r="1435" spans="1:30" x14ac:dyDescent="0.25">
      <c r="A1435" s="12">
        <v>2000.05</v>
      </c>
      <c r="B1435" s="13">
        <v>41.966050503324318</v>
      </c>
      <c r="C1435" s="14">
        <v>1053223.733856309</v>
      </c>
      <c r="D1435" s="24">
        <f t="shared" si="249"/>
        <v>10</v>
      </c>
      <c r="E1435" s="25">
        <f t="shared" si="249"/>
        <v>7.5</v>
      </c>
      <c r="F1435" s="24">
        <f t="shared" si="249"/>
        <v>25</v>
      </c>
      <c r="G1435" s="25">
        <f t="shared" si="249"/>
        <v>30</v>
      </c>
      <c r="H1435" s="1">
        <f t="shared" si="251"/>
        <v>0</v>
      </c>
      <c r="I1435">
        <f t="shared" si="252"/>
        <v>0</v>
      </c>
      <c r="J1435">
        <f t="shared" si="253"/>
        <v>0</v>
      </c>
      <c r="K1435">
        <f t="shared" si="254"/>
        <v>0</v>
      </c>
      <c r="L1435">
        <f t="shared" si="250"/>
        <v>1</v>
      </c>
      <c r="M1435" s="26">
        <f t="shared" si="255"/>
        <v>102406.01797301447</v>
      </c>
      <c r="N1435" s="27">
        <f t="shared" si="261"/>
        <v>46602.4798872748</v>
      </c>
      <c r="O1435" s="27">
        <f t="shared" si="261"/>
        <v>88045.935799923376</v>
      </c>
      <c r="P1435" s="27">
        <f t="shared" si="261"/>
        <v>73542.819837181902</v>
      </c>
      <c r="Q1435" s="27">
        <f t="shared" si="261"/>
        <v>138944.24523313716</v>
      </c>
      <c r="R1435" s="27">
        <f t="shared" si="261"/>
        <v>155484.11868102066</v>
      </c>
      <c r="S1435" s="28">
        <f>M1435/MAX(M$231:M1435)-1</f>
        <v>-5.185625114429615E-2</v>
      </c>
      <c r="T1435" s="11">
        <f>N1435/MAX(N$231:N1435)-1</f>
        <v>0</v>
      </c>
      <c r="U1435" s="11">
        <f>O1435/MAX(O$231:O1435)-1</f>
        <v>0</v>
      </c>
      <c r="V1435" s="11">
        <f>P1435/MAX(P$231:P1435)-1</f>
        <v>0</v>
      </c>
      <c r="W1435" s="11">
        <f>Q1435/MAX(Q$231:Q1435)-1</f>
        <v>0</v>
      </c>
      <c r="X1435" s="11">
        <f>R1435/MAX(R$231:R1435)-1</f>
        <v>-5.1856251144296039E-2</v>
      </c>
      <c r="Y1435" s="11">
        <f t="shared" si="259"/>
        <v>-2.2097428399323382E-2</v>
      </c>
      <c r="Z1435" s="11">
        <f t="shared" si="259"/>
        <v>0</v>
      </c>
      <c r="AA1435" s="11">
        <f t="shared" si="259"/>
        <v>0</v>
      </c>
      <c r="AB1435" s="11">
        <f t="shared" si="257"/>
        <v>0</v>
      </c>
      <c r="AC1435" s="11">
        <f t="shared" si="257"/>
        <v>0</v>
      </c>
      <c r="AD1435" s="11">
        <f t="shared" si="257"/>
        <v>-2.2097428399323382E-2</v>
      </c>
    </row>
    <row r="1436" spans="1:30" x14ac:dyDescent="0.25">
      <c r="A1436" s="12">
        <v>2000.06</v>
      </c>
      <c r="B1436" s="13">
        <v>42.781971567071459</v>
      </c>
      <c r="C1436" s="14">
        <v>1073827.6415613857</v>
      </c>
      <c r="D1436" s="24">
        <f t="shared" si="249"/>
        <v>10</v>
      </c>
      <c r="E1436" s="25">
        <f t="shared" si="249"/>
        <v>7.5</v>
      </c>
      <c r="F1436" s="24">
        <f t="shared" si="249"/>
        <v>25</v>
      </c>
      <c r="G1436" s="25">
        <f t="shared" si="249"/>
        <v>30</v>
      </c>
      <c r="H1436" s="1">
        <f t="shared" si="251"/>
        <v>0</v>
      </c>
      <c r="I1436">
        <f t="shared" si="252"/>
        <v>0</v>
      </c>
      <c r="J1436">
        <f t="shared" si="253"/>
        <v>0</v>
      </c>
      <c r="K1436">
        <f t="shared" si="254"/>
        <v>0</v>
      </c>
      <c r="L1436">
        <f t="shared" si="250"/>
        <v>1</v>
      </c>
      <c r="M1436" s="26">
        <f t="shared" si="255"/>
        <v>104409.35693598574</v>
      </c>
      <c r="N1436" s="27">
        <f t="shared" si="261"/>
        <v>46602.4798872748</v>
      </c>
      <c r="O1436" s="27">
        <f t="shared" si="261"/>
        <v>88045.935799923376</v>
      </c>
      <c r="P1436" s="27">
        <f t="shared" si="261"/>
        <v>73542.819837181902</v>
      </c>
      <c r="Q1436" s="27">
        <f t="shared" si="261"/>
        <v>138944.24523313716</v>
      </c>
      <c r="R1436" s="27">
        <f t="shared" si="261"/>
        <v>158525.80899612515</v>
      </c>
      <c r="S1436" s="28">
        <f>M1436/MAX(M$231:M1436)-1</f>
        <v>-3.3307992436679923E-2</v>
      </c>
      <c r="T1436" s="11">
        <f>N1436/MAX(N$231:N1436)-1</f>
        <v>0</v>
      </c>
      <c r="U1436" s="11">
        <f>O1436/MAX(O$231:O1436)-1</f>
        <v>0</v>
      </c>
      <c r="V1436" s="11">
        <f>P1436/MAX(P$231:P1436)-1</f>
        <v>0</v>
      </c>
      <c r="W1436" s="11">
        <f>Q1436/MAX(Q$231:Q1436)-1</f>
        <v>0</v>
      </c>
      <c r="X1436" s="11">
        <f>R1436/MAX(R$231:R1436)-1</f>
        <v>-3.3307992436679923E-2</v>
      </c>
      <c r="Y1436" s="11">
        <f t="shared" si="259"/>
        <v>1.9562707374279231E-2</v>
      </c>
      <c r="Z1436" s="11">
        <f t="shared" si="259"/>
        <v>0</v>
      </c>
      <c r="AA1436" s="11">
        <f t="shared" si="259"/>
        <v>0</v>
      </c>
      <c r="AB1436" s="11">
        <f t="shared" si="257"/>
        <v>0</v>
      </c>
      <c r="AC1436" s="11">
        <f t="shared" si="257"/>
        <v>0</v>
      </c>
      <c r="AD1436" s="11">
        <f t="shared" si="257"/>
        <v>1.9562707374279231E-2</v>
      </c>
    </row>
    <row r="1437" spans="1:30" x14ac:dyDescent="0.25">
      <c r="A1437" s="12">
        <v>2000.07</v>
      </c>
      <c r="B1437" s="13">
        <v>42.758093618269591</v>
      </c>
      <c r="C1437" s="14">
        <v>1054852.6797134206</v>
      </c>
      <c r="D1437" s="24">
        <f t="shared" si="249"/>
        <v>10</v>
      </c>
      <c r="E1437" s="25">
        <f t="shared" si="249"/>
        <v>7.5</v>
      </c>
      <c r="F1437" s="24">
        <f t="shared" si="249"/>
        <v>25</v>
      </c>
      <c r="G1437" s="25">
        <f t="shared" si="249"/>
        <v>30</v>
      </c>
      <c r="H1437" s="1">
        <f t="shared" si="251"/>
        <v>0</v>
      </c>
      <c r="I1437">
        <f t="shared" si="252"/>
        <v>0</v>
      </c>
      <c r="J1437">
        <f t="shared" si="253"/>
        <v>0</v>
      </c>
      <c r="K1437">
        <f t="shared" si="254"/>
        <v>0</v>
      </c>
      <c r="L1437">
        <f t="shared" si="250"/>
        <v>1</v>
      </c>
      <c r="M1437" s="26">
        <f t="shared" si="255"/>
        <v>102564.40204029111</v>
      </c>
      <c r="N1437" s="27">
        <f t="shared" si="261"/>
        <v>46602.4798872748</v>
      </c>
      <c r="O1437" s="27">
        <f t="shared" si="261"/>
        <v>88045.935799923376</v>
      </c>
      <c r="P1437" s="27">
        <f t="shared" si="261"/>
        <v>73542.819837181902</v>
      </c>
      <c r="Q1437" s="27">
        <f t="shared" si="261"/>
        <v>138944.24523313716</v>
      </c>
      <c r="R1437" s="27">
        <f t="shared" si="261"/>
        <v>155724.59485225612</v>
      </c>
      <c r="S1437" s="28">
        <f>M1437/MAX(M$231:M1437)-1</f>
        <v>-5.0389824988108178E-2</v>
      </c>
      <c r="T1437" s="11">
        <f>N1437/MAX(N$231:N1437)-1</f>
        <v>0</v>
      </c>
      <c r="U1437" s="11">
        <f>O1437/MAX(O$231:O1437)-1</f>
        <v>0</v>
      </c>
      <c r="V1437" s="11">
        <f>P1437/MAX(P$231:P1437)-1</f>
        <v>0</v>
      </c>
      <c r="W1437" s="11">
        <f>Q1437/MAX(Q$231:Q1437)-1</f>
        <v>0</v>
      </c>
      <c r="X1437" s="11">
        <f>R1437/MAX(R$231:R1437)-1</f>
        <v>-5.0389824988108178E-2</v>
      </c>
      <c r="Y1437" s="11">
        <f t="shared" si="259"/>
        <v>-1.7670398035549484E-2</v>
      </c>
      <c r="Z1437" s="11">
        <f t="shared" si="259"/>
        <v>0</v>
      </c>
      <c r="AA1437" s="11">
        <f t="shared" si="259"/>
        <v>0</v>
      </c>
      <c r="AB1437" s="11">
        <f t="shared" si="257"/>
        <v>0</v>
      </c>
      <c r="AC1437" s="11">
        <f t="shared" si="257"/>
        <v>0</v>
      </c>
      <c r="AD1437" s="11">
        <f t="shared" si="257"/>
        <v>-1.7670398035549484E-2</v>
      </c>
    </row>
    <row r="1438" spans="1:30" x14ac:dyDescent="0.25">
      <c r="A1438" s="12">
        <v>2000.08</v>
      </c>
      <c r="B1438" s="13">
        <v>42.869565494419504</v>
      </c>
      <c r="C1438" s="14">
        <v>1119892.8644463269</v>
      </c>
      <c r="D1438" s="24">
        <f t="shared" si="249"/>
        <v>10</v>
      </c>
      <c r="E1438" s="25">
        <f t="shared" si="249"/>
        <v>7.5</v>
      </c>
      <c r="F1438" s="24">
        <f t="shared" si="249"/>
        <v>25</v>
      </c>
      <c r="G1438" s="25">
        <f t="shared" si="249"/>
        <v>30</v>
      </c>
      <c r="H1438" s="1">
        <f t="shared" si="251"/>
        <v>0</v>
      </c>
      <c r="I1438">
        <f t="shared" si="252"/>
        <v>0</v>
      </c>
      <c r="J1438">
        <f t="shared" si="253"/>
        <v>0</v>
      </c>
      <c r="K1438">
        <f t="shared" si="254"/>
        <v>0</v>
      </c>
      <c r="L1438">
        <f t="shared" si="250"/>
        <v>1</v>
      </c>
      <c r="M1438" s="26">
        <f t="shared" si="255"/>
        <v>108888.32554545101</v>
      </c>
      <c r="N1438" s="27">
        <f t="shared" si="261"/>
        <v>46602.4798872748</v>
      </c>
      <c r="O1438" s="27">
        <f t="shared" si="261"/>
        <v>88045.935799923376</v>
      </c>
      <c r="P1438" s="27">
        <f t="shared" si="261"/>
        <v>73542.819837181902</v>
      </c>
      <c r="Q1438" s="27">
        <f t="shared" si="261"/>
        <v>138944.24523313716</v>
      </c>
      <c r="R1438" s="27">
        <f t="shared" si="261"/>
        <v>165326.2734671309</v>
      </c>
      <c r="S1438" s="28">
        <f>M1438/MAX(M$231:M1438)-1</f>
        <v>0</v>
      </c>
      <c r="T1438" s="11">
        <f>N1438/MAX(N$231:N1438)-1</f>
        <v>0</v>
      </c>
      <c r="U1438" s="11">
        <f>O1438/MAX(O$231:O1438)-1</f>
        <v>0</v>
      </c>
      <c r="V1438" s="11">
        <f>P1438/MAX(P$231:P1438)-1</f>
        <v>0</v>
      </c>
      <c r="W1438" s="11">
        <f>Q1438/MAX(Q$231:Q1438)-1</f>
        <v>0</v>
      </c>
      <c r="X1438" s="11">
        <f>R1438/MAX(R$231:R1438)-1</f>
        <v>0</v>
      </c>
      <c r="Y1438" s="11">
        <f t="shared" si="259"/>
        <v>6.1658074140339858E-2</v>
      </c>
      <c r="Z1438" s="11">
        <f t="shared" si="259"/>
        <v>0</v>
      </c>
      <c r="AA1438" s="11">
        <f t="shared" si="259"/>
        <v>0</v>
      </c>
      <c r="AB1438" s="11">
        <f t="shared" si="257"/>
        <v>0</v>
      </c>
      <c r="AC1438" s="11">
        <f t="shared" si="257"/>
        <v>0</v>
      </c>
      <c r="AD1438" s="11">
        <f t="shared" si="257"/>
        <v>6.1658074140339858E-2</v>
      </c>
    </row>
    <row r="1439" spans="1:30" x14ac:dyDescent="0.25">
      <c r="A1439" s="12">
        <v>2000.09</v>
      </c>
      <c r="B1439" s="13">
        <v>41.898007924884737</v>
      </c>
      <c r="C1439" s="14">
        <v>1055505.6535870654</v>
      </c>
      <c r="D1439" s="24">
        <f t="shared" si="249"/>
        <v>10</v>
      </c>
      <c r="E1439" s="25">
        <f t="shared" si="249"/>
        <v>7.5</v>
      </c>
      <c r="F1439" s="24">
        <f t="shared" si="249"/>
        <v>25</v>
      </c>
      <c r="G1439" s="25">
        <f t="shared" si="249"/>
        <v>30</v>
      </c>
      <c r="H1439" s="1">
        <f t="shared" si="251"/>
        <v>0</v>
      </c>
      <c r="I1439">
        <f t="shared" si="252"/>
        <v>0</v>
      </c>
      <c r="J1439">
        <f t="shared" si="253"/>
        <v>0</v>
      </c>
      <c r="K1439">
        <f t="shared" si="254"/>
        <v>0</v>
      </c>
      <c r="L1439">
        <f t="shared" si="250"/>
        <v>0</v>
      </c>
      <c r="M1439" s="26">
        <f t="shared" si="255"/>
        <v>102627.89135608496</v>
      </c>
      <c r="N1439" s="27">
        <f t="shared" si="261"/>
        <v>46602.4798872748</v>
      </c>
      <c r="O1439" s="27">
        <f t="shared" si="261"/>
        <v>88045.935799923376</v>
      </c>
      <c r="P1439" s="27">
        <f t="shared" si="261"/>
        <v>73542.819837181902</v>
      </c>
      <c r="Q1439" s="27">
        <f t="shared" si="261"/>
        <v>138944.24523313716</v>
      </c>
      <c r="R1439" s="27">
        <f t="shared" si="261"/>
        <v>155820.99133858827</v>
      </c>
      <c r="S1439" s="28">
        <f>M1439/MAX(M$231:M1439)-1</f>
        <v>-5.7494080820931326E-2</v>
      </c>
      <c r="T1439" s="11">
        <f>N1439/MAX(N$231:N1439)-1</f>
        <v>0</v>
      </c>
      <c r="U1439" s="11">
        <f>O1439/MAX(O$231:O1439)-1</f>
        <v>0</v>
      </c>
      <c r="V1439" s="11">
        <f>P1439/MAX(P$231:P1439)-1</f>
        <v>0</v>
      </c>
      <c r="W1439" s="11">
        <f>Q1439/MAX(Q$231:Q1439)-1</f>
        <v>0</v>
      </c>
      <c r="X1439" s="11">
        <f>R1439/MAX(R$231:R1439)-1</f>
        <v>-5.7494080820931437E-2</v>
      </c>
      <c r="Y1439" s="11">
        <f t="shared" si="259"/>
        <v>-5.7494080820931326E-2</v>
      </c>
      <c r="Z1439" s="11">
        <f t="shared" si="259"/>
        <v>0</v>
      </c>
      <c r="AA1439" s="11">
        <f t="shared" si="259"/>
        <v>0</v>
      </c>
      <c r="AB1439" s="11">
        <f t="shared" si="257"/>
        <v>0</v>
      </c>
      <c r="AC1439" s="11">
        <f t="shared" si="257"/>
        <v>0</v>
      </c>
      <c r="AD1439" s="11">
        <f t="shared" si="257"/>
        <v>-5.7494080820931437E-2</v>
      </c>
    </row>
    <row r="1440" spans="1:30" x14ac:dyDescent="0.25">
      <c r="A1440" s="12">
        <v>2000.1</v>
      </c>
      <c r="B1440" s="13">
        <v>39.369699044201376</v>
      </c>
      <c r="C1440" s="14">
        <v>1049468.3720635904</v>
      </c>
      <c r="D1440" s="24">
        <f t="shared" si="249"/>
        <v>10</v>
      </c>
      <c r="E1440" s="25">
        <f t="shared" si="249"/>
        <v>7.5</v>
      </c>
      <c r="F1440" s="24">
        <f t="shared" si="249"/>
        <v>25</v>
      </c>
      <c r="G1440" s="25">
        <f t="shared" si="249"/>
        <v>30</v>
      </c>
      <c r="H1440" s="1">
        <f t="shared" si="251"/>
        <v>0</v>
      </c>
      <c r="I1440">
        <f t="shared" si="252"/>
        <v>0</v>
      </c>
      <c r="J1440">
        <f t="shared" si="253"/>
        <v>0</v>
      </c>
      <c r="K1440">
        <f t="shared" si="254"/>
        <v>0</v>
      </c>
      <c r="L1440">
        <f t="shared" si="250"/>
        <v>0</v>
      </c>
      <c r="M1440" s="26">
        <f t="shared" si="255"/>
        <v>102040.88031528983</v>
      </c>
      <c r="N1440" s="27">
        <f t="shared" si="261"/>
        <v>46602.4798872748</v>
      </c>
      <c r="O1440" s="27">
        <f t="shared" si="261"/>
        <v>88045.935799923376</v>
      </c>
      <c r="P1440" s="27">
        <f t="shared" si="261"/>
        <v>73542.819837181902</v>
      </c>
      <c r="Q1440" s="27">
        <f t="shared" si="261"/>
        <v>138944.24523313716</v>
      </c>
      <c r="R1440" s="27">
        <f t="shared" si="261"/>
        <v>155820.99133858827</v>
      </c>
      <c r="S1440" s="28">
        <f>M1440/MAX(M$231:M1440)-1</f>
        <v>-6.2885026432911606E-2</v>
      </c>
      <c r="T1440" s="11">
        <f>N1440/MAX(N$231:N1440)-1</f>
        <v>0</v>
      </c>
      <c r="U1440" s="11">
        <f>O1440/MAX(O$231:O1440)-1</f>
        <v>0</v>
      </c>
      <c r="V1440" s="11">
        <f>P1440/MAX(P$231:P1440)-1</f>
        <v>0</v>
      </c>
      <c r="W1440" s="11">
        <f>Q1440/MAX(Q$231:Q1440)-1</f>
        <v>0</v>
      </c>
      <c r="X1440" s="11">
        <f>R1440/MAX(R$231:R1440)-1</f>
        <v>-5.7494080820931437E-2</v>
      </c>
      <c r="Y1440" s="11">
        <f t="shared" si="259"/>
        <v>-5.7198002710432405E-3</v>
      </c>
      <c r="Z1440" s="11">
        <f t="shared" si="259"/>
        <v>0</v>
      </c>
      <c r="AA1440" s="11">
        <f t="shared" si="259"/>
        <v>0</v>
      </c>
      <c r="AB1440" s="11">
        <f t="shared" si="257"/>
        <v>0</v>
      </c>
      <c r="AC1440" s="11">
        <f t="shared" si="257"/>
        <v>0</v>
      </c>
      <c r="AD1440" s="11">
        <f t="shared" si="257"/>
        <v>0</v>
      </c>
    </row>
    <row r="1441" spans="1:30" x14ac:dyDescent="0.25">
      <c r="A1441" s="12">
        <v>2000.11</v>
      </c>
      <c r="B1441" s="13">
        <v>38.782142456784776</v>
      </c>
      <c r="C1441" s="14">
        <v>965880.93365196849</v>
      </c>
      <c r="D1441" s="24">
        <f t="shared" si="249"/>
        <v>10</v>
      </c>
      <c r="E1441" s="25">
        <f t="shared" si="249"/>
        <v>7.5</v>
      </c>
      <c r="F1441" s="24">
        <f t="shared" si="249"/>
        <v>25</v>
      </c>
      <c r="G1441" s="25">
        <f t="shared" si="249"/>
        <v>30</v>
      </c>
      <c r="H1441" s="1">
        <f t="shared" si="251"/>
        <v>0</v>
      </c>
      <c r="I1441">
        <f t="shared" si="252"/>
        <v>0</v>
      </c>
      <c r="J1441">
        <f t="shared" si="253"/>
        <v>0</v>
      </c>
      <c r="K1441">
        <f t="shared" si="254"/>
        <v>0</v>
      </c>
      <c r="L1441">
        <f t="shared" si="250"/>
        <v>0</v>
      </c>
      <c r="M1441" s="26">
        <f t="shared" si="255"/>
        <v>93913.588416010796</v>
      </c>
      <c r="N1441" s="27">
        <f t="shared" si="261"/>
        <v>46602.4798872748</v>
      </c>
      <c r="O1441" s="27">
        <f t="shared" si="261"/>
        <v>88045.935799923376</v>
      </c>
      <c r="P1441" s="27">
        <f t="shared" si="261"/>
        <v>73542.819837181902</v>
      </c>
      <c r="Q1441" s="27">
        <f t="shared" si="261"/>
        <v>138944.24523313716</v>
      </c>
      <c r="R1441" s="27">
        <f t="shared" si="261"/>
        <v>155820.99133858827</v>
      </c>
      <c r="S1441" s="28">
        <f>M1441/MAX(M$231:M1441)-1</f>
        <v>-0.1375238075746662</v>
      </c>
      <c r="T1441" s="11">
        <f>N1441/MAX(N$231:N1441)-1</f>
        <v>0</v>
      </c>
      <c r="U1441" s="11">
        <f>O1441/MAX(O$231:O1441)-1</f>
        <v>0</v>
      </c>
      <c r="V1441" s="11">
        <f>P1441/MAX(P$231:P1441)-1</f>
        <v>0</v>
      </c>
      <c r="W1441" s="11">
        <f>Q1441/MAX(Q$231:Q1441)-1</f>
        <v>0</v>
      </c>
      <c r="X1441" s="11">
        <f>R1441/MAX(R$231:R1441)-1</f>
        <v>-5.7494080820931437E-2</v>
      </c>
      <c r="Y1441" s="11">
        <f t="shared" si="259"/>
        <v>-7.9647410666852547E-2</v>
      </c>
      <c r="Z1441" s="11">
        <f t="shared" si="259"/>
        <v>0</v>
      </c>
      <c r="AA1441" s="11">
        <f t="shared" si="259"/>
        <v>0</v>
      </c>
      <c r="AB1441" s="11">
        <f t="shared" si="257"/>
        <v>0</v>
      </c>
      <c r="AC1441" s="11">
        <f t="shared" si="257"/>
        <v>0</v>
      </c>
      <c r="AD1441" s="11">
        <f t="shared" si="257"/>
        <v>0</v>
      </c>
    </row>
    <row r="1442" spans="1:30" x14ac:dyDescent="0.25">
      <c r="A1442" s="12">
        <v>2000.12</v>
      </c>
      <c r="B1442" s="13">
        <v>37.274238004497207</v>
      </c>
      <c r="C1442" s="14">
        <v>971349.85966425424</v>
      </c>
      <c r="D1442" s="24">
        <f t="shared" si="249"/>
        <v>10</v>
      </c>
      <c r="E1442" s="25">
        <f t="shared" si="249"/>
        <v>7.5</v>
      </c>
      <c r="F1442" s="24">
        <f t="shared" si="249"/>
        <v>25</v>
      </c>
      <c r="G1442" s="25">
        <f t="shared" si="249"/>
        <v>30</v>
      </c>
      <c r="H1442" s="1">
        <f t="shared" si="251"/>
        <v>0</v>
      </c>
      <c r="I1442">
        <f t="shared" si="252"/>
        <v>0</v>
      </c>
      <c r="J1442">
        <f t="shared" si="253"/>
        <v>0</v>
      </c>
      <c r="K1442">
        <f t="shared" si="254"/>
        <v>0</v>
      </c>
      <c r="L1442">
        <f t="shared" si="250"/>
        <v>0</v>
      </c>
      <c r="M1442" s="26">
        <f t="shared" si="255"/>
        <v>94445.33767070774</v>
      </c>
      <c r="N1442" s="27">
        <f t="shared" si="261"/>
        <v>46602.4798872748</v>
      </c>
      <c r="O1442" s="27">
        <f t="shared" si="261"/>
        <v>88045.935799923376</v>
      </c>
      <c r="P1442" s="27">
        <f t="shared" si="261"/>
        <v>73542.819837181902</v>
      </c>
      <c r="Q1442" s="27">
        <f t="shared" si="261"/>
        <v>138944.24523313716</v>
      </c>
      <c r="R1442" s="27">
        <f t="shared" si="261"/>
        <v>155820.99133858827</v>
      </c>
      <c r="S1442" s="28">
        <f>M1442/MAX(M$231:M1442)-1</f>
        <v>-0.13264037078717528</v>
      </c>
      <c r="T1442" s="11">
        <f>N1442/MAX(N$231:N1442)-1</f>
        <v>0</v>
      </c>
      <c r="U1442" s="11">
        <f>O1442/MAX(O$231:O1442)-1</f>
        <v>0</v>
      </c>
      <c r="V1442" s="11">
        <f>P1442/MAX(P$231:P1442)-1</f>
        <v>0</v>
      </c>
      <c r="W1442" s="11">
        <f>Q1442/MAX(Q$231:Q1442)-1</f>
        <v>0</v>
      </c>
      <c r="X1442" s="11">
        <f>R1442/MAX(R$231:R1442)-1</f>
        <v>-5.7494080820931437E-2</v>
      </c>
      <c r="Y1442" s="11">
        <f t="shared" si="259"/>
        <v>5.6621119868345282E-3</v>
      </c>
      <c r="Z1442" s="11">
        <f t="shared" si="259"/>
        <v>0</v>
      </c>
      <c r="AA1442" s="11">
        <f t="shared" si="259"/>
        <v>0</v>
      </c>
      <c r="AB1442" s="11">
        <f t="shared" si="257"/>
        <v>0</v>
      </c>
      <c r="AC1442" s="11">
        <f t="shared" si="257"/>
        <v>0</v>
      </c>
      <c r="AD1442" s="11">
        <f t="shared" si="257"/>
        <v>0</v>
      </c>
    </row>
    <row r="1443" spans="1:30" x14ac:dyDescent="0.25">
      <c r="A1443" s="12">
        <v>2001.01</v>
      </c>
      <c r="B1443" s="13">
        <v>36.978867997029823</v>
      </c>
      <c r="C1443" s="14">
        <v>999665.75863673654</v>
      </c>
      <c r="D1443" s="24">
        <f t="shared" si="249"/>
        <v>10</v>
      </c>
      <c r="E1443" s="25">
        <f t="shared" si="249"/>
        <v>7.5</v>
      </c>
      <c r="F1443" s="24">
        <f t="shared" si="249"/>
        <v>25</v>
      </c>
      <c r="G1443" s="25">
        <f t="shared" si="249"/>
        <v>30</v>
      </c>
      <c r="H1443" s="1">
        <f t="shared" si="251"/>
        <v>0</v>
      </c>
      <c r="I1443">
        <f t="shared" si="252"/>
        <v>0</v>
      </c>
      <c r="J1443">
        <f t="shared" si="253"/>
        <v>0</v>
      </c>
      <c r="K1443">
        <f t="shared" si="254"/>
        <v>0</v>
      </c>
      <c r="L1443">
        <f t="shared" si="250"/>
        <v>0</v>
      </c>
      <c r="M1443" s="26">
        <f t="shared" si="255"/>
        <v>97198.521411147158</v>
      </c>
      <c r="N1443" s="27">
        <f t="shared" si="261"/>
        <v>46602.4798872748</v>
      </c>
      <c r="O1443" s="27">
        <f t="shared" si="261"/>
        <v>88045.935799923376</v>
      </c>
      <c r="P1443" s="27">
        <f t="shared" si="261"/>
        <v>73542.819837181902</v>
      </c>
      <c r="Q1443" s="27">
        <f t="shared" si="261"/>
        <v>138944.24523313716</v>
      </c>
      <c r="R1443" s="27">
        <f t="shared" si="261"/>
        <v>155820.99133858827</v>
      </c>
      <c r="S1443" s="28">
        <f>M1443/MAX(M$231:M1443)-1</f>
        <v>-0.10735589950296753</v>
      </c>
      <c r="T1443" s="11">
        <f>N1443/MAX(N$231:N1443)-1</f>
        <v>0</v>
      </c>
      <c r="U1443" s="11">
        <f>O1443/MAX(O$231:O1443)-1</f>
        <v>0</v>
      </c>
      <c r="V1443" s="11">
        <f>P1443/MAX(P$231:P1443)-1</f>
        <v>0</v>
      </c>
      <c r="W1443" s="11">
        <f>Q1443/MAX(Q$231:Q1443)-1</f>
        <v>0</v>
      </c>
      <c r="X1443" s="11">
        <f>R1443/MAX(R$231:R1443)-1</f>
        <v>-5.7494080820931437E-2</v>
      </c>
      <c r="Y1443" s="11">
        <f t="shared" si="259"/>
        <v>2.9151081549823488E-2</v>
      </c>
      <c r="Z1443" s="11">
        <f t="shared" si="259"/>
        <v>0</v>
      </c>
      <c r="AA1443" s="11">
        <f t="shared" si="259"/>
        <v>0</v>
      </c>
      <c r="AB1443" s="11">
        <f t="shared" si="257"/>
        <v>0</v>
      </c>
      <c r="AC1443" s="11">
        <f t="shared" si="257"/>
        <v>0</v>
      </c>
      <c r="AD1443" s="11">
        <f t="shared" si="257"/>
        <v>0</v>
      </c>
    </row>
    <row r="1444" spans="1:30" x14ac:dyDescent="0.25">
      <c r="A1444" s="12">
        <v>2001.02</v>
      </c>
      <c r="B1444" s="13">
        <v>35.834662651431294</v>
      </c>
      <c r="C1444" s="14">
        <v>904768.9325422867</v>
      </c>
      <c r="D1444" s="24">
        <f t="shared" si="249"/>
        <v>10</v>
      </c>
      <c r="E1444" s="25">
        <f t="shared" si="249"/>
        <v>7.5</v>
      </c>
      <c r="F1444" s="24">
        <f t="shared" si="249"/>
        <v>25</v>
      </c>
      <c r="G1444" s="25">
        <f t="shared" si="249"/>
        <v>30</v>
      </c>
      <c r="H1444" s="1">
        <f t="shared" si="251"/>
        <v>0</v>
      </c>
      <c r="I1444">
        <f t="shared" si="252"/>
        <v>0</v>
      </c>
      <c r="J1444">
        <f t="shared" si="253"/>
        <v>0</v>
      </c>
      <c r="K1444">
        <f t="shared" si="254"/>
        <v>0</v>
      </c>
      <c r="L1444">
        <f t="shared" si="250"/>
        <v>0</v>
      </c>
      <c r="M1444" s="26">
        <f t="shared" si="255"/>
        <v>87971.606211440812</v>
      </c>
      <c r="N1444" s="27">
        <f t="shared" si="261"/>
        <v>46602.4798872748</v>
      </c>
      <c r="O1444" s="27">
        <f t="shared" si="261"/>
        <v>88045.935799923376</v>
      </c>
      <c r="P1444" s="27">
        <f t="shared" si="261"/>
        <v>73542.819837181902</v>
      </c>
      <c r="Q1444" s="27">
        <f t="shared" si="261"/>
        <v>138944.24523313716</v>
      </c>
      <c r="R1444" s="27">
        <f t="shared" si="261"/>
        <v>155820.99133858827</v>
      </c>
      <c r="S1444" s="28">
        <f>M1444/MAX(M$231:M1444)-1</f>
        <v>-0.19209331422108566</v>
      </c>
      <c r="T1444" s="11">
        <f>N1444/MAX(N$231:N1444)-1</f>
        <v>0</v>
      </c>
      <c r="U1444" s="11">
        <f>O1444/MAX(O$231:O1444)-1</f>
        <v>0</v>
      </c>
      <c r="V1444" s="11">
        <f>P1444/MAX(P$231:P1444)-1</f>
        <v>0</v>
      </c>
      <c r="W1444" s="11">
        <f>Q1444/MAX(Q$231:Q1444)-1</f>
        <v>0</v>
      </c>
      <c r="X1444" s="11">
        <f>R1444/MAX(R$231:R1444)-1</f>
        <v>-5.7494080820931437E-2</v>
      </c>
      <c r="Y1444" s="11">
        <f t="shared" si="259"/>
        <v>-9.4928555144133675E-2</v>
      </c>
      <c r="Z1444" s="11">
        <f t="shared" si="259"/>
        <v>0</v>
      </c>
      <c r="AA1444" s="11">
        <f t="shared" si="259"/>
        <v>0</v>
      </c>
      <c r="AB1444" s="11">
        <f t="shared" si="257"/>
        <v>0</v>
      </c>
      <c r="AC1444" s="11">
        <f t="shared" si="257"/>
        <v>0</v>
      </c>
      <c r="AD1444" s="11">
        <f t="shared" si="257"/>
        <v>0</v>
      </c>
    </row>
    <row r="1445" spans="1:30" x14ac:dyDescent="0.25">
      <c r="A1445" s="12">
        <v>2001.03</v>
      </c>
      <c r="B1445" s="13">
        <v>32.325837236178756</v>
      </c>
      <c r="C1445" s="14">
        <v>845725.29997093335</v>
      </c>
      <c r="D1445" s="24">
        <f t="shared" si="249"/>
        <v>10</v>
      </c>
      <c r="E1445" s="25">
        <f t="shared" si="249"/>
        <v>7.5</v>
      </c>
      <c r="F1445" s="24">
        <f t="shared" si="249"/>
        <v>25</v>
      </c>
      <c r="G1445" s="25">
        <f t="shared" si="249"/>
        <v>30</v>
      </c>
      <c r="H1445" s="1">
        <f t="shared" si="251"/>
        <v>0</v>
      </c>
      <c r="I1445">
        <f t="shared" si="252"/>
        <v>0</v>
      </c>
      <c r="J1445">
        <f t="shared" si="253"/>
        <v>0</v>
      </c>
      <c r="K1445">
        <f t="shared" si="254"/>
        <v>0</v>
      </c>
      <c r="L1445">
        <f t="shared" si="250"/>
        <v>0</v>
      </c>
      <c r="M1445" s="26">
        <f t="shared" si="255"/>
        <v>82230.73358967081</v>
      </c>
      <c r="N1445" s="27">
        <f t="shared" si="261"/>
        <v>46602.4798872748</v>
      </c>
      <c r="O1445" s="27">
        <f t="shared" si="261"/>
        <v>88045.935799923376</v>
      </c>
      <c r="P1445" s="27">
        <f t="shared" si="261"/>
        <v>73542.819837181902</v>
      </c>
      <c r="Q1445" s="27">
        <f t="shared" si="261"/>
        <v>138944.24523313716</v>
      </c>
      <c r="R1445" s="27">
        <f t="shared" si="261"/>
        <v>155820.99133858827</v>
      </c>
      <c r="S1445" s="28">
        <f>M1445/MAX(M$231:M1445)-1</f>
        <v>-0.24481588657227604</v>
      </c>
      <c r="T1445" s="11">
        <f>N1445/MAX(N$231:N1445)-1</f>
        <v>0</v>
      </c>
      <c r="U1445" s="11">
        <f>O1445/MAX(O$231:O1445)-1</f>
        <v>0</v>
      </c>
      <c r="V1445" s="11">
        <f>P1445/MAX(P$231:P1445)-1</f>
        <v>0</v>
      </c>
      <c r="W1445" s="11">
        <f>Q1445/MAX(Q$231:Q1445)-1</f>
        <v>0</v>
      </c>
      <c r="X1445" s="11">
        <f>R1445/MAX(R$231:R1445)-1</f>
        <v>-5.7494080820931437E-2</v>
      </c>
      <c r="Y1445" s="11">
        <f t="shared" si="259"/>
        <v>-6.525824489292309E-2</v>
      </c>
      <c r="Z1445" s="11">
        <f t="shared" si="259"/>
        <v>0</v>
      </c>
      <c r="AA1445" s="11">
        <f t="shared" si="259"/>
        <v>0</v>
      </c>
      <c r="AB1445" s="11">
        <f t="shared" si="257"/>
        <v>0</v>
      </c>
      <c r="AC1445" s="11">
        <f t="shared" si="257"/>
        <v>0</v>
      </c>
      <c r="AD1445" s="11">
        <f t="shared" si="257"/>
        <v>0</v>
      </c>
    </row>
    <row r="1446" spans="1:30" x14ac:dyDescent="0.25">
      <c r="A1446" s="12">
        <v>2001.04</v>
      </c>
      <c r="B1446" s="13">
        <v>32.173901168360693</v>
      </c>
      <c r="C1446" s="14">
        <v>908046.02613575628</v>
      </c>
      <c r="D1446" s="24">
        <f t="shared" si="249"/>
        <v>10</v>
      </c>
      <c r="E1446" s="25">
        <f t="shared" si="249"/>
        <v>7.5</v>
      </c>
      <c r="F1446" s="24">
        <f t="shared" si="249"/>
        <v>25</v>
      </c>
      <c r="G1446" s="25">
        <f t="shared" si="249"/>
        <v>30</v>
      </c>
      <c r="H1446" s="1">
        <f t="shared" si="251"/>
        <v>0</v>
      </c>
      <c r="I1446">
        <f t="shared" si="252"/>
        <v>0</v>
      </c>
      <c r="J1446">
        <f t="shared" si="253"/>
        <v>0</v>
      </c>
      <c r="K1446">
        <f t="shared" si="254"/>
        <v>0</v>
      </c>
      <c r="L1446">
        <f t="shared" si="250"/>
        <v>0</v>
      </c>
      <c r="M1446" s="26">
        <f t="shared" si="255"/>
        <v>88290.241364299887</v>
      </c>
      <c r="N1446" s="27">
        <f t="shared" si="261"/>
        <v>46602.4798872748</v>
      </c>
      <c r="O1446" s="27">
        <f t="shared" si="261"/>
        <v>88045.935799923376</v>
      </c>
      <c r="P1446" s="27">
        <f t="shared" si="261"/>
        <v>73542.819837181902</v>
      </c>
      <c r="Q1446" s="27">
        <f t="shared" si="261"/>
        <v>138944.24523313716</v>
      </c>
      <c r="R1446" s="27">
        <f t="shared" si="261"/>
        <v>155820.99133858827</v>
      </c>
      <c r="S1446" s="28">
        <f>M1446/MAX(M$231:M1446)-1</f>
        <v>-0.18916705788219035</v>
      </c>
      <c r="T1446" s="11">
        <f>N1446/MAX(N$231:N1446)-1</f>
        <v>0</v>
      </c>
      <c r="U1446" s="11">
        <f>O1446/MAX(O$231:O1446)-1</f>
        <v>0</v>
      </c>
      <c r="V1446" s="11">
        <f>P1446/MAX(P$231:P1446)-1</f>
        <v>0</v>
      </c>
      <c r="W1446" s="11">
        <f>Q1446/MAX(Q$231:Q1446)-1</f>
        <v>0</v>
      </c>
      <c r="X1446" s="11">
        <f>R1446/MAX(R$231:R1446)-1</f>
        <v>-5.7494080820931437E-2</v>
      </c>
      <c r="Y1446" s="11">
        <f t="shared" si="259"/>
        <v>7.3689088131766667E-2</v>
      </c>
      <c r="Z1446" s="11">
        <f t="shared" si="259"/>
        <v>0</v>
      </c>
      <c r="AA1446" s="11">
        <f t="shared" si="259"/>
        <v>0</v>
      </c>
      <c r="AB1446" s="11">
        <f t="shared" si="257"/>
        <v>0</v>
      </c>
      <c r="AC1446" s="11">
        <f t="shared" si="257"/>
        <v>0</v>
      </c>
      <c r="AD1446" s="11">
        <f t="shared" si="257"/>
        <v>0</v>
      </c>
    </row>
    <row r="1447" spans="1:30" x14ac:dyDescent="0.25">
      <c r="A1447" s="12">
        <v>2001.05</v>
      </c>
      <c r="B1447" s="13">
        <v>34.074643217140036</v>
      </c>
      <c r="C1447" s="14">
        <v>909510.93256070046</v>
      </c>
      <c r="D1447" s="24">
        <f t="shared" si="249"/>
        <v>10</v>
      </c>
      <c r="E1447" s="25">
        <f t="shared" si="249"/>
        <v>7.5</v>
      </c>
      <c r="F1447" s="24">
        <f t="shared" si="249"/>
        <v>25</v>
      </c>
      <c r="G1447" s="25">
        <f t="shared" ref="G1447:G1510" si="262">G$2</f>
        <v>30</v>
      </c>
      <c r="H1447" s="1">
        <f t="shared" si="251"/>
        <v>0</v>
      </c>
      <c r="I1447">
        <f t="shared" si="252"/>
        <v>0</v>
      </c>
      <c r="J1447">
        <f t="shared" si="253"/>
        <v>0</v>
      </c>
      <c r="K1447">
        <f t="shared" si="254"/>
        <v>0</v>
      </c>
      <c r="L1447">
        <f t="shared" si="250"/>
        <v>0</v>
      </c>
      <c r="M1447" s="26">
        <f t="shared" si="255"/>
        <v>88432.675710260126</v>
      </c>
      <c r="N1447" s="27">
        <f t="shared" si="261"/>
        <v>46602.4798872748</v>
      </c>
      <c r="O1447" s="27">
        <f t="shared" si="261"/>
        <v>88045.935799923376</v>
      </c>
      <c r="P1447" s="27">
        <f t="shared" si="261"/>
        <v>73542.819837181902</v>
      </c>
      <c r="Q1447" s="27">
        <f t="shared" si="261"/>
        <v>138944.24523313716</v>
      </c>
      <c r="R1447" s="27">
        <f t="shared" si="261"/>
        <v>155820.99133858827</v>
      </c>
      <c r="S1447" s="28">
        <f>M1447/MAX(M$231:M1447)-1</f>
        <v>-0.18785898059064654</v>
      </c>
      <c r="T1447" s="11">
        <f>N1447/MAX(N$231:N1447)-1</f>
        <v>0</v>
      </c>
      <c r="U1447" s="11">
        <f>O1447/MAX(O$231:O1447)-1</f>
        <v>0</v>
      </c>
      <c r="V1447" s="11">
        <f>P1447/MAX(P$231:P1447)-1</f>
        <v>0</v>
      </c>
      <c r="W1447" s="11">
        <f>Q1447/MAX(Q$231:Q1447)-1</f>
        <v>0</v>
      </c>
      <c r="X1447" s="11">
        <f>R1447/MAX(R$231:R1447)-1</f>
        <v>-5.7494080820931437E-2</v>
      </c>
      <c r="Y1447" s="11">
        <f t="shared" si="259"/>
        <v>1.6132512920938868E-3</v>
      </c>
      <c r="Z1447" s="11">
        <f t="shared" si="259"/>
        <v>0</v>
      </c>
      <c r="AA1447" s="11">
        <f t="shared" si="259"/>
        <v>0</v>
      </c>
      <c r="AB1447" s="11">
        <f t="shared" si="257"/>
        <v>0</v>
      </c>
      <c r="AC1447" s="11">
        <f t="shared" si="257"/>
        <v>0</v>
      </c>
      <c r="AD1447" s="11">
        <f t="shared" si="257"/>
        <v>0</v>
      </c>
    </row>
    <row r="1448" spans="1:30" x14ac:dyDescent="0.25">
      <c r="A1448" s="12">
        <v>2001.06</v>
      </c>
      <c r="B1448" s="13">
        <v>33.068534411112786</v>
      </c>
      <c r="C1448" s="14">
        <v>886191.76704672922</v>
      </c>
      <c r="D1448" s="24">
        <f t="shared" ref="D1448:G1511" si="263">D$2</f>
        <v>10</v>
      </c>
      <c r="E1448" s="25">
        <f t="shared" si="263"/>
        <v>7.5</v>
      </c>
      <c r="F1448" s="24">
        <f t="shared" si="263"/>
        <v>25</v>
      </c>
      <c r="G1448" s="25">
        <f t="shared" si="262"/>
        <v>30</v>
      </c>
      <c r="H1448" s="1">
        <f t="shared" si="251"/>
        <v>0</v>
      </c>
      <c r="I1448">
        <f t="shared" si="252"/>
        <v>0</v>
      </c>
      <c r="J1448">
        <f t="shared" si="253"/>
        <v>0</v>
      </c>
      <c r="K1448">
        <f t="shared" si="254"/>
        <v>0</v>
      </c>
      <c r="L1448">
        <f t="shared" ref="L1448:L1511" si="264">IF(C1448&gt;=AVERAGE(C1436:C1447),1,0)</f>
        <v>0</v>
      </c>
      <c r="M1448" s="26">
        <f t="shared" si="255"/>
        <v>86165.32946085892</v>
      </c>
      <c r="N1448" s="27">
        <f t="shared" si="261"/>
        <v>46602.4798872748</v>
      </c>
      <c r="O1448" s="27">
        <f t="shared" si="261"/>
        <v>88045.935799923376</v>
      </c>
      <c r="P1448" s="27">
        <f t="shared" si="261"/>
        <v>73542.819837181902</v>
      </c>
      <c r="Q1448" s="27">
        <f t="shared" si="261"/>
        <v>138944.24523313716</v>
      </c>
      <c r="R1448" s="27">
        <f t="shared" si="261"/>
        <v>155820.99133858827</v>
      </c>
      <c r="S1448" s="28">
        <f>M1448/MAX(M$231:M1448)-1</f>
        <v>-0.20868165591459387</v>
      </c>
      <c r="T1448" s="11">
        <f>N1448/MAX(N$231:N1448)-1</f>
        <v>0</v>
      </c>
      <c r="U1448" s="11">
        <f>O1448/MAX(O$231:O1448)-1</f>
        <v>0</v>
      </c>
      <c r="V1448" s="11">
        <f>P1448/MAX(P$231:P1448)-1</f>
        <v>0</v>
      </c>
      <c r="W1448" s="11">
        <f>Q1448/MAX(Q$231:Q1448)-1</f>
        <v>0</v>
      </c>
      <c r="X1448" s="11">
        <f>R1448/MAX(R$231:R1448)-1</f>
        <v>-5.7494080820931437E-2</v>
      </c>
      <c r="Y1448" s="11">
        <f t="shared" si="259"/>
        <v>-2.5639236076378746E-2</v>
      </c>
      <c r="Z1448" s="11">
        <f t="shared" si="259"/>
        <v>0</v>
      </c>
      <c r="AA1448" s="11">
        <f t="shared" si="259"/>
        <v>0</v>
      </c>
      <c r="AB1448" s="11">
        <f t="shared" si="257"/>
        <v>0</v>
      </c>
      <c r="AC1448" s="11">
        <f t="shared" si="257"/>
        <v>0</v>
      </c>
      <c r="AD1448" s="11">
        <f t="shared" si="257"/>
        <v>0</v>
      </c>
    </row>
    <row r="1449" spans="1:30" x14ac:dyDescent="0.25">
      <c r="A1449" s="12">
        <v>2001.07</v>
      </c>
      <c r="B1449" s="13">
        <v>32.163038687444356</v>
      </c>
      <c r="C1449" s="14">
        <v>880093.48353925534</v>
      </c>
      <c r="D1449" s="24">
        <f t="shared" si="263"/>
        <v>10</v>
      </c>
      <c r="E1449" s="25">
        <f t="shared" si="263"/>
        <v>7.5</v>
      </c>
      <c r="F1449" s="24">
        <f t="shared" si="263"/>
        <v>25</v>
      </c>
      <c r="G1449" s="25">
        <f t="shared" si="262"/>
        <v>30</v>
      </c>
      <c r="H1449" s="1">
        <f t="shared" ref="H1449:H1512" si="265">IF(H1448=1,IF($B1449&gt;=F1449,0,H1448),IF($B1449&lt;=D1449,1,H1448))</f>
        <v>0</v>
      </c>
      <c r="I1449">
        <f t="shared" ref="I1449:I1512" si="266">IF(I1448=1,IF($B1449&gt;=G1449,0,I1448),IF($B1449&lt;=D1449,1,I1448))</f>
        <v>0</v>
      </c>
      <c r="J1449">
        <f t="shared" ref="J1449:J1512" si="267">IF(J1448=1,IF($B1449&gt;=F1449,0,J1448),IF($B1449&lt;=E1449,1,J1448))</f>
        <v>0</v>
      </c>
      <c r="K1449">
        <f t="shared" ref="K1449:K1512" si="268">IF(K1448=1,IF($B1449&gt;=G1449,0,K1448),IF($B1449&lt;=E1449,1,K1448))</f>
        <v>0</v>
      </c>
      <c r="L1449">
        <f t="shared" si="264"/>
        <v>0</v>
      </c>
      <c r="M1449" s="26">
        <f t="shared" ref="M1449:M1512" si="269">M1448*C1449/C1448</f>
        <v>85572.387134935125</v>
      </c>
      <c r="N1449" s="27">
        <f t="shared" ref="N1449:R1464" si="270">IF(H1448=1,N1448*$C1449/$C1448,N1448)</f>
        <v>46602.4798872748</v>
      </c>
      <c r="O1449" s="27">
        <f t="shared" si="270"/>
        <v>88045.935799923376</v>
      </c>
      <c r="P1449" s="27">
        <f t="shared" si="270"/>
        <v>73542.819837181902</v>
      </c>
      <c r="Q1449" s="27">
        <f t="shared" si="270"/>
        <v>138944.24523313716</v>
      </c>
      <c r="R1449" s="27">
        <f t="shared" si="270"/>
        <v>155820.99133858827</v>
      </c>
      <c r="S1449" s="28">
        <f>M1449/MAX(M$231:M1449)-1</f>
        <v>-0.21412707279426013</v>
      </c>
      <c r="T1449" s="11">
        <f>N1449/MAX(N$231:N1449)-1</f>
        <v>0</v>
      </c>
      <c r="U1449" s="11">
        <f>O1449/MAX(O$231:O1449)-1</f>
        <v>0</v>
      </c>
      <c r="V1449" s="11">
        <f>P1449/MAX(P$231:P1449)-1</f>
        <v>0</v>
      </c>
      <c r="W1449" s="11">
        <f>Q1449/MAX(Q$231:Q1449)-1</f>
        <v>0</v>
      </c>
      <c r="X1449" s="11">
        <f>R1449/MAX(R$231:R1449)-1</f>
        <v>-5.7494080820931437E-2</v>
      </c>
      <c r="Y1449" s="11">
        <f t="shared" si="259"/>
        <v>-6.8814490658117844E-3</v>
      </c>
      <c r="Z1449" s="11">
        <f t="shared" si="259"/>
        <v>0</v>
      </c>
      <c r="AA1449" s="11">
        <f t="shared" si="259"/>
        <v>0</v>
      </c>
      <c r="AB1449" s="11">
        <f t="shared" si="257"/>
        <v>0</v>
      </c>
      <c r="AC1449" s="11">
        <f t="shared" si="257"/>
        <v>0</v>
      </c>
      <c r="AD1449" s="11">
        <f t="shared" si="257"/>
        <v>0</v>
      </c>
    </row>
    <row r="1450" spans="1:30" x14ac:dyDescent="0.25">
      <c r="A1450" s="12">
        <v>2001.08</v>
      </c>
      <c r="B1450" s="13">
        <v>31.404318760780146</v>
      </c>
      <c r="C1450" s="14">
        <v>824624.17377729865</v>
      </c>
      <c r="D1450" s="24">
        <f t="shared" si="263"/>
        <v>10</v>
      </c>
      <c r="E1450" s="25">
        <f t="shared" si="263"/>
        <v>7.5</v>
      </c>
      <c r="F1450" s="24">
        <f t="shared" si="263"/>
        <v>25</v>
      </c>
      <c r="G1450" s="25">
        <f t="shared" si="262"/>
        <v>30</v>
      </c>
      <c r="H1450" s="1">
        <f t="shared" si="265"/>
        <v>0</v>
      </c>
      <c r="I1450">
        <f t="shared" si="266"/>
        <v>0</v>
      </c>
      <c r="J1450">
        <f t="shared" si="267"/>
        <v>0</v>
      </c>
      <c r="K1450">
        <f t="shared" si="268"/>
        <v>0</v>
      </c>
      <c r="L1450">
        <f t="shared" si="264"/>
        <v>0</v>
      </c>
      <c r="M1450" s="26">
        <f t="shared" si="269"/>
        <v>80179.049565874389</v>
      </c>
      <c r="N1450" s="27">
        <f t="shared" si="270"/>
        <v>46602.4798872748</v>
      </c>
      <c r="O1450" s="27">
        <f t="shared" si="270"/>
        <v>88045.935799923376</v>
      </c>
      <c r="P1450" s="27">
        <f t="shared" si="270"/>
        <v>73542.819837181902</v>
      </c>
      <c r="Q1450" s="27">
        <f t="shared" si="270"/>
        <v>138944.24523313716</v>
      </c>
      <c r="R1450" s="27">
        <f t="shared" si="270"/>
        <v>155820.99133858827</v>
      </c>
      <c r="S1450" s="28">
        <f>M1450/MAX(M$231:M1450)-1</f>
        <v>-0.26365798018992492</v>
      </c>
      <c r="T1450" s="11">
        <f>N1450/MAX(N$231:N1450)-1</f>
        <v>0</v>
      </c>
      <c r="U1450" s="11">
        <f>O1450/MAX(O$231:O1450)-1</f>
        <v>0</v>
      </c>
      <c r="V1450" s="11">
        <f>P1450/MAX(P$231:P1450)-1</f>
        <v>0</v>
      </c>
      <c r="W1450" s="11">
        <f>Q1450/MAX(Q$231:Q1450)-1</f>
        <v>0</v>
      </c>
      <c r="X1450" s="11">
        <f>R1450/MAX(R$231:R1450)-1</f>
        <v>-5.7494080820931437E-2</v>
      </c>
      <c r="Y1450" s="11">
        <f t="shared" si="259"/>
        <v>-6.3026611149180956E-2</v>
      </c>
      <c r="Z1450" s="11">
        <f t="shared" si="259"/>
        <v>0</v>
      </c>
      <c r="AA1450" s="11">
        <f t="shared" si="259"/>
        <v>0</v>
      </c>
      <c r="AB1450" s="11">
        <f t="shared" si="257"/>
        <v>0</v>
      </c>
      <c r="AC1450" s="11">
        <f t="shared" si="257"/>
        <v>0</v>
      </c>
      <c r="AD1450" s="11">
        <f t="shared" si="257"/>
        <v>0</v>
      </c>
    </row>
    <row r="1451" spans="1:30" x14ac:dyDescent="0.25">
      <c r="A1451" s="12">
        <v>2001.09</v>
      </c>
      <c r="B1451" s="13">
        <v>27.667392586862501</v>
      </c>
      <c r="C1451" s="14">
        <v>754785.41492001875</v>
      </c>
      <c r="D1451" s="24">
        <f t="shared" si="263"/>
        <v>10</v>
      </c>
      <c r="E1451" s="25">
        <f t="shared" si="263"/>
        <v>7.5</v>
      </c>
      <c r="F1451" s="24">
        <f t="shared" si="263"/>
        <v>25</v>
      </c>
      <c r="G1451" s="25">
        <f t="shared" si="262"/>
        <v>30</v>
      </c>
      <c r="H1451" s="1">
        <f t="shared" si="265"/>
        <v>0</v>
      </c>
      <c r="I1451">
        <f t="shared" si="266"/>
        <v>0</v>
      </c>
      <c r="J1451">
        <f t="shared" si="267"/>
        <v>0</v>
      </c>
      <c r="K1451">
        <f t="shared" si="268"/>
        <v>0</v>
      </c>
      <c r="L1451">
        <f t="shared" si="264"/>
        <v>0</v>
      </c>
      <c r="M1451" s="26">
        <f t="shared" si="269"/>
        <v>73388.555803864874</v>
      </c>
      <c r="N1451" s="27">
        <f t="shared" si="270"/>
        <v>46602.4798872748</v>
      </c>
      <c r="O1451" s="27">
        <f t="shared" si="270"/>
        <v>88045.935799923376</v>
      </c>
      <c r="P1451" s="27">
        <f t="shared" si="270"/>
        <v>73542.819837181902</v>
      </c>
      <c r="Q1451" s="27">
        <f t="shared" si="270"/>
        <v>138944.24523313716</v>
      </c>
      <c r="R1451" s="27">
        <f t="shared" si="270"/>
        <v>155820.99133858827</v>
      </c>
      <c r="S1451" s="28">
        <f>M1451/MAX(M$231:M1451)-1</f>
        <v>-0.32601998022981993</v>
      </c>
      <c r="T1451" s="11">
        <f>N1451/MAX(N$231:N1451)-1</f>
        <v>0</v>
      </c>
      <c r="U1451" s="11">
        <f>O1451/MAX(O$231:O1451)-1</f>
        <v>0</v>
      </c>
      <c r="V1451" s="11">
        <f>P1451/MAX(P$231:P1451)-1</f>
        <v>0</v>
      </c>
      <c r="W1451" s="11">
        <f>Q1451/MAX(Q$231:Q1451)-1</f>
        <v>0</v>
      </c>
      <c r="X1451" s="11">
        <f>R1451/MAX(R$231:R1451)-1</f>
        <v>-5.7494080820931437E-2</v>
      </c>
      <c r="Y1451" s="11">
        <f t="shared" si="259"/>
        <v>-8.469162204810754E-2</v>
      </c>
      <c r="Z1451" s="11">
        <f t="shared" si="259"/>
        <v>0</v>
      </c>
      <c r="AA1451" s="11">
        <f t="shared" si="259"/>
        <v>0</v>
      </c>
      <c r="AB1451" s="11">
        <f t="shared" si="257"/>
        <v>0</v>
      </c>
      <c r="AC1451" s="11">
        <f t="shared" si="257"/>
        <v>0</v>
      </c>
      <c r="AD1451" s="11">
        <f t="shared" si="257"/>
        <v>0</v>
      </c>
    </row>
    <row r="1452" spans="1:30" x14ac:dyDescent="0.25">
      <c r="A1452" s="12">
        <v>2001.1</v>
      </c>
      <c r="B1452" s="13">
        <v>28.577373113360103</v>
      </c>
      <c r="C1452" s="14">
        <v>771995.23768797913</v>
      </c>
      <c r="D1452" s="24">
        <f t="shared" si="263"/>
        <v>10</v>
      </c>
      <c r="E1452" s="25">
        <f t="shared" si="263"/>
        <v>7.5</v>
      </c>
      <c r="F1452" s="24">
        <f t="shared" si="263"/>
        <v>25</v>
      </c>
      <c r="G1452" s="25">
        <f t="shared" si="262"/>
        <v>30</v>
      </c>
      <c r="H1452" s="1">
        <f t="shared" si="265"/>
        <v>0</v>
      </c>
      <c r="I1452">
        <f t="shared" si="266"/>
        <v>0</v>
      </c>
      <c r="J1452">
        <f t="shared" si="267"/>
        <v>0</v>
      </c>
      <c r="K1452">
        <f t="shared" si="268"/>
        <v>0</v>
      </c>
      <c r="L1452">
        <f t="shared" si="264"/>
        <v>0</v>
      </c>
      <c r="M1452" s="26">
        <f t="shared" si="269"/>
        <v>75061.884426298479</v>
      </c>
      <c r="N1452" s="27">
        <f t="shared" si="270"/>
        <v>46602.4798872748</v>
      </c>
      <c r="O1452" s="27">
        <f t="shared" si="270"/>
        <v>88045.935799923376</v>
      </c>
      <c r="P1452" s="27">
        <f t="shared" si="270"/>
        <v>73542.819837181902</v>
      </c>
      <c r="Q1452" s="27">
        <f t="shared" si="270"/>
        <v>138944.24523313716</v>
      </c>
      <c r="R1452" s="27">
        <f t="shared" si="270"/>
        <v>155820.99133858827</v>
      </c>
      <c r="S1452" s="28">
        <f>M1452/MAX(M$231:M1452)-1</f>
        <v>-0.3106525970502968</v>
      </c>
      <c r="T1452" s="11">
        <f>N1452/MAX(N$231:N1452)-1</f>
        <v>0</v>
      </c>
      <c r="U1452" s="11">
        <f>O1452/MAX(O$231:O1452)-1</f>
        <v>0</v>
      </c>
      <c r="V1452" s="11">
        <f>P1452/MAX(P$231:P1452)-1</f>
        <v>0</v>
      </c>
      <c r="W1452" s="11">
        <f>Q1452/MAX(Q$231:Q1452)-1</f>
        <v>0</v>
      </c>
      <c r="X1452" s="11">
        <f>R1452/MAX(R$231:R1452)-1</f>
        <v>-5.7494080820931437E-2</v>
      </c>
      <c r="Y1452" s="11">
        <f t="shared" si="259"/>
        <v>2.2800947696881568E-2</v>
      </c>
      <c r="Z1452" s="11">
        <f t="shared" si="259"/>
        <v>0</v>
      </c>
      <c r="AA1452" s="11">
        <f t="shared" si="259"/>
        <v>0</v>
      </c>
      <c r="AB1452" s="11">
        <f t="shared" si="257"/>
        <v>0</v>
      </c>
      <c r="AC1452" s="11">
        <f t="shared" si="257"/>
        <v>0</v>
      </c>
      <c r="AD1452" s="11">
        <f t="shared" si="257"/>
        <v>0</v>
      </c>
    </row>
    <row r="1453" spans="1:30" x14ac:dyDescent="0.25">
      <c r="A1453" s="12">
        <v>2001.11</v>
      </c>
      <c r="B1453" s="13">
        <v>30.005103811056816</v>
      </c>
      <c r="C1453" s="14">
        <v>832391.49335078173</v>
      </c>
      <c r="D1453" s="24">
        <f t="shared" si="263"/>
        <v>10</v>
      </c>
      <c r="E1453" s="25">
        <f t="shared" si="263"/>
        <v>7.5</v>
      </c>
      <c r="F1453" s="24">
        <f t="shared" si="263"/>
        <v>25</v>
      </c>
      <c r="G1453" s="25">
        <f t="shared" si="262"/>
        <v>30</v>
      </c>
      <c r="H1453" s="1">
        <f t="shared" si="265"/>
        <v>0</v>
      </c>
      <c r="I1453">
        <f t="shared" si="266"/>
        <v>0</v>
      </c>
      <c r="J1453">
        <f t="shared" si="267"/>
        <v>0</v>
      </c>
      <c r="K1453">
        <f t="shared" si="268"/>
        <v>0</v>
      </c>
      <c r="L1453">
        <f t="shared" si="264"/>
        <v>0</v>
      </c>
      <c r="M1453" s="26">
        <f t="shared" si="269"/>
        <v>80934.273970979542</v>
      </c>
      <c r="N1453" s="27">
        <f t="shared" si="270"/>
        <v>46602.4798872748</v>
      </c>
      <c r="O1453" s="27">
        <f t="shared" si="270"/>
        <v>88045.935799923376</v>
      </c>
      <c r="P1453" s="27">
        <f t="shared" si="270"/>
        <v>73542.819837181902</v>
      </c>
      <c r="Q1453" s="27">
        <f t="shared" si="270"/>
        <v>138944.24523313716</v>
      </c>
      <c r="R1453" s="27">
        <f t="shared" si="270"/>
        <v>155820.99133858827</v>
      </c>
      <c r="S1453" s="28">
        <f>M1453/MAX(M$231:M1453)-1</f>
        <v>-0.25672220997468809</v>
      </c>
      <c r="T1453" s="11">
        <f>N1453/MAX(N$231:N1453)-1</f>
        <v>0</v>
      </c>
      <c r="U1453" s="11">
        <f>O1453/MAX(O$231:O1453)-1</f>
        <v>0</v>
      </c>
      <c r="V1453" s="11">
        <f>P1453/MAX(P$231:P1453)-1</f>
        <v>0</v>
      </c>
      <c r="W1453" s="11">
        <f>Q1453/MAX(Q$231:Q1453)-1</f>
        <v>0</v>
      </c>
      <c r="X1453" s="11">
        <f>R1453/MAX(R$231:R1453)-1</f>
        <v>-5.7494080820931437E-2</v>
      </c>
      <c r="Y1453" s="11">
        <f t="shared" si="259"/>
        <v>7.8233974400776285E-2</v>
      </c>
      <c r="Z1453" s="11">
        <f t="shared" si="259"/>
        <v>0</v>
      </c>
      <c r="AA1453" s="11">
        <f t="shared" si="259"/>
        <v>0</v>
      </c>
      <c r="AB1453" s="11">
        <f t="shared" si="257"/>
        <v>0</v>
      </c>
      <c r="AC1453" s="11">
        <f t="shared" si="257"/>
        <v>0</v>
      </c>
      <c r="AD1453" s="11">
        <f t="shared" si="257"/>
        <v>0</v>
      </c>
    </row>
    <row r="1454" spans="1:30" x14ac:dyDescent="0.25">
      <c r="A1454" s="12">
        <v>2001.12</v>
      </c>
      <c r="B1454" s="13">
        <v>30.499953255020458</v>
      </c>
      <c r="C1454" s="14">
        <v>842980.38753766695</v>
      </c>
      <c r="D1454" s="24">
        <f t="shared" si="263"/>
        <v>10</v>
      </c>
      <c r="E1454" s="25">
        <f t="shared" si="263"/>
        <v>7.5</v>
      </c>
      <c r="F1454" s="24">
        <f t="shared" si="263"/>
        <v>25</v>
      </c>
      <c r="G1454" s="25">
        <f t="shared" si="262"/>
        <v>30</v>
      </c>
      <c r="H1454" s="1">
        <f t="shared" si="265"/>
        <v>0</v>
      </c>
      <c r="I1454">
        <f t="shared" si="266"/>
        <v>0</v>
      </c>
      <c r="J1454">
        <f t="shared" si="267"/>
        <v>0</v>
      </c>
      <c r="K1454">
        <f t="shared" si="268"/>
        <v>0</v>
      </c>
      <c r="L1454">
        <f t="shared" si="264"/>
        <v>0</v>
      </c>
      <c r="M1454" s="26">
        <f t="shared" si="269"/>
        <v>81963.842953864296</v>
      </c>
      <c r="N1454" s="27">
        <f t="shared" si="270"/>
        <v>46602.4798872748</v>
      </c>
      <c r="O1454" s="27">
        <f t="shared" si="270"/>
        <v>88045.935799923376</v>
      </c>
      <c r="P1454" s="27">
        <f t="shared" si="270"/>
        <v>73542.819837181902</v>
      </c>
      <c r="Q1454" s="27">
        <f t="shared" si="270"/>
        <v>138944.24523313716</v>
      </c>
      <c r="R1454" s="27">
        <f t="shared" si="270"/>
        <v>155820.99133858827</v>
      </c>
      <c r="S1454" s="28">
        <f>M1454/MAX(M$231:M1454)-1</f>
        <v>-0.24726693570421543</v>
      </c>
      <c r="T1454" s="11">
        <f>N1454/MAX(N$231:N1454)-1</f>
        <v>0</v>
      </c>
      <c r="U1454" s="11">
        <f>O1454/MAX(O$231:O1454)-1</f>
        <v>0</v>
      </c>
      <c r="V1454" s="11">
        <f>P1454/MAX(P$231:P1454)-1</f>
        <v>0</v>
      </c>
      <c r="W1454" s="11">
        <f>Q1454/MAX(Q$231:Q1454)-1</f>
        <v>0</v>
      </c>
      <c r="X1454" s="11">
        <f>R1454/MAX(R$231:R1454)-1</f>
        <v>-5.7494080820931437E-2</v>
      </c>
      <c r="Y1454" s="11">
        <f t="shared" si="259"/>
        <v>1.272105045699079E-2</v>
      </c>
      <c r="Z1454" s="11">
        <f t="shared" si="259"/>
        <v>0</v>
      </c>
      <c r="AA1454" s="11">
        <f t="shared" si="259"/>
        <v>0</v>
      </c>
      <c r="AB1454" s="11">
        <f t="shared" si="257"/>
        <v>0</v>
      </c>
      <c r="AC1454" s="11">
        <f t="shared" si="257"/>
        <v>0</v>
      </c>
      <c r="AD1454" s="11">
        <f t="shared" si="257"/>
        <v>0</v>
      </c>
    </row>
    <row r="1455" spans="1:30" x14ac:dyDescent="0.25">
      <c r="A1455" s="12">
        <v>2002.01</v>
      </c>
      <c r="B1455" s="13">
        <v>30.277204433095996</v>
      </c>
      <c r="C1455" s="14">
        <v>828938.35910763266</v>
      </c>
      <c r="D1455" s="24">
        <f t="shared" si="263"/>
        <v>10</v>
      </c>
      <c r="E1455" s="25">
        <f t="shared" si="263"/>
        <v>7.5</v>
      </c>
      <c r="F1455" s="24">
        <f t="shared" si="263"/>
        <v>25</v>
      </c>
      <c r="G1455" s="25">
        <f t="shared" si="262"/>
        <v>30</v>
      </c>
      <c r="H1455" s="1">
        <f t="shared" si="265"/>
        <v>0</v>
      </c>
      <c r="I1455">
        <f t="shared" si="266"/>
        <v>0</v>
      </c>
      <c r="J1455">
        <f t="shared" si="267"/>
        <v>0</v>
      </c>
      <c r="K1455">
        <f t="shared" si="268"/>
        <v>0</v>
      </c>
      <c r="L1455">
        <f t="shared" si="264"/>
        <v>0</v>
      </c>
      <c r="M1455" s="26">
        <f t="shared" si="269"/>
        <v>80598.522206183683</v>
      </c>
      <c r="N1455" s="27">
        <f t="shared" si="270"/>
        <v>46602.4798872748</v>
      </c>
      <c r="O1455" s="27">
        <f t="shared" si="270"/>
        <v>88045.935799923376</v>
      </c>
      <c r="P1455" s="27">
        <f t="shared" si="270"/>
        <v>73542.819837181902</v>
      </c>
      <c r="Q1455" s="27">
        <f t="shared" si="270"/>
        <v>138944.24523313716</v>
      </c>
      <c r="R1455" s="27">
        <f t="shared" si="270"/>
        <v>155820.99133858827</v>
      </c>
      <c r="S1455" s="28">
        <f>M1455/MAX(M$231:M1455)-1</f>
        <v>-0.25980566050176701</v>
      </c>
      <c r="T1455" s="11">
        <f>N1455/MAX(N$231:N1455)-1</f>
        <v>0</v>
      </c>
      <c r="U1455" s="11">
        <f>O1455/MAX(O$231:O1455)-1</f>
        <v>0</v>
      </c>
      <c r="V1455" s="11">
        <f>P1455/MAX(P$231:P1455)-1</f>
        <v>0</v>
      </c>
      <c r="W1455" s="11">
        <f>Q1455/MAX(Q$231:Q1455)-1</f>
        <v>0</v>
      </c>
      <c r="X1455" s="11">
        <f>R1455/MAX(R$231:R1455)-1</f>
        <v>-5.7494080820931437E-2</v>
      </c>
      <c r="Y1455" s="11">
        <f t="shared" si="259"/>
        <v>-1.6657598014884756E-2</v>
      </c>
      <c r="Z1455" s="11">
        <f t="shared" si="259"/>
        <v>0</v>
      </c>
      <c r="AA1455" s="11">
        <f t="shared" si="259"/>
        <v>0</v>
      </c>
      <c r="AB1455" s="11">
        <f t="shared" si="257"/>
        <v>0</v>
      </c>
      <c r="AC1455" s="11">
        <f t="shared" si="257"/>
        <v>0</v>
      </c>
      <c r="AD1455" s="11">
        <f t="shared" si="257"/>
        <v>0</v>
      </c>
    </row>
    <row r="1456" spans="1:30" x14ac:dyDescent="0.25">
      <c r="A1456" s="12">
        <v>2002.02</v>
      </c>
      <c r="B1456" s="13">
        <v>29.085704152008429</v>
      </c>
      <c r="C1456" s="14">
        <v>809486.50457819249</v>
      </c>
      <c r="D1456" s="24">
        <f t="shared" si="263"/>
        <v>10</v>
      </c>
      <c r="E1456" s="25">
        <f t="shared" si="263"/>
        <v>7.5</v>
      </c>
      <c r="F1456" s="24">
        <f t="shared" si="263"/>
        <v>25</v>
      </c>
      <c r="G1456" s="25">
        <f t="shared" si="262"/>
        <v>30</v>
      </c>
      <c r="H1456" s="1">
        <f t="shared" si="265"/>
        <v>0</v>
      </c>
      <c r="I1456">
        <f t="shared" si="266"/>
        <v>0</v>
      </c>
      <c r="J1456">
        <f t="shared" si="267"/>
        <v>0</v>
      </c>
      <c r="K1456">
        <f t="shared" si="268"/>
        <v>0</v>
      </c>
      <c r="L1456">
        <f t="shared" si="264"/>
        <v>0</v>
      </c>
      <c r="M1456" s="26">
        <f t="shared" si="269"/>
        <v>78707.198548619694</v>
      </c>
      <c r="N1456" s="27">
        <f t="shared" si="270"/>
        <v>46602.4798872748</v>
      </c>
      <c r="O1456" s="27">
        <f t="shared" si="270"/>
        <v>88045.935799923376</v>
      </c>
      <c r="P1456" s="27">
        <f t="shared" si="270"/>
        <v>73542.819837181902</v>
      </c>
      <c r="Q1456" s="27">
        <f t="shared" si="270"/>
        <v>138944.24523313716</v>
      </c>
      <c r="R1456" s="27">
        <f t="shared" si="270"/>
        <v>155820.99133858827</v>
      </c>
      <c r="S1456" s="28">
        <f>M1456/MAX(M$231:M1456)-1</f>
        <v>-0.27717504925937564</v>
      </c>
      <c r="T1456" s="11">
        <f>N1456/MAX(N$231:N1456)-1</f>
        <v>0</v>
      </c>
      <c r="U1456" s="11">
        <f>O1456/MAX(O$231:O1456)-1</f>
        <v>0</v>
      </c>
      <c r="V1456" s="11">
        <f>P1456/MAX(P$231:P1456)-1</f>
        <v>0</v>
      </c>
      <c r="W1456" s="11">
        <f>Q1456/MAX(Q$231:Q1456)-1</f>
        <v>0</v>
      </c>
      <c r="X1456" s="11">
        <f>R1456/MAX(R$231:R1456)-1</f>
        <v>-5.7494080820931437E-2</v>
      </c>
      <c r="Y1456" s="11">
        <f t="shared" si="259"/>
        <v>-2.346598431080027E-2</v>
      </c>
      <c r="Z1456" s="11">
        <f t="shared" si="259"/>
        <v>0</v>
      </c>
      <c r="AA1456" s="11">
        <f t="shared" si="259"/>
        <v>0</v>
      </c>
      <c r="AB1456" s="11">
        <f t="shared" si="257"/>
        <v>0</v>
      </c>
      <c r="AC1456" s="11">
        <f t="shared" si="257"/>
        <v>0</v>
      </c>
      <c r="AD1456" s="11">
        <f t="shared" si="257"/>
        <v>0</v>
      </c>
    </row>
    <row r="1457" spans="1:30" x14ac:dyDescent="0.25">
      <c r="A1457" s="12">
        <v>2002.03</v>
      </c>
      <c r="B1457" s="13">
        <v>30.292130640918675</v>
      </c>
      <c r="C1457" s="14">
        <v>835485.86852802162</v>
      </c>
      <c r="D1457" s="24">
        <f t="shared" si="263"/>
        <v>10</v>
      </c>
      <c r="E1457" s="25">
        <f t="shared" si="263"/>
        <v>7.5</v>
      </c>
      <c r="F1457" s="24">
        <f t="shared" si="263"/>
        <v>25</v>
      </c>
      <c r="G1457" s="25">
        <f t="shared" si="262"/>
        <v>30</v>
      </c>
      <c r="H1457" s="1">
        <f t="shared" si="265"/>
        <v>0</v>
      </c>
      <c r="I1457">
        <f t="shared" si="266"/>
        <v>0</v>
      </c>
      <c r="J1457">
        <f t="shared" si="267"/>
        <v>0</v>
      </c>
      <c r="K1457">
        <f t="shared" si="268"/>
        <v>0</v>
      </c>
      <c r="L1457">
        <f t="shared" si="264"/>
        <v>0</v>
      </c>
      <c r="M1457" s="26">
        <f t="shared" si="269"/>
        <v>81235.143225848544</v>
      </c>
      <c r="N1457" s="27">
        <f t="shared" si="270"/>
        <v>46602.4798872748</v>
      </c>
      <c r="O1457" s="27">
        <f t="shared" si="270"/>
        <v>88045.935799923376</v>
      </c>
      <c r="P1457" s="27">
        <f t="shared" si="270"/>
        <v>73542.819837181902</v>
      </c>
      <c r="Q1457" s="27">
        <f t="shared" si="270"/>
        <v>138944.24523313716</v>
      </c>
      <c r="R1457" s="27">
        <f t="shared" si="270"/>
        <v>155820.99133858827</v>
      </c>
      <c r="S1457" s="28">
        <f>M1457/MAX(M$231:M1457)-1</f>
        <v>-0.25395911068592714</v>
      </c>
      <c r="T1457" s="11">
        <f>N1457/MAX(N$231:N1457)-1</f>
        <v>0</v>
      </c>
      <c r="U1457" s="11">
        <f>O1457/MAX(O$231:O1457)-1</f>
        <v>0</v>
      </c>
      <c r="V1457" s="11">
        <f>P1457/MAX(P$231:P1457)-1</f>
        <v>0</v>
      </c>
      <c r="W1457" s="11">
        <f>Q1457/MAX(Q$231:Q1457)-1</f>
        <v>0</v>
      </c>
      <c r="X1457" s="11">
        <f>R1457/MAX(R$231:R1457)-1</f>
        <v>-5.7494080820931437E-2</v>
      </c>
      <c r="Y1457" s="11">
        <f t="shared" si="259"/>
        <v>3.211834144582415E-2</v>
      </c>
      <c r="Z1457" s="11">
        <f t="shared" si="259"/>
        <v>0</v>
      </c>
      <c r="AA1457" s="11">
        <f t="shared" si="259"/>
        <v>0</v>
      </c>
      <c r="AB1457" s="11">
        <f t="shared" si="257"/>
        <v>0</v>
      </c>
      <c r="AC1457" s="11">
        <f t="shared" si="257"/>
        <v>0</v>
      </c>
      <c r="AD1457" s="11">
        <f t="shared" si="257"/>
        <v>0</v>
      </c>
    </row>
    <row r="1458" spans="1:30" x14ac:dyDescent="0.25">
      <c r="A1458" s="12">
        <v>2002.04</v>
      </c>
      <c r="B1458" s="13">
        <v>29.005883253118682</v>
      </c>
      <c r="C1458" s="14">
        <v>780766.35518339812</v>
      </c>
      <c r="D1458" s="24">
        <f t="shared" si="263"/>
        <v>10</v>
      </c>
      <c r="E1458" s="25">
        <f t="shared" si="263"/>
        <v>7.5</v>
      </c>
      <c r="F1458" s="24">
        <f t="shared" si="263"/>
        <v>25</v>
      </c>
      <c r="G1458" s="25">
        <f t="shared" si="262"/>
        <v>30</v>
      </c>
      <c r="H1458" s="1">
        <f t="shared" si="265"/>
        <v>0</v>
      </c>
      <c r="I1458">
        <f t="shared" si="266"/>
        <v>0</v>
      </c>
      <c r="J1458">
        <f t="shared" si="267"/>
        <v>0</v>
      </c>
      <c r="K1458">
        <f t="shared" si="268"/>
        <v>0</v>
      </c>
      <c r="L1458">
        <f t="shared" si="264"/>
        <v>0</v>
      </c>
      <c r="M1458" s="26">
        <f t="shared" si="269"/>
        <v>75914.709127267328</v>
      </c>
      <c r="N1458" s="27">
        <f t="shared" si="270"/>
        <v>46602.4798872748</v>
      </c>
      <c r="O1458" s="27">
        <f t="shared" si="270"/>
        <v>88045.935799923376</v>
      </c>
      <c r="P1458" s="27">
        <f t="shared" si="270"/>
        <v>73542.819837181902</v>
      </c>
      <c r="Q1458" s="27">
        <f t="shared" si="270"/>
        <v>138944.24523313716</v>
      </c>
      <c r="R1458" s="27">
        <f t="shared" si="270"/>
        <v>155820.99133858827</v>
      </c>
      <c r="S1458" s="28">
        <f>M1458/MAX(M$231:M1458)-1</f>
        <v>-0.30282049295009306</v>
      </c>
      <c r="T1458" s="11">
        <f>N1458/MAX(N$231:N1458)-1</f>
        <v>0</v>
      </c>
      <c r="U1458" s="11">
        <f>O1458/MAX(O$231:O1458)-1</f>
        <v>0</v>
      </c>
      <c r="V1458" s="11">
        <f>P1458/MAX(P$231:P1458)-1</f>
        <v>0</v>
      </c>
      <c r="W1458" s="11">
        <f>Q1458/MAX(Q$231:Q1458)-1</f>
        <v>0</v>
      </c>
      <c r="X1458" s="11">
        <f>R1458/MAX(R$231:R1458)-1</f>
        <v>-5.7494080820931437E-2</v>
      </c>
      <c r="Y1458" s="11">
        <f t="shared" si="259"/>
        <v>-6.5494241621380955E-2</v>
      </c>
      <c r="Z1458" s="11">
        <f t="shared" si="259"/>
        <v>0</v>
      </c>
      <c r="AA1458" s="11">
        <f t="shared" si="259"/>
        <v>0</v>
      </c>
      <c r="AB1458" s="11">
        <f t="shared" si="257"/>
        <v>0</v>
      </c>
      <c r="AC1458" s="11">
        <f t="shared" si="257"/>
        <v>0</v>
      </c>
      <c r="AD1458" s="11">
        <f t="shared" si="257"/>
        <v>0</v>
      </c>
    </row>
    <row r="1459" spans="1:30" x14ac:dyDescent="0.25">
      <c r="A1459" s="12">
        <v>2002.05</v>
      </c>
      <c r="B1459" s="13">
        <v>28.128107508688334</v>
      </c>
      <c r="C1459" s="14">
        <v>774638.70052186213</v>
      </c>
      <c r="D1459" s="24">
        <f t="shared" si="263"/>
        <v>10</v>
      </c>
      <c r="E1459" s="25">
        <f t="shared" si="263"/>
        <v>7.5</v>
      </c>
      <c r="F1459" s="24">
        <f t="shared" si="263"/>
        <v>25</v>
      </c>
      <c r="G1459" s="25">
        <f t="shared" si="262"/>
        <v>30</v>
      </c>
      <c r="H1459" s="1">
        <f t="shared" si="265"/>
        <v>0</v>
      </c>
      <c r="I1459">
        <f t="shared" si="266"/>
        <v>0</v>
      </c>
      <c r="J1459">
        <f t="shared" si="267"/>
        <v>0</v>
      </c>
      <c r="K1459">
        <f t="shared" si="268"/>
        <v>0</v>
      </c>
      <c r="L1459">
        <f t="shared" si="264"/>
        <v>0</v>
      </c>
      <c r="M1459" s="26">
        <f t="shared" si="269"/>
        <v>75318.911014074314</v>
      </c>
      <c r="N1459" s="27">
        <f t="shared" si="270"/>
        <v>46602.4798872748</v>
      </c>
      <c r="O1459" s="27">
        <f t="shared" si="270"/>
        <v>88045.935799923376</v>
      </c>
      <c r="P1459" s="27">
        <f t="shared" si="270"/>
        <v>73542.819837181902</v>
      </c>
      <c r="Q1459" s="27">
        <f t="shared" si="270"/>
        <v>138944.24523313716</v>
      </c>
      <c r="R1459" s="27">
        <f t="shared" si="270"/>
        <v>155820.99133858827</v>
      </c>
      <c r="S1459" s="28">
        <f>M1459/MAX(M$231:M1459)-1</f>
        <v>-0.30829213658322352</v>
      </c>
      <c r="T1459" s="11">
        <f>N1459/MAX(N$231:N1459)-1</f>
        <v>0</v>
      </c>
      <c r="U1459" s="11">
        <f>O1459/MAX(O$231:O1459)-1</f>
        <v>0</v>
      </c>
      <c r="V1459" s="11">
        <f>P1459/MAX(P$231:P1459)-1</f>
        <v>0</v>
      </c>
      <c r="W1459" s="11">
        <f>Q1459/MAX(Q$231:Q1459)-1</f>
        <v>0</v>
      </c>
      <c r="X1459" s="11">
        <f>R1459/MAX(R$231:R1459)-1</f>
        <v>-5.7494080820931437E-2</v>
      </c>
      <c r="Y1459" s="11">
        <f t="shared" si="259"/>
        <v>-7.8482565505741952E-3</v>
      </c>
      <c r="Z1459" s="11">
        <f t="shared" si="259"/>
        <v>0</v>
      </c>
      <c r="AA1459" s="11">
        <f t="shared" si="259"/>
        <v>0</v>
      </c>
      <c r="AB1459" s="11">
        <f t="shared" si="257"/>
        <v>0</v>
      </c>
      <c r="AC1459" s="11">
        <f t="shared" si="257"/>
        <v>0</v>
      </c>
      <c r="AD1459" s="11">
        <f t="shared" si="257"/>
        <v>0</v>
      </c>
    </row>
    <row r="1460" spans="1:30" x14ac:dyDescent="0.25">
      <c r="A1460" s="12">
        <v>2002.06</v>
      </c>
      <c r="B1460" s="13">
        <v>26.387672541183356</v>
      </c>
      <c r="C1460" s="14">
        <v>719082.33794482797</v>
      </c>
      <c r="D1460" s="24">
        <f t="shared" si="263"/>
        <v>10</v>
      </c>
      <c r="E1460" s="25">
        <f t="shared" si="263"/>
        <v>7.5</v>
      </c>
      <c r="F1460" s="24">
        <f t="shared" si="263"/>
        <v>25</v>
      </c>
      <c r="G1460" s="25">
        <f t="shared" si="262"/>
        <v>30</v>
      </c>
      <c r="H1460" s="1">
        <f t="shared" si="265"/>
        <v>0</v>
      </c>
      <c r="I1460">
        <f t="shared" si="266"/>
        <v>0</v>
      </c>
      <c r="J1460">
        <f t="shared" si="267"/>
        <v>0</v>
      </c>
      <c r="K1460">
        <f t="shared" si="268"/>
        <v>0</v>
      </c>
      <c r="L1460">
        <f t="shared" si="264"/>
        <v>0</v>
      </c>
      <c r="M1460" s="26">
        <f t="shared" si="269"/>
        <v>69917.109211006275</v>
      </c>
      <c r="N1460" s="27">
        <f t="shared" si="270"/>
        <v>46602.4798872748</v>
      </c>
      <c r="O1460" s="27">
        <f t="shared" si="270"/>
        <v>88045.935799923376</v>
      </c>
      <c r="P1460" s="27">
        <f t="shared" si="270"/>
        <v>73542.819837181902</v>
      </c>
      <c r="Q1460" s="27">
        <f t="shared" si="270"/>
        <v>138944.24523313716</v>
      </c>
      <c r="R1460" s="27">
        <f t="shared" si="270"/>
        <v>155820.99133858827</v>
      </c>
      <c r="S1460" s="28">
        <f>M1460/MAX(M$231:M1460)-1</f>
        <v>-0.35790077714233726</v>
      </c>
      <c r="T1460" s="11">
        <f>N1460/MAX(N$231:N1460)-1</f>
        <v>0</v>
      </c>
      <c r="U1460" s="11">
        <f>O1460/MAX(O$231:O1460)-1</f>
        <v>0</v>
      </c>
      <c r="V1460" s="11">
        <f>P1460/MAX(P$231:P1460)-1</f>
        <v>0</v>
      </c>
      <c r="W1460" s="11">
        <f>Q1460/MAX(Q$231:Q1460)-1</f>
        <v>0</v>
      </c>
      <c r="X1460" s="11">
        <f>R1460/MAX(R$231:R1460)-1</f>
        <v>-5.7494080820931437E-2</v>
      </c>
      <c r="Y1460" s="11">
        <f t="shared" si="259"/>
        <v>-7.171906404831907E-2</v>
      </c>
      <c r="Z1460" s="11">
        <f t="shared" si="259"/>
        <v>0</v>
      </c>
      <c r="AA1460" s="11">
        <f t="shared" si="259"/>
        <v>0</v>
      </c>
      <c r="AB1460" s="11">
        <f t="shared" si="257"/>
        <v>0</v>
      </c>
      <c r="AC1460" s="11">
        <f t="shared" si="257"/>
        <v>0</v>
      </c>
      <c r="AD1460" s="11">
        <f t="shared" si="257"/>
        <v>0</v>
      </c>
    </row>
    <row r="1461" spans="1:30" x14ac:dyDescent="0.25">
      <c r="A1461" s="12">
        <v>2002.07</v>
      </c>
      <c r="B1461" s="13">
        <v>23.463120467431438</v>
      </c>
      <c r="C1461" s="14">
        <v>662501.46118114772</v>
      </c>
      <c r="D1461" s="24">
        <f t="shared" si="263"/>
        <v>10</v>
      </c>
      <c r="E1461" s="25">
        <f t="shared" si="263"/>
        <v>7.5</v>
      </c>
      <c r="F1461" s="24">
        <f t="shared" si="263"/>
        <v>25</v>
      </c>
      <c r="G1461" s="25">
        <f t="shared" si="262"/>
        <v>30</v>
      </c>
      <c r="H1461" s="1">
        <f t="shared" si="265"/>
        <v>0</v>
      </c>
      <c r="I1461">
        <f t="shared" si="266"/>
        <v>0</v>
      </c>
      <c r="J1461">
        <f t="shared" si="267"/>
        <v>0</v>
      </c>
      <c r="K1461">
        <f t="shared" si="268"/>
        <v>0</v>
      </c>
      <c r="L1461">
        <f t="shared" si="264"/>
        <v>0</v>
      </c>
      <c r="M1461" s="26">
        <f t="shared" si="269"/>
        <v>64415.692848525345</v>
      </c>
      <c r="N1461" s="27">
        <f t="shared" si="270"/>
        <v>46602.4798872748</v>
      </c>
      <c r="O1461" s="27">
        <f t="shared" si="270"/>
        <v>88045.935799923376</v>
      </c>
      <c r="P1461" s="27">
        <f t="shared" si="270"/>
        <v>73542.819837181902</v>
      </c>
      <c r="Q1461" s="27">
        <f t="shared" si="270"/>
        <v>138944.24523313716</v>
      </c>
      <c r="R1461" s="27">
        <f t="shared" si="270"/>
        <v>155820.99133858827</v>
      </c>
      <c r="S1461" s="28">
        <f>M1461/MAX(M$231:M1461)-1</f>
        <v>-0.40842425002083782</v>
      </c>
      <c r="T1461" s="11">
        <f>N1461/MAX(N$231:N1461)-1</f>
        <v>0</v>
      </c>
      <c r="U1461" s="11">
        <f>O1461/MAX(O$231:O1461)-1</f>
        <v>0</v>
      </c>
      <c r="V1461" s="11">
        <f>P1461/MAX(P$231:P1461)-1</f>
        <v>0</v>
      </c>
      <c r="W1461" s="11">
        <f>Q1461/MAX(Q$231:Q1461)-1</f>
        <v>0</v>
      </c>
      <c r="X1461" s="11">
        <f>R1461/MAX(R$231:R1461)-1</f>
        <v>-5.7494080820931437E-2</v>
      </c>
      <c r="Y1461" s="11">
        <f t="shared" si="259"/>
        <v>-7.8684837296089216E-2</v>
      </c>
      <c r="Z1461" s="11">
        <f t="shared" si="259"/>
        <v>0</v>
      </c>
      <c r="AA1461" s="11">
        <f t="shared" si="259"/>
        <v>0</v>
      </c>
      <c r="AB1461" s="11">
        <f t="shared" si="257"/>
        <v>0</v>
      </c>
      <c r="AC1461" s="11">
        <f t="shared" si="257"/>
        <v>0</v>
      </c>
      <c r="AD1461" s="11">
        <f t="shared" si="257"/>
        <v>0</v>
      </c>
    </row>
    <row r="1462" spans="1:30" x14ac:dyDescent="0.25">
      <c r="A1462" s="12">
        <v>2002.08</v>
      </c>
      <c r="B1462" s="13">
        <v>23.588713528842376</v>
      </c>
      <c r="C1462" s="14">
        <v>664483.39999379218</v>
      </c>
      <c r="D1462" s="24">
        <f t="shared" si="263"/>
        <v>10</v>
      </c>
      <c r="E1462" s="25">
        <f t="shared" si="263"/>
        <v>7.5</v>
      </c>
      <c r="F1462" s="24">
        <f t="shared" si="263"/>
        <v>25</v>
      </c>
      <c r="G1462" s="25">
        <f t="shared" si="262"/>
        <v>30</v>
      </c>
      <c r="H1462" s="1">
        <f t="shared" si="265"/>
        <v>0</v>
      </c>
      <c r="I1462">
        <f t="shared" si="266"/>
        <v>0</v>
      </c>
      <c r="J1462">
        <f t="shared" si="267"/>
        <v>0</v>
      </c>
      <c r="K1462">
        <f t="shared" si="268"/>
        <v>0</v>
      </c>
      <c r="L1462">
        <f t="shared" si="264"/>
        <v>0</v>
      </c>
      <c r="M1462" s="26">
        <f t="shared" si="269"/>
        <v>64608.398780935306</v>
      </c>
      <c r="N1462" s="27">
        <f t="shared" si="270"/>
        <v>46602.4798872748</v>
      </c>
      <c r="O1462" s="27">
        <f t="shared" si="270"/>
        <v>88045.935799923376</v>
      </c>
      <c r="P1462" s="27">
        <f t="shared" si="270"/>
        <v>73542.819837181902</v>
      </c>
      <c r="Q1462" s="27">
        <f t="shared" si="270"/>
        <v>138944.24523313716</v>
      </c>
      <c r="R1462" s="27">
        <f t="shared" si="270"/>
        <v>155820.99133858827</v>
      </c>
      <c r="S1462" s="28">
        <f>M1462/MAX(M$231:M1462)-1</f>
        <v>-0.40665449250602026</v>
      </c>
      <c r="T1462" s="11">
        <f>N1462/MAX(N$231:N1462)-1</f>
        <v>0</v>
      </c>
      <c r="U1462" s="11">
        <f>O1462/MAX(O$231:O1462)-1</f>
        <v>0</v>
      </c>
      <c r="V1462" s="11">
        <f>P1462/MAX(P$231:P1462)-1</f>
        <v>0</v>
      </c>
      <c r="W1462" s="11">
        <f>Q1462/MAX(Q$231:Q1462)-1</f>
        <v>0</v>
      </c>
      <c r="X1462" s="11">
        <f>R1462/MAX(R$231:R1462)-1</f>
        <v>-5.7494080820931437E-2</v>
      </c>
      <c r="Y1462" s="11">
        <f t="shared" si="259"/>
        <v>2.9915991567941447E-3</v>
      </c>
      <c r="Z1462" s="11">
        <f t="shared" si="259"/>
        <v>0</v>
      </c>
      <c r="AA1462" s="11">
        <f t="shared" si="259"/>
        <v>0</v>
      </c>
      <c r="AB1462" s="11">
        <f t="shared" si="257"/>
        <v>0</v>
      </c>
      <c r="AC1462" s="11">
        <f t="shared" si="257"/>
        <v>0</v>
      </c>
      <c r="AD1462" s="11">
        <f t="shared" si="257"/>
        <v>0</v>
      </c>
    </row>
    <row r="1463" spans="1:30" x14ac:dyDescent="0.25">
      <c r="A1463" s="12">
        <v>2002.09</v>
      </c>
      <c r="B1463" s="13">
        <v>22.365036801224328</v>
      </c>
      <c r="C1463" s="14">
        <v>591347.35088877252</v>
      </c>
      <c r="D1463" s="24">
        <f t="shared" si="263"/>
        <v>10</v>
      </c>
      <c r="E1463" s="25">
        <f t="shared" si="263"/>
        <v>7.5</v>
      </c>
      <c r="F1463" s="24">
        <f t="shared" si="263"/>
        <v>25</v>
      </c>
      <c r="G1463" s="25">
        <f t="shared" si="262"/>
        <v>30</v>
      </c>
      <c r="H1463" s="1">
        <f t="shared" si="265"/>
        <v>0</v>
      </c>
      <c r="I1463">
        <f t="shared" si="266"/>
        <v>0</v>
      </c>
      <c r="J1463">
        <f t="shared" si="267"/>
        <v>0</v>
      </c>
      <c r="K1463">
        <f t="shared" si="268"/>
        <v>0</v>
      </c>
      <c r="L1463">
        <f t="shared" si="264"/>
        <v>0</v>
      </c>
      <c r="M1463" s="26">
        <f t="shared" si="269"/>
        <v>57497.30612477065</v>
      </c>
      <c r="N1463" s="27">
        <f t="shared" si="270"/>
        <v>46602.4798872748</v>
      </c>
      <c r="O1463" s="27">
        <f t="shared" si="270"/>
        <v>88045.935799923376</v>
      </c>
      <c r="P1463" s="27">
        <f t="shared" si="270"/>
        <v>73542.819837181902</v>
      </c>
      <c r="Q1463" s="27">
        <f t="shared" si="270"/>
        <v>138944.24523313716</v>
      </c>
      <c r="R1463" s="27">
        <f t="shared" si="270"/>
        <v>155820.99133858827</v>
      </c>
      <c r="S1463" s="28">
        <f>M1463/MAX(M$231:M1463)-1</f>
        <v>-0.47196078333695435</v>
      </c>
      <c r="T1463" s="11">
        <f>N1463/MAX(N$231:N1463)-1</f>
        <v>0</v>
      </c>
      <c r="U1463" s="11">
        <f>O1463/MAX(O$231:O1463)-1</f>
        <v>0</v>
      </c>
      <c r="V1463" s="11">
        <f>P1463/MAX(P$231:P1463)-1</f>
        <v>0</v>
      </c>
      <c r="W1463" s="11">
        <f>Q1463/MAX(Q$231:Q1463)-1</f>
        <v>0</v>
      </c>
      <c r="X1463" s="11">
        <f>R1463/MAX(R$231:R1463)-1</f>
        <v>-5.7494080820931437E-2</v>
      </c>
      <c r="Y1463" s="11">
        <f t="shared" si="259"/>
        <v>-0.11006452396809752</v>
      </c>
      <c r="Z1463" s="11">
        <f t="shared" si="259"/>
        <v>0</v>
      </c>
      <c r="AA1463" s="11">
        <f t="shared" si="259"/>
        <v>0</v>
      </c>
      <c r="AB1463" s="11">
        <f t="shared" si="257"/>
        <v>0</v>
      </c>
      <c r="AC1463" s="11">
        <f t="shared" si="257"/>
        <v>0</v>
      </c>
      <c r="AD1463" s="11">
        <f t="shared" si="257"/>
        <v>0</v>
      </c>
    </row>
    <row r="1464" spans="1:30" x14ac:dyDescent="0.25">
      <c r="A1464" s="12">
        <v>2002.1</v>
      </c>
      <c r="B1464" s="13">
        <v>21.956233863659072</v>
      </c>
      <c r="C1464" s="14">
        <v>642364.40188782208</v>
      </c>
      <c r="D1464" s="24">
        <f t="shared" si="263"/>
        <v>10</v>
      </c>
      <c r="E1464" s="25">
        <f t="shared" si="263"/>
        <v>7.5</v>
      </c>
      <c r="F1464" s="24">
        <f t="shared" si="263"/>
        <v>25</v>
      </c>
      <c r="G1464" s="25">
        <f t="shared" si="262"/>
        <v>30</v>
      </c>
      <c r="H1464" s="1">
        <f t="shared" si="265"/>
        <v>0</v>
      </c>
      <c r="I1464">
        <f t="shared" si="266"/>
        <v>0</v>
      </c>
      <c r="J1464">
        <f t="shared" si="267"/>
        <v>0</v>
      </c>
      <c r="K1464">
        <f t="shared" si="268"/>
        <v>0</v>
      </c>
      <c r="L1464">
        <f t="shared" si="264"/>
        <v>0</v>
      </c>
      <c r="M1464" s="26">
        <f t="shared" si="269"/>
        <v>62457.746032832612</v>
      </c>
      <c r="N1464" s="27">
        <f t="shared" si="270"/>
        <v>46602.4798872748</v>
      </c>
      <c r="O1464" s="27">
        <f t="shared" si="270"/>
        <v>88045.935799923376</v>
      </c>
      <c r="P1464" s="27">
        <f t="shared" si="270"/>
        <v>73542.819837181902</v>
      </c>
      <c r="Q1464" s="27">
        <f t="shared" si="270"/>
        <v>138944.24523313716</v>
      </c>
      <c r="R1464" s="27">
        <f t="shared" si="270"/>
        <v>155820.99133858827</v>
      </c>
      <c r="S1464" s="28">
        <f>M1464/MAX(M$231:M1464)-1</f>
        <v>-0.42640548727363647</v>
      </c>
      <c r="T1464" s="11">
        <f>N1464/MAX(N$231:N1464)-1</f>
        <v>0</v>
      </c>
      <c r="U1464" s="11">
        <f>O1464/MAX(O$231:O1464)-1</f>
        <v>0</v>
      </c>
      <c r="V1464" s="11">
        <f>P1464/MAX(P$231:P1464)-1</f>
        <v>0</v>
      </c>
      <c r="W1464" s="11">
        <f>Q1464/MAX(Q$231:Q1464)-1</f>
        <v>0</v>
      </c>
      <c r="X1464" s="11">
        <f>R1464/MAX(R$231:R1464)-1</f>
        <v>-5.7494080820931437E-2</v>
      </c>
      <c r="Y1464" s="11">
        <f t="shared" si="259"/>
        <v>8.6272562010082376E-2</v>
      </c>
      <c r="Z1464" s="11">
        <f t="shared" si="259"/>
        <v>0</v>
      </c>
      <c r="AA1464" s="11">
        <f t="shared" si="259"/>
        <v>0</v>
      </c>
      <c r="AB1464" s="11">
        <f t="shared" si="259"/>
        <v>0</v>
      </c>
      <c r="AC1464" s="11">
        <f t="shared" si="259"/>
        <v>0</v>
      </c>
      <c r="AD1464" s="11">
        <f t="shared" si="259"/>
        <v>0</v>
      </c>
    </row>
    <row r="1465" spans="1:30" x14ac:dyDescent="0.25">
      <c r="A1465" s="12">
        <v>2002.11</v>
      </c>
      <c r="B1465" s="13">
        <v>23.348396502725123</v>
      </c>
      <c r="C1465" s="14">
        <v>679989.64549475478</v>
      </c>
      <c r="D1465" s="24">
        <f t="shared" si="263"/>
        <v>10</v>
      </c>
      <c r="E1465" s="25">
        <f t="shared" si="263"/>
        <v>7.5</v>
      </c>
      <c r="F1465" s="24">
        <f t="shared" si="263"/>
        <v>25</v>
      </c>
      <c r="G1465" s="25">
        <f t="shared" si="262"/>
        <v>30</v>
      </c>
      <c r="H1465" s="1">
        <f t="shared" si="265"/>
        <v>0</v>
      </c>
      <c r="I1465">
        <f t="shared" si="266"/>
        <v>0</v>
      </c>
      <c r="J1465">
        <f t="shared" si="267"/>
        <v>0</v>
      </c>
      <c r="K1465">
        <f t="shared" si="268"/>
        <v>0</v>
      </c>
      <c r="L1465">
        <f t="shared" si="264"/>
        <v>0</v>
      </c>
      <c r="M1465" s="26">
        <f t="shared" si="269"/>
        <v>66116.08684798202</v>
      </c>
      <c r="N1465" s="27">
        <f t="shared" ref="N1465:R1480" si="271">IF(H1464=1,N1464*$C1465/$C1464,N1464)</f>
        <v>46602.4798872748</v>
      </c>
      <c r="O1465" s="27">
        <f t="shared" si="271"/>
        <v>88045.935799923376</v>
      </c>
      <c r="P1465" s="27">
        <f t="shared" si="271"/>
        <v>73542.819837181902</v>
      </c>
      <c r="Q1465" s="27">
        <f t="shared" si="271"/>
        <v>138944.24523313716</v>
      </c>
      <c r="R1465" s="27">
        <f t="shared" si="271"/>
        <v>155820.99133858827</v>
      </c>
      <c r="S1465" s="28">
        <f>M1465/MAX(M$231:M1465)-1</f>
        <v>-0.39280830597046379</v>
      </c>
      <c r="T1465" s="11">
        <f>N1465/MAX(N$231:N1465)-1</f>
        <v>0</v>
      </c>
      <c r="U1465" s="11">
        <f>O1465/MAX(O$231:O1465)-1</f>
        <v>0</v>
      </c>
      <c r="V1465" s="11">
        <f>P1465/MAX(P$231:P1465)-1</f>
        <v>0</v>
      </c>
      <c r="W1465" s="11">
        <f>Q1465/MAX(Q$231:Q1465)-1</f>
        <v>0</v>
      </c>
      <c r="X1465" s="11">
        <f>R1465/MAX(R$231:R1465)-1</f>
        <v>-5.7494080820931437E-2</v>
      </c>
      <c r="Y1465" s="11">
        <f t="shared" ref="Y1465:AD1507" si="272">M1465/M1464-1</f>
        <v>5.8573052143545246E-2</v>
      </c>
      <c r="Z1465" s="11">
        <f t="shared" si="272"/>
        <v>0</v>
      </c>
      <c r="AA1465" s="11">
        <f t="shared" si="272"/>
        <v>0</v>
      </c>
      <c r="AB1465" s="11">
        <f t="shared" si="272"/>
        <v>0</v>
      </c>
      <c r="AC1465" s="11">
        <f t="shared" si="272"/>
        <v>0</v>
      </c>
      <c r="AD1465" s="11">
        <f t="shared" si="272"/>
        <v>0</v>
      </c>
    </row>
    <row r="1466" spans="1:30" x14ac:dyDescent="0.25">
      <c r="A1466" s="12">
        <v>2002.12</v>
      </c>
      <c r="B1466" s="13">
        <v>23.101442537685628</v>
      </c>
      <c r="C1466" s="14">
        <v>641351.68274877232</v>
      </c>
      <c r="D1466" s="24">
        <f t="shared" si="263"/>
        <v>10</v>
      </c>
      <c r="E1466" s="25">
        <f t="shared" si="263"/>
        <v>7.5</v>
      </c>
      <c r="F1466" s="24">
        <f t="shared" si="263"/>
        <v>25</v>
      </c>
      <c r="G1466" s="25">
        <f t="shared" si="262"/>
        <v>30</v>
      </c>
      <c r="H1466" s="1">
        <f t="shared" si="265"/>
        <v>0</v>
      </c>
      <c r="I1466">
        <f t="shared" si="266"/>
        <v>0</v>
      </c>
      <c r="J1466">
        <f t="shared" si="267"/>
        <v>0</v>
      </c>
      <c r="K1466">
        <f t="shared" si="268"/>
        <v>0</v>
      </c>
      <c r="L1466">
        <f t="shared" si="264"/>
        <v>0</v>
      </c>
      <c r="M1466" s="26">
        <f t="shared" si="269"/>
        <v>62359.278317928925</v>
      </c>
      <c r="N1466" s="27">
        <f t="shared" si="271"/>
        <v>46602.4798872748</v>
      </c>
      <c r="O1466" s="27">
        <f t="shared" si="271"/>
        <v>88045.935799923376</v>
      </c>
      <c r="P1466" s="27">
        <f t="shared" si="271"/>
        <v>73542.819837181902</v>
      </c>
      <c r="Q1466" s="27">
        <f t="shared" si="271"/>
        <v>138944.24523313716</v>
      </c>
      <c r="R1466" s="27">
        <f t="shared" si="271"/>
        <v>155820.99133858827</v>
      </c>
      <c r="S1466" s="28">
        <f>M1466/MAX(M$231:M1466)-1</f>
        <v>-0.42730978729304103</v>
      </c>
      <c r="T1466" s="11">
        <f>N1466/MAX(N$231:N1466)-1</f>
        <v>0</v>
      </c>
      <c r="U1466" s="11">
        <f>O1466/MAX(O$231:O1466)-1</f>
        <v>0</v>
      </c>
      <c r="V1466" s="11">
        <f>P1466/MAX(P$231:P1466)-1</f>
        <v>0</v>
      </c>
      <c r="W1466" s="11">
        <f>Q1466/MAX(Q$231:Q1466)-1</f>
        <v>0</v>
      </c>
      <c r="X1466" s="11">
        <f>R1466/MAX(R$231:R1466)-1</f>
        <v>-5.7494080820931437E-2</v>
      </c>
      <c r="Y1466" s="11">
        <f t="shared" si="272"/>
        <v>-5.6821398681548896E-2</v>
      </c>
      <c r="Z1466" s="11">
        <f t="shared" si="272"/>
        <v>0</v>
      </c>
      <c r="AA1466" s="11">
        <f t="shared" si="272"/>
        <v>0</v>
      </c>
      <c r="AB1466" s="11">
        <f t="shared" si="272"/>
        <v>0</v>
      </c>
      <c r="AC1466" s="11">
        <f t="shared" si="272"/>
        <v>0</v>
      </c>
      <c r="AD1466" s="11">
        <f t="shared" si="272"/>
        <v>0</v>
      </c>
    </row>
    <row r="1467" spans="1:30" x14ac:dyDescent="0.25">
      <c r="A1467" s="12">
        <v>2003.01</v>
      </c>
      <c r="B1467" s="13">
        <v>22.898348576613209</v>
      </c>
      <c r="C1467" s="14">
        <v>621997.77198117052</v>
      </c>
      <c r="D1467" s="24">
        <f t="shared" si="263"/>
        <v>10</v>
      </c>
      <c r="E1467" s="25">
        <f t="shared" si="263"/>
        <v>7.5</v>
      </c>
      <c r="F1467" s="24">
        <f t="shared" si="263"/>
        <v>25</v>
      </c>
      <c r="G1467" s="25">
        <f t="shared" si="262"/>
        <v>30</v>
      </c>
      <c r="H1467" s="1">
        <f t="shared" si="265"/>
        <v>0</v>
      </c>
      <c r="I1467">
        <f t="shared" si="266"/>
        <v>0</v>
      </c>
      <c r="J1467">
        <f t="shared" si="267"/>
        <v>0</v>
      </c>
      <c r="K1467">
        <f t="shared" si="268"/>
        <v>0</v>
      </c>
      <c r="L1467">
        <f t="shared" si="264"/>
        <v>0</v>
      </c>
      <c r="M1467" s="26">
        <f t="shared" si="269"/>
        <v>60477.477832235025</v>
      </c>
      <c r="N1467" s="27">
        <f t="shared" si="271"/>
        <v>46602.4798872748</v>
      </c>
      <c r="O1467" s="27">
        <f t="shared" si="271"/>
        <v>88045.935799923376</v>
      </c>
      <c r="P1467" s="27">
        <f t="shared" si="271"/>
        <v>73542.819837181902</v>
      </c>
      <c r="Q1467" s="27">
        <f t="shared" si="271"/>
        <v>138944.24523313716</v>
      </c>
      <c r="R1467" s="27">
        <f t="shared" si="271"/>
        <v>155820.99133858827</v>
      </c>
      <c r="S1467" s="28">
        <f>M1467/MAX(M$231:M1467)-1</f>
        <v>-0.44459171789733176</v>
      </c>
      <c r="T1467" s="11">
        <f>N1467/MAX(N$231:N1467)-1</f>
        <v>0</v>
      </c>
      <c r="U1467" s="11">
        <f>O1467/MAX(O$231:O1467)-1</f>
        <v>0</v>
      </c>
      <c r="V1467" s="11">
        <f>P1467/MAX(P$231:P1467)-1</f>
        <v>0</v>
      </c>
      <c r="W1467" s="11">
        <f>Q1467/MAX(Q$231:Q1467)-1</f>
        <v>0</v>
      </c>
      <c r="X1467" s="11">
        <f>R1467/MAX(R$231:R1467)-1</f>
        <v>-5.7494080820931437E-2</v>
      </c>
      <c r="Y1467" s="11">
        <f t="shared" si="272"/>
        <v>-3.0176752144241314E-2</v>
      </c>
      <c r="Z1467" s="11">
        <f t="shared" si="272"/>
        <v>0</v>
      </c>
      <c r="AA1467" s="11">
        <f t="shared" si="272"/>
        <v>0</v>
      </c>
      <c r="AB1467" s="11">
        <f t="shared" si="272"/>
        <v>0</v>
      </c>
      <c r="AC1467" s="11">
        <f t="shared" si="272"/>
        <v>0</v>
      </c>
      <c r="AD1467" s="11">
        <f t="shared" si="272"/>
        <v>0</v>
      </c>
    </row>
    <row r="1468" spans="1:30" x14ac:dyDescent="0.25">
      <c r="A1468" s="12">
        <v>2003.02</v>
      </c>
      <c r="B1468" s="13">
        <v>21.21410212341528</v>
      </c>
      <c r="C1468" s="14">
        <v>607718.56109945651</v>
      </c>
      <c r="D1468" s="24">
        <f t="shared" si="263"/>
        <v>10</v>
      </c>
      <c r="E1468" s="25">
        <f t="shared" si="263"/>
        <v>7.5</v>
      </c>
      <c r="F1468" s="24">
        <f t="shared" si="263"/>
        <v>25</v>
      </c>
      <c r="G1468" s="25">
        <f t="shared" si="262"/>
        <v>30</v>
      </c>
      <c r="H1468" s="1">
        <f t="shared" si="265"/>
        <v>0</v>
      </c>
      <c r="I1468">
        <f t="shared" si="266"/>
        <v>0</v>
      </c>
      <c r="J1468">
        <f t="shared" si="267"/>
        <v>0</v>
      </c>
      <c r="K1468">
        <f t="shared" si="268"/>
        <v>0</v>
      </c>
      <c r="L1468">
        <f t="shared" si="264"/>
        <v>0</v>
      </c>
      <c r="M1468" s="26">
        <f t="shared" si="269"/>
        <v>59089.095592842037</v>
      </c>
      <c r="N1468" s="27">
        <f t="shared" si="271"/>
        <v>46602.4798872748</v>
      </c>
      <c r="O1468" s="27">
        <f t="shared" si="271"/>
        <v>88045.935799923376</v>
      </c>
      <c r="P1468" s="27">
        <f t="shared" si="271"/>
        <v>73542.819837181902</v>
      </c>
      <c r="Q1468" s="27">
        <f t="shared" si="271"/>
        <v>138944.24523313716</v>
      </c>
      <c r="R1468" s="27">
        <f t="shared" si="271"/>
        <v>155820.99133858827</v>
      </c>
      <c r="S1468" s="28">
        <f>M1468/MAX(M$231:M1468)-1</f>
        <v>-0.45734223300019716</v>
      </c>
      <c r="T1468" s="11">
        <f>N1468/MAX(N$231:N1468)-1</f>
        <v>0</v>
      </c>
      <c r="U1468" s="11">
        <f>O1468/MAX(O$231:O1468)-1</f>
        <v>0</v>
      </c>
      <c r="V1468" s="11">
        <f>P1468/MAX(P$231:P1468)-1</f>
        <v>0</v>
      </c>
      <c r="W1468" s="11">
        <f>Q1468/MAX(Q$231:Q1468)-1</f>
        <v>0</v>
      </c>
      <c r="X1468" s="11">
        <f>R1468/MAX(R$231:R1468)-1</f>
        <v>-5.7494080820931437E-2</v>
      </c>
      <c r="Y1468" s="11">
        <f t="shared" si="272"/>
        <v>-2.2957012910564289E-2</v>
      </c>
      <c r="Z1468" s="11">
        <f t="shared" si="272"/>
        <v>0</v>
      </c>
      <c r="AA1468" s="11">
        <f t="shared" si="272"/>
        <v>0</v>
      </c>
      <c r="AB1468" s="11">
        <f t="shared" si="272"/>
        <v>0</v>
      </c>
      <c r="AC1468" s="11">
        <f t="shared" si="272"/>
        <v>0</v>
      </c>
      <c r="AD1468" s="11">
        <f t="shared" si="272"/>
        <v>0</v>
      </c>
    </row>
    <row r="1469" spans="1:30" x14ac:dyDescent="0.25">
      <c r="A1469" s="12">
        <v>2003.03</v>
      </c>
      <c r="B1469" s="13">
        <v>21.309719026990987</v>
      </c>
      <c r="C1469" s="14">
        <v>610108.87436722347</v>
      </c>
      <c r="D1469" s="24">
        <f t="shared" si="263"/>
        <v>10</v>
      </c>
      <c r="E1469" s="25">
        <f t="shared" si="263"/>
        <v>7.5</v>
      </c>
      <c r="F1469" s="24">
        <f t="shared" si="263"/>
        <v>25</v>
      </c>
      <c r="G1469" s="25">
        <f t="shared" si="262"/>
        <v>30</v>
      </c>
      <c r="H1469" s="1">
        <f t="shared" si="265"/>
        <v>0</v>
      </c>
      <c r="I1469">
        <f t="shared" si="266"/>
        <v>0</v>
      </c>
      <c r="J1469">
        <f t="shared" si="267"/>
        <v>0</v>
      </c>
      <c r="K1469">
        <f t="shared" si="268"/>
        <v>0</v>
      </c>
      <c r="L1469">
        <f t="shared" si="264"/>
        <v>0</v>
      </c>
      <c r="M1469" s="26">
        <f t="shared" si="269"/>
        <v>59321.508190081782</v>
      </c>
      <c r="N1469" s="27">
        <f t="shared" si="271"/>
        <v>46602.4798872748</v>
      </c>
      <c r="O1469" s="27">
        <f t="shared" si="271"/>
        <v>88045.935799923376</v>
      </c>
      <c r="P1469" s="27">
        <f t="shared" si="271"/>
        <v>73542.819837181902</v>
      </c>
      <c r="Q1469" s="27">
        <f t="shared" si="271"/>
        <v>138944.24523313716</v>
      </c>
      <c r="R1469" s="27">
        <f t="shared" si="271"/>
        <v>155820.99133858827</v>
      </c>
      <c r="S1469" s="28">
        <f>M1469/MAX(M$231:M1469)-1</f>
        <v>-0.45520782055445941</v>
      </c>
      <c r="T1469" s="11">
        <f>N1469/MAX(N$231:N1469)-1</f>
        <v>0</v>
      </c>
      <c r="U1469" s="11">
        <f>O1469/MAX(O$231:O1469)-1</f>
        <v>0</v>
      </c>
      <c r="V1469" s="11">
        <f>P1469/MAX(P$231:P1469)-1</f>
        <v>0</v>
      </c>
      <c r="W1469" s="11">
        <f>Q1469/MAX(Q$231:Q1469)-1</f>
        <v>0</v>
      </c>
      <c r="X1469" s="11">
        <f>R1469/MAX(R$231:R1469)-1</f>
        <v>-5.7494080820931437E-2</v>
      </c>
      <c r="Y1469" s="11">
        <f t="shared" si="272"/>
        <v>3.9332569725081257E-3</v>
      </c>
      <c r="Z1469" s="11">
        <f t="shared" si="272"/>
        <v>0</v>
      </c>
      <c r="AA1469" s="11">
        <f t="shared" si="272"/>
        <v>0</v>
      </c>
      <c r="AB1469" s="11">
        <f t="shared" si="272"/>
        <v>0</v>
      </c>
      <c r="AC1469" s="11">
        <f t="shared" si="272"/>
        <v>0</v>
      </c>
      <c r="AD1469" s="11">
        <f t="shared" si="272"/>
        <v>0</v>
      </c>
    </row>
    <row r="1470" spans="1:30" x14ac:dyDescent="0.25">
      <c r="A1470" s="12">
        <v>2003.04</v>
      </c>
      <c r="B1470" s="13">
        <v>22.427939577730896</v>
      </c>
      <c r="C1470" s="14">
        <v>661963.37379757222</v>
      </c>
      <c r="D1470" s="24">
        <f t="shared" si="263"/>
        <v>10</v>
      </c>
      <c r="E1470" s="25">
        <f t="shared" si="263"/>
        <v>7.5</v>
      </c>
      <c r="F1470" s="24">
        <f t="shared" si="263"/>
        <v>25</v>
      </c>
      <c r="G1470" s="25">
        <f t="shared" si="262"/>
        <v>30</v>
      </c>
      <c r="H1470" s="1">
        <f t="shared" si="265"/>
        <v>0</v>
      </c>
      <c r="I1470">
        <f t="shared" si="266"/>
        <v>0</v>
      </c>
      <c r="J1470">
        <f t="shared" si="267"/>
        <v>0</v>
      </c>
      <c r="K1470">
        <f t="shared" si="268"/>
        <v>0</v>
      </c>
      <c r="L1470">
        <f t="shared" si="264"/>
        <v>0</v>
      </c>
      <c r="M1470" s="26">
        <f t="shared" si="269"/>
        <v>64363.374063349722</v>
      </c>
      <c r="N1470" s="27">
        <f t="shared" si="271"/>
        <v>46602.4798872748</v>
      </c>
      <c r="O1470" s="27">
        <f t="shared" si="271"/>
        <v>88045.935799923376</v>
      </c>
      <c r="P1470" s="27">
        <f t="shared" si="271"/>
        <v>73542.819837181902</v>
      </c>
      <c r="Q1470" s="27">
        <f t="shared" si="271"/>
        <v>138944.24523313716</v>
      </c>
      <c r="R1470" s="27">
        <f t="shared" si="271"/>
        <v>155820.99133858827</v>
      </c>
      <c r="S1470" s="28">
        <f>M1470/MAX(M$231:M1470)-1</f>
        <v>-0.40890473114600479</v>
      </c>
      <c r="T1470" s="11">
        <f>N1470/MAX(N$231:N1470)-1</f>
        <v>0</v>
      </c>
      <c r="U1470" s="11">
        <f>O1470/MAX(O$231:O1470)-1</f>
        <v>0</v>
      </c>
      <c r="V1470" s="11">
        <f>P1470/MAX(P$231:P1470)-1</f>
        <v>0</v>
      </c>
      <c r="W1470" s="11">
        <f>Q1470/MAX(Q$231:Q1470)-1</f>
        <v>0</v>
      </c>
      <c r="X1470" s="11">
        <f>R1470/MAX(R$231:R1470)-1</f>
        <v>-5.7494080820931437E-2</v>
      </c>
      <c r="Y1470" s="11">
        <f t="shared" si="272"/>
        <v>8.4992206487948252E-2</v>
      </c>
      <c r="Z1470" s="11">
        <f t="shared" si="272"/>
        <v>0</v>
      </c>
      <c r="AA1470" s="11">
        <f t="shared" si="272"/>
        <v>0</v>
      </c>
      <c r="AB1470" s="11">
        <f t="shared" si="272"/>
        <v>0</v>
      </c>
      <c r="AC1470" s="11">
        <f t="shared" si="272"/>
        <v>0</v>
      </c>
      <c r="AD1470" s="11">
        <f t="shared" si="272"/>
        <v>0</v>
      </c>
    </row>
    <row r="1471" spans="1:30" x14ac:dyDescent="0.25">
      <c r="A1471" s="12">
        <v>2003.05</v>
      </c>
      <c r="B1471" s="13">
        <v>23.591080453481478</v>
      </c>
      <c r="C1471" s="14">
        <v>697769.14801392646</v>
      </c>
      <c r="D1471" s="24">
        <f t="shared" si="263"/>
        <v>10</v>
      </c>
      <c r="E1471" s="25">
        <f t="shared" si="263"/>
        <v>7.5</v>
      </c>
      <c r="F1471" s="24">
        <f t="shared" si="263"/>
        <v>25</v>
      </c>
      <c r="G1471" s="25">
        <f t="shared" si="262"/>
        <v>30</v>
      </c>
      <c r="H1471" s="1">
        <f t="shared" si="265"/>
        <v>0</v>
      </c>
      <c r="I1471">
        <f t="shared" si="266"/>
        <v>0</v>
      </c>
      <c r="J1471">
        <f t="shared" si="267"/>
        <v>0</v>
      </c>
      <c r="K1471">
        <f t="shared" si="268"/>
        <v>0</v>
      </c>
      <c r="L1471">
        <f t="shared" si="264"/>
        <v>1</v>
      </c>
      <c r="M1471" s="26">
        <f t="shared" si="269"/>
        <v>67844.806013721929</v>
      </c>
      <c r="N1471" s="27">
        <f t="shared" si="271"/>
        <v>46602.4798872748</v>
      </c>
      <c r="O1471" s="27">
        <f t="shared" si="271"/>
        <v>88045.935799923376</v>
      </c>
      <c r="P1471" s="27">
        <f t="shared" si="271"/>
        <v>73542.819837181902</v>
      </c>
      <c r="Q1471" s="27">
        <f t="shared" si="271"/>
        <v>138944.24523313716</v>
      </c>
      <c r="R1471" s="27">
        <f t="shared" si="271"/>
        <v>155820.99133858827</v>
      </c>
      <c r="S1471" s="28">
        <f>M1471/MAX(M$231:M1471)-1</f>
        <v>-0.37693223149617749</v>
      </c>
      <c r="T1471" s="11">
        <f>N1471/MAX(N$231:N1471)-1</f>
        <v>0</v>
      </c>
      <c r="U1471" s="11">
        <f>O1471/MAX(O$231:O1471)-1</f>
        <v>0</v>
      </c>
      <c r="V1471" s="11">
        <f>P1471/MAX(P$231:P1471)-1</f>
        <v>0</v>
      </c>
      <c r="W1471" s="11">
        <f>Q1471/MAX(Q$231:Q1471)-1</f>
        <v>0</v>
      </c>
      <c r="X1471" s="11">
        <f>R1471/MAX(R$231:R1471)-1</f>
        <v>-5.7494080820931437E-2</v>
      </c>
      <c r="Y1471" s="11">
        <f t="shared" si="272"/>
        <v>5.4090264860036763E-2</v>
      </c>
      <c r="Z1471" s="11">
        <f t="shared" si="272"/>
        <v>0</v>
      </c>
      <c r="AA1471" s="11">
        <f t="shared" si="272"/>
        <v>0</v>
      </c>
      <c r="AB1471" s="11">
        <f t="shared" si="272"/>
        <v>0</v>
      </c>
      <c r="AC1471" s="11">
        <f t="shared" si="272"/>
        <v>0</v>
      </c>
      <c r="AD1471" s="11">
        <f t="shared" si="272"/>
        <v>0</v>
      </c>
    </row>
    <row r="1472" spans="1:30" x14ac:dyDescent="0.25">
      <c r="A1472" s="12">
        <v>2003.06</v>
      </c>
      <c r="B1472" s="13">
        <v>24.832223259531059</v>
      </c>
      <c r="C1472" s="14">
        <v>705875.88453403593</v>
      </c>
      <c r="D1472" s="24">
        <f t="shared" si="263"/>
        <v>10</v>
      </c>
      <c r="E1472" s="25">
        <f t="shared" si="263"/>
        <v>7.5</v>
      </c>
      <c r="F1472" s="24">
        <f t="shared" si="263"/>
        <v>25</v>
      </c>
      <c r="G1472" s="25">
        <f t="shared" si="262"/>
        <v>30</v>
      </c>
      <c r="H1472" s="1">
        <f t="shared" si="265"/>
        <v>0</v>
      </c>
      <c r="I1472">
        <f t="shared" si="266"/>
        <v>0</v>
      </c>
      <c r="J1472">
        <f t="shared" si="267"/>
        <v>0</v>
      </c>
      <c r="K1472">
        <f t="shared" si="268"/>
        <v>0</v>
      </c>
      <c r="L1472">
        <f t="shared" si="264"/>
        <v>1</v>
      </c>
      <c r="M1472" s="26">
        <f t="shared" si="269"/>
        <v>68633.032274766359</v>
      </c>
      <c r="N1472" s="27">
        <f t="shared" si="271"/>
        <v>46602.4798872748</v>
      </c>
      <c r="O1472" s="27">
        <f t="shared" si="271"/>
        <v>88045.935799923376</v>
      </c>
      <c r="P1472" s="27">
        <f t="shared" si="271"/>
        <v>73542.819837181902</v>
      </c>
      <c r="Q1472" s="27">
        <f t="shared" si="271"/>
        <v>138944.24523313716</v>
      </c>
      <c r="R1472" s="27">
        <f t="shared" si="271"/>
        <v>157631.33179958409</v>
      </c>
      <c r="S1472" s="28">
        <f>M1472/MAX(M$231:M1472)-1</f>
        <v>-0.36969338144410813</v>
      </c>
      <c r="T1472" s="11">
        <f>N1472/MAX(N$231:N1472)-1</f>
        <v>0</v>
      </c>
      <c r="U1472" s="11">
        <f>O1472/MAX(O$231:O1472)-1</f>
        <v>0</v>
      </c>
      <c r="V1472" s="11">
        <f>P1472/MAX(P$231:P1472)-1</f>
        <v>0</v>
      </c>
      <c r="W1472" s="11">
        <f>Q1472/MAX(Q$231:Q1472)-1</f>
        <v>0</v>
      </c>
      <c r="X1472" s="11">
        <f>R1472/MAX(R$231:R1472)-1</f>
        <v>-4.6543973357487389E-2</v>
      </c>
      <c r="Y1472" s="11">
        <f t="shared" si="272"/>
        <v>1.161807818987648E-2</v>
      </c>
      <c r="Z1472" s="11">
        <f t="shared" si="272"/>
        <v>0</v>
      </c>
      <c r="AA1472" s="11">
        <f t="shared" si="272"/>
        <v>0</v>
      </c>
      <c r="AB1472" s="11">
        <f t="shared" si="272"/>
        <v>0</v>
      </c>
      <c r="AC1472" s="11">
        <f t="shared" si="272"/>
        <v>0</v>
      </c>
      <c r="AD1472" s="11">
        <f t="shared" si="272"/>
        <v>1.1618078189876702E-2</v>
      </c>
    </row>
    <row r="1473" spans="1:30" x14ac:dyDescent="0.25">
      <c r="A1473" s="12">
        <v>2003.07</v>
      </c>
      <c r="B1473" s="13">
        <v>24.867329101268776</v>
      </c>
      <c r="C1473" s="14">
        <v>717531.11537887424</v>
      </c>
      <c r="D1473" s="24">
        <f t="shared" si="263"/>
        <v>10</v>
      </c>
      <c r="E1473" s="25">
        <f t="shared" si="263"/>
        <v>7.5</v>
      </c>
      <c r="F1473" s="24">
        <f t="shared" si="263"/>
        <v>25</v>
      </c>
      <c r="G1473" s="25">
        <f t="shared" si="262"/>
        <v>30</v>
      </c>
      <c r="H1473" s="1">
        <f t="shared" si="265"/>
        <v>0</v>
      </c>
      <c r="I1473">
        <f t="shared" si="266"/>
        <v>0</v>
      </c>
      <c r="J1473">
        <f t="shared" si="267"/>
        <v>0</v>
      </c>
      <c r="K1473">
        <f t="shared" si="268"/>
        <v>0</v>
      </c>
      <c r="L1473">
        <f t="shared" si="264"/>
        <v>1</v>
      </c>
      <c r="M1473" s="26">
        <f t="shared" si="269"/>
        <v>69766.282258609761</v>
      </c>
      <c r="N1473" s="27">
        <f t="shared" si="271"/>
        <v>46602.4798872748</v>
      </c>
      <c r="O1473" s="27">
        <f t="shared" si="271"/>
        <v>88045.935799923376</v>
      </c>
      <c r="P1473" s="27">
        <f t="shared" si="271"/>
        <v>73542.819837181902</v>
      </c>
      <c r="Q1473" s="27">
        <f t="shared" si="271"/>
        <v>138944.24523313716</v>
      </c>
      <c r="R1473" s="27">
        <f t="shared" si="271"/>
        <v>160234.09752760758</v>
      </c>
      <c r="S1473" s="28">
        <f>M1473/MAX(M$231:M1473)-1</f>
        <v>-0.35928592978970308</v>
      </c>
      <c r="T1473" s="11">
        <f>N1473/MAX(N$231:N1473)-1</f>
        <v>0</v>
      </c>
      <c r="U1473" s="11">
        <f>O1473/MAX(O$231:O1473)-1</f>
        <v>0</v>
      </c>
      <c r="V1473" s="11">
        <f>P1473/MAX(P$231:P1473)-1</f>
        <v>0</v>
      </c>
      <c r="W1473" s="11">
        <f>Q1473/MAX(Q$231:Q1473)-1</f>
        <v>0</v>
      </c>
      <c r="X1473" s="11">
        <f>R1473/MAX(R$231:R1473)-1</f>
        <v>-3.0800766464597729E-2</v>
      </c>
      <c r="Y1473" s="11">
        <f t="shared" si="272"/>
        <v>1.6511728336678022E-2</v>
      </c>
      <c r="Z1473" s="11">
        <f t="shared" si="272"/>
        <v>0</v>
      </c>
      <c r="AA1473" s="11">
        <f t="shared" si="272"/>
        <v>0</v>
      </c>
      <c r="AB1473" s="11">
        <f t="shared" si="272"/>
        <v>0</v>
      </c>
      <c r="AC1473" s="11">
        <f t="shared" si="272"/>
        <v>0</v>
      </c>
      <c r="AD1473" s="11">
        <f t="shared" si="272"/>
        <v>1.6511728336678022E-2</v>
      </c>
    </row>
    <row r="1474" spans="1:30" x14ac:dyDescent="0.25">
      <c r="A1474" s="12">
        <v>2003.08</v>
      </c>
      <c r="B1474" s="13">
        <v>24.642251409932157</v>
      </c>
      <c r="C1474" s="14">
        <v>728575.66382869123</v>
      </c>
      <c r="D1474" s="24">
        <f t="shared" si="263"/>
        <v>10</v>
      </c>
      <c r="E1474" s="25">
        <f t="shared" si="263"/>
        <v>7.5</v>
      </c>
      <c r="F1474" s="24">
        <f t="shared" si="263"/>
        <v>25</v>
      </c>
      <c r="G1474" s="25">
        <f t="shared" si="262"/>
        <v>30</v>
      </c>
      <c r="H1474" s="1">
        <f t="shared" si="265"/>
        <v>0</v>
      </c>
      <c r="I1474">
        <f t="shared" si="266"/>
        <v>0</v>
      </c>
      <c r="J1474">
        <f t="shared" si="267"/>
        <v>0</v>
      </c>
      <c r="K1474">
        <f t="shared" si="268"/>
        <v>0</v>
      </c>
      <c r="L1474">
        <f t="shared" si="264"/>
        <v>1</v>
      </c>
      <c r="M1474" s="26">
        <f t="shared" si="269"/>
        <v>70840.154970264863</v>
      </c>
      <c r="N1474" s="27">
        <f t="shared" si="271"/>
        <v>46602.4798872748</v>
      </c>
      <c r="O1474" s="27">
        <f t="shared" si="271"/>
        <v>88045.935799923376</v>
      </c>
      <c r="P1474" s="27">
        <f t="shared" si="271"/>
        <v>73542.819837181902</v>
      </c>
      <c r="Q1474" s="27">
        <f t="shared" si="271"/>
        <v>138944.24523313716</v>
      </c>
      <c r="R1474" s="27">
        <f t="shared" si="271"/>
        <v>162700.48987704862</v>
      </c>
      <c r="S1474" s="28">
        <f>M1474/MAX(M$231:M1474)-1</f>
        <v>-0.34942378243574401</v>
      </c>
      <c r="T1474" s="11">
        <f>N1474/MAX(N$231:N1474)-1</f>
        <v>0</v>
      </c>
      <c r="U1474" s="11">
        <f>O1474/MAX(O$231:O1474)-1</f>
        <v>0</v>
      </c>
      <c r="V1474" s="11">
        <f>P1474/MAX(P$231:P1474)-1</f>
        <v>0</v>
      </c>
      <c r="W1474" s="11">
        <f>Q1474/MAX(Q$231:Q1474)-1</f>
        <v>0</v>
      </c>
      <c r="X1474" s="11">
        <f>R1474/MAX(R$231:R1474)-1</f>
        <v>-1.5882433777861249E-2</v>
      </c>
      <c r="Y1474" s="11">
        <f t="shared" si="272"/>
        <v>1.5392431370708115E-2</v>
      </c>
      <c r="Z1474" s="11">
        <f t="shared" si="272"/>
        <v>0</v>
      </c>
      <c r="AA1474" s="11">
        <f t="shared" si="272"/>
        <v>0</v>
      </c>
      <c r="AB1474" s="11">
        <f t="shared" si="272"/>
        <v>0</v>
      </c>
      <c r="AC1474" s="11">
        <f t="shared" si="272"/>
        <v>0</v>
      </c>
      <c r="AD1474" s="11">
        <f t="shared" si="272"/>
        <v>1.5392431370708115E-2</v>
      </c>
    </row>
    <row r="1475" spans="1:30" x14ac:dyDescent="0.25">
      <c r="A1475" s="12">
        <v>2003.09</v>
      </c>
      <c r="B1475" s="13">
        <v>25.243686752606248</v>
      </c>
      <c r="C1475" s="14">
        <v>718537.13017614931</v>
      </c>
      <c r="D1475" s="24">
        <f t="shared" si="263"/>
        <v>10</v>
      </c>
      <c r="E1475" s="25">
        <f t="shared" si="263"/>
        <v>7.5</v>
      </c>
      <c r="F1475" s="24">
        <f t="shared" si="263"/>
        <v>25</v>
      </c>
      <c r="G1475" s="25">
        <f t="shared" si="262"/>
        <v>30</v>
      </c>
      <c r="H1475" s="1">
        <f t="shared" si="265"/>
        <v>0</v>
      </c>
      <c r="I1475">
        <f t="shared" si="266"/>
        <v>0</v>
      </c>
      <c r="J1475">
        <f t="shared" si="267"/>
        <v>0</v>
      </c>
      <c r="K1475">
        <f t="shared" si="268"/>
        <v>0</v>
      </c>
      <c r="L1475">
        <f t="shared" si="264"/>
        <v>1</v>
      </c>
      <c r="M1475" s="26">
        <f t="shared" si="269"/>
        <v>69864.098103523982</v>
      </c>
      <c r="N1475" s="27">
        <f t="shared" si="271"/>
        <v>46602.4798872748</v>
      </c>
      <c r="O1475" s="27">
        <f t="shared" si="271"/>
        <v>88045.935799923376</v>
      </c>
      <c r="P1475" s="27">
        <f t="shared" si="271"/>
        <v>73542.819837181902</v>
      </c>
      <c r="Q1475" s="27">
        <f t="shared" si="271"/>
        <v>138944.24523313716</v>
      </c>
      <c r="R1475" s="27">
        <f t="shared" si="271"/>
        <v>160458.75381036079</v>
      </c>
      <c r="S1475" s="28">
        <f>M1475/MAX(M$231:M1475)-1</f>
        <v>-0.35838761636239824</v>
      </c>
      <c r="T1475" s="11">
        <f>N1475/MAX(N$231:N1475)-1</f>
        <v>0</v>
      </c>
      <c r="U1475" s="11">
        <f>O1475/MAX(O$231:O1475)-1</f>
        <v>0</v>
      </c>
      <c r="V1475" s="11">
        <f>P1475/MAX(P$231:P1475)-1</f>
        <v>0</v>
      </c>
      <c r="W1475" s="11">
        <f>Q1475/MAX(Q$231:Q1475)-1</f>
        <v>0</v>
      </c>
      <c r="X1475" s="11">
        <f>R1475/MAX(R$231:R1475)-1</f>
        <v>-2.9441900278105781E-2</v>
      </c>
      <c r="Y1475" s="11">
        <f t="shared" si="272"/>
        <v>-1.3778299428489071E-2</v>
      </c>
      <c r="Z1475" s="11">
        <f t="shared" si="272"/>
        <v>0</v>
      </c>
      <c r="AA1475" s="11">
        <f t="shared" si="272"/>
        <v>0</v>
      </c>
      <c r="AB1475" s="11">
        <f t="shared" si="272"/>
        <v>0</v>
      </c>
      <c r="AC1475" s="11">
        <f t="shared" si="272"/>
        <v>0</v>
      </c>
      <c r="AD1475" s="11">
        <f t="shared" si="272"/>
        <v>-1.3778299428489071E-2</v>
      </c>
    </row>
    <row r="1476" spans="1:30" x14ac:dyDescent="0.25">
      <c r="A1476" s="12">
        <v>2003.1</v>
      </c>
      <c r="B1476" s="13">
        <v>25.682756070579675</v>
      </c>
      <c r="C1476" s="14">
        <v>759863.02054645761</v>
      </c>
      <c r="D1476" s="24">
        <f t="shared" si="263"/>
        <v>10</v>
      </c>
      <c r="E1476" s="25">
        <f t="shared" si="263"/>
        <v>7.5</v>
      </c>
      <c r="F1476" s="24">
        <f t="shared" si="263"/>
        <v>25</v>
      </c>
      <c r="G1476" s="25">
        <f t="shared" si="262"/>
        <v>30</v>
      </c>
      <c r="H1476" s="1">
        <f t="shared" si="265"/>
        <v>0</v>
      </c>
      <c r="I1476">
        <f t="shared" si="266"/>
        <v>0</v>
      </c>
      <c r="J1476">
        <f t="shared" si="267"/>
        <v>0</v>
      </c>
      <c r="K1476">
        <f t="shared" si="268"/>
        <v>0</v>
      </c>
      <c r="L1476">
        <f t="shared" si="264"/>
        <v>1</v>
      </c>
      <c r="M1476" s="26">
        <f t="shared" si="269"/>
        <v>73882.25657828353</v>
      </c>
      <c r="N1476" s="27">
        <f t="shared" si="271"/>
        <v>46602.4798872748</v>
      </c>
      <c r="O1476" s="27">
        <f t="shared" si="271"/>
        <v>88045.935799923376</v>
      </c>
      <c r="P1476" s="27">
        <f t="shared" si="271"/>
        <v>73542.819837181902</v>
      </c>
      <c r="Q1476" s="27">
        <f t="shared" si="271"/>
        <v>138944.24523313716</v>
      </c>
      <c r="R1476" s="27">
        <f t="shared" si="271"/>
        <v>169687.36648803501</v>
      </c>
      <c r="S1476" s="28">
        <f>M1476/MAX(M$231:M1476)-1</f>
        <v>-0.3214859700689916</v>
      </c>
      <c r="T1476" s="11">
        <f>N1476/MAX(N$231:N1476)-1</f>
        <v>0</v>
      </c>
      <c r="U1476" s="11">
        <f>O1476/MAX(O$231:O1476)-1</f>
        <v>0</v>
      </c>
      <c r="V1476" s="11">
        <f>P1476/MAX(P$231:P1476)-1</f>
        <v>0</v>
      </c>
      <c r="W1476" s="11">
        <f>Q1476/MAX(Q$231:Q1476)-1</f>
        <v>0</v>
      </c>
      <c r="X1476" s="11">
        <f>R1476/MAX(R$231:R1476)-1</f>
        <v>0</v>
      </c>
      <c r="Y1476" s="11">
        <f t="shared" si="272"/>
        <v>5.7513924659922999E-2</v>
      </c>
      <c r="Z1476" s="11">
        <f t="shared" si="272"/>
        <v>0</v>
      </c>
      <c r="AA1476" s="11">
        <f t="shared" si="272"/>
        <v>0</v>
      </c>
      <c r="AB1476" s="11">
        <f t="shared" si="272"/>
        <v>0</v>
      </c>
      <c r="AC1476" s="11">
        <f t="shared" si="272"/>
        <v>0</v>
      </c>
      <c r="AD1476" s="11">
        <f t="shared" si="272"/>
        <v>5.7513924659922999E-2</v>
      </c>
    </row>
    <row r="1477" spans="1:30" x14ac:dyDescent="0.25">
      <c r="A1477" s="12">
        <v>2003.11</v>
      </c>
      <c r="B1477" s="13">
        <v>25.94679821842012</v>
      </c>
      <c r="C1477" s="14">
        <v>768388.39145379164</v>
      </c>
      <c r="D1477" s="24">
        <f t="shared" si="263"/>
        <v>10</v>
      </c>
      <c r="E1477" s="25">
        <f t="shared" si="263"/>
        <v>7.5</v>
      </c>
      <c r="F1477" s="24">
        <f t="shared" si="263"/>
        <v>25</v>
      </c>
      <c r="G1477" s="25">
        <f t="shared" si="262"/>
        <v>30</v>
      </c>
      <c r="H1477" s="1">
        <f t="shared" si="265"/>
        <v>0</v>
      </c>
      <c r="I1477">
        <f t="shared" si="266"/>
        <v>0</v>
      </c>
      <c r="J1477">
        <f t="shared" si="267"/>
        <v>0</v>
      </c>
      <c r="K1477">
        <f t="shared" si="268"/>
        <v>0</v>
      </c>
      <c r="L1477">
        <f t="shared" si="264"/>
        <v>1</v>
      </c>
      <c r="M1477" s="26">
        <f t="shared" si="269"/>
        <v>74711.18708782157</v>
      </c>
      <c r="N1477" s="27">
        <f t="shared" si="271"/>
        <v>46602.4798872748</v>
      </c>
      <c r="O1477" s="27">
        <f t="shared" si="271"/>
        <v>88045.935799923376</v>
      </c>
      <c r="P1477" s="27">
        <f t="shared" si="271"/>
        <v>73542.819837181902</v>
      </c>
      <c r="Q1477" s="27">
        <f t="shared" si="271"/>
        <v>138944.24523313716</v>
      </c>
      <c r="R1477" s="27">
        <f t="shared" si="271"/>
        <v>171591.1934916953</v>
      </c>
      <c r="S1477" s="28">
        <f>M1477/MAX(M$231:M1477)-1</f>
        <v>-0.31387330355597742</v>
      </c>
      <c r="T1477" s="11">
        <f>N1477/MAX(N$231:N1477)-1</f>
        <v>0</v>
      </c>
      <c r="U1477" s="11">
        <f>O1477/MAX(O$231:O1477)-1</f>
        <v>0</v>
      </c>
      <c r="V1477" s="11">
        <f>P1477/MAX(P$231:P1477)-1</f>
        <v>0</v>
      </c>
      <c r="W1477" s="11">
        <f>Q1477/MAX(Q$231:Q1477)-1</f>
        <v>0</v>
      </c>
      <c r="X1477" s="11">
        <f>R1477/MAX(R$231:R1477)-1</f>
        <v>0</v>
      </c>
      <c r="Y1477" s="11">
        <f t="shared" si="272"/>
        <v>1.1219615479120204E-2</v>
      </c>
      <c r="Z1477" s="11">
        <f t="shared" si="272"/>
        <v>0</v>
      </c>
      <c r="AA1477" s="11">
        <f t="shared" si="272"/>
        <v>0</v>
      </c>
      <c r="AB1477" s="11">
        <f t="shared" si="272"/>
        <v>0</v>
      </c>
      <c r="AC1477" s="11">
        <f t="shared" si="272"/>
        <v>0</v>
      </c>
      <c r="AD1477" s="11">
        <f t="shared" si="272"/>
        <v>1.1219615479120204E-2</v>
      </c>
    </row>
    <row r="1478" spans="1:30" x14ac:dyDescent="0.25">
      <c r="A1478" s="12">
        <v>2003.12</v>
      </c>
      <c r="B1478" s="13">
        <v>26.63517051108153</v>
      </c>
      <c r="C1478" s="14">
        <v>809325.57234229019</v>
      </c>
      <c r="D1478" s="24">
        <f t="shared" si="263"/>
        <v>10</v>
      </c>
      <c r="E1478" s="25">
        <f t="shared" si="263"/>
        <v>7.5</v>
      </c>
      <c r="F1478" s="24">
        <f t="shared" si="263"/>
        <v>25</v>
      </c>
      <c r="G1478" s="25">
        <f t="shared" si="262"/>
        <v>30</v>
      </c>
      <c r="H1478" s="1">
        <f t="shared" si="265"/>
        <v>0</v>
      </c>
      <c r="I1478">
        <f t="shared" si="266"/>
        <v>0</v>
      </c>
      <c r="J1478">
        <f t="shared" si="267"/>
        <v>0</v>
      </c>
      <c r="K1478">
        <f t="shared" si="268"/>
        <v>0</v>
      </c>
      <c r="L1478">
        <f t="shared" si="264"/>
        <v>1</v>
      </c>
      <c r="M1478" s="26">
        <f t="shared" si="269"/>
        <v>78691.550943165596</v>
      </c>
      <c r="N1478" s="27">
        <f t="shared" si="271"/>
        <v>46602.4798872748</v>
      </c>
      <c r="O1478" s="27">
        <f t="shared" si="271"/>
        <v>88045.935799923376</v>
      </c>
      <c r="P1478" s="27">
        <f t="shared" si="271"/>
        <v>73542.819837181902</v>
      </c>
      <c r="Q1478" s="27">
        <f t="shared" si="271"/>
        <v>138944.24523313716</v>
      </c>
      <c r="R1478" s="27">
        <f t="shared" si="271"/>
        <v>180733.00225009234</v>
      </c>
      <c r="S1478" s="28">
        <f>M1478/MAX(M$231:M1478)-1</f>
        <v>-0.27731875250190152</v>
      </c>
      <c r="T1478" s="11">
        <f>N1478/MAX(N$231:N1478)-1</f>
        <v>0</v>
      </c>
      <c r="U1478" s="11">
        <f>O1478/MAX(O$231:O1478)-1</f>
        <v>0</v>
      </c>
      <c r="V1478" s="11">
        <f>P1478/MAX(P$231:P1478)-1</f>
        <v>0</v>
      </c>
      <c r="W1478" s="11">
        <f>Q1478/MAX(Q$231:Q1478)-1</f>
        <v>0</v>
      </c>
      <c r="X1478" s="11">
        <f>R1478/MAX(R$231:R1478)-1</f>
        <v>0</v>
      </c>
      <c r="Y1478" s="11">
        <f t="shared" si="272"/>
        <v>5.3276677971468844E-2</v>
      </c>
      <c r="Z1478" s="11">
        <f t="shared" si="272"/>
        <v>0</v>
      </c>
      <c r="AA1478" s="11">
        <f t="shared" si="272"/>
        <v>0</v>
      </c>
      <c r="AB1478" s="11">
        <f t="shared" si="272"/>
        <v>0</v>
      </c>
      <c r="AC1478" s="11">
        <f t="shared" si="272"/>
        <v>0</v>
      </c>
      <c r="AD1478" s="11">
        <f t="shared" si="272"/>
        <v>5.3276677971468844E-2</v>
      </c>
    </row>
    <row r="1479" spans="1:30" x14ac:dyDescent="0.25">
      <c r="A1479" s="12">
        <v>2004.01</v>
      </c>
      <c r="B1479" s="13">
        <v>27.658540355736573</v>
      </c>
      <c r="C1479" s="14">
        <v>820369.21193865605</v>
      </c>
      <c r="D1479" s="24">
        <f t="shared" si="263"/>
        <v>10</v>
      </c>
      <c r="E1479" s="25">
        <f t="shared" si="263"/>
        <v>7.5</v>
      </c>
      <c r="F1479" s="24">
        <f t="shared" si="263"/>
        <v>25</v>
      </c>
      <c r="G1479" s="25">
        <f t="shared" si="262"/>
        <v>30</v>
      </c>
      <c r="H1479" s="1">
        <f t="shared" si="265"/>
        <v>0</v>
      </c>
      <c r="I1479">
        <f t="shared" si="266"/>
        <v>0</v>
      </c>
      <c r="J1479">
        <f t="shared" si="267"/>
        <v>0</v>
      </c>
      <c r="K1479">
        <f t="shared" si="268"/>
        <v>0</v>
      </c>
      <c r="L1479">
        <f t="shared" si="264"/>
        <v>1</v>
      </c>
      <c r="M1479" s="26">
        <f t="shared" si="269"/>
        <v>79765.335286072572</v>
      </c>
      <c r="N1479" s="27">
        <f t="shared" si="271"/>
        <v>46602.4798872748</v>
      </c>
      <c r="O1479" s="27">
        <f t="shared" si="271"/>
        <v>88045.935799923376</v>
      </c>
      <c r="P1479" s="27">
        <f t="shared" si="271"/>
        <v>73542.819837181902</v>
      </c>
      <c r="Q1479" s="27">
        <f t="shared" si="271"/>
        <v>138944.24523313716</v>
      </c>
      <c r="R1479" s="27">
        <f t="shared" si="271"/>
        <v>183199.19164065202</v>
      </c>
      <c r="S1479" s="28">
        <f>M1479/MAX(M$231:M1479)-1</f>
        <v>-0.26745741670186884</v>
      </c>
      <c r="T1479" s="11">
        <f>N1479/MAX(N$231:N1479)-1</f>
        <v>0</v>
      </c>
      <c r="U1479" s="11">
        <f>O1479/MAX(O$231:O1479)-1</f>
        <v>0</v>
      </c>
      <c r="V1479" s="11">
        <f>P1479/MAX(P$231:P1479)-1</f>
        <v>0</v>
      </c>
      <c r="W1479" s="11">
        <f>Q1479/MAX(Q$231:Q1479)-1</f>
        <v>0</v>
      </c>
      <c r="X1479" s="11">
        <f>R1479/MAX(R$231:R1479)-1</f>
        <v>0</v>
      </c>
      <c r="Y1479" s="11">
        <f t="shared" si="272"/>
        <v>1.3645484553767462E-2</v>
      </c>
      <c r="Z1479" s="11">
        <f t="shared" si="272"/>
        <v>0</v>
      </c>
      <c r="AA1479" s="11">
        <f t="shared" si="272"/>
        <v>0</v>
      </c>
      <c r="AB1479" s="11">
        <f t="shared" si="272"/>
        <v>0</v>
      </c>
      <c r="AC1479" s="11">
        <f t="shared" si="272"/>
        <v>0</v>
      </c>
      <c r="AD1479" s="11">
        <f t="shared" si="272"/>
        <v>1.3645484553767684E-2</v>
      </c>
    </row>
    <row r="1480" spans="1:30" x14ac:dyDescent="0.25">
      <c r="A1480" s="12">
        <v>2004.02</v>
      </c>
      <c r="B1480" s="13">
        <v>27.650862036740218</v>
      </c>
      <c r="C1480" s="14">
        <v>826996.11680225621</v>
      </c>
      <c r="D1480" s="24">
        <f t="shared" si="263"/>
        <v>10</v>
      </c>
      <c r="E1480" s="25">
        <f t="shared" si="263"/>
        <v>7.5</v>
      </c>
      <c r="F1480" s="24">
        <f t="shared" si="263"/>
        <v>25</v>
      </c>
      <c r="G1480" s="25">
        <f t="shared" si="262"/>
        <v>30</v>
      </c>
      <c r="H1480" s="1">
        <f t="shared" si="265"/>
        <v>0</v>
      </c>
      <c r="I1480">
        <f t="shared" si="266"/>
        <v>0</v>
      </c>
      <c r="J1480">
        <f t="shared" si="267"/>
        <v>0</v>
      </c>
      <c r="K1480">
        <f t="shared" si="268"/>
        <v>0</v>
      </c>
      <c r="L1480">
        <f t="shared" si="264"/>
        <v>1</v>
      </c>
      <c r="M1480" s="26">
        <f t="shared" si="269"/>
        <v>80409.676005667367</v>
      </c>
      <c r="N1480" s="27">
        <f t="shared" si="271"/>
        <v>46602.4798872748</v>
      </c>
      <c r="O1480" s="27">
        <f t="shared" si="271"/>
        <v>88045.935799923376</v>
      </c>
      <c r="P1480" s="27">
        <f t="shared" si="271"/>
        <v>73542.819837181902</v>
      </c>
      <c r="Q1480" s="27">
        <f t="shared" si="271"/>
        <v>138944.24523313716</v>
      </c>
      <c r="R1480" s="27">
        <f t="shared" si="271"/>
        <v>184679.06630735492</v>
      </c>
      <c r="S1480" s="28">
        <f>M1480/MAX(M$231:M1480)-1</f>
        <v>-0.2615399713158082</v>
      </c>
      <c r="T1480" s="11">
        <f>N1480/MAX(N$231:N1480)-1</f>
        <v>0</v>
      </c>
      <c r="U1480" s="11">
        <f>O1480/MAX(O$231:O1480)-1</f>
        <v>0</v>
      </c>
      <c r="V1480" s="11">
        <f>P1480/MAX(P$231:P1480)-1</f>
        <v>0</v>
      </c>
      <c r="W1480" s="11">
        <f>Q1480/MAX(Q$231:Q1480)-1</f>
        <v>0</v>
      </c>
      <c r="X1480" s="11">
        <f>R1480/MAX(R$231:R1480)-1</f>
        <v>0</v>
      </c>
      <c r="Y1480" s="11">
        <f t="shared" si="272"/>
        <v>8.0779541298725555E-3</v>
      </c>
      <c r="Z1480" s="11">
        <f t="shared" si="272"/>
        <v>0</v>
      </c>
      <c r="AA1480" s="11">
        <f t="shared" si="272"/>
        <v>0</v>
      </c>
      <c r="AB1480" s="11">
        <f t="shared" si="272"/>
        <v>0</v>
      </c>
      <c r="AC1480" s="11">
        <f t="shared" si="272"/>
        <v>0</v>
      </c>
      <c r="AD1480" s="11">
        <f t="shared" si="272"/>
        <v>8.0779541298725555E-3</v>
      </c>
    </row>
    <row r="1481" spans="1:30" x14ac:dyDescent="0.25">
      <c r="A1481" s="12">
        <v>2004.03</v>
      </c>
      <c r="B1481" s="13">
        <v>26.886530384035854</v>
      </c>
      <c r="C1481" s="14">
        <v>809336.08739734977</v>
      </c>
      <c r="D1481" s="24">
        <f t="shared" si="263"/>
        <v>10</v>
      </c>
      <c r="E1481" s="25">
        <f t="shared" si="263"/>
        <v>7.5</v>
      </c>
      <c r="F1481" s="24">
        <f t="shared" si="263"/>
        <v>25</v>
      </c>
      <c r="G1481" s="25">
        <f t="shared" si="262"/>
        <v>30</v>
      </c>
      <c r="H1481" s="1">
        <f t="shared" si="265"/>
        <v>0</v>
      </c>
      <c r="I1481">
        <f t="shared" si="266"/>
        <v>0</v>
      </c>
      <c r="J1481">
        <f t="shared" si="267"/>
        <v>0</v>
      </c>
      <c r="K1481">
        <f t="shared" si="268"/>
        <v>0</v>
      </c>
      <c r="L1481">
        <f t="shared" si="264"/>
        <v>1</v>
      </c>
      <c r="M1481" s="26">
        <f t="shared" si="269"/>
        <v>78692.57333269481</v>
      </c>
      <c r="N1481" s="27">
        <f t="shared" ref="N1481:R1496" si="273">IF(H1480=1,N1480*$C1481/$C1480,N1480)</f>
        <v>46602.4798872748</v>
      </c>
      <c r="O1481" s="27">
        <f t="shared" si="273"/>
        <v>88045.935799923376</v>
      </c>
      <c r="P1481" s="27">
        <f t="shared" si="273"/>
        <v>73542.819837181902</v>
      </c>
      <c r="Q1481" s="27">
        <f t="shared" si="273"/>
        <v>138944.24523313716</v>
      </c>
      <c r="R1481" s="27">
        <f t="shared" si="273"/>
        <v>180735.35039963148</v>
      </c>
      <c r="S1481" s="28">
        <f>M1481/MAX(M$231:M1481)-1</f>
        <v>-0.27730936316173038</v>
      </c>
      <c r="T1481" s="11">
        <f>N1481/MAX(N$231:N1481)-1</f>
        <v>0</v>
      </c>
      <c r="U1481" s="11">
        <f>O1481/MAX(O$231:O1481)-1</f>
        <v>0</v>
      </c>
      <c r="V1481" s="11">
        <f>P1481/MAX(P$231:P1481)-1</f>
        <v>0</v>
      </c>
      <c r="W1481" s="11">
        <f>Q1481/MAX(Q$231:Q1481)-1</f>
        <v>0</v>
      </c>
      <c r="X1481" s="11">
        <f>R1481/MAX(R$231:R1481)-1</f>
        <v>-2.1354428450271912E-2</v>
      </c>
      <c r="Y1481" s="11">
        <f t="shared" si="272"/>
        <v>-2.135442845027169E-2</v>
      </c>
      <c r="Z1481" s="11">
        <f t="shared" si="272"/>
        <v>0</v>
      </c>
      <c r="AA1481" s="11">
        <f t="shared" si="272"/>
        <v>0</v>
      </c>
      <c r="AB1481" s="11">
        <f t="shared" si="272"/>
        <v>0</v>
      </c>
      <c r="AC1481" s="11">
        <f t="shared" si="272"/>
        <v>0</v>
      </c>
      <c r="AD1481" s="11">
        <f t="shared" si="272"/>
        <v>-2.1354428450271912E-2</v>
      </c>
    </row>
    <row r="1482" spans="1:30" x14ac:dyDescent="0.25">
      <c r="A1482" s="12">
        <v>2004.04</v>
      </c>
      <c r="B1482" s="13">
        <v>26.900577508444883</v>
      </c>
      <c r="C1482" s="14">
        <v>794294.29629388067</v>
      </c>
      <c r="D1482" s="24">
        <f t="shared" si="263"/>
        <v>10</v>
      </c>
      <c r="E1482" s="25">
        <f t="shared" si="263"/>
        <v>7.5</v>
      </c>
      <c r="F1482" s="24">
        <f t="shared" si="263"/>
        <v>25</v>
      </c>
      <c r="G1482" s="25">
        <f t="shared" si="262"/>
        <v>30</v>
      </c>
      <c r="H1482" s="1">
        <f t="shared" si="265"/>
        <v>0</v>
      </c>
      <c r="I1482">
        <f t="shared" si="266"/>
        <v>0</v>
      </c>
      <c r="J1482">
        <f t="shared" si="267"/>
        <v>0</v>
      </c>
      <c r="K1482">
        <f t="shared" si="268"/>
        <v>0</v>
      </c>
      <c r="L1482">
        <f t="shared" si="264"/>
        <v>1</v>
      </c>
      <c r="M1482" s="26">
        <f t="shared" si="269"/>
        <v>77230.044640478372</v>
      </c>
      <c r="N1482" s="27">
        <f t="shared" si="273"/>
        <v>46602.4798872748</v>
      </c>
      <c r="O1482" s="27">
        <f t="shared" si="273"/>
        <v>88045.935799923376</v>
      </c>
      <c r="P1482" s="27">
        <f t="shared" si="273"/>
        <v>73542.819837181902</v>
      </c>
      <c r="Q1482" s="27">
        <f t="shared" si="273"/>
        <v>138944.24523313716</v>
      </c>
      <c r="R1482" s="27">
        <f t="shared" si="273"/>
        <v>177376.32140283249</v>
      </c>
      <c r="S1482" s="28">
        <f>M1482/MAX(M$231:M1482)-1</f>
        <v>-0.29074081859912682</v>
      </c>
      <c r="T1482" s="11">
        <f>N1482/MAX(N$231:N1482)-1</f>
        <v>0</v>
      </c>
      <c r="U1482" s="11">
        <f>O1482/MAX(O$231:O1482)-1</f>
        <v>0</v>
      </c>
      <c r="V1482" s="11">
        <f>P1482/MAX(P$231:P1482)-1</f>
        <v>0</v>
      </c>
      <c r="W1482" s="11">
        <f>Q1482/MAX(Q$231:Q1482)-1</f>
        <v>0</v>
      </c>
      <c r="X1482" s="11">
        <f>R1482/MAX(R$231:R1482)-1</f>
        <v>-3.9542894874553536E-2</v>
      </c>
      <c r="Y1482" s="11">
        <f t="shared" si="272"/>
        <v>-1.8585345862730751E-2</v>
      </c>
      <c r="Z1482" s="11">
        <f t="shared" si="272"/>
        <v>0</v>
      </c>
      <c r="AA1482" s="11">
        <f t="shared" si="272"/>
        <v>0</v>
      </c>
      <c r="AB1482" s="11">
        <f t="shared" si="272"/>
        <v>0</v>
      </c>
      <c r="AC1482" s="11">
        <f t="shared" si="272"/>
        <v>0</v>
      </c>
      <c r="AD1482" s="11">
        <f t="shared" si="272"/>
        <v>-1.8585345862730862E-2</v>
      </c>
    </row>
    <row r="1483" spans="1:30" x14ac:dyDescent="0.25">
      <c r="A1483" s="12">
        <v>2004.05</v>
      </c>
      <c r="B1483" s="13">
        <v>25.902814292943749</v>
      </c>
      <c r="C1483" s="14">
        <v>800309.74261454644</v>
      </c>
      <c r="D1483" s="24">
        <f t="shared" si="263"/>
        <v>10</v>
      </c>
      <c r="E1483" s="25">
        <f t="shared" si="263"/>
        <v>7.5</v>
      </c>
      <c r="F1483" s="24">
        <f t="shared" si="263"/>
        <v>25</v>
      </c>
      <c r="G1483" s="25">
        <f t="shared" si="262"/>
        <v>30</v>
      </c>
      <c r="H1483" s="1">
        <f t="shared" si="265"/>
        <v>0</v>
      </c>
      <c r="I1483">
        <f t="shared" si="266"/>
        <v>0</v>
      </c>
      <c r="J1483">
        <f t="shared" si="267"/>
        <v>0</v>
      </c>
      <c r="K1483">
        <f t="shared" si="268"/>
        <v>0</v>
      </c>
      <c r="L1483">
        <f t="shared" si="264"/>
        <v>1</v>
      </c>
      <c r="M1483" s="26">
        <f t="shared" si="269"/>
        <v>77814.932622231587</v>
      </c>
      <c r="N1483" s="27">
        <f t="shared" si="273"/>
        <v>46602.4798872748</v>
      </c>
      <c r="O1483" s="27">
        <f t="shared" si="273"/>
        <v>88045.935799923376</v>
      </c>
      <c r="P1483" s="27">
        <f t="shared" si="273"/>
        <v>73542.819837181902</v>
      </c>
      <c r="Q1483" s="27">
        <f t="shared" si="273"/>
        <v>138944.24523313716</v>
      </c>
      <c r="R1483" s="27">
        <f t="shared" si="273"/>
        <v>178719.64936695664</v>
      </c>
      <c r="S1483" s="28">
        <f>M1483/MAX(M$231:M1483)-1</f>
        <v>-0.28536937056901568</v>
      </c>
      <c r="T1483" s="11">
        <f>N1483/MAX(N$231:N1483)-1</f>
        <v>0</v>
      </c>
      <c r="U1483" s="11">
        <f>O1483/MAX(O$231:O1483)-1</f>
        <v>0</v>
      </c>
      <c r="V1483" s="11">
        <f>P1483/MAX(P$231:P1483)-1</f>
        <v>0</v>
      </c>
      <c r="W1483" s="11">
        <f>Q1483/MAX(Q$231:Q1483)-1</f>
        <v>0</v>
      </c>
      <c r="X1483" s="11">
        <f>R1483/MAX(R$231:R1483)-1</f>
        <v>-3.2269044129128455E-2</v>
      </c>
      <c r="Y1483" s="11">
        <f t="shared" si="272"/>
        <v>7.5733218137576941E-3</v>
      </c>
      <c r="Z1483" s="11">
        <f t="shared" si="272"/>
        <v>0</v>
      </c>
      <c r="AA1483" s="11">
        <f t="shared" si="272"/>
        <v>0</v>
      </c>
      <c r="AB1483" s="11">
        <f t="shared" si="272"/>
        <v>0</v>
      </c>
      <c r="AC1483" s="11">
        <f t="shared" si="272"/>
        <v>0</v>
      </c>
      <c r="AD1483" s="11">
        <f t="shared" si="272"/>
        <v>7.5733218137576941E-3</v>
      </c>
    </row>
    <row r="1484" spans="1:30" x14ac:dyDescent="0.25">
      <c r="A1484" s="12">
        <v>2004.06</v>
      </c>
      <c r="B1484" s="13">
        <v>26.401285366474898</v>
      </c>
      <c r="C1484" s="14">
        <v>813233.14923438546</v>
      </c>
      <c r="D1484" s="24">
        <f t="shared" si="263"/>
        <v>10</v>
      </c>
      <c r="E1484" s="25">
        <f t="shared" si="263"/>
        <v>7.5</v>
      </c>
      <c r="F1484" s="24">
        <f t="shared" si="263"/>
        <v>25</v>
      </c>
      <c r="G1484" s="25">
        <f t="shared" si="262"/>
        <v>30</v>
      </c>
      <c r="H1484" s="1">
        <f t="shared" si="265"/>
        <v>0</v>
      </c>
      <c r="I1484">
        <f t="shared" si="266"/>
        <v>0</v>
      </c>
      <c r="J1484">
        <f t="shared" si="267"/>
        <v>0</v>
      </c>
      <c r="K1484">
        <f t="shared" si="268"/>
        <v>0</v>
      </c>
      <c r="L1484">
        <f t="shared" si="264"/>
        <v>1</v>
      </c>
      <c r="M1484" s="26">
        <f t="shared" si="269"/>
        <v>79071.488630268112</v>
      </c>
      <c r="N1484" s="27">
        <f t="shared" si="273"/>
        <v>46602.4798872748</v>
      </c>
      <c r="O1484" s="27">
        <f t="shared" si="273"/>
        <v>88045.935799923376</v>
      </c>
      <c r="P1484" s="27">
        <f t="shared" si="273"/>
        <v>73542.819837181902</v>
      </c>
      <c r="Q1484" s="27">
        <f t="shared" si="273"/>
        <v>138944.24523313716</v>
      </c>
      <c r="R1484" s="27">
        <f t="shared" si="273"/>
        <v>181605.61535829736</v>
      </c>
      <c r="S1484" s="28">
        <f>M1484/MAX(M$231:M1484)-1</f>
        <v>-0.27382951079302864</v>
      </c>
      <c r="T1484" s="11">
        <f>N1484/MAX(N$231:N1484)-1</f>
        <v>0</v>
      </c>
      <c r="U1484" s="11">
        <f>O1484/MAX(O$231:O1484)-1</f>
        <v>0</v>
      </c>
      <c r="V1484" s="11">
        <f>P1484/MAX(P$231:P1484)-1</f>
        <v>0</v>
      </c>
      <c r="W1484" s="11">
        <f>Q1484/MAX(Q$231:Q1484)-1</f>
        <v>0</v>
      </c>
      <c r="X1484" s="11">
        <f>R1484/MAX(R$231:R1484)-1</f>
        <v>-1.6642118733384281E-2</v>
      </c>
      <c r="Y1484" s="11">
        <f t="shared" si="272"/>
        <v>1.6148006117755465E-2</v>
      </c>
      <c r="Z1484" s="11">
        <f t="shared" si="272"/>
        <v>0</v>
      </c>
      <c r="AA1484" s="11">
        <f t="shared" si="272"/>
        <v>0</v>
      </c>
      <c r="AB1484" s="11">
        <f t="shared" si="272"/>
        <v>0</v>
      </c>
      <c r="AC1484" s="11">
        <f t="shared" si="272"/>
        <v>0</v>
      </c>
      <c r="AD1484" s="11">
        <f t="shared" si="272"/>
        <v>1.6148006117755465E-2</v>
      </c>
    </row>
    <row r="1485" spans="1:30" x14ac:dyDescent="0.25">
      <c r="A1485" s="12">
        <v>2004.07</v>
      </c>
      <c r="B1485" s="13">
        <v>25.695888646268543</v>
      </c>
      <c r="C1485" s="14">
        <v>787708.66303492617</v>
      </c>
      <c r="D1485" s="24">
        <f t="shared" si="263"/>
        <v>10</v>
      </c>
      <c r="E1485" s="25">
        <f t="shared" si="263"/>
        <v>7.5</v>
      </c>
      <c r="F1485" s="24">
        <f t="shared" si="263"/>
        <v>25</v>
      </c>
      <c r="G1485" s="25">
        <f t="shared" si="262"/>
        <v>30</v>
      </c>
      <c r="H1485" s="1">
        <f t="shared" si="265"/>
        <v>0</v>
      </c>
      <c r="I1485">
        <f t="shared" si="266"/>
        <v>0</v>
      </c>
      <c r="J1485">
        <f t="shared" si="267"/>
        <v>0</v>
      </c>
      <c r="K1485">
        <f t="shared" si="268"/>
        <v>0</v>
      </c>
      <c r="L1485">
        <f t="shared" si="264"/>
        <v>1</v>
      </c>
      <c r="M1485" s="26">
        <f t="shared" si="269"/>
        <v>76589.716801101953</v>
      </c>
      <c r="N1485" s="27">
        <f t="shared" si="273"/>
        <v>46602.4798872748</v>
      </c>
      <c r="O1485" s="27">
        <f t="shared" si="273"/>
        <v>88045.935799923376</v>
      </c>
      <c r="P1485" s="27">
        <f t="shared" si="273"/>
        <v>73542.819837181902</v>
      </c>
      <c r="Q1485" s="27">
        <f t="shared" si="273"/>
        <v>138944.24523313716</v>
      </c>
      <c r="R1485" s="27">
        <f t="shared" si="273"/>
        <v>175905.66322609378</v>
      </c>
      <c r="S1485" s="28">
        <f>M1485/MAX(M$231:M1485)-1</f>
        <v>-0.29662141081292792</v>
      </c>
      <c r="T1485" s="11">
        <f>N1485/MAX(N$231:N1485)-1</f>
        <v>0</v>
      </c>
      <c r="U1485" s="11">
        <f>O1485/MAX(O$231:O1485)-1</f>
        <v>0</v>
      </c>
      <c r="V1485" s="11">
        <f>P1485/MAX(P$231:P1485)-1</f>
        <v>0</v>
      </c>
      <c r="W1485" s="11">
        <f>Q1485/MAX(Q$231:Q1485)-1</f>
        <v>0</v>
      </c>
      <c r="X1485" s="11">
        <f>R1485/MAX(R$231:R1485)-1</f>
        <v>-4.7506213111668472E-2</v>
      </c>
      <c r="Y1485" s="11">
        <f t="shared" si="272"/>
        <v>-3.1386431091119604E-2</v>
      </c>
      <c r="Z1485" s="11">
        <f t="shared" si="272"/>
        <v>0</v>
      </c>
      <c r="AA1485" s="11">
        <f t="shared" si="272"/>
        <v>0</v>
      </c>
      <c r="AB1485" s="11">
        <f t="shared" si="272"/>
        <v>0</v>
      </c>
      <c r="AC1485" s="11">
        <f t="shared" si="272"/>
        <v>0</v>
      </c>
      <c r="AD1485" s="11">
        <f t="shared" si="272"/>
        <v>-3.1386431091119715E-2</v>
      </c>
    </row>
    <row r="1486" spans="1:30" x14ac:dyDescent="0.25">
      <c r="A1486" s="12">
        <v>2004.08</v>
      </c>
      <c r="B1486" s="13">
        <v>25.174462226477765</v>
      </c>
      <c r="C1486" s="14">
        <v>790223.65405966423</v>
      </c>
      <c r="D1486" s="24">
        <f t="shared" si="263"/>
        <v>10</v>
      </c>
      <c r="E1486" s="25">
        <f t="shared" si="263"/>
        <v>7.5</v>
      </c>
      <c r="F1486" s="24">
        <f t="shared" si="263"/>
        <v>25</v>
      </c>
      <c r="G1486" s="25">
        <f t="shared" si="262"/>
        <v>30</v>
      </c>
      <c r="H1486" s="1">
        <f t="shared" si="265"/>
        <v>0</v>
      </c>
      <c r="I1486">
        <f t="shared" si="266"/>
        <v>0</v>
      </c>
      <c r="J1486">
        <f t="shared" si="267"/>
        <v>0</v>
      </c>
      <c r="K1486">
        <f t="shared" si="268"/>
        <v>0</v>
      </c>
      <c r="L1486">
        <f t="shared" si="264"/>
        <v>1</v>
      </c>
      <c r="M1486" s="26">
        <f t="shared" si="269"/>
        <v>76834.251943828262</v>
      </c>
      <c r="N1486" s="27">
        <f t="shared" si="273"/>
        <v>46602.4798872748</v>
      </c>
      <c r="O1486" s="27">
        <f t="shared" si="273"/>
        <v>88045.935799923376</v>
      </c>
      <c r="P1486" s="27">
        <f t="shared" si="273"/>
        <v>73542.819837181902</v>
      </c>
      <c r="Q1486" s="27">
        <f t="shared" si="273"/>
        <v>138944.24523313716</v>
      </c>
      <c r="R1486" s="27">
        <f t="shared" si="273"/>
        <v>176467.29366761984</v>
      </c>
      <c r="S1486" s="28">
        <f>M1486/MAX(M$231:M1486)-1</f>
        <v>-0.2943756682918508</v>
      </c>
      <c r="T1486" s="11">
        <f>N1486/MAX(N$231:N1486)-1</f>
        <v>0</v>
      </c>
      <c r="U1486" s="11">
        <f>O1486/MAX(O$231:O1486)-1</f>
        <v>0</v>
      </c>
      <c r="V1486" s="11">
        <f>P1486/MAX(P$231:P1486)-1</f>
        <v>0</v>
      </c>
      <c r="W1486" s="11">
        <f>Q1486/MAX(Q$231:Q1486)-1</f>
        <v>0</v>
      </c>
      <c r="X1486" s="11">
        <f>R1486/MAX(R$231:R1486)-1</f>
        <v>-4.446509723017833E-2</v>
      </c>
      <c r="Y1486" s="11">
        <f t="shared" si="272"/>
        <v>3.1927934054298834E-3</v>
      </c>
      <c r="Z1486" s="11">
        <f t="shared" si="272"/>
        <v>0</v>
      </c>
      <c r="AA1486" s="11">
        <f t="shared" si="272"/>
        <v>0</v>
      </c>
      <c r="AB1486" s="11">
        <f t="shared" si="272"/>
        <v>0</v>
      </c>
      <c r="AC1486" s="11">
        <f t="shared" si="272"/>
        <v>0</v>
      </c>
      <c r="AD1486" s="11">
        <f t="shared" si="272"/>
        <v>3.1927934054301055E-3</v>
      </c>
    </row>
    <row r="1487" spans="1:30" x14ac:dyDescent="0.25">
      <c r="A1487" s="12">
        <v>2004.09</v>
      </c>
      <c r="B1487" s="13">
        <v>25.668406776357685</v>
      </c>
      <c r="C1487" s="14">
        <v>797083.35388098948</v>
      </c>
      <c r="D1487" s="24">
        <f t="shared" si="263"/>
        <v>10</v>
      </c>
      <c r="E1487" s="25">
        <f t="shared" si="263"/>
        <v>7.5</v>
      </c>
      <c r="F1487" s="24">
        <f t="shared" si="263"/>
        <v>25</v>
      </c>
      <c r="G1487" s="25">
        <f t="shared" si="262"/>
        <v>30</v>
      </c>
      <c r="H1487" s="1">
        <f t="shared" si="265"/>
        <v>0</v>
      </c>
      <c r="I1487">
        <f t="shared" si="266"/>
        <v>0</v>
      </c>
      <c r="J1487">
        <f t="shared" si="267"/>
        <v>0</v>
      </c>
      <c r="K1487">
        <f t="shared" si="268"/>
        <v>0</v>
      </c>
      <c r="L1487">
        <f t="shared" si="264"/>
        <v>1</v>
      </c>
      <c r="M1487" s="26">
        <f t="shared" si="269"/>
        <v>77501.22755462279</v>
      </c>
      <c r="N1487" s="27">
        <f t="shared" si="273"/>
        <v>46602.4798872748</v>
      </c>
      <c r="O1487" s="27">
        <f t="shared" si="273"/>
        <v>88045.935799923376</v>
      </c>
      <c r="P1487" s="27">
        <f t="shared" si="273"/>
        <v>73542.819837181902</v>
      </c>
      <c r="Q1487" s="27">
        <f t="shared" si="273"/>
        <v>138944.24523313716</v>
      </c>
      <c r="R1487" s="27">
        <f t="shared" si="273"/>
        <v>177999.15449793372</v>
      </c>
      <c r="S1487" s="28">
        <f>M1487/MAX(M$231:M1487)-1</f>
        <v>-0.28825035038055524</v>
      </c>
      <c r="T1487" s="11">
        <f>N1487/MAX(N$231:N1487)-1</f>
        <v>0</v>
      </c>
      <c r="U1487" s="11">
        <f>O1487/MAX(O$231:O1487)-1</f>
        <v>0</v>
      </c>
      <c r="V1487" s="11">
        <f>P1487/MAX(P$231:P1487)-1</f>
        <v>0</v>
      </c>
      <c r="W1487" s="11">
        <f>Q1487/MAX(Q$231:Q1487)-1</f>
        <v>0</v>
      </c>
      <c r="X1487" s="11">
        <f>R1487/MAX(R$231:R1487)-1</f>
        <v>-3.6170378933495728E-2</v>
      </c>
      <c r="Y1487" s="11">
        <f t="shared" si="272"/>
        <v>8.6807067671088589E-3</v>
      </c>
      <c r="Z1487" s="11">
        <f t="shared" si="272"/>
        <v>0</v>
      </c>
      <c r="AA1487" s="11">
        <f t="shared" si="272"/>
        <v>0</v>
      </c>
      <c r="AB1487" s="11">
        <f t="shared" si="272"/>
        <v>0</v>
      </c>
      <c r="AC1487" s="11">
        <f t="shared" si="272"/>
        <v>0</v>
      </c>
      <c r="AD1487" s="11">
        <f t="shared" si="272"/>
        <v>8.6807067671088589E-3</v>
      </c>
    </row>
    <row r="1488" spans="1:30" x14ac:dyDescent="0.25">
      <c r="A1488" s="12">
        <v>2004.1</v>
      </c>
      <c r="B1488" s="13">
        <v>25.411655665489324</v>
      </c>
      <c r="C1488" s="14">
        <v>805161.3605470435</v>
      </c>
      <c r="D1488" s="24">
        <f t="shared" si="263"/>
        <v>10</v>
      </c>
      <c r="E1488" s="25">
        <f t="shared" si="263"/>
        <v>7.5</v>
      </c>
      <c r="F1488" s="24">
        <f t="shared" si="263"/>
        <v>25</v>
      </c>
      <c r="G1488" s="25">
        <f t="shared" si="262"/>
        <v>30</v>
      </c>
      <c r="H1488" s="1">
        <f t="shared" si="265"/>
        <v>0</v>
      </c>
      <c r="I1488">
        <f t="shared" si="266"/>
        <v>0</v>
      </c>
      <c r="J1488">
        <f t="shared" si="267"/>
        <v>0</v>
      </c>
      <c r="K1488">
        <f t="shared" si="268"/>
        <v>0</v>
      </c>
      <c r="L1488">
        <f t="shared" si="264"/>
        <v>1</v>
      </c>
      <c r="M1488" s="26">
        <f t="shared" si="269"/>
        <v>78286.660382651826</v>
      </c>
      <c r="N1488" s="27">
        <f t="shared" si="273"/>
        <v>46602.4798872748</v>
      </c>
      <c r="O1488" s="27">
        <f t="shared" si="273"/>
        <v>88045.935799923376</v>
      </c>
      <c r="P1488" s="27">
        <f t="shared" si="273"/>
        <v>73542.819837181902</v>
      </c>
      <c r="Q1488" s="27">
        <f t="shared" si="273"/>
        <v>138944.24523313716</v>
      </c>
      <c r="R1488" s="27">
        <f t="shared" si="273"/>
        <v>179803.07920616565</v>
      </c>
      <c r="S1488" s="28">
        <f>M1488/MAX(M$231:M1488)-1</f>
        <v>-0.28103715443788102</v>
      </c>
      <c r="T1488" s="11">
        <f>N1488/MAX(N$231:N1488)-1</f>
        <v>0</v>
      </c>
      <c r="U1488" s="11">
        <f>O1488/MAX(O$231:O1488)-1</f>
        <v>0</v>
      </c>
      <c r="V1488" s="11">
        <f>P1488/MAX(P$231:P1488)-1</f>
        <v>0</v>
      </c>
      <c r="W1488" s="11">
        <f>Q1488/MAX(Q$231:Q1488)-1</f>
        <v>0</v>
      </c>
      <c r="X1488" s="11">
        <f>R1488/MAX(R$231:R1488)-1</f>
        <v>-2.6402489457437062E-2</v>
      </c>
      <c r="Y1488" s="11">
        <f t="shared" si="272"/>
        <v>1.0134456611999632E-2</v>
      </c>
      <c r="Z1488" s="11">
        <f t="shared" si="272"/>
        <v>0</v>
      </c>
      <c r="AA1488" s="11">
        <f t="shared" si="272"/>
        <v>0</v>
      </c>
      <c r="AB1488" s="11">
        <f t="shared" si="272"/>
        <v>0</v>
      </c>
      <c r="AC1488" s="11">
        <f t="shared" si="272"/>
        <v>0</v>
      </c>
      <c r="AD1488" s="11">
        <f t="shared" si="272"/>
        <v>1.0134456611999632E-2</v>
      </c>
    </row>
    <row r="1489" spans="1:30" x14ac:dyDescent="0.25">
      <c r="A1489" s="12">
        <v>2004.11</v>
      </c>
      <c r="B1489" s="13">
        <v>26.465310814818039</v>
      </c>
      <c r="C1489" s="14">
        <v>836946.64952434308</v>
      </c>
      <c r="D1489" s="24">
        <f t="shared" si="263"/>
        <v>10</v>
      </c>
      <c r="E1489" s="25">
        <f t="shared" si="263"/>
        <v>7.5</v>
      </c>
      <c r="F1489" s="24">
        <f t="shared" si="263"/>
        <v>25</v>
      </c>
      <c r="G1489" s="25">
        <f t="shared" si="262"/>
        <v>30</v>
      </c>
      <c r="H1489" s="1">
        <f t="shared" si="265"/>
        <v>0</v>
      </c>
      <c r="I1489">
        <f t="shared" si="266"/>
        <v>0</v>
      </c>
      <c r="J1489">
        <f t="shared" si="267"/>
        <v>0</v>
      </c>
      <c r="K1489">
        <f t="shared" si="268"/>
        <v>0</v>
      </c>
      <c r="L1489">
        <f t="shared" si="264"/>
        <v>1</v>
      </c>
      <c r="M1489" s="26">
        <f t="shared" si="269"/>
        <v>81377.176452175641</v>
      </c>
      <c r="N1489" s="27">
        <f t="shared" si="273"/>
        <v>46602.4798872748</v>
      </c>
      <c r="O1489" s="27">
        <f t="shared" si="273"/>
        <v>88045.935799923376</v>
      </c>
      <c r="P1489" s="27">
        <f t="shared" si="273"/>
        <v>73542.819837181902</v>
      </c>
      <c r="Q1489" s="27">
        <f t="shared" si="273"/>
        <v>138944.24523313716</v>
      </c>
      <c r="R1489" s="27">
        <f t="shared" si="273"/>
        <v>186901.15061348371</v>
      </c>
      <c r="S1489" s="28">
        <f>M1489/MAX(M$231:M1489)-1</f>
        <v>-0.25265471716517451</v>
      </c>
      <c r="T1489" s="11">
        <f>N1489/MAX(N$231:N1489)-1</f>
        <v>0</v>
      </c>
      <c r="U1489" s="11">
        <f>O1489/MAX(O$231:O1489)-1</f>
        <v>0</v>
      </c>
      <c r="V1489" s="11">
        <f>P1489/MAX(P$231:P1489)-1</f>
        <v>0</v>
      </c>
      <c r="W1489" s="11">
        <f>Q1489/MAX(Q$231:Q1489)-1</f>
        <v>0</v>
      </c>
      <c r="X1489" s="11">
        <f>R1489/MAX(R$231:R1489)-1</f>
        <v>0</v>
      </c>
      <c r="Y1489" s="11">
        <f t="shared" si="272"/>
        <v>3.9476917963008118E-2</v>
      </c>
      <c r="Z1489" s="11">
        <f t="shared" si="272"/>
        <v>0</v>
      </c>
      <c r="AA1489" s="11">
        <f t="shared" si="272"/>
        <v>0</v>
      </c>
      <c r="AB1489" s="11">
        <f t="shared" si="272"/>
        <v>0</v>
      </c>
      <c r="AC1489" s="11">
        <f t="shared" si="272"/>
        <v>0</v>
      </c>
      <c r="AD1489" s="11">
        <f t="shared" si="272"/>
        <v>3.9476917963008118E-2</v>
      </c>
    </row>
    <row r="1490" spans="1:30" x14ac:dyDescent="0.25">
      <c r="A1490" s="12">
        <v>2004.12</v>
      </c>
      <c r="B1490" s="13">
        <v>27.144808694741222</v>
      </c>
      <c r="C1490" s="14">
        <v>868450.25103409414</v>
      </c>
      <c r="D1490" s="24">
        <f t="shared" si="263"/>
        <v>10</v>
      </c>
      <c r="E1490" s="25">
        <f t="shared" si="263"/>
        <v>7.5</v>
      </c>
      <c r="F1490" s="24">
        <f t="shared" si="263"/>
        <v>25</v>
      </c>
      <c r="G1490" s="25">
        <f t="shared" si="262"/>
        <v>30</v>
      </c>
      <c r="H1490" s="1">
        <f t="shared" si="265"/>
        <v>0</v>
      </c>
      <c r="I1490">
        <f t="shared" si="266"/>
        <v>0</v>
      </c>
      <c r="J1490">
        <f t="shared" si="267"/>
        <v>0</v>
      </c>
      <c r="K1490">
        <f t="shared" si="268"/>
        <v>0</v>
      </c>
      <c r="L1490">
        <f t="shared" si="264"/>
        <v>1</v>
      </c>
      <c r="M1490" s="26">
        <f t="shared" si="269"/>
        <v>84440.303761897274</v>
      </c>
      <c r="N1490" s="27">
        <f t="shared" si="273"/>
        <v>46602.4798872748</v>
      </c>
      <c r="O1490" s="27">
        <f t="shared" si="273"/>
        <v>88045.935799923376</v>
      </c>
      <c r="P1490" s="27">
        <f t="shared" si="273"/>
        <v>73542.819837181902</v>
      </c>
      <c r="Q1490" s="27">
        <f t="shared" si="273"/>
        <v>138944.24523313716</v>
      </c>
      <c r="R1490" s="27">
        <f t="shared" si="273"/>
        <v>193936.31751926854</v>
      </c>
      <c r="S1490" s="28">
        <f>M1490/MAX(M$231:M1490)-1</f>
        <v>-0.2245238106205325</v>
      </c>
      <c r="T1490" s="11">
        <f>N1490/MAX(N$231:N1490)-1</f>
        <v>0</v>
      </c>
      <c r="U1490" s="11">
        <f>O1490/MAX(O$231:O1490)-1</f>
        <v>0</v>
      </c>
      <c r="V1490" s="11">
        <f>P1490/MAX(P$231:P1490)-1</f>
        <v>0</v>
      </c>
      <c r="W1490" s="11">
        <f>Q1490/MAX(Q$231:Q1490)-1</f>
        <v>0</v>
      </c>
      <c r="X1490" s="11">
        <f>R1490/MAX(R$231:R1490)-1</f>
        <v>0</v>
      </c>
      <c r="Y1490" s="11">
        <f t="shared" si="272"/>
        <v>3.7641110729883742E-2</v>
      </c>
      <c r="Z1490" s="11">
        <f t="shared" si="272"/>
        <v>0</v>
      </c>
      <c r="AA1490" s="11">
        <f t="shared" si="272"/>
        <v>0</v>
      </c>
      <c r="AB1490" s="11">
        <f t="shared" si="272"/>
        <v>0</v>
      </c>
      <c r="AC1490" s="11">
        <f t="shared" si="272"/>
        <v>0</v>
      </c>
      <c r="AD1490" s="11">
        <f t="shared" si="272"/>
        <v>3.7641110729883742E-2</v>
      </c>
    </row>
    <row r="1491" spans="1:30" x14ac:dyDescent="0.25">
      <c r="A1491" s="12">
        <v>2005.01</v>
      </c>
      <c r="B1491" s="13">
        <v>26.587250697970372</v>
      </c>
      <c r="C1491" s="14">
        <v>845885.35268375906</v>
      </c>
      <c r="D1491" s="24">
        <f t="shared" si="263"/>
        <v>10</v>
      </c>
      <c r="E1491" s="25">
        <f t="shared" si="263"/>
        <v>7.5</v>
      </c>
      <c r="F1491" s="24">
        <f t="shared" si="263"/>
        <v>25</v>
      </c>
      <c r="G1491" s="25">
        <f t="shared" si="262"/>
        <v>30</v>
      </c>
      <c r="H1491" s="1">
        <f t="shared" si="265"/>
        <v>0</v>
      </c>
      <c r="I1491">
        <f t="shared" si="266"/>
        <v>0</v>
      </c>
      <c r="J1491">
        <f t="shared" si="267"/>
        <v>0</v>
      </c>
      <c r="K1491">
        <f t="shared" si="268"/>
        <v>0</v>
      </c>
      <c r="L1491">
        <f t="shared" si="264"/>
        <v>1</v>
      </c>
      <c r="M1491" s="26">
        <f t="shared" si="269"/>
        <v>82246.295678198963</v>
      </c>
      <c r="N1491" s="27">
        <f t="shared" si="273"/>
        <v>46602.4798872748</v>
      </c>
      <c r="O1491" s="27">
        <f t="shared" si="273"/>
        <v>88045.935799923376</v>
      </c>
      <c r="P1491" s="27">
        <f t="shared" si="273"/>
        <v>73542.819837181902</v>
      </c>
      <c r="Q1491" s="27">
        <f t="shared" si="273"/>
        <v>138944.24523313716</v>
      </c>
      <c r="R1491" s="27">
        <f t="shared" si="273"/>
        <v>188897.2801235746</v>
      </c>
      <c r="S1491" s="28">
        <f>M1491/MAX(M$231:M1491)-1</f>
        <v>-0.24467296869333721</v>
      </c>
      <c r="T1491" s="11">
        <f>N1491/MAX(N$231:N1491)-1</f>
        <v>0</v>
      </c>
      <c r="U1491" s="11">
        <f>O1491/MAX(O$231:O1491)-1</f>
        <v>0</v>
      </c>
      <c r="V1491" s="11">
        <f>P1491/MAX(P$231:P1491)-1</f>
        <v>0</v>
      </c>
      <c r="W1491" s="11">
        <f>Q1491/MAX(Q$231:Q1491)-1</f>
        <v>0</v>
      </c>
      <c r="X1491" s="11">
        <f>R1491/MAX(R$231:R1491)-1</f>
        <v>-2.5982948733639266E-2</v>
      </c>
      <c r="Y1491" s="11">
        <f t="shared" si="272"/>
        <v>-2.5982948733639377E-2</v>
      </c>
      <c r="Z1491" s="11">
        <f t="shared" si="272"/>
        <v>0</v>
      </c>
      <c r="AA1491" s="11">
        <f t="shared" si="272"/>
        <v>0</v>
      </c>
      <c r="AB1491" s="11">
        <f t="shared" si="272"/>
        <v>0</v>
      </c>
      <c r="AC1491" s="11">
        <f t="shared" si="272"/>
        <v>0</v>
      </c>
      <c r="AD1491" s="11">
        <f t="shared" si="272"/>
        <v>-2.5982948733639266E-2</v>
      </c>
    </row>
    <row r="1492" spans="1:30" x14ac:dyDescent="0.25">
      <c r="A1492" s="12">
        <v>2005.02</v>
      </c>
      <c r="B1492" s="13">
        <v>26.74486312810118</v>
      </c>
      <c r="C1492" s="14">
        <v>858117.11741267529</v>
      </c>
      <c r="D1492" s="24">
        <f t="shared" si="263"/>
        <v>10</v>
      </c>
      <c r="E1492" s="25">
        <f t="shared" si="263"/>
        <v>7.5</v>
      </c>
      <c r="F1492" s="24">
        <f t="shared" si="263"/>
        <v>25</v>
      </c>
      <c r="G1492" s="25">
        <f t="shared" si="262"/>
        <v>30</v>
      </c>
      <c r="H1492" s="1">
        <f t="shared" si="265"/>
        <v>0</v>
      </c>
      <c r="I1492">
        <f t="shared" si="266"/>
        <v>0</v>
      </c>
      <c r="J1492">
        <f t="shared" si="267"/>
        <v>0</v>
      </c>
      <c r="K1492">
        <f t="shared" si="268"/>
        <v>0</v>
      </c>
      <c r="L1492">
        <f t="shared" si="264"/>
        <v>1</v>
      </c>
      <c r="M1492" s="26">
        <f t="shared" si="269"/>
        <v>83435.602639678793</v>
      </c>
      <c r="N1492" s="27">
        <f t="shared" si="273"/>
        <v>46602.4798872748</v>
      </c>
      <c r="O1492" s="27">
        <f t="shared" si="273"/>
        <v>88045.935799923376</v>
      </c>
      <c r="P1492" s="27">
        <f t="shared" si="273"/>
        <v>73542.819837181902</v>
      </c>
      <c r="Q1492" s="27">
        <f t="shared" si="273"/>
        <v>138944.24523313716</v>
      </c>
      <c r="R1492" s="27">
        <f t="shared" si="273"/>
        <v>191628.79342035062</v>
      </c>
      <c r="S1492" s="28">
        <f>M1492/MAX(M$231:M1492)-1</f>
        <v>-0.23375070539722842</v>
      </c>
      <c r="T1492" s="11">
        <f>N1492/MAX(N$231:N1492)-1</f>
        <v>0</v>
      </c>
      <c r="U1492" s="11">
        <f>O1492/MAX(O$231:O1492)-1</f>
        <v>0</v>
      </c>
      <c r="V1492" s="11">
        <f>P1492/MAX(P$231:P1492)-1</f>
        <v>0</v>
      </c>
      <c r="W1492" s="11">
        <f>Q1492/MAX(Q$231:Q1492)-1</f>
        <v>0</v>
      </c>
      <c r="X1492" s="11">
        <f>R1492/MAX(R$231:R1492)-1</f>
        <v>-1.1898359876244768E-2</v>
      </c>
      <c r="Y1492" s="11">
        <f t="shared" si="272"/>
        <v>1.4460310360155049E-2</v>
      </c>
      <c r="Z1492" s="11">
        <f t="shared" si="272"/>
        <v>0</v>
      </c>
      <c r="AA1492" s="11">
        <f t="shared" si="272"/>
        <v>0</v>
      </c>
      <c r="AB1492" s="11">
        <f t="shared" si="272"/>
        <v>0</v>
      </c>
      <c r="AC1492" s="11">
        <f t="shared" si="272"/>
        <v>0</v>
      </c>
      <c r="AD1492" s="11">
        <f t="shared" si="272"/>
        <v>1.4460310360154827E-2</v>
      </c>
    </row>
    <row r="1493" spans="1:30" x14ac:dyDescent="0.25">
      <c r="A1493" s="12">
        <v>2005.03</v>
      </c>
      <c r="B1493" s="13">
        <v>26.339142131057919</v>
      </c>
      <c r="C1493" s="14">
        <v>836372.89008394291</v>
      </c>
      <c r="D1493" s="24">
        <f t="shared" si="263"/>
        <v>10</v>
      </c>
      <c r="E1493" s="25">
        <f t="shared" si="263"/>
        <v>7.5</v>
      </c>
      <c r="F1493" s="24">
        <f t="shared" si="263"/>
        <v>25</v>
      </c>
      <c r="G1493" s="25">
        <f t="shared" si="262"/>
        <v>30</v>
      </c>
      <c r="H1493" s="1">
        <f t="shared" si="265"/>
        <v>0</v>
      </c>
      <c r="I1493">
        <f t="shared" si="266"/>
        <v>0</v>
      </c>
      <c r="J1493">
        <f t="shared" si="267"/>
        <v>0</v>
      </c>
      <c r="K1493">
        <f t="shared" si="268"/>
        <v>0</v>
      </c>
      <c r="L1493">
        <f t="shared" si="264"/>
        <v>1</v>
      </c>
      <c r="M1493" s="26">
        <f t="shared" si="269"/>
        <v>81321.389236528063</v>
      </c>
      <c r="N1493" s="27">
        <f t="shared" si="273"/>
        <v>46602.4798872748</v>
      </c>
      <c r="O1493" s="27">
        <f t="shared" si="273"/>
        <v>88045.935799923376</v>
      </c>
      <c r="P1493" s="27">
        <f t="shared" si="273"/>
        <v>73542.819837181902</v>
      </c>
      <c r="Q1493" s="27">
        <f t="shared" si="273"/>
        <v>138944.24523313716</v>
      </c>
      <c r="R1493" s="27">
        <f t="shared" si="273"/>
        <v>186773.02261434891</v>
      </c>
      <c r="S1493" s="28">
        <f>M1493/MAX(M$231:M1493)-1</f>
        <v>-0.25316705138804108</v>
      </c>
      <c r="T1493" s="11">
        <f>N1493/MAX(N$231:N1493)-1</f>
        <v>0</v>
      </c>
      <c r="U1493" s="11">
        <f>O1493/MAX(O$231:O1493)-1</f>
        <v>0</v>
      </c>
      <c r="V1493" s="11">
        <f>P1493/MAX(P$231:P1493)-1</f>
        <v>0</v>
      </c>
      <c r="W1493" s="11">
        <f>Q1493/MAX(Q$231:Q1493)-1</f>
        <v>0</v>
      </c>
      <c r="X1493" s="11">
        <f>R1493/MAX(R$231:R1493)-1</f>
        <v>-3.6936325266709868E-2</v>
      </c>
      <c r="Y1493" s="11">
        <f t="shared" si="272"/>
        <v>-2.5339463445611776E-2</v>
      </c>
      <c r="Z1493" s="11">
        <f t="shared" si="272"/>
        <v>0</v>
      </c>
      <c r="AA1493" s="11">
        <f t="shared" si="272"/>
        <v>0</v>
      </c>
      <c r="AB1493" s="11">
        <f t="shared" si="272"/>
        <v>0</v>
      </c>
      <c r="AC1493" s="11">
        <f t="shared" si="272"/>
        <v>0</v>
      </c>
      <c r="AD1493" s="11">
        <f t="shared" si="272"/>
        <v>-2.5339463445611998E-2</v>
      </c>
    </row>
    <row r="1494" spans="1:30" x14ac:dyDescent="0.25">
      <c r="A1494" s="12">
        <v>2005.04</v>
      </c>
      <c r="B1494" s="13">
        <v>25.408922569114463</v>
      </c>
      <c r="C1494" s="14">
        <v>815279.6930798504</v>
      </c>
      <c r="D1494" s="24">
        <f t="shared" si="263"/>
        <v>10</v>
      </c>
      <c r="E1494" s="25">
        <f t="shared" si="263"/>
        <v>7.5</v>
      </c>
      <c r="F1494" s="24">
        <f t="shared" si="263"/>
        <v>25</v>
      </c>
      <c r="G1494" s="25">
        <f t="shared" si="262"/>
        <v>30</v>
      </c>
      <c r="H1494" s="1">
        <f t="shared" si="265"/>
        <v>0</v>
      </c>
      <c r="I1494">
        <f t="shared" si="266"/>
        <v>0</v>
      </c>
      <c r="J1494">
        <f t="shared" si="267"/>
        <v>0</v>
      </c>
      <c r="K1494">
        <f t="shared" si="268"/>
        <v>0</v>
      </c>
      <c r="L1494">
        <f t="shared" si="264"/>
        <v>0</v>
      </c>
      <c r="M1494" s="26">
        <f t="shared" si="269"/>
        <v>79270.476175918913</v>
      </c>
      <c r="N1494" s="27">
        <f t="shared" si="273"/>
        <v>46602.4798872748</v>
      </c>
      <c r="O1494" s="27">
        <f t="shared" si="273"/>
        <v>88045.935799923376</v>
      </c>
      <c r="P1494" s="27">
        <f t="shared" si="273"/>
        <v>73542.819837181902</v>
      </c>
      <c r="Q1494" s="27">
        <f t="shared" si="273"/>
        <v>138944.24523313716</v>
      </c>
      <c r="R1494" s="27">
        <f t="shared" si="273"/>
        <v>182062.63540816045</v>
      </c>
      <c r="S1494" s="28">
        <f>M1494/MAX(M$231:M1494)-1</f>
        <v>-0.27200206469489074</v>
      </c>
      <c r="T1494" s="11">
        <f>N1494/MAX(N$231:N1494)-1</f>
        <v>0</v>
      </c>
      <c r="U1494" s="11">
        <f>O1494/MAX(O$231:O1494)-1</f>
        <v>0</v>
      </c>
      <c r="V1494" s="11">
        <f>P1494/MAX(P$231:P1494)-1</f>
        <v>0</v>
      </c>
      <c r="W1494" s="11">
        <f>Q1494/MAX(Q$231:Q1494)-1</f>
        <v>0</v>
      </c>
      <c r="X1494" s="11">
        <f>R1494/MAX(R$231:R1494)-1</f>
        <v>-6.1224644579158771E-2</v>
      </c>
      <c r="Y1494" s="11">
        <f t="shared" si="272"/>
        <v>-2.5219847814502372E-2</v>
      </c>
      <c r="Z1494" s="11">
        <f t="shared" si="272"/>
        <v>0</v>
      </c>
      <c r="AA1494" s="11">
        <f t="shared" si="272"/>
        <v>0</v>
      </c>
      <c r="AB1494" s="11">
        <f t="shared" si="272"/>
        <v>0</v>
      </c>
      <c r="AC1494" s="11">
        <f t="shared" si="272"/>
        <v>0</v>
      </c>
      <c r="AD1494" s="11">
        <f t="shared" si="272"/>
        <v>-2.5219847814502261E-2</v>
      </c>
    </row>
    <row r="1495" spans="1:30" x14ac:dyDescent="0.25">
      <c r="A1495" s="12">
        <v>2005.05</v>
      </c>
      <c r="B1495" s="13">
        <v>25.650230187182956</v>
      </c>
      <c r="C1495" s="14">
        <v>841779.59163381113</v>
      </c>
      <c r="D1495" s="24">
        <f t="shared" si="263"/>
        <v>10</v>
      </c>
      <c r="E1495" s="25">
        <f t="shared" si="263"/>
        <v>7.5</v>
      </c>
      <c r="F1495" s="24">
        <f t="shared" si="263"/>
        <v>25</v>
      </c>
      <c r="G1495" s="25">
        <f t="shared" si="262"/>
        <v>30</v>
      </c>
      <c r="H1495" s="1">
        <f t="shared" si="265"/>
        <v>0</v>
      </c>
      <c r="I1495">
        <f t="shared" si="266"/>
        <v>0</v>
      </c>
      <c r="J1495">
        <f t="shared" si="267"/>
        <v>0</v>
      </c>
      <c r="K1495">
        <f t="shared" si="268"/>
        <v>0</v>
      </c>
      <c r="L1495">
        <f t="shared" si="264"/>
        <v>1</v>
      </c>
      <c r="M1495" s="26">
        <f t="shared" si="269"/>
        <v>81847.088343272713</v>
      </c>
      <c r="N1495" s="27">
        <f t="shared" si="273"/>
        <v>46602.4798872748</v>
      </c>
      <c r="O1495" s="27">
        <f t="shared" si="273"/>
        <v>88045.935799923376</v>
      </c>
      <c r="P1495" s="27">
        <f t="shared" si="273"/>
        <v>73542.819837181902</v>
      </c>
      <c r="Q1495" s="27">
        <f t="shared" si="273"/>
        <v>138944.24523313716</v>
      </c>
      <c r="R1495" s="27">
        <f t="shared" si="273"/>
        <v>182062.63540816045</v>
      </c>
      <c r="S1495" s="28">
        <f>M1495/MAX(M$231:M1495)-1</f>
        <v>-0.24833917747124346</v>
      </c>
      <c r="T1495" s="11">
        <f>N1495/MAX(N$231:N1495)-1</f>
        <v>0</v>
      </c>
      <c r="U1495" s="11">
        <f>O1495/MAX(O$231:O1495)-1</f>
        <v>0</v>
      </c>
      <c r="V1495" s="11">
        <f>P1495/MAX(P$231:P1495)-1</f>
        <v>0</v>
      </c>
      <c r="W1495" s="11">
        <f>Q1495/MAX(Q$231:Q1495)-1</f>
        <v>0</v>
      </c>
      <c r="X1495" s="11">
        <f>R1495/MAX(R$231:R1495)-1</f>
        <v>-6.1224644579158771E-2</v>
      </c>
      <c r="Y1495" s="11">
        <f t="shared" si="272"/>
        <v>3.250405815193691E-2</v>
      </c>
      <c r="Z1495" s="11">
        <f t="shared" si="272"/>
        <v>0</v>
      </c>
      <c r="AA1495" s="11">
        <f t="shared" si="272"/>
        <v>0</v>
      </c>
      <c r="AB1495" s="11">
        <f t="shared" si="272"/>
        <v>0</v>
      </c>
      <c r="AC1495" s="11">
        <f t="shared" si="272"/>
        <v>0</v>
      </c>
      <c r="AD1495" s="11">
        <f t="shared" si="272"/>
        <v>0</v>
      </c>
    </row>
    <row r="1496" spans="1:30" x14ac:dyDescent="0.25">
      <c r="A1496" s="12">
        <v>2005.06</v>
      </c>
      <c r="B1496" s="13">
        <v>26.068394871883982</v>
      </c>
      <c r="C1496" s="14">
        <v>842458.35700475774</v>
      </c>
      <c r="D1496" s="24">
        <f t="shared" si="263"/>
        <v>10</v>
      </c>
      <c r="E1496" s="25">
        <f t="shared" si="263"/>
        <v>7.5</v>
      </c>
      <c r="F1496" s="24">
        <f t="shared" si="263"/>
        <v>25</v>
      </c>
      <c r="G1496" s="25">
        <f t="shared" si="262"/>
        <v>30</v>
      </c>
      <c r="H1496" s="1">
        <f t="shared" si="265"/>
        <v>0</v>
      </c>
      <c r="I1496">
        <f t="shared" si="266"/>
        <v>0</v>
      </c>
      <c r="J1496">
        <f t="shared" si="267"/>
        <v>0</v>
      </c>
      <c r="K1496">
        <f t="shared" si="268"/>
        <v>0</v>
      </c>
      <c r="L1496">
        <f t="shared" si="264"/>
        <v>1</v>
      </c>
      <c r="M1496" s="26">
        <f t="shared" si="269"/>
        <v>81913.085392657566</v>
      </c>
      <c r="N1496" s="27">
        <f t="shared" si="273"/>
        <v>46602.4798872748</v>
      </c>
      <c r="O1496" s="27">
        <f t="shared" si="273"/>
        <v>88045.935799923376</v>
      </c>
      <c r="P1496" s="27">
        <f t="shared" si="273"/>
        <v>73542.819837181902</v>
      </c>
      <c r="Q1496" s="27">
        <f t="shared" si="273"/>
        <v>138944.24523313716</v>
      </c>
      <c r="R1496" s="27">
        <f t="shared" si="273"/>
        <v>182209.44083500438</v>
      </c>
      <c r="S1496" s="28">
        <f>M1496/MAX(M$231:M1496)-1</f>
        <v>-0.24773307898406172</v>
      </c>
      <c r="T1496" s="11">
        <f>N1496/MAX(N$231:N1496)-1</f>
        <v>0</v>
      </c>
      <c r="U1496" s="11">
        <f>O1496/MAX(O$231:O1496)-1</f>
        <v>0</v>
      </c>
      <c r="V1496" s="11">
        <f>P1496/MAX(P$231:P1496)-1</f>
        <v>0</v>
      </c>
      <c r="W1496" s="11">
        <f>Q1496/MAX(Q$231:Q1496)-1</f>
        <v>0</v>
      </c>
      <c r="X1496" s="11">
        <f>R1496/MAX(R$231:R1496)-1</f>
        <v>-6.0467667089218802E-2</v>
      </c>
      <c r="Y1496" s="11">
        <f t="shared" si="272"/>
        <v>8.063457200584434E-4</v>
      </c>
      <c r="Z1496" s="11">
        <f t="shared" si="272"/>
        <v>0</v>
      </c>
      <c r="AA1496" s="11">
        <f t="shared" si="272"/>
        <v>0</v>
      </c>
      <c r="AB1496" s="11">
        <f t="shared" si="272"/>
        <v>0</v>
      </c>
      <c r="AC1496" s="11">
        <f t="shared" si="272"/>
        <v>0</v>
      </c>
      <c r="AD1496" s="11">
        <f t="shared" si="272"/>
        <v>8.063457200584434E-4</v>
      </c>
    </row>
    <row r="1497" spans="1:30" x14ac:dyDescent="0.25">
      <c r="A1497" s="12">
        <v>2005.07</v>
      </c>
      <c r="B1497" s="13">
        <v>26.287871091254743</v>
      </c>
      <c r="C1497" s="14">
        <v>869978.47190394835</v>
      </c>
      <c r="D1497" s="24">
        <f t="shared" si="263"/>
        <v>10</v>
      </c>
      <c r="E1497" s="25">
        <f t="shared" si="263"/>
        <v>7.5</v>
      </c>
      <c r="F1497" s="24">
        <f t="shared" si="263"/>
        <v>25</v>
      </c>
      <c r="G1497" s="25">
        <f t="shared" si="262"/>
        <v>30</v>
      </c>
      <c r="H1497" s="1">
        <f t="shared" si="265"/>
        <v>0</v>
      </c>
      <c r="I1497">
        <f t="shared" si="266"/>
        <v>0</v>
      </c>
      <c r="J1497">
        <f t="shared" si="267"/>
        <v>0</v>
      </c>
      <c r="K1497">
        <f t="shared" si="268"/>
        <v>0</v>
      </c>
      <c r="L1497">
        <f t="shared" si="264"/>
        <v>1</v>
      </c>
      <c r="M1497" s="26">
        <f t="shared" si="269"/>
        <v>84588.894235919375</v>
      </c>
      <c r="N1497" s="27">
        <f t="shared" ref="N1497:R1512" si="274">IF(H1496=1,N1496*$C1497/$C1496,N1496)</f>
        <v>46602.4798872748</v>
      </c>
      <c r="O1497" s="27">
        <f t="shared" si="274"/>
        <v>88045.935799923376</v>
      </c>
      <c r="P1497" s="27">
        <f t="shared" si="274"/>
        <v>73542.819837181902</v>
      </c>
      <c r="Q1497" s="27">
        <f t="shared" si="274"/>
        <v>138944.24523313716</v>
      </c>
      <c r="R1497" s="27">
        <f t="shared" si="274"/>
        <v>188161.57449930164</v>
      </c>
      <c r="S1497" s="28">
        <f>M1497/MAX(M$231:M1497)-1</f>
        <v>-0.22315919716653942</v>
      </c>
      <c r="T1497" s="11">
        <f>N1497/MAX(N$231:N1497)-1</f>
        <v>0</v>
      </c>
      <c r="U1497" s="11">
        <f>O1497/MAX(O$231:O1497)-1</f>
        <v>0</v>
      </c>
      <c r="V1497" s="11">
        <f>P1497/MAX(P$231:P1497)-1</f>
        <v>0</v>
      </c>
      <c r="W1497" s="11">
        <f>Q1497/MAX(Q$231:Q1497)-1</f>
        <v>0</v>
      </c>
      <c r="X1497" s="11">
        <f>R1497/MAX(R$231:R1497)-1</f>
        <v>-2.9776491034966379E-2</v>
      </c>
      <c r="Y1497" s="11">
        <f t="shared" si="272"/>
        <v>3.2666439439255512E-2</v>
      </c>
      <c r="Z1497" s="11">
        <f t="shared" si="272"/>
        <v>0</v>
      </c>
      <c r="AA1497" s="11">
        <f t="shared" si="272"/>
        <v>0</v>
      </c>
      <c r="AB1497" s="11">
        <f t="shared" si="272"/>
        <v>0</v>
      </c>
      <c r="AC1497" s="11">
        <f t="shared" si="272"/>
        <v>0</v>
      </c>
      <c r="AD1497" s="11">
        <f t="shared" si="272"/>
        <v>3.266643943925529E-2</v>
      </c>
    </row>
    <row r="1498" spans="1:30" x14ac:dyDescent="0.25">
      <c r="A1498" s="12">
        <v>2005.08</v>
      </c>
      <c r="B1498" s="13">
        <v>26.104381410936142</v>
      </c>
      <c r="C1498" s="14">
        <v>857079.88421161694</v>
      </c>
      <c r="D1498" s="24">
        <f t="shared" si="263"/>
        <v>10</v>
      </c>
      <c r="E1498" s="25">
        <f t="shared" si="263"/>
        <v>7.5</v>
      </c>
      <c r="F1498" s="24">
        <f t="shared" si="263"/>
        <v>25</v>
      </c>
      <c r="G1498" s="25">
        <f t="shared" si="262"/>
        <v>30</v>
      </c>
      <c r="H1498" s="1">
        <f t="shared" si="265"/>
        <v>0</v>
      </c>
      <c r="I1498">
        <f t="shared" si="266"/>
        <v>0</v>
      </c>
      <c r="J1498">
        <f t="shared" si="267"/>
        <v>0</v>
      </c>
      <c r="K1498">
        <f t="shared" si="268"/>
        <v>0</v>
      </c>
      <c r="L1498">
        <f t="shared" si="264"/>
        <v>1</v>
      </c>
      <c r="M1498" s="26">
        <f t="shared" si="269"/>
        <v>83334.751397520697</v>
      </c>
      <c r="N1498" s="27">
        <f t="shared" si="274"/>
        <v>46602.4798872748</v>
      </c>
      <c r="O1498" s="27">
        <f t="shared" si="274"/>
        <v>88045.935799923376</v>
      </c>
      <c r="P1498" s="27">
        <f t="shared" si="274"/>
        <v>73542.819837181902</v>
      </c>
      <c r="Q1498" s="27">
        <f t="shared" si="274"/>
        <v>138944.24523313716</v>
      </c>
      <c r="R1498" s="27">
        <f t="shared" si="274"/>
        <v>185371.82895112174</v>
      </c>
      <c r="S1498" s="28">
        <f>M1498/MAX(M$231:M1498)-1</f>
        <v>-0.23467689506589029</v>
      </c>
      <c r="T1498" s="11">
        <f>N1498/MAX(N$231:N1498)-1</f>
        <v>0</v>
      </c>
      <c r="U1498" s="11">
        <f>O1498/MAX(O$231:O1498)-1</f>
        <v>0</v>
      </c>
      <c r="V1498" s="11">
        <f>P1498/MAX(P$231:P1498)-1</f>
        <v>0</v>
      </c>
      <c r="W1498" s="11">
        <f>Q1498/MAX(Q$231:Q1498)-1</f>
        <v>0</v>
      </c>
      <c r="X1498" s="11">
        <f>R1498/MAX(R$231:R1498)-1</f>
        <v>-4.4161344701700189E-2</v>
      </c>
      <c r="Y1498" s="11">
        <f t="shared" si="272"/>
        <v>-1.4826329741359001E-2</v>
      </c>
      <c r="Z1498" s="11">
        <f t="shared" si="272"/>
        <v>0</v>
      </c>
      <c r="AA1498" s="11">
        <f t="shared" si="272"/>
        <v>0</v>
      </c>
      <c r="AB1498" s="11">
        <f t="shared" si="272"/>
        <v>0</v>
      </c>
      <c r="AC1498" s="11">
        <f t="shared" si="272"/>
        <v>0</v>
      </c>
      <c r="AD1498" s="11">
        <f t="shared" si="272"/>
        <v>-1.4826329741358779E-2</v>
      </c>
    </row>
    <row r="1499" spans="1:30" x14ac:dyDescent="0.25">
      <c r="A1499" s="12">
        <v>2005.09</v>
      </c>
      <c r="B1499" s="13">
        <v>25.730122990164471</v>
      </c>
      <c r="C1499" s="14">
        <v>853858.16248319799</v>
      </c>
      <c r="D1499" s="24">
        <f t="shared" si="263"/>
        <v>10</v>
      </c>
      <c r="E1499" s="25">
        <f t="shared" si="263"/>
        <v>7.5</v>
      </c>
      <c r="F1499" s="24">
        <f t="shared" si="263"/>
        <v>25</v>
      </c>
      <c r="G1499" s="25">
        <f t="shared" si="262"/>
        <v>30</v>
      </c>
      <c r="H1499" s="1">
        <f t="shared" si="265"/>
        <v>0</v>
      </c>
      <c r="I1499">
        <f t="shared" si="266"/>
        <v>0</v>
      </c>
      <c r="J1499">
        <f t="shared" si="267"/>
        <v>0</v>
      </c>
      <c r="K1499">
        <f t="shared" si="268"/>
        <v>0</v>
      </c>
      <c r="L1499">
        <f t="shared" si="264"/>
        <v>1</v>
      </c>
      <c r="M1499" s="26">
        <f t="shared" si="269"/>
        <v>83021.500107582018</v>
      </c>
      <c r="N1499" s="27">
        <f t="shared" si="274"/>
        <v>46602.4798872748</v>
      </c>
      <c r="O1499" s="27">
        <f t="shared" si="274"/>
        <v>88045.935799923376</v>
      </c>
      <c r="P1499" s="27">
        <f t="shared" si="274"/>
        <v>73542.819837181902</v>
      </c>
      <c r="Q1499" s="27">
        <f t="shared" si="274"/>
        <v>138944.24523313716</v>
      </c>
      <c r="R1499" s="27">
        <f t="shared" si="274"/>
        <v>184675.02523402372</v>
      </c>
      <c r="S1499" s="28">
        <f>M1499/MAX(M$231:M1499)-1</f>
        <v>-0.23755370750991978</v>
      </c>
      <c r="T1499" s="11">
        <f>N1499/MAX(N$231:N1499)-1</f>
        <v>0</v>
      </c>
      <c r="U1499" s="11">
        <f>O1499/MAX(O$231:O1499)-1</f>
        <v>0</v>
      </c>
      <c r="V1499" s="11">
        <f>P1499/MAX(P$231:P1499)-1</f>
        <v>0</v>
      </c>
      <c r="W1499" s="11">
        <f>Q1499/MAX(Q$231:Q1499)-1</f>
        <v>0</v>
      </c>
      <c r="X1499" s="11">
        <f>R1499/MAX(R$231:R1499)-1</f>
        <v>-4.7754295862221241E-2</v>
      </c>
      <c r="Y1499" s="11">
        <f t="shared" si="272"/>
        <v>-3.7589515140498131E-3</v>
      </c>
      <c r="Z1499" s="11">
        <f t="shared" si="272"/>
        <v>0</v>
      </c>
      <c r="AA1499" s="11">
        <f t="shared" si="272"/>
        <v>0</v>
      </c>
      <c r="AB1499" s="11">
        <f t="shared" si="272"/>
        <v>0</v>
      </c>
      <c r="AC1499" s="11">
        <f t="shared" si="272"/>
        <v>0</v>
      </c>
      <c r="AD1499" s="11">
        <f t="shared" si="272"/>
        <v>-3.7589515140499241E-3</v>
      </c>
    </row>
    <row r="1500" spans="1:30" x14ac:dyDescent="0.25">
      <c r="A1500" s="12">
        <v>2005.1</v>
      </c>
      <c r="B1500" s="13">
        <v>24.876538723647958</v>
      </c>
      <c r="C1500" s="14">
        <v>838281.1108931473</v>
      </c>
      <c r="D1500" s="24">
        <f t="shared" si="263"/>
        <v>10</v>
      </c>
      <c r="E1500" s="25">
        <f t="shared" si="263"/>
        <v>7.5</v>
      </c>
      <c r="F1500" s="24">
        <f t="shared" si="263"/>
        <v>25</v>
      </c>
      <c r="G1500" s="25">
        <f t="shared" si="262"/>
        <v>30</v>
      </c>
      <c r="H1500" s="1">
        <f t="shared" si="265"/>
        <v>0</v>
      </c>
      <c r="I1500">
        <f t="shared" si="266"/>
        <v>0</v>
      </c>
      <c r="J1500">
        <f t="shared" si="267"/>
        <v>0</v>
      </c>
      <c r="K1500">
        <f t="shared" si="268"/>
        <v>0</v>
      </c>
      <c r="L1500">
        <f t="shared" si="264"/>
        <v>0</v>
      </c>
      <c r="M1500" s="26">
        <f t="shared" si="269"/>
        <v>81506.927492268223</v>
      </c>
      <c r="N1500" s="27">
        <f t="shared" si="274"/>
        <v>46602.4798872748</v>
      </c>
      <c r="O1500" s="27">
        <f t="shared" si="274"/>
        <v>88045.935799923376</v>
      </c>
      <c r="P1500" s="27">
        <f t="shared" si="274"/>
        <v>73542.819837181902</v>
      </c>
      <c r="Q1500" s="27">
        <f t="shared" si="274"/>
        <v>138944.24523313716</v>
      </c>
      <c r="R1500" s="27">
        <f t="shared" si="274"/>
        <v>181305.97341504446</v>
      </c>
      <c r="S1500" s="28">
        <f>M1500/MAX(M$231:M1500)-1</f>
        <v>-0.25146311981584779</v>
      </c>
      <c r="T1500" s="11">
        <f>N1500/MAX(N$231:N1500)-1</f>
        <v>0</v>
      </c>
      <c r="U1500" s="11">
        <f>O1500/MAX(O$231:O1500)-1</f>
        <v>0</v>
      </c>
      <c r="V1500" s="11">
        <f>P1500/MAX(P$231:P1500)-1</f>
        <v>0</v>
      </c>
      <c r="W1500" s="11">
        <f>Q1500/MAX(Q$231:Q1500)-1</f>
        <v>0</v>
      </c>
      <c r="X1500" s="11">
        <f>R1500/MAX(R$231:R1500)-1</f>
        <v>-6.5126244871434147E-2</v>
      </c>
      <c r="Y1500" s="11">
        <f t="shared" si="272"/>
        <v>-1.8243137179539737E-2</v>
      </c>
      <c r="Z1500" s="11">
        <f t="shared" si="272"/>
        <v>0</v>
      </c>
      <c r="AA1500" s="11">
        <f t="shared" si="272"/>
        <v>0</v>
      </c>
      <c r="AB1500" s="11">
        <f t="shared" si="272"/>
        <v>0</v>
      </c>
      <c r="AC1500" s="11">
        <f t="shared" si="272"/>
        <v>0</v>
      </c>
      <c r="AD1500" s="11">
        <f t="shared" si="272"/>
        <v>-1.8243137179539737E-2</v>
      </c>
    </row>
    <row r="1501" spans="1:30" x14ac:dyDescent="0.25">
      <c r="A1501" s="12">
        <v>2005.11</v>
      </c>
      <c r="B1501" s="13">
        <v>25.931783309069019</v>
      </c>
      <c r="C1501" s="14">
        <v>876085.33451495355</v>
      </c>
      <c r="D1501" s="24">
        <f t="shared" si="263"/>
        <v>10</v>
      </c>
      <c r="E1501" s="25">
        <f t="shared" si="263"/>
        <v>7.5</v>
      </c>
      <c r="F1501" s="24">
        <f t="shared" si="263"/>
        <v>25</v>
      </c>
      <c r="G1501" s="25">
        <f t="shared" si="262"/>
        <v>30</v>
      </c>
      <c r="H1501" s="1">
        <f t="shared" si="265"/>
        <v>0</v>
      </c>
      <c r="I1501">
        <f t="shared" si="266"/>
        <v>0</v>
      </c>
      <c r="J1501">
        <f t="shared" si="267"/>
        <v>0</v>
      </c>
      <c r="K1501">
        <f t="shared" si="268"/>
        <v>0</v>
      </c>
      <c r="L1501">
        <f t="shared" si="264"/>
        <v>1</v>
      </c>
      <c r="M1501" s="26">
        <f t="shared" si="269"/>
        <v>85182.670716830529</v>
      </c>
      <c r="N1501" s="27">
        <f t="shared" si="274"/>
        <v>46602.4798872748</v>
      </c>
      <c r="O1501" s="27">
        <f t="shared" si="274"/>
        <v>88045.935799923376</v>
      </c>
      <c r="P1501" s="27">
        <f t="shared" si="274"/>
        <v>73542.819837181902</v>
      </c>
      <c r="Q1501" s="27">
        <f t="shared" si="274"/>
        <v>138944.24523313716</v>
      </c>
      <c r="R1501" s="27">
        <f t="shared" si="274"/>
        <v>181305.97341504446</v>
      </c>
      <c r="S1501" s="28">
        <f>M1501/MAX(M$231:M1501)-1</f>
        <v>-0.21770611964021358</v>
      </c>
      <c r="T1501" s="11">
        <f>N1501/MAX(N$231:N1501)-1</f>
        <v>0</v>
      </c>
      <c r="U1501" s="11">
        <f>O1501/MAX(O$231:O1501)-1</f>
        <v>0</v>
      </c>
      <c r="V1501" s="11">
        <f>P1501/MAX(P$231:P1501)-1</f>
        <v>0</v>
      </c>
      <c r="W1501" s="11">
        <f>Q1501/MAX(Q$231:Q1501)-1</f>
        <v>0</v>
      </c>
      <c r="X1501" s="11">
        <f>R1501/MAX(R$231:R1501)-1</f>
        <v>-6.5126244871434147E-2</v>
      </c>
      <c r="Y1501" s="11">
        <f t="shared" si="272"/>
        <v>4.5097310592538076E-2</v>
      </c>
      <c r="Z1501" s="11">
        <f t="shared" si="272"/>
        <v>0</v>
      </c>
      <c r="AA1501" s="11">
        <f t="shared" si="272"/>
        <v>0</v>
      </c>
      <c r="AB1501" s="11">
        <f t="shared" si="272"/>
        <v>0</v>
      </c>
      <c r="AC1501" s="11">
        <f t="shared" si="272"/>
        <v>0</v>
      </c>
      <c r="AD1501" s="11">
        <f t="shared" si="272"/>
        <v>0</v>
      </c>
    </row>
    <row r="1502" spans="1:30" x14ac:dyDescent="0.25">
      <c r="A1502" s="12">
        <v>2005.12</v>
      </c>
      <c r="B1502" s="13">
        <v>26.443803114292393</v>
      </c>
      <c r="C1502" s="14">
        <v>880112.47709124652</v>
      </c>
      <c r="D1502" s="24">
        <f t="shared" si="263"/>
        <v>10</v>
      </c>
      <c r="E1502" s="25">
        <f t="shared" si="263"/>
        <v>7.5</v>
      </c>
      <c r="F1502" s="24">
        <f t="shared" si="263"/>
        <v>25</v>
      </c>
      <c r="G1502" s="25">
        <f t="shared" si="262"/>
        <v>30</v>
      </c>
      <c r="H1502" s="1">
        <f t="shared" si="265"/>
        <v>0</v>
      </c>
      <c r="I1502">
        <f t="shared" si="266"/>
        <v>0</v>
      </c>
      <c r="J1502">
        <f t="shared" si="267"/>
        <v>0</v>
      </c>
      <c r="K1502">
        <f t="shared" si="268"/>
        <v>0</v>
      </c>
      <c r="L1502">
        <f t="shared" si="264"/>
        <v>1</v>
      </c>
      <c r="M1502" s="26">
        <f t="shared" si="269"/>
        <v>85574.233897369355</v>
      </c>
      <c r="N1502" s="27">
        <f t="shared" si="274"/>
        <v>46602.4798872748</v>
      </c>
      <c r="O1502" s="27">
        <f t="shared" si="274"/>
        <v>88045.935799923376</v>
      </c>
      <c r="P1502" s="27">
        <f t="shared" si="274"/>
        <v>73542.819837181902</v>
      </c>
      <c r="Q1502" s="27">
        <f t="shared" si="274"/>
        <v>138944.24523313716</v>
      </c>
      <c r="R1502" s="27">
        <f t="shared" si="274"/>
        <v>182139.39109265027</v>
      </c>
      <c r="S1502" s="28">
        <f>M1502/MAX(M$231:M1502)-1</f>
        <v>-0.21411011264334423</v>
      </c>
      <c r="T1502" s="11">
        <f>N1502/MAX(N$231:N1502)-1</f>
        <v>0</v>
      </c>
      <c r="U1502" s="11">
        <f>O1502/MAX(O$231:O1502)-1</f>
        <v>0</v>
      </c>
      <c r="V1502" s="11">
        <f>P1502/MAX(P$231:P1502)-1</f>
        <v>0</v>
      </c>
      <c r="W1502" s="11">
        <f>Q1502/MAX(Q$231:Q1502)-1</f>
        <v>0</v>
      </c>
      <c r="X1502" s="11">
        <f>R1502/MAX(R$231:R1502)-1</f>
        <v>-6.0828866802867809E-2</v>
      </c>
      <c r="Y1502" s="11">
        <f t="shared" si="272"/>
        <v>4.5967469350718382E-3</v>
      </c>
      <c r="Z1502" s="11">
        <f t="shared" si="272"/>
        <v>0</v>
      </c>
      <c r="AA1502" s="11">
        <f t="shared" si="272"/>
        <v>0</v>
      </c>
      <c r="AB1502" s="11">
        <f t="shared" si="272"/>
        <v>0</v>
      </c>
      <c r="AC1502" s="11">
        <f t="shared" si="272"/>
        <v>0</v>
      </c>
      <c r="AD1502" s="11">
        <f t="shared" si="272"/>
        <v>4.5967469350718382E-3</v>
      </c>
    </row>
    <row r="1503" spans="1:30" x14ac:dyDescent="0.25">
      <c r="A1503" s="12">
        <v>2006.01</v>
      </c>
      <c r="B1503" s="13">
        <v>26.468702626685712</v>
      </c>
      <c r="C1503" s="14">
        <v>897005.71911471302</v>
      </c>
      <c r="D1503" s="24">
        <f t="shared" si="263"/>
        <v>10</v>
      </c>
      <c r="E1503" s="25">
        <f t="shared" si="263"/>
        <v>7.5</v>
      </c>
      <c r="F1503" s="24">
        <f t="shared" si="263"/>
        <v>25</v>
      </c>
      <c r="G1503" s="25">
        <f t="shared" si="262"/>
        <v>30</v>
      </c>
      <c r="H1503" s="1">
        <f t="shared" si="265"/>
        <v>0</v>
      </c>
      <c r="I1503">
        <f t="shared" si="266"/>
        <v>0</v>
      </c>
      <c r="J1503">
        <f t="shared" si="267"/>
        <v>0</v>
      </c>
      <c r="K1503">
        <f t="shared" si="268"/>
        <v>0</v>
      </c>
      <c r="L1503">
        <f t="shared" si="264"/>
        <v>1</v>
      </c>
      <c r="M1503" s="26">
        <f t="shared" si="269"/>
        <v>87216.781051090831</v>
      </c>
      <c r="N1503" s="27">
        <f t="shared" si="274"/>
        <v>46602.4798872748</v>
      </c>
      <c r="O1503" s="27">
        <f t="shared" si="274"/>
        <v>88045.935799923376</v>
      </c>
      <c r="P1503" s="27">
        <f t="shared" si="274"/>
        <v>73542.819837181902</v>
      </c>
      <c r="Q1503" s="27">
        <f t="shared" si="274"/>
        <v>138944.24523313716</v>
      </c>
      <c r="R1503" s="27">
        <f t="shared" si="274"/>
        <v>185635.44971677539</v>
      </c>
      <c r="S1503" s="28">
        <f>M1503/MAX(M$231:M1503)-1</f>
        <v>-0.19902541788388761</v>
      </c>
      <c r="T1503" s="11">
        <f>N1503/MAX(N$231:N1503)-1</f>
        <v>0</v>
      </c>
      <c r="U1503" s="11">
        <f>O1503/MAX(O$231:O1503)-1</f>
        <v>0</v>
      </c>
      <c r="V1503" s="11">
        <f>P1503/MAX(P$231:P1503)-1</f>
        <v>0</v>
      </c>
      <c r="W1503" s="11">
        <f>Q1503/MAX(Q$231:Q1503)-1</f>
        <v>0</v>
      </c>
      <c r="X1503" s="11">
        <f>R1503/MAX(R$231:R1503)-1</f>
        <v>-4.2802028566250483E-2</v>
      </c>
      <c r="Y1503" s="11">
        <f t="shared" si="272"/>
        <v>1.9194412604282451E-2</v>
      </c>
      <c r="Z1503" s="11">
        <f t="shared" si="272"/>
        <v>0</v>
      </c>
      <c r="AA1503" s="11">
        <f t="shared" si="272"/>
        <v>0</v>
      </c>
      <c r="AB1503" s="11">
        <f t="shared" si="272"/>
        <v>0</v>
      </c>
      <c r="AC1503" s="11">
        <f t="shared" si="272"/>
        <v>0</v>
      </c>
      <c r="AD1503" s="11">
        <f t="shared" si="272"/>
        <v>1.9194412604282451E-2</v>
      </c>
    </row>
    <row r="1504" spans="1:30" x14ac:dyDescent="0.25">
      <c r="A1504" s="12">
        <v>2006.02</v>
      </c>
      <c r="B1504" s="13">
        <v>26.249624763583288</v>
      </c>
      <c r="C1504" s="14">
        <v>896922.26781686104</v>
      </c>
      <c r="D1504" s="24">
        <f t="shared" si="263"/>
        <v>10</v>
      </c>
      <c r="E1504" s="25">
        <f t="shared" si="263"/>
        <v>7.5</v>
      </c>
      <c r="F1504" s="24">
        <f t="shared" si="263"/>
        <v>25</v>
      </c>
      <c r="G1504" s="25">
        <f t="shared" si="262"/>
        <v>30</v>
      </c>
      <c r="H1504" s="1">
        <f t="shared" si="265"/>
        <v>0</v>
      </c>
      <c r="I1504">
        <f t="shared" si="266"/>
        <v>0</v>
      </c>
      <c r="J1504">
        <f t="shared" si="267"/>
        <v>0</v>
      </c>
      <c r="K1504">
        <f t="shared" si="268"/>
        <v>0</v>
      </c>
      <c r="L1504">
        <f t="shared" si="264"/>
        <v>1</v>
      </c>
      <c r="M1504" s="26">
        <f t="shared" si="269"/>
        <v>87208.666996277039</v>
      </c>
      <c r="N1504" s="27">
        <f t="shared" si="274"/>
        <v>46602.4798872748</v>
      </c>
      <c r="O1504" s="27">
        <f t="shared" si="274"/>
        <v>88045.935799923376</v>
      </c>
      <c r="P1504" s="27">
        <f t="shared" si="274"/>
        <v>73542.819837181902</v>
      </c>
      <c r="Q1504" s="27">
        <f t="shared" si="274"/>
        <v>138944.24523313716</v>
      </c>
      <c r="R1504" s="27">
        <f t="shared" si="274"/>
        <v>185618.17945987949</v>
      </c>
      <c r="S1504" s="28">
        <f>M1504/MAX(M$231:M1504)-1</f>
        <v>-0.19909993509932955</v>
      </c>
      <c r="T1504" s="11">
        <f>N1504/MAX(N$231:N1504)-1</f>
        <v>0</v>
      </c>
      <c r="U1504" s="11">
        <f>O1504/MAX(O$231:O1504)-1</f>
        <v>0</v>
      </c>
      <c r="V1504" s="11">
        <f>P1504/MAX(P$231:P1504)-1</f>
        <v>0</v>
      </c>
      <c r="W1504" s="11">
        <f>Q1504/MAX(Q$231:Q1504)-1</f>
        <v>0</v>
      </c>
      <c r="X1504" s="11">
        <f>R1504/MAX(R$231:R1504)-1</f>
        <v>-4.2891079740970173E-2</v>
      </c>
      <c r="Y1504" s="11">
        <f t="shared" si="272"/>
        <v>-9.3033183706237033E-5</v>
      </c>
      <c r="Z1504" s="11">
        <f t="shared" si="272"/>
        <v>0</v>
      </c>
      <c r="AA1504" s="11">
        <f t="shared" si="272"/>
        <v>0</v>
      </c>
      <c r="AB1504" s="11">
        <f t="shared" si="272"/>
        <v>0</v>
      </c>
      <c r="AC1504" s="11">
        <f t="shared" si="272"/>
        <v>0</v>
      </c>
      <c r="AD1504" s="11">
        <f t="shared" si="272"/>
        <v>-9.3033183706237033E-5</v>
      </c>
    </row>
    <row r="1505" spans="1:30" x14ac:dyDescent="0.25">
      <c r="A1505" s="12">
        <v>2006.03</v>
      </c>
      <c r="B1505" s="13">
        <v>26.327837778667675</v>
      </c>
      <c r="C1505" s="14">
        <v>903203.76894865476</v>
      </c>
      <c r="D1505" s="24">
        <f t="shared" si="263"/>
        <v>10</v>
      </c>
      <c r="E1505" s="25">
        <f t="shared" si="263"/>
        <v>7.5</v>
      </c>
      <c r="F1505" s="24">
        <f t="shared" si="263"/>
        <v>25</v>
      </c>
      <c r="G1505" s="25">
        <f t="shared" si="262"/>
        <v>30</v>
      </c>
      <c r="H1505" s="1">
        <f t="shared" si="265"/>
        <v>0</v>
      </c>
      <c r="I1505">
        <f t="shared" si="266"/>
        <v>0</v>
      </c>
      <c r="J1505">
        <f t="shared" si="267"/>
        <v>0</v>
      </c>
      <c r="K1505">
        <f t="shared" si="268"/>
        <v>0</v>
      </c>
      <c r="L1505">
        <f t="shared" si="264"/>
        <v>1</v>
      </c>
      <c r="M1505" s="26">
        <f t="shared" si="269"/>
        <v>87819.423758702716</v>
      </c>
      <c r="N1505" s="27">
        <f t="shared" si="274"/>
        <v>46602.4798872748</v>
      </c>
      <c r="O1505" s="27">
        <f t="shared" si="274"/>
        <v>88045.935799923376</v>
      </c>
      <c r="P1505" s="27">
        <f t="shared" si="274"/>
        <v>73542.819837181902</v>
      </c>
      <c r="Q1505" s="27">
        <f t="shared" si="274"/>
        <v>138944.24523313716</v>
      </c>
      <c r="R1505" s="27">
        <f t="shared" si="274"/>
        <v>186918.13693244476</v>
      </c>
      <c r="S1505" s="28">
        <f>M1505/MAX(M$231:M1505)-1</f>
        <v>-0.19349091540537955</v>
      </c>
      <c r="T1505" s="11">
        <f>N1505/MAX(N$231:N1505)-1</f>
        <v>0</v>
      </c>
      <c r="U1505" s="11">
        <f>O1505/MAX(O$231:O1505)-1</f>
        <v>0</v>
      </c>
      <c r="V1505" s="11">
        <f>P1505/MAX(P$231:P1505)-1</f>
        <v>0</v>
      </c>
      <c r="W1505" s="11">
        <f>Q1505/MAX(Q$231:Q1505)-1</f>
        <v>0</v>
      </c>
      <c r="X1505" s="11">
        <f>R1505/MAX(R$231:R1505)-1</f>
        <v>-3.6188067694574499E-2</v>
      </c>
      <c r="Y1505" s="11">
        <f t="shared" si="272"/>
        <v>7.0033952296479907E-3</v>
      </c>
      <c r="Z1505" s="11">
        <f t="shared" si="272"/>
        <v>0</v>
      </c>
      <c r="AA1505" s="11">
        <f t="shared" si="272"/>
        <v>0</v>
      </c>
      <c r="AB1505" s="11">
        <f t="shared" si="272"/>
        <v>0</v>
      </c>
      <c r="AC1505" s="11">
        <f t="shared" si="272"/>
        <v>0</v>
      </c>
      <c r="AD1505" s="11">
        <f t="shared" si="272"/>
        <v>7.0033952296479907E-3</v>
      </c>
    </row>
    <row r="1506" spans="1:30" x14ac:dyDescent="0.25">
      <c r="A1506" s="12">
        <v>2006.04</v>
      </c>
      <c r="B1506" s="13">
        <v>26.147280943874517</v>
      </c>
      <c r="C1506" s="14">
        <v>907795.74173930555</v>
      </c>
      <c r="D1506" s="24">
        <f t="shared" si="263"/>
        <v>10</v>
      </c>
      <c r="E1506" s="25">
        <f t="shared" si="263"/>
        <v>7.5</v>
      </c>
      <c r="F1506" s="24">
        <f t="shared" si="263"/>
        <v>25</v>
      </c>
      <c r="G1506" s="25">
        <f t="shared" si="262"/>
        <v>30</v>
      </c>
      <c r="H1506" s="1">
        <f t="shared" si="265"/>
        <v>0</v>
      </c>
      <c r="I1506">
        <f t="shared" si="266"/>
        <v>0</v>
      </c>
      <c r="J1506">
        <f t="shared" si="267"/>
        <v>0</v>
      </c>
      <c r="K1506">
        <f t="shared" si="268"/>
        <v>0</v>
      </c>
      <c r="L1506">
        <f t="shared" si="264"/>
        <v>1</v>
      </c>
      <c r="M1506" s="26">
        <f t="shared" si="269"/>
        <v>88265.905957132854</v>
      </c>
      <c r="N1506" s="27">
        <f t="shared" si="274"/>
        <v>46602.4798872748</v>
      </c>
      <c r="O1506" s="27">
        <f t="shared" si="274"/>
        <v>88045.935799923376</v>
      </c>
      <c r="P1506" s="27">
        <f t="shared" si="274"/>
        <v>73542.819837181902</v>
      </c>
      <c r="Q1506" s="27">
        <f t="shared" si="274"/>
        <v>138944.24523313716</v>
      </c>
      <c r="R1506" s="27">
        <f t="shared" si="274"/>
        <v>187868.44629604719</v>
      </c>
      <c r="S1506" s="28">
        <f>M1506/MAX(M$231:M1506)-1</f>
        <v>-0.18939054747159434</v>
      </c>
      <c r="T1506" s="11">
        <f>N1506/MAX(N$231:N1506)-1</f>
        <v>0</v>
      </c>
      <c r="U1506" s="11">
        <f>O1506/MAX(O$231:O1506)-1</f>
        <v>0</v>
      </c>
      <c r="V1506" s="11">
        <f>P1506/MAX(P$231:P1506)-1</f>
        <v>0</v>
      </c>
      <c r="W1506" s="11">
        <f>Q1506/MAX(Q$231:Q1506)-1</f>
        <v>0</v>
      </c>
      <c r="X1506" s="11">
        <f>R1506/MAX(R$231:R1506)-1</f>
        <v>-3.128795730907119E-2</v>
      </c>
      <c r="Y1506" s="11">
        <f t="shared" si="272"/>
        <v>5.0840939204623847E-3</v>
      </c>
      <c r="Z1506" s="11">
        <f t="shared" si="272"/>
        <v>0</v>
      </c>
      <c r="AA1506" s="11">
        <f t="shared" si="272"/>
        <v>0</v>
      </c>
      <c r="AB1506" s="11">
        <f t="shared" si="272"/>
        <v>0</v>
      </c>
      <c r="AC1506" s="11">
        <f t="shared" si="272"/>
        <v>0</v>
      </c>
      <c r="AD1506" s="11">
        <f t="shared" si="272"/>
        <v>5.0840939204626068E-3</v>
      </c>
    </row>
    <row r="1507" spans="1:30" x14ac:dyDescent="0.25">
      <c r="A1507" s="12">
        <v>2006.05</v>
      </c>
      <c r="B1507" s="13">
        <v>25.650640708757329</v>
      </c>
      <c r="C1507" s="14">
        <v>876718.82876804587</v>
      </c>
      <c r="D1507" s="24">
        <f t="shared" si="263"/>
        <v>10</v>
      </c>
      <c r="E1507" s="25">
        <f t="shared" si="263"/>
        <v>7.5</v>
      </c>
      <c r="F1507" s="24">
        <f t="shared" si="263"/>
        <v>25</v>
      </c>
      <c r="G1507" s="25">
        <f t="shared" si="262"/>
        <v>30</v>
      </c>
      <c r="H1507" s="1">
        <f t="shared" si="265"/>
        <v>0</v>
      </c>
      <c r="I1507">
        <f t="shared" si="266"/>
        <v>0</v>
      </c>
      <c r="J1507">
        <f t="shared" si="267"/>
        <v>0</v>
      </c>
      <c r="K1507">
        <f t="shared" si="268"/>
        <v>0</v>
      </c>
      <c r="L1507">
        <f t="shared" si="264"/>
        <v>1</v>
      </c>
      <c r="M1507" s="26">
        <f t="shared" si="269"/>
        <v>85244.266009248051</v>
      </c>
      <c r="N1507" s="27">
        <f t="shared" si="274"/>
        <v>46602.4798872748</v>
      </c>
      <c r="O1507" s="27">
        <f t="shared" si="274"/>
        <v>88045.935799923376</v>
      </c>
      <c r="P1507" s="27">
        <f t="shared" si="274"/>
        <v>73542.819837181902</v>
      </c>
      <c r="Q1507" s="27">
        <f t="shared" si="274"/>
        <v>138944.24523313716</v>
      </c>
      <c r="R1507" s="27">
        <f t="shared" si="274"/>
        <v>181437.07513274791</v>
      </c>
      <c r="S1507" s="28">
        <f>M1507/MAX(M$231:M1507)-1</f>
        <v>-0.21714044566085011</v>
      </c>
      <c r="T1507" s="11">
        <f>N1507/MAX(N$231:N1507)-1</f>
        <v>0</v>
      </c>
      <c r="U1507" s="11">
        <f>O1507/MAX(O$231:O1507)-1</f>
        <v>0</v>
      </c>
      <c r="V1507" s="11">
        <f>P1507/MAX(P$231:P1507)-1</f>
        <v>0</v>
      </c>
      <c r="W1507" s="11">
        <f>Q1507/MAX(Q$231:Q1507)-1</f>
        <v>0</v>
      </c>
      <c r="X1507" s="11">
        <f>R1507/MAX(R$231:R1507)-1</f>
        <v>-6.4450240916216095E-2</v>
      </c>
      <c r="Y1507" s="11">
        <f t="shared" si="272"/>
        <v>-3.4233376014429551E-2</v>
      </c>
      <c r="Z1507" s="11">
        <f t="shared" si="272"/>
        <v>0</v>
      </c>
      <c r="AA1507" s="11">
        <f t="shared" si="272"/>
        <v>0</v>
      </c>
      <c r="AB1507" s="11">
        <f t="shared" ref="AB1507:AD1570" si="275">P1507/P1506-1</f>
        <v>0</v>
      </c>
      <c r="AC1507" s="11">
        <f t="shared" si="275"/>
        <v>0</v>
      </c>
      <c r="AD1507" s="11">
        <f t="shared" si="275"/>
        <v>-3.4233376014429662E-2</v>
      </c>
    </row>
    <row r="1508" spans="1:30" x14ac:dyDescent="0.25">
      <c r="A1508" s="12">
        <v>2006.06</v>
      </c>
      <c r="B1508" s="13">
        <v>24.749582241646365</v>
      </c>
      <c r="C1508" s="14">
        <v>876411.92424629419</v>
      </c>
      <c r="D1508" s="24">
        <f t="shared" si="263"/>
        <v>10</v>
      </c>
      <c r="E1508" s="25">
        <f t="shared" si="263"/>
        <v>7.5</v>
      </c>
      <c r="F1508" s="24">
        <f t="shared" si="263"/>
        <v>25</v>
      </c>
      <c r="G1508" s="25">
        <f t="shared" si="262"/>
        <v>30</v>
      </c>
      <c r="H1508" s="1">
        <f t="shared" si="265"/>
        <v>0</v>
      </c>
      <c r="I1508">
        <f t="shared" si="266"/>
        <v>0</v>
      </c>
      <c r="J1508">
        <f t="shared" si="267"/>
        <v>0</v>
      </c>
      <c r="K1508">
        <f t="shared" si="268"/>
        <v>0</v>
      </c>
      <c r="L1508">
        <f t="shared" si="264"/>
        <v>1</v>
      </c>
      <c r="M1508" s="26">
        <f t="shared" si="269"/>
        <v>85214.4253695433</v>
      </c>
      <c r="N1508" s="27">
        <f t="shared" si="274"/>
        <v>46602.4798872748</v>
      </c>
      <c r="O1508" s="27">
        <f t="shared" si="274"/>
        <v>88045.935799923376</v>
      </c>
      <c r="P1508" s="27">
        <f t="shared" si="274"/>
        <v>73542.819837181902</v>
      </c>
      <c r="Q1508" s="27">
        <f t="shared" si="274"/>
        <v>138944.24523313716</v>
      </c>
      <c r="R1508" s="27">
        <f t="shared" si="274"/>
        <v>181373.56120223284</v>
      </c>
      <c r="S1508" s="28">
        <f>M1508/MAX(M$231:M1508)-1</f>
        <v>-0.21741449376982103</v>
      </c>
      <c r="T1508" s="11">
        <f>N1508/MAX(N$231:N1508)-1</f>
        <v>0</v>
      </c>
      <c r="U1508" s="11">
        <f>O1508/MAX(O$231:O1508)-1</f>
        <v>0</v>
      </c>
      <c r="V1508" s="11">
        <f>P1508/MAX(P$231:P1508)-1</f>
        <v>0</v>
      </c>
      <c r="W1508" s="11">
        <f>Q1508/MAX(Q$231:Q1508)-1</f>
        <v>0</v>
      </c>
      <c r="X1508" s="11">
        <f>R1508/MAX(R$231:R1508)-1</f>
        <v>-6.4777739815481072E-2</v>
      </c>
      <c r="Y1508" s="11">
        <f t="shared" ref="Y1508:AD1571" si="276">M1508/M1507-1</f>
        <v>-3.5006037475315832E-4</v>
      </c>
      <c r="Z1508" s="11">
        <f t="shared" si="276"/>
        <v>0</v>
      </c>
      <c r="AA1508" s="11">
        <f t="shared" si="276"/>
        <v>0</v>
      </c>
      <c r="AB1508" s="11">
        <f t="shared" si="275"/>
        <v>0</v>
      </c>
      <c r="AC1508" s="11">
        <f t="shared" si="275"/>
        <v>0</v>
      </c>
      <c r="AD1508" s="11">
        <f t="shared" si="275"/>
        <v>-3.500603747530473E-4</v>
      </c>
    </row>
    <row r="1509" spans="1:30" x14ac:dyDescent="0.25">
      <c r="A1509" s="12">
        <v>2006.07</v>
      </c>
      <c r="B1509" s="13">
        <v>24.6967867668533</v>
      </c>
      <c r="C1509" s="14">
        <v>879628.43279660784</v>
      </c>
      <c r="D1509" s="24">
        <f t="shared" si="263"/>
        <v>10</v>
      </c>
      <c r="E1509" s="25">
        <f t="shared" si="263"/>
        <v>7.5</v>
      </c>
      <c r="F1509" s="24">
        <f t="shared" si="263"/>
        <v>25</v>
      </c>
      <c r="G1509" s="25">
        <f t="shared" si="262"/>
        <v>30</v>
      </c>
      <c r="H1509" s="1">
        <f t="shared" si="265"/>
        <v>0</v>
      </c>
      <c r="I1509">
        <f t="shared" si="266"/>
        <v>0</v>
      </c>
      <c r="J1509">
        <f t="shared" si="267"/>
        <v>0</v>
      </c>
      <c r="K1509">
        <f t="shared" si="268"/>
        <v>0</v>
      </c>
      <c r="L1509">
        <f t="shared" si="264"/>
        <v>1</v>
      </c>
      <c r="M1509" s="26">
        <f t="shared" si="269"/>
        <v>85527.169776857147</v>
      </c>
      <c r="N1509" s="27">
        <f t="shared" si="274"/>
        <v>46602.4798872748</v>
      </c>
      <c r="O1509" s="27">
        <f t="shared" si="274"/>
        <v>88045.935799923376</v>
      </c>
      <c r="P1509" s="27">
        <f t="shared" si="274"/>
        <v>73542.819837181902</v>
      </c>
      <c r="Q1509" s="27">
        <f t="shared" si="274"/>
        <v>138944.24523313716</v>
      </c>
      <c r="R1509" s="27">
        <f t="shared" si="274"/>
        <v>182039.21806319983</v>
      </c>
      <c r="S1509" s="28">
        <f>M1509/MAX(M$231:M1509)-1</f>
        <v>-0.21454233639438869</v>
      </c>
      <c r="T1509" s="11">
        <f>N1509/MAX(N$231:N1509)-1</f>
        <v>0</v>
      </c>
      <c r="U1509" s="11">
        <f>O1509/MAX(O$231:O1509)-1</f>
        <v>0</v>
      </c>
      <c r="V1509" s="11">
        <f>P1509/MAX(P$231:P1509)-1</f>
        <v>0</v>
      </c>
      <c r="W1509" s="11">
        <f>Q1509/MAX(Q$231:Q1509)-1</f>
        <v>0</v>
      </c>
      <c r="X1509" s="11">
        <f>R1509/MAX(R$231:R1509)-1</f>
        <v>-6.1345392179505853E-2</v>
      </c>
      <c r="Y1509" s="11">
        <f t="shared" si="276"/>
        <v>3.6700876167103935E-3</v>
      </c>
      <c r="Z1509" s="11">
        <f t="shared" si="276"/>
        <v>0</v>
      </c>
      <c r="AA1509" s="11">
        <f t="shared" si="276"/>
        <v>0</v>
      </c>
      <c r="AB1509" s="11">
        <f t="shared" si="275"/>
        <v>0</v>
      </c>
      <c r="AC1509" s="11">
        <f t="shared" si="275"/>
        <v>0</v>
      </c>
      <c r="AD1509" s="11">
        <f t="shared" si="275"/>
        <v>3.6700876167103935E-3</v>
      </c>
    </row>
    <row r="1510" spans="1:30" x14ac:dyDescent="0.25">
      <c r="A1510" s="12">
        <v>2006.08</v>
      </c>
      <c r="B1510" s="13">
        <v>25.051393562010951</v>
      </c>
      <c r="C1510" s="14">
        <v>897947.99576691352</v>
      </c>
      <c r="D1510" s="24">
        <f t="shared" si="263"/>
        <v>10</v>
      </c>
      <c r="E1510" s="25">
        <f t="shared" si="263"/>
        <v>7.5</v>
      </c>
      <c r="F1510" s="24">
        <f t="shared" si="263"/>
        <v>25</v>
      </c>
      <c r="G1510" s="25">
        <f t="shared" si="262"/>
        <v>30</v>
      </c>
      <c r="H1510" s="1">
        <f t="shared" si="265"/>
        <v>0</v>
      </c>
      <c r="I1510">
        <f t="shared" si="266"/>
        <v>0</v>
      </c>
      <c r="J1510">
        <f t="shared" si="267"/>
        <v>0</v>
      </c>
      <c r="K1510">
        <f t="shared" si="268"/>
        <v>0</v>
      </c>
      <c r="L1510">
        <f t="shared" si="264"/>
        <v>1</v>
      </c>
      <c r="M1510" s="26">
        <f t="shared" si="269"/>
        <v>87308.399571143993</v>
      </c>
      <c r="N1510" s="27">
        <f t="shared" si="274"/>
        <v>46602.4798872748</v>
      </c>
      <c r="O1510" s="27">
        <f t="shared" si="274"/>
        <v>88045.935799923376</v>
      </c>
      <c r="P1510" s="27">
        <f t="shared" si="274"/>
        <v>73542.819837181902</v>
      </c>
      <c r="Q1510" s="27">
        <f t="shared" si="274"/>
        <v>138944.24523313716</v>
      </c>
      <c r="R1510" s="27">
        <f t="shared" si="274"/>
        <v>185830.45399195602</v>
      </c>
      <c r="S1510" s="28">
        <f>M1510/MAX(M$231:M1510)-1</f>
        <v>-0.19818401895894111</v>
      </c>
      <c r="T1510" s="11">
        <f>N1510/MAX(N$231:N1510)-1</f>
        <v>0</v>
      </c>
      <c r="U1510" s="11">
        <f>O1510/MAX(O$231:O1510)-1</f>
        <v>0</v>
      </c>
      <c r="V1510" s="11">
        <f>P1510/MAX(P$231:P1510)-1</f>
        <v>0</v>
      </c>
      <c r="W1510" s="11">
        <f>Q1510/MAX(Q$231:Q1510)-1</f>
        <v>0</v>
      </c>
      <c r="X1510" s="11">
        <f>R1510/MAX(R$231:R1510)-1</f>
        <v>-4.1796521822206723E-2</v>
      </c>
      <c r="Y1510" s="11">
        <f t="shared" si="276"/>
        <v>2.0826478871382337E-2</v>
      </c>
      <c r="Z1510" s="11">
        <f t="shared" si="276"/>
        <v>0</v>
      </c>
      <c r="AA1510" s="11">
        <f t="shared" si="276"/>
        <v>0</v>
      </c>
      <c r="AB1510" s="11">
        <f t="shared" si="275"/>
        <v>0</v>
      </c>
      <c r="AC1510" s="11">
        <f t="shared" si="275"/>
        <v>0</v>
      </c>
      <c r="AD1510" s="11">
        <f t="shared" si="275"/>
        <v>2.0826478871382337E-2</v>
      </c>
    </row>
    <row r="1511" spans="1:30" x14ac:dyDescent="0.25">
      <c r="A1511" s="12">
        <v>2006.09</v>
      </c>
      <c r="B1511" s="13">
        <v>25.644156440797385</v>
      </c>
      <c r="C1511" s="14">
        <v>925931.48878237396</v>
      </c>
      <c r="D1511" s="24">
        <f t="shared" si="263"/>
        <v>10</v>
      </c>
      <c r="E1511" s="25">
        <f t="shared" si="263"/>
        <v>7.5</v>
      </c>
      <c r="F1511" s="24">
        <f t="shared" si="263"/>
        <v>25</v>
      </c>
      <c r="G1511" s="25">
        <f t="shared" si="263"/>
        <v>30</v>
      </c>
      <c r="H1511" s="1">
        <f t="shared" si="265"/>
        <v>0</v>
      </c>
      <c r="I1511">
        <f t="shared" si="266"/>
        <v>0</v>
      </c>
      <c r="J1511">
        <f t="shared" si="267"/>
        <v>0</v>
      </c>
      <c r="K1511">
        <f t="shared" si="268"/>
        <v>0</v>
      </c>
      <c r="L1511">
        <f t="shared" si="264"/>
        <v>1</v>
      </c>
      <c r="M1511" s="26">
        <f t="shared" si="269"/>
        <v>90029.263141314863</v>
      </c>
      <c r="N1511" s="27">
        <f t="shared" si="274"/>
        <v>46602.4798872748</v>
      </c>
      <c r="O1511" s="27">
        <f t="shared" si="274"/>
        <v>88045.935799923376</v>
      </c>
      <c r="P1511" s="27">
        <f t="shared" si="274"/>
        <v>73542.819837181902</v>
      </c>
      <c r="Q1511" s="27">
        <f t="shared" si="274"/>
        <v>138944.24523313716</v>
      </c>
      <c r="R1511" s="27">
        <f t="shared" si="274"/>
        <v>191621.64149486079</v>
      </c>
      <c r="S1511" s="28">
        <f>M1511/MAX(M$231:M1511)-1</f>
        <v>-0.17319636710056852</v>
      </c>
      <c r="T1511" s="11">
        <f>N1511/MAX(N$231:N1511)-1</f>
        <v>0</v>
      </c>
      <c r="U1511" s="11">
        <f>O1511/MAX(O$231:O1511)-1</f>
        <v>0</v>
      </c>
      <c r="V1511" s="11">
        <f>P1511/MAX(P$231:P1511)-1</f>
        <v>0</v>
      </c>
      <c r="W1511" s="11">
        <f>Q1511/MAX(Q$231:Q1511)-1</f>
        <v>0</v>
      </c>
      <c r="X1511" s="11">
        <f>R1511/MAX(R$231:R1511)-1</f>
        <v>-1.1935237577034963E-2</v>
      </c>
      <c r="Y1511" s="11">
        <f t="shared" si="276"/>
        <v>3.1163823681749525E-2</v>
      </c>
      <c r="Z1511" s="11">
        <f t="shared" si="276"/>
        <v>0</v>
      </c>
      <c r="AA1511" s="11">
        <f t="shared" si="276"/>
        <v>0</v>
      </c>
      <c r="AB1511" s="11">
        <f t="shared" si="275"/>
        <v>0</v>
      </c>
      <c r="AC1511" s="11">
        <f t="shared" si="275"/>
        <v>0</v>
      </c>
      <c r="AD1511" s="11">
        <f t="shared" si="275"/>
        <v>3.1163823681749525E-2</v>
      </c>
    </row>
    <row r="1512" spans="1:30" x14ac:dyDescent="0.25">
      <c r="A1512" s="12">
        <v>2006.1</v>
      </c>
      <c r="B1512" s="13">
        <v>26.538040282101722</v>
      </c>
      <c r="C1512" s="14">
        <v>961726.73500374844</v>
      </c>
      <c r="D1512" s="24">
        <f t="shared" ref="D1512:G1543" si="277">D$2</f>
        <v>10</v>
      </c>
      <c r="E1512" s="25">
        <f t="shared" si="277"/>
        <v>7.5</v>
      </c>
      <c r="F1512" s="24">
        <f t="shared" si="277"/>
        <v>25</v>
      </c>
      <c r="G1512" s="25">
        <f t="shared" si="277"/>
        <v>30</v>
      </c>
      <c r="H1512" s="1">
        <f t="shared" si="265"/>
        <v>0</v>
      </c>
      <c r="I1512">
        <f t="shared" si="266"/>
        <v>0</v>
      </c>
      <c r="J1512">
        <f t="shared" si="267"/>
        <v>0</v>
      </c>
      <c r="K1512">
        <f t="shared" si="268"/>
        <v>0</v>
      </c>
      <c r="L1512">
        <f t="shared" ref="L1512:L1575" si="278">IF(C1512&gt;=AVERAGE(C1500:C1511),1,0)</f>
        <v>1</v>
      </c>
      <c r="M1512" s="26">
        <f t="shared" si="269"/>
        <v>93509.671443996223</v>
      </c>
      <c r="N1512" s="27">
        <f t="shared" si="274"/>
        <v>46602.4798872748</v>
      </c>
      <c r="O1512" s="27">
        <f t="shared" si="274"/>
        <v>88045.935799923376</v>
      </c>
      <c r="P1512" s="27">
        <f t="shared" si="274"/>
        <v>73542.819837181902</v>
      </c>
      <c r="Q1512" s="27">
        <f t="shared" si="274"/>
        <v>138944.24523313716</v>
      </c>
      <c r="R1512" s="27">
        <f t="shared" si="274"/>
        <v>199029.47233520995</v>
      </c>
      <c r="S1512" s="28">
        <f>M1512/MAX(M$231:M1512)-1</f>
        <v>-0.14123326834551786</v>
      </c>
      <c r="T1512" s="11">
        <f>N1512/MAX(N$231:N1512)-1</f>
        <v>0</v>
      </c>
      <c r="U1512" s="11">
        <f>O1512/MAX(O$231:O1512)-1</f>
        <v>0</v>
      </c>
      <c r="V1512" s="11">
        <f>P1512/MAX(P$231:P1512)-1</f>
        <v>0</v>
      </c>
      <c r="W1512" s="11">
        <f>Q1512/MAX(Q$231:Q1512)-1</f>
        <v>0</v>
      </c>
      <c r="X1512" s="11">
        <f>R1512/MAX(R$231:R1512)-1</f>
        <v>0</v>
      </c>
      <c r="Y1512" s="11">
        <f t="shared" si="276"/>
        <v>3.8658633662460584E-2</v>
      </c>
      <c r="Z1512" s="11">
        <f t="shared" si="276"/>
        <v>0</v>
      </c>
      <c r="AA1512" s="11">
        <f t="shared" si="276"/>
        <v>0</v>
      </c>
      <c r="AB1512" s="11">
        <f t="shared" si="275"/>
        <v>0</v>
      </c>
      <c r="AC1512" s="11">
        <f t="shared" si="275"/>
        <v>0</v>
      </c>
      <c r="AD1512" s="11">
        <f t="shared" si="275"/>
        <v>3.8658633662460584E-2</v>
      </c>
    </row>
    <row r="1513" spans="1:30" x14ac:dyDescent="0.25">
      <c r="A1513" s="12">
        <v>2006.11</v>
      </c>
      <c r="B1513" s="13">
        <v>26.928020270856489</v>
      </c>
      <c r="C1513" s="14">
        <v>980452.62564868492</v>
      </c>
      <c r="D1513" s="24">
        <f t="shared" si="277"/>
        <v>10</v>
      </c>
      <c r="E1513" s="25">
        <f t="shared" si="277"/>
        <v>7.5</v>
      </c>
      <c r="F1513" s="24">
        <f t="shared" si="277"/>
        <v>25</v>
      </c>
      <c r="G1513" s="25">
        <f t="shared" si="277"/>
        <v>30</v>
      </c>
      <c r="H1513" s="1">
        <f t="shared" ref="H1513:H1576" si="279">IF(H1512=1,IF($B1513&gt;=F1513,0,H1512),IF($B1513&lt;=D1513,1,H1512))</f>
        <v>0</v>
      </c>
      <c r="I1513">
        <f t="shared" ref="I1513:I1576" si="280">IF(I1512=1,IF($B1513&gt;=G1513,0,I1512),IF($B1513&lt;=D1513,1,I1512))</f>
        <v>0</v>
      </c>
      <c r="J1513">
        <f t="shared" ref="J1513:J1576" si="281">IF(J1512=1,IF($B1513&gt;=F1513,0,J1512),IF($B1513&lt;=E1513,1,J1512))</f>
        <v>0</v>
      </c>
      <c r="K1513">
        <f t="shared" ref="K1513:K1576" si="282">IF(K1512=1,IF($B1513&gt;=G1513,0,K1512),IF($B1513&lt;=E1513,1,K1512))</f>
        <v>0</v>
      </c>
      <c r="L1513">
        <f t="shared" si="278"/>
        <v>1</v>
      </c>
      <c r="M1513" s="26">
        <f t="shared" ref="M1513:M1576" si="283">M1512*C1513/C1512</f>
        <v>95330.408892557825</v>
      </c>
      <c r="N1513" s="27">
        <f t="shared" ref="N1513:R1528" si="284">IF(H1512=1,N1512*$C1513/$C1512,N1512)</f>
        <v>46602.4798872748</v>
      </c>
      <c r="O1513" s="27">
        <f t="shared" si="284"/>
        <v>88045.935799923376</v>
      </c>
      <c r="P1513" s="27">
        <f t="shared" si="284"/>
        <v>73542.819837181902</v>
      </c>
      <c r="Q1513" s="27">
        <f t="shared" si="284"/>
        <v>138944.24523313716</v>
      </c>
      <c r="R1513" s="27">
        <f t="shared" si="284"/>
        <v>202904.79782884306</v>
      </c>
      <c r="S1513" s="28">
        <f>M1513/MAX(M$231:M1513)-1</f>
        <v>-0.12451212363655995</v>
      </c>
      <c r="T1513" s="11">
        <f>N1513/MAX(N$231:N1513)-1</f>
        <v>0</v>
      </c>
      <c r="U1513" s="11">
        <f>O1513/MAX(O$231:O1513)-1</f>
        <v>0</v>
      </c>
      <c r="V1513" s="11">
        <f>P1513/MAX(P$231:P1513)-1</f>
        <v>0</v>
      </c>
      <c r="W1513" s="11">
        <f>Q1513/MAX(Q$231:Q1513)-1</f>
        <v>0</v>
      </c>
      <c r="X1513" s="11">
        <f>R1513/MAX(R$231:R1513)-1</f>
        <v>0</v>
      </c>
      <c r="Y1513" s="11">
        <f t="shared" si="276"/>
        <v>1.9471113740914481E-2</v>
      </c>
      <c r="Z1513" s="11">
        <f t="shared" si="276"/>
        <v>0</v>
      </c>
      <c r="AA1513" s="11">
        <f t="shared" si="276"/>
        <v>0</v>
      </c>
      <c r="AB1513" s="11">
        <f t="shared" si="275"/>
        <v>0</v>
      </c>
      <c r="AC1513" s="11">
        <f t="shared" si="275"/>
        <v>0</v>
      </c>
      <c r="AD1513" s="11">
        <f t="shared" si="275"/>
        <v>1.9471113740914703E-2</v>
      </c>
    </row>
    <row r="1514" spans="1:30" x14ac:dyDescent="0.25">
      <c r="A1514" s="12">
        <v>2006.12</v>
      </c>
      <c r="B1514" s="13">
        <v>27.28268978757168</v>
      </c>
      <c r="C1514" s="14">
        <v>992795.01613382832</v>
      </c>
      <c r="D1514" s="24">
        <f t="shared" si="277"/>
        <v>10</v>
      </c>
      <c r="E1514" s="25">
        <f t="shared" si="277"/>
        <v>7.5</v>
      </c>
      <c r="F1514" s="24">
        <f t="shared" si="277"/>
        <v>25</v>
      </c>
      <c r="G1514" s="25">
        <f t="shared" si="277"/>
        <v>30</v>
      </c>
      <c r="H1514" s="1">
        <f t="shared" si="279"/>
        <v>0</v>
      </c>
      <c r="I1514">
        <f t="shared" si="280"/>
        <v>0</v>
      </c>
      <c r="J1514">
        <f t="shared" si="281"/>
        <v>0</v>
      </c>
      <c r="K1514">
        <f t="shared" si="282"/>
        <v>0</v>
      </c>
      <c r="L1514">
        <f t="shared" si="278"/>
        <v>1</v>
      </c>
      <c r="M1514" s="26">
        <f t="shared" si="283"/>
        <v>96530.472109158305</v>
      </c>
      <c r="N1514" s="27">
        <f t="shared" si="284"/>
        <v>46602.4798872748</v>
      </c>
      <c r="O1514" s="27">
        <f t="shared" si="284"/>
        <v>88045.935799923376</v>
      </c>
      <c r="P1514" s="27">
        <f t="shared" si="284"/>
        <v>73542.819837181902</v>
      </c>
      <c r="Q1514" s="27">
        <f t="shared" si="284"/>
        <v>138944.24523313716</v>
      </c>
      <c r="R1514" s="27">
        <f t="shared" si="284"/>
        <v>205459.0571378594</v>
      </c>
      <c r="S1514" s="28">
        <f>M1514/MAX(M$231:M1514)-1</f>
        <v>-0.11349107789461244</v>
      </c>
      <c r="T1514" s="11">
        <f>N1514/MAX(N$231:N1514)-1</f>
        <v>0</v>
      </c>
      <c r="U1514" s="11">
        <f>O1514/MAX(O$231:O1514)-1</f>
        <v>0</v>
      </c>
      <c r="V1514" s="11">
        <f>P1514/MAX(P$231:P1514)-1</f>
        <v>0</v>
      </c>
      <c r="W1514" s="11">
        <f>Q1514/MAX(Q$231:Q1514)-1</f>
        <v>0</v>
      </c>
      <c r="X1514" s="11">
        <f>R1514/MAX(R$231:R1514)-1</f>
        <v>0</v>
      </c>
      <c r="Y1514" s="11">
        <f t="shared" si="276"/>
        <v>1.2588461861660738E-2</v>
      </c>
      <c r="Z1514" s="11">
        <f t="shared" si="276"/>
        <v>0</v>
      </c>
      <c r="AA1514" s="11">
        <f t="shared" si="276"/>
        <v>0</v>
      </c>
      <c r="AB1514" s="11">
        <f t="shared" si="275"/>
        <v>0</v>
      </c>
      <c r="AC1514" s="11">
        <f t="shared" si="275"/>
        <v>0</v>
      </c>
      <c r="AD1514" s="11">
        <f t="shared" si="275"/>
        <v>1.2588461861660516E-2</v>
      </c>
    </row>
    <row r="1515" spans="1:30" x14ac:dyDescent="0.25">
      <c r="A1515" s="12">
        <v>2007.01</v>
      </c>
      <c r="B1515" s="13">
        <v>27.207536656807132</v>
      </c>
      <c r="C1515" s="14">
        <v>1005147.7369736207</v>
      </c>
      <c r="D1515" s="24">
        <f t="shared" si="277"/>
        <v>10</v>
      </c>
      <c r="E1515" s="25">
        <f t="shared" si="277"/>
        <v>7.5</v>
      </c>
      <c r="F1515" s="24">
        <f t="shared" si="277"/>
        <v>25</v>
      </c>
      <c r="G1515" s="25">
        <f t="shared" si="277"/>
        <v>30</v>
      </c>
      <c r="H1515" s="1">
        <f t="shared" si="279"/>
        <v>0</v>
      </c>
      <c r="I1515">
        <f t="shared" si="280"/>
        <v>0</v>
      </c>
      <c r="J1515">
        <f t="shared" si="281"/>
        <v>0</v>
      </c>
      <c r="K1515">
        <f t="shared" si="282"/>
        <v>0</v>
      </c>
      <c r="L1515">
        <f t="shared" si="278"/>
        <v>1</v>
      </c>
      <c r="M1515" s="26">
        <f t="shared" si="283"/>
        <v>97731.539756678671</v>
      </c>
      <c r="N1515" s="27">
        <f t="shared" si="284"/>
        <v>46602.4798872748</v>
      </c>
      <c r="O1515" s="27">
        <f t="shared" si="284"/>
        <v>88045.935799923376</v>
      </c>
      <c r="P1515" s="27">
        <f t="shared" si="284"/>
        <v>73542.819837181902</v>
      </c>
      <c r="Q1515" s="27">
        <f t="shared" si="284"/>
        <v>138944.24523313716</v>
      </c>
      <c r="R1515" s="27">
        <f t="shared" si="284"/>
        <v>208015.45431510793</v>
      </c>
      <c r="S1515" s="28">
        <f>M1515/MAX(M$231:M1515)-1</f>
        <v>-0.10246080773935118</v>
      </c>
      <c r="T1515" s="11">
        <f>N1515/MAX(N$231:N1515)-1</f>
        <v>0</v>
      </c>
      <c r="U1515" s="11">
        <f>O1515/MAX(O$231:O1515)-1</f>
        <v>0</v>
      </c>
      <c r="V1515" s="11">
        <f>P1515/MAX(P$231:P1515)-1</f>
        <v>0</v>
      </c>
      <c r="W1515" s="11">
        <f>Q1515/MAX(Q$231:Q1515)-1</f>
        <v>0</v>
      </c>
      <c r="X1515" s="11">
        <f>R1515/MAX(R$231:R1515)-1</f>
        <v>0</v>
      </c>
      <c r="Y1515" s="11">
        <f t="shared" si="276"/>
        <v>1.2442367899767159E-2</v>
      </c>
      <c r="Z1515" s="11">
        <f t="shared" si="276"/>
        <v>0</v>
      </c>
      <c r="AA1515" s="11">
        <f t="shared" si="276"/>
        <v>0</v>
      </c>
      <c r="AB1515" s="11">
        <f t="shared" si="275"/>
        <v>0</v>
      </c>
      <c r="AC1515" s="11">
        <f t="shared" si="275"/>
        <v>0</v>
      </c>
      <c r="AD1515" s="11">
        <f t="shared" si="275"/>
        <v>1.2442367899767159E-2</v>
      </c>
    </row>
    <row r="1516" spans="1:30" x14ac:dyDescent="0.25">
      <c r="A1516" s="12">
        <v>2007.02</v>
      </c>
      <c r="B1516" s="13">
        <v>27.315181413516612</v>
      </c>
      <c r="C1516" s="14">
        <v>979421.54983164638</v>
      </c>
      <c r="D1516" s="24">
        <f t="shared" si="277"/>
        <v>10</v>
      </c>
      <c r="E1516" s="25">
        <f t="shared" si="277"/>
        <v>7.5</v>
      </c>
      <c r="F1516" s="24">
        <f t="shared" si="277"/>
        <v>25</v>
      </c>
      <c r="G1516" s="25">
        <f t="shared" si="277"/>
        <v>30</v>
      </c>
      <c r="H1516" s="1">
        <f t="shared" si="279"/>
        <v>0</v>
      </c>
      <c r="I1516">
        <f t="shared" si="280"/>
        <v>0</v>
      </c>
      <c r="J1516">
        <f t="shared" si="281"/>
        <v>0</v>
      </c>
      <c r="K1516">
        <f t="shared" si="282"/>
        <v>0</v>
      </c>
      <c r="L1516">
        <f t="shared" si="278"/>
        <v>1</v>
      </c>
      <c r="M1516" s="26">
        <f t="shared" si="283"/>
        <v>95230.156339128778</v>
      </c>
      <c r="N1516" s="27">
        <f t="shared" si="284"/>
        <v>46602.4798872748</v>
      </c>
      <c r="O1516" s="27">
        <f t="shared" si="284"/>
        <v>88045.935799923376</v>
      </c>
      <c r="P1516" s="27">
        <f t="shared" si="284"/>
        <v>73542.819837181902</v>
      </c>
      <c r="Q1516" s="27">
        <f t="shared" si="284"/>
        <v>138944.24523313716</v>
      </c>
      <c r="R1516" s="27">
        <f t="shared" si="284"/>
        <v>202691.41655500128</v>
      </c>
      <c r="S1516" s="28">
        <f>M1516/MAX(M$231:M1516)-1</f>
        <v>-0.12543281511497928</v>
      </c>
      <c r="T1516" s="11">
        <f>N1516/MAX(N$231:N1516)-1</f>
        <v>0</v>
      </c>
      <c r="U1516" s="11">
        <f>O1516/MAX(O$231:O1516)-1</f>
        <v>0</v>
      </c>
      <c r="V1516" s="11">
        <f>P1516/MAX(P$231:P1516)-1</f>
        <v>0</v>
      </c>
      <c r="W1516" s="11">
        <f>Q1516/MAX(Q$231:Q1516)-1</f>
        <v>0</v>
      </c>
      <c r="X1516" s="11">
        <f>R1516/MAX(R$231:R1516)-1</f>
        <v>-2.5594433729148047E-2</v>
      </c>
      <c r="Y1516" s="11">
        <f t="shared" si="276"/>
        <v>-2.5594433729147825E-2</v>
      </c>
      <c r="Z1516" s="11">
        <f t="shared" si="276"/>
        <v>0</v>
      </c>
      <c r="AA1516" s="11">
        <f t="shared" si="276"/>
        <v>0</v>
      </c>
      <c r="AB1516" s="11">
        <f t="shared" si="275"/>
        <v>0</v>
      </c>
      <c r="AC1516" s="11">
        <f t="shared" si="275"/>
        <v>0</v>
      </c>
      <c r="AD1516" s="11">
        <f t="shared" si="275"/>
        <v>-2.5594433729148047E-2</v>
      </c>
    </row>
    <row r="1517" spans="1:30" x14ac:dyDescent="0.25">
      <c r="A1517" s="12">
        <v>2007.03</v>
      </c>
      <c r="B1517" s="13">
        <v>26.2276055546509</v>
      </c>
      <c r="C1517" s="14">
        <v>981735.58197266026</v>
      </c>
      <c r="D1517" s="24">
        <f t="shared" si="277"/>
        <v>10</v>
      </c>
      <c r="E1517" s="25">
        <f t="shared" si="277"/>
        <v>7.5</v>
      </c>
      <c r="F1517" s="24">
        <f t="shared" si="277"/>
        <v>25</v>
      </c>
      <c r="G1517" s="25">
        <f t="shared" si="277"/>
        <v>30</v>
      </c>
      <c r="H1517" s="1">
        <f t="shared" si="279"/>
        <v>0</v>
      </c>
      <c r="I1517">
        <f t="shared" si="280"/>
        <v>0</v>
      </c>
      <c r="J1517">
        <f t="shared" si="281"/>
        <v>0</v>
      </c>
      <c r="K1517">
        <f t="shared" si="282"/>
        <v>0</v>
      </c>
      <c r="L1517">
        <f t="shared" si="278"/>
        <v>1</v>
      </c>
      <c r="M1517" s="26">
        <f t="shared" si="283"/>
        <v>95455.152044604532</v>
      </c>
      <c r="N1517" s="27">
        <f t="shared" si="284"/>
        <v>46602.4798872748</v>
      </c>
      <c r="O1517" s="27">
        <f t="shared" si="284"/>
        <v>88045.935799923376</v>
      </c>
      <c r="P1517" s="27">
        <f t="shared" si="284"/>
        <v>73542.819837181902</v>
      </c>
      <c r="Q1517" s="27">
        <f t="shared" si="284"/>
        <v>138944.24523313716</v>
      </c>
      <c r="R1517" s="27">
        <f t="shared" si="284"/>
        <v>203170.30580620933</v>
      </c>
      <c r="S1517" s="28">
        <f>M1517/MAX(M$231:M1517)-1</f>
        <v>-0.12336651733375537</v>
      </c>
      <c r="T1517" s="11">
        <f>N1517/MAX(N$231:N1517)-1</f>
        <v>0</v>
      </c>
      <c r="U1517" s="11">
        <f>O1517/MAX(O$231:O1517)-1</f>
        <v>0</v>
      </c>
      <c r="V1517" s="11">
        <f>P1517/MAX(P$231:P1517)-1</f>
        <v>0</v>
      </c>
      <c r="W1517" s="11">
        <f>Q1517/MAX(Q$231:Q1517)-1</f>
        <v>0</v>
      </c>
      <c r="X1517" s="11">
        <f>R1517/MAX(R$231:R1517)-1</f>
        <v>-2.3292252610995989E-2</v>
      </c>
      <c r="Y1517" s="11">
        <f t="shared" si="276"/>
        <v>2.3626518544661579E-3</v>
      </c>
      <c r="Z1517" s="11">
        <f t="shared" si="276"/>
        <v>0</v>
      </c>
      <c r="AA1517" s="11">
        <f t="shared" si="276"/>
        <v>0</v>
      </c>
      <c r="AB1517" s="11">
        <f t="shared" si="275"/>
        <v>0</v>
      </c>
      <c r="AC1517" s="11">
        <f t="shared" si="275"/>
        <v>0</v>
      </c>
      <c r="AD1517" s="11">
        <f t="shared" si="275"/>
        <v>2.3626518544661579E-3</v>
      </c>
    </row>
    <row r="1518" spans="1:30" x14ac:dyDescent="0.25">
      <c r="A1518" s="12">
        <v>2007.04</v>
      </c>
      <c r="B1518" s="13">
        <v>26.976268314189085</v>
      </c>
      <c r="C1518" s="14">
        <v>1019096.1045789265</v>
      </c>
      <c r="D1518" s="24">
        <f t="shared" si="277"/>
        <v>10</v>
      </c>
      <c r="E1518" s="25">
        <f t="shared" si="277"/>
        <v>7.5</v>
      </c>
      <c r="F1518" s="24">
        <f t="shared" si="277"/>
        <v>25</v>
      </c>
      <c r="G1518" s="25">
        <f t="shared" si="277"/>
        <v>30</v>
      </c>
      <c r="H1518" s="1">
        <f t="shared" si="279"/>
        <v>0</v>
      </c>
      <c r="I1518">
        <f t="shared" si="280"/>
        <v>0</v>
      </c>
      <c r="J1518">
        <f t="shared" si="281"/>
        <v>0</v>
      </c>
      <c r="K1518">
        <f t="shared" si="282"/>
        <v>0</v>
      </c>
      <c r="L1518">
        <f t="shared" si="278"/>
        <v>1</v>
      </c>
      <c r="M1518" s="26">
        <f t="shared" si="283"/>
        <v>99087.753766833179</v>
      </c>
      <c r="N1518" s="27">
        <f t="shared" si="284"/>
        <v>46602.4798872748</v>
      </c>
      <c r="O1518" s="27">
        <f t="shared" si="284"/>
        <v>88045.935799923376</v>
      </c>
      <c r="P1518" s="27">
        <f t="shared" si="284"/>
        <v>73542.819837181902</v>
      </c>
      <c r="Q1518" s="27">
        <f t="shared" si="284"/>
        <v>138944.24523313716</v>
      </c>
      <c r="R1518" s="27">
        <f t="shared" si="284"/>
        <v>210902.07079708675</v>
      </c>
      <c r="S1518" s="28">
        <f>M1518/MAX(M$231:M1518)-1</f>
        <v>-9.0005716678295156E-2</v>
      </c>
      <c r="T1518" s="11">
        <f>N1518/MAX(N$231:N1518)-1</f>
        <v>0</v>
      </c>
      <c r="U1518" s="11">
        <f>O1518/MAX(O$231:O1518)-1</f>
        <v>0</v>
      </c>
      <c r="V1518" s="11">
        <f>P1518/MAX(P$231:P1518)-1</f>
        <v>0</v>
      </c>
      <c r="W1518" s="11">
        <f>Q1518/MAX(Q$231:Q1518)-1</f>
        <v>0</v>
      </c>
      <c r="X1518" s="11">
        <f>R1518/MAX(R$231:R1518)-1</f>
        <v>0</v>
      </c>
      <c r="Y1518" s="11">
        <f t="shared" si="276"/>
        <v>3.8055585732357233E-2</v>
      </c>
      <c r="Z1518" s="11">
        <f t="shared" si="276"/>
        <v>0</v>
      </c>
      <c r="AA1518" s="11">
        <f t="shared" si="276"/>
        <v>0</v>
      </c>
      <c r="AB1518" s="11">
        <f t="shared" si="275"/>
        <v>0</v>
      </c>
      <c r="AC1518" s="11">
        <f t="shared" si="275"/>
        <v>0</v>
      </c>
      <c r="AD1518" s="11">
        <f t="shared" si="275"/>
        <v>3.8055585732357233E-2</v>
      </c>
    </row>
    <row r="1519" spans="1:30" x14ac:dyDescent="0.25">
      <c r="A1519" s="12">
        <v>2007.05</v>
      </c>
      <c r="B1519" s="13">
        <v>27.548490451851258</v>
      </c>
      <c r="C1519" s="14">
        <v>1047353.1047588415</v>
      </c>
      <c r="D1519" s="24">
        <f t="shared" si="277"/>
        <v>10</v>
      </c>
      <c r="E1519" s="25">
        <f t="shared" si="277"/>
        <v>7.5</v>
      </c>
      <c r="F1519" s="24">
        <f t="shared" si="277"/>
        <v>25</v>
      </c>
      <c r="G1519" s="25">
        <f t="shared" si="277"/>
        <v>30</v>
      </c>
      <c r="H1519" s="1">
        <f t="shared" si="279"/>
        <v>0</v>
      </c>
      <c r="I1519">
        <f t="shared" si="280"/>
        <v>0</v>
      </c>
      <c r="J1519">
        <f t="shared" si="281"/>
        <v>0</v>
      </c>
      <c r="K1519">
        <f t="shared" si="282"/>
        <v>0</v>
      </c>
      <c r="L1519">
        <f t="shared" si="278"/>
        <v>1</v>
      </c>
      <c r="M1519" s="26">
        <f t="shared" si="283"/>
        <v>101835.21071759217</v>
      </c>
      <c r="N1519" s="27">
        <f t="shared" si="284"/>
        <v>46602.4798872748</v>
      </c>
      <c r="O1519" s="27">
        <f t="shared" si="284"/>
        <v>88045.935799923376</v>
      </c>
      <c r="P1519" s="27">
        <f t="shared" si="284"/>
        <v>73542.819837181902</v>
      </c>
      <c r="Q1519" s="27">
        <f t="shared" si="284"/>
        <v>138944.24523313716</v>
      </c>
      <c r="R1519" s="27">
        <f t="shared" si="284"/>
        <v>216749.86064308963</v>
      </c>
      <c r="S1519" s="28">
        <f>M1519/MAX(M$231:M1519)-1</f>
        <v>-6.4773838632634639E-2</v>
      </c>
      <c r="T1519" s="11">
        <f>N1519/MAX(N$231:N1519)-1</f>
        <v>0</v>
      </c>
      <c r="U1519" s="11">
        <f>O1519/MAX(O$231:O1519)-1</f>
        <v>0</v>
      </c>
      <c r="V1519" s="11">
        <f>P1519/MAX(P$231:P1519)-1</f>
        <v>0</v>
      </c>
      <c r="W1519" s="11">
        <f>Q1519/MAX(Q$231:Q1519)-1</f>
        <v>0</v>
      </c>
      <c r="X1519" s="11">
        <f>R1519/MAX(R$231:R1519)-1</f>
        <v>0</v>
      </c>
      <c r="Y1519" s="11">
        <f t="shared" si="276"/>
        <v>2.7727512697725665E-2</v>
      </c>
      <c r="Z1519" s="11">
        <f t="shared" si="276"/>
        <v>0</v>
      </c>
      <c r="AA1519" s="11">
        <f t="shared" si="276"/>
        <v>0</v>
      </c>
      <c r="AB1519" s="11">
        <f t="shared" si="275"/>
        <v>0</v>
      </c>
      <c r="AC1519" s="11">
        <f t="shared" si="275"/>
        <v>0</v>
      </c>
      <c r="AD1519" s="11">
        <f t="shared" si="275"/>
        <v>2.7727512697725665E-2</v>
      </c>
    </row>
    <row r="1520" spans="1:30" x14ac:dyDescent="0.25">
      <c r="A1520" s="12">
        <v>2007.06</v>
      </c>
      <c r="B1520" s="13">
        <v>27.418262740410611</v>
      </c>
      <c r="C1520" s="14">
        <v>1028192.7981076213</v>
      </c>
      <c r="D1520" s="24">
        <f t="shared" si="277"/>
        <v>10</v>
      </c>
      <c r="E1520" s="25">
        <f t="shared" si="277"/>
        <v>7.5</v>
      </c>
      <c r="F1520" s="24">
        <f t="shared" si="277"/>
        <v>25</v>
      </c>
      <c r="G1520" s="25">
        <f t="shared" si="277"/>
        <v>30</v>
      </c>
      <c r="H1520" s="1">
        <f t="shared" si="279"/>
        <v>0</v>
      </c>
      <c r="I1520">
        <f t="shared" si="280"/>
        <v>0</v>
      </c>
      <c r="J1520">
        <f t="shared" si="281"/>
        <v>0</v>
      </c>
      <c r="K1520">
        <f t="shared" si="282"/>
        <v>0</v>
      </c>
      <c r="L1520">
        <f t="shared" si="278"/>
        <v>1</v>
      </c>
      <c r="M1520" s="26">
        <f t="shared" si="283"/>
        <v>99972.234557617965</v>
      </c>
      <c r="N1520" s="27">
        <f t="shared" si="284"/>
        <v>46602.4798872748</v>
      </c>
      <c r="O1520" s="27">
        <f t="shared" si="284"/>
        <v>88045.935799923376</v>
      </c>
      <c r="P1520" s="27">
        <f t="shared" si="284"/>
        <v>73542.819837181902</v>
      </c>
      <c r="Q1520" s="27">
        <f t="shared" si="284"/>
        <v>138944.24523313716</v>
      </c>
      <c r="R1520" s="27">
        <f t="shared" si="284"/>
        <v>212784.63270070712</v>
      </c>
      <c r="S1520" s="28">
        <f>M1520/MAX(M$231:M1520)-1</f>
        <v>-8.1882891881842612E-2</v>
      </c>
      <c r="T1520" s="11">
        <f>N1520/MAX(N$231:N1520)-1</f>
        <v>0</v>
      </c>
      <c r="U1520" s="11">
        <f>O1520/MAX(O$231:O1520)-1</f>
        <v>0</v>
      </c>
      <c r="V1520" s="11">
        <f>P1520/MAX(P$231:P1520)-1</f>
        <v>0</v>
      </c>
      <c r="W1520" s="11">
        <f>Q1520/MAX(Q$231:Q1520)-1</f>
        <v>0</v>
      </c>
      <c r="X1520" s="11">
        <f>R1520/MAX(R$231:R1520)-1</f>
        <v>-1.829402764374477E-2</v>
      </c>
      <c r="Y1520" s="11">
        <f t="shared" si="276"/>
        <v>-1.829402764374477E-2</v>
      </c>
      <c r="Z1520" s="11">
        <f t="shared" si="276"/>
        <v>0</v>
      </c>
      <c r="AA1520" s="11">
        <f t="shared" si="276"/>
        <v>0</v>
      </c>
      <c r="AB1520" s="11">
        <f t="shared" si="275"/>
        <v>0</v>
      </c>
      <c r="AC1520" s="11">
        <f t="shared" si="275"/>
        <v>0</v>
      </c>
      <c r="AD1520" s="11">
        <f t="shared" si="275"/>
        <v>-1.829402764374477E-2</v>
      </c>
    </row>
    <row r="1521" spans="1:30" x14ac:dyDescent="0.25">
      <c r="A1521" s="12">
        <v>2007.07</v>
      </c>
      <c r="B1521" s="13">
        <v>27.410088167204336</v>
      </c>
      <c r="C1521" s="14">
        <v>997069.79890313011</v>
      </c>
      <c r="D1521" s="24">
        <f t="shared" si="277"/>
        <v>10</v>
      </c>
      <c r="E1521" s="25">
        <f t="shared" si="277"/>
        <v>7.5</v>
      </c>
      <c r="F1521" s="24">
        <f t="shared" si="277"/>
        <v>25</v>
      </c>
      <c r="G1521" s="25">
        <f t="shared" si="277"/>
        <v>30</v>
      </c>
      <c r="H1521" s="1">
        <f t="shared" si="279"/>
        <v>0</v>
      </c>
      <c r="I1521">
        <f t="shared" si="280"/>
        <v>0</v>
      </c>
      <c r="J1521">
        <f t="shared" si="281"/>
        <v>0</v>
      </c>
      <c r="K1521">
        <f t="shared" si="282"/>
        <v>0</v>
      </c>
      <c r="L1521">
        <f t="shared" si="278"/>
        <v>1</v>
      </c>
      <c r="M1521" s="26">
        <f t="shared" si="283"/>
        <v>96946.113598266253</v>
      </c>
      <c r="N1521" s="27">
        <f t="shared" si="284"/>
        <v>46602.4798872748</v>
      </c>
      <c r="O1521" s="27">
        <f t="shared" si="284"/>
        <v>88045.935799923376</v>
      </c>
      <c r="P1521" s="27">
        <f t="shared" si="284"/>
        <v>73542.819837181902</v>
      </c>
      <c r="Q1521" s="27">
        <f t="shared" si="284"/>
        <v>138944.24523313716</v>
      </c>
      <c r="R1521" s="27">
        <f t="shared" si="284"/>
        <v>206343.72398547328</v>
      </c>
      <c r="S1521" s="28">
        <f>M1521/MAX(M$231:M1521)-1</f>
        <v>-0.10967394243012729</v>
      </c>
      <c r="T1521" s="11">
        <f>N1521/MAX(N$231:N1521)-1</f>
        <v>0</v>
      </c>
      <c r="U1521" s="11">
        <f>O1521/MAX(O$231:O1521)-1</f>
        <v>0</v>
      </c>
      <c r="V1521" s="11">
        <f>P1521/MAX(P$231:P1521)-1</f>
        <v>0</v>
      </c>
      <c r="W1521" s="11">
        <f>Q1521/MAX(Q$231:Q1521)-1</f>
        <v>0</v>
      </c>
      <c r="X1521" s="11">
        <f>R1521/MAX(R$231:R1521)-1</f>
        <v>-4.8009888572669412E-2</v>
      </c>
      <c r="Y1521" s="11">
        <f t="shared" si="276"/>
        <v>-3.0269614085775332E-2</v>
      </c>
      <c r="Z1521" s="11">
        <f t="shared" si="276"/>
        <v>0</v>
      </c>
      <c r="AA1521" s="11">
        <f t="shared" si="276"/>
        <v>0</v>
      </c>
      <c r="AB1521" s="11">
        <f t="shared" si="275"/>
        <v>0</v>
      </c>
      <c r="AC1521" s="11">
        <f t="shared" si="275"/>
        <v>0</v>
      </c>
      <c r="AD1521" s="11">
        <f t="shared" si="275"/>
        <v>-3.0269614085775332E-2</v>
      </c>
    </row>
    <row r="1522" spans="1:30" x14ac:dyDescent="0.25">
      <c r="A1522" s="12">
        <v>2007.08</v>
      </c>
      <c r="B1522" s="13">
        <v>26.148607189312333</v>
      </c>
      <c r="C1522" s="14">
        <v>1013278.969669931</v>
      </c>
      <c r="D1522" s="24">
        <f t="shared" si="277"/>
        <v>10</v>
      </c>
      <c r="E1522" s="25">
        <f t="shared" si="277"/>
        <v>7.5</v>
      </c>
      <c r="F1522" s="24">
        <f t="shared" si="277"/>
        <v>25</v>
      </c>
      <c r="G1522" s="25">
        <f t="shared" si="277"/>
        <v>30</v>
      </c>
      <c r="H1522" s="1">
        <f t="shared" si="279"/>
        <v>0</v>
      </c>
      <c r="I1522">
        <f t="shared" si="280"/>
        <v>0</v>
      </c>
      <c r="J1522">
        <f t="shared" si="281"/>
        <v>0</v>
      </c>
      <c r="K1522">
        <f t="shared" si="282"/>
        <v>0</v>
      </c>
      <c r="L1522">
        <f t="shared" si="278"/>
        <v>1</v>
      </c>
      <c r="M1522" s="26">
        <f t="shared" si="283"/>
        <v>98522.147805922214</v>
      </c>
      <c r="N1522" s="27">
        <f t="shared" si="284"/>
        <v>46602.4798872748</v>
      </c>
      <c r="O1522" s="27">
        <f t="shared" si="284"/>
        <v>88045.935799923376</v>
      </c>
      <c r="P1522" s="27">
        <f t="shared" si="284"/>
        <v>73542.819837181902</v>
      </c>
      <c r="Q1522" s="27">
        <f t="shared" si="284"/>
        <v>138944.24523313716</v>
      </c>
      <c r="R1522" s="27">
        <f t="shared" si="284"/>
        <v>209698.21397445659</v>
      </c>
      <c r="S1522" s="28">
        <f>M1522/MAX(M$231:M1522)-1</f>
        <v>-9.5200084009023134E-2</v>
      </c>
      <c r="T1522" s="11">
        <f>N1522/MAX(N$231:N1522)-1</f>
        <v>0</v>
      </c>
      <c r="U1522" s="11">
        <f>O1522/MAX(O$231:O1522)-1</f>
        <v>0</v>
      </c>
      <c r="V1522" s="11">
        <f>P1522/MAX(P$231:P1522)-1</f>
        <v>0</v>
      </c>
      <c r="W1522" s="11">
        <f>Q1522/MAX(Q$231:Q1522)-1</f>
        <v>0</v>
      </c>
      <c r="X1522" s="11">
        <f>R1522/MAX(R$231:R1522)-1</f>
        <v>-3.2533569561295383E-2</v>
      </c>
      <c r="Y1522" s="11">
        <f t="shared" si="276"/>
        <v>1.6256806478977204E-2</v>
      </c>
      <c r="Z1522" s="11">
        <f t="shared" si="276"/>
        <v>0</v>
      </c>
      <c r="AA1522" s="11">
        <f t="shared" si="276"/>
        <v>0</v>
      </c>
      <c r="AB1522" s="11">
        <f t="shared" si="275"/>
        <v>0</v>
      </c>
      <c r="AC1522" s="11">
        <f t="shared" si="275"/>
        <v>0</v>
      </c>
      <c r="AD1522" s="11">
        <f t="shared" si="275"/>
        <v>1.6256806478977204E-2</v>
      </c>
    </row>
    <row r="1523" spans="1:30" x14ac:dyDescent="0.25">
      <c r="A1523" s="12">
        <v>2007.09</v>
      </c>
      <c r="B1523" s="13">
        <v>26.725743047696927</v>
      </c>
      <c r="C1523" s="14">
        <v>1048205.1153787529</v>
      </c>
      <c r="D1523" s="24">
        <f t="shared" si="277"/>
        <v>10</v>
      </c>
      <c r="E1523" s="25">
        <f t="shared" si="277"/>
        <v>7.5</v>
      </c>
      <c r="F1523" s="24">
        <f t="shared" si="277"/>
        <v>25</v>
      </c>
      <c r="G1523" s="25">
        <f t="shared" si="277"/>
        <v>30</v>
      </c>
      <c r="H1523" s="1">
        <f t="shared" si="279"/>
        <v>0</v>
      </c>
      <c r="I1523">
        <f t="shared" si="280"/>
        <v>0</v>
      </c>
      <c r="J1523">
        <f t="shared" si="281"/>
        <v>0</v>
      </c>
      <c r="K1523">
        <f t="shared" si="282"/>
        <v>0</v>
      </c>
      <c r="L1523">
        <f t="shared" si="278"/>
        <v>1</v>
      </c>
      <c r="M1523" s="26">
        <f t="shared" si="283"/>
        <v>101918.05257925094</v>
      </c>
      <c r="N1523" s="27">
        <f t="shared" si="284"/>
        <v>46602.4798872748</v>
      </c>
      <c r="O1523" s="27">
        <f t="shared" si="284"/>
        <v>88045.935799923376</v>
      </c>
      <c r="P1523" s="27">
        <f t="shared" si="284"/>
        <v>73542.819837181902</v>
      </c>
      <c r="Q1523" s="27">
        <f t="shared" si="284"/>
        <v>138944.24523313716</v>
      </c>
      <c r="R1523" s="27">
        <f t="shared" si="284"/>
        <v>216926.18435120024</v>
      </c>
      <c r="S1523" s="28">
        <f>M1523/MAX(M$231:M1523)-1</f>
        <v>-6.4013042089536065E-2</v>
      </c>
      <c r="T1523" s="11">
        <f>N1523/MAX(N$231:N1523)-1</f>
        <v>0</v>
      </c>
      <c r="U1523" s="11">
        <f>O1523/MAX(O$231:O1523)-1</f>
        <v>0</v>
      </c>
      <c r="V1523" s="11">
        <f>P1523/MAX(P$231:P1523)-1</f>
        <v>0</v>
      </c>
      <c r="W1523" s="11">
        <f>Q1523/MAX(Q$231:Q1523)-1</f>
        <v>0</v>
      </c>
      <c r="X1523" s="11">
        <f>R1523/MAX(R$231:R1523)-1</f>
        <v>0</v>
      </c>
      <c r="Y1523" s="11">
        <f t="shared" si="276"/>
        <v>3.4468440335043038E-2</v>
      </c>
      <c r="Z1523" s="11">
        <f t="shared" si="276"/>
        <v>0</v>
      </c>
      <c r="AA1523" s="11">
        <f t="shared" si="276"/>
        <v>0</v>
      </c>
      <c r="AB1523" s="11">
        <f t="shared" si="275"/>
        <v>0</v>
      </c>
      <c r="AC1523" s="11">
        <f t="shared" si="275"/>
        <v>0</v>
      </c>
      <c r="AD1523" s="11">
        <f t="shared" si="275"/>
        <v>3.4468440335043038E-2</v>
      </c>
    </row>
    <row r="1524" spans="1:30" x14ac:dyDescent="0.25">
      <c r="A1524" s="12">
        <v>2007.1</v>
      </c>
      <c r="B1524" s="13">
        <v>27.320648130462033</v>
      </c>
      <c r="C1524" s="14">
        <v>1063025.8655857253</v>
      </c>
      <c r="D1524" s="24">
        <f t="shared" si="277"/>
        <v>10</v>
      </c>
      <c r="E1524" s="25">
        <f t="shared" si="277"/>
        <v>7.5</v>
      </c>
      <c r="F1524" s="24">
        <f t="shared" si="277"/>
        <v>25</v>
      </c>
      <c r="G1524" s="25">
        <f t="shared" si="277"/>
        <v>30</v>
      </c>
      <c r="H1524" s="1">
        <f t="shared" si="279"/>
        <v>0</v>
      </c>
      <c r="I1524">
        <f t="shared" si="280"/>
        <v>0</v>
      </c>
      <c r="J1524">
        <f t="shared" si="281"/>
        <v>0</v>
      </c>
      <c r="K1524">
        <f t="shared" si="282"/>
        <v>0</v>
      </c>
      <c r="L1524">
        <f t="shared" si="278"/>
        <v>1</v>
      </c>
      <c r="M1524" s="26">
        <f t="shared" si="283"/>
        <v>103359.08923963048</v>
      </c>
      <c r="N1524" s="27">
        <f t="shared" si="284"/>
        <v>46602.4798872748</v>
      </c>
      <c r="O1524" s="27">
        <f t="shared" si="284"/>
        <v>88045.935799923376</v>
      </c>
      <c r="P1524" s="27">
        <f t="shared" si="284"/>
        <v>73542.819837181902</v>
      </c>
      <c r="Q1524" s="27">
        <f t="shared" si="284"/>
        <v>138944.24523313716</v>
      </c>
      <c r="R1524" s="27">
        <f t="shared" si="284"/>
        <v>219993.34052555176</v>
      </c>
      <c r="S1524" s="28">
        <f>M1524/MAX(M$231:M1524)-1</f>
        <v>-5.0778963475864747E-2</v>
      </c>
      <c r="T1524" s="11">
        <f>N1524/MAX(N$231:N1524)-1</f>
        <v>0</v>
      </c>
      <c r="U1524" s="11">
        <f>O1524/MAX(O$231:O1524)-1</f>
        <v>0</v>
      </c>
      <c r="V1524" s="11">
        <f>P1524/MAX(P$231:P1524)-1</f>
        <v>0</v>
      </c>
      <c r="W1524" s="11">
        <f>Q1524/MAX(Q$231:Q1524)-1</f>
        <v>0</v>
      </c>
      <c r="X1524" s="11">
        <f>R1524/MAX(R$231:R1524)-1</f>
        <v>0</v>
      </c>
      <c r="Y1524" s="11">
        <f t="shared" si="276"/>
        <v>1.4139169891016046E-2</v>
      </c>
      <c r="Z1524" s="11">
        <f t="shared" si="276"/>
        <v>0</v>
      </c>
      <c r="AA1524" s="11">
        <f t="shared" si="276"/>
        <v>0</v>
      </c>
      <c r="AB1524" s="11">
        <f t="shared" si="275"/>
        <v>0</v>
      </c>
      <c r="AC1524" s="11">
        <f t="shared" si="275"/>
        <v>0</v>
      </c>
      <c r="AD1524" s="11">
        <f t="shared" si="275"/>
        <v>1.4139169891016268E-2</v>
      </c>
    </row>
    <row r="1525" spans="1:30" x14ac:dyDescent="0.25">
      <c r="A1525" s="12">
        <v>2007.11</v>
      </c>
      <c r="B1525" s="13">
        <v>25.729053579498395</v>
      </c>
      <c r="C1525" s="14">
        <v>1011768.2137426897</v>
      </c>
      <c r="D1525" s="24">
        <f t="shared" si="277"/>
        <v>10</v>
      </c>
      <c r="E1525" s="25">
        <f t="shared" si="277"/>
        <v>7.5</v>
      </c>
      <c r="F1525" s="24">
        <f t="shared" si="277"/>
        <v>25</v>
      </c>
      <c r="G1525" s="25">
        <f t="shared" si="277"/>
        <v>30</v>
      </c>
      <c r="H1525" s="1">
        <f t="shared" si="279"/>
        <v>0</v>
      </c>
      <c r="I1525">
        <f t="shared" si="280"/>
        <v>0</v>
      </c>
      <c r="J1525">
        <f t="shared" si="281"/>
        <v>0</v>
      </c>
      <c r="K1525">
        <f t="shared" si="282"/>
        <v>0</v>
      </c>
      <c r="L1525">
        <f t="shared" si="278"/>
        <v>0</v>
      </c>
      <c r="M1525" s="26">
        <f t="shared" si="283"/>
        <v>98375.25546608532</v>
      </c>
      <c r="N1525" s="27">
        <f t="shared" si="284"/>
        <v>46602.4798872748</v>
      </c>
      <c r="O1525" s="27">
        <f t="shared" si="284"/>
        <v>88045.935799923376</v>
      </c>
      <c r="P1525" s="27">
        <f t="shared" si="284"/>
        <v>73542.819837181902</v>
      </c>
      <c r="Q1525" s="27">
        <f t="shared" si="284"/>
        <v>138944.24523313716</v>
      </c>
      <c r="R1525" s="27">
        <f t="shared" si="284"/>
        <v>209385.56283969848</v>
      </c>
      <c r="S1525" s="28">
        <f>M1525/MAX(M$231:M1525)-1</f>
        <v>-9.6549102272469378E-2</v>
      </c>
      <c r="T1525" s="11">
        <f>N1525/MAX(N$231:N1525)-1</f>
        <v>0</v>
      </c>
      <c r="U1525" s="11">
        <f>O1525/MAX(O$231:O1525)-1</f>
        <v>0</v>
      </c>
      <c r="V1525" s="11">
        <f>P1525/MAX(P$231:P1525)-1</f>
        <v>0</v>
      </c>
      <c r="W1525" s="11">
        <f>Q1525/MAX(Q$231:Q1525)-1</f>
        <v>0</v>
      </c>
      <c r="X1525" s="11">
        <f>R1525/MAX(R$231:R1525)-1</f>
        <v>-4.821863089360745E-2</v>
      </c>
      <c r="Y1525" s="11">
        <f t="shared" si="276"/>
        <v>-4.8218630893607339E-2</v>
      </c>
      <c r="Z1525" s="11">
        <f t="shared" si="276"/>
        <v>0</v>
      </c>
      <c r="AA1525" s="11">
        <f t="shared" si="276"/>
        <v>0</v>
      </c>
      <c r="AB1525" s="11">
        <f t="shared" si="275"/>
        <v>0</v>
      </c>
      <c r="AC1525" s="11">
        <f t="shared" si="275"/>
        <v>0</v>
      </c>
      <c r="AD1525" s="11">
        <f t="shared" si="275"/>
        <v>-4.821863089360745E-2</v>
      </c>
    </row>
    <row r="1526" spans="1:30" x14ac:dyDescent="0.25">
      <c r="A1526" s="12">
        <v>2007.12</v>
      </c>
      <c r="B1526" s="13">
        <v>25.955510105240243</v>
      </c>
      <c r="C1526" s="14">
        <v>1005291.1282859284</v>
      </c>
      <c r="D1526" s="24">
        <f t="shared" si="277"/>
        <v>10</v>
      </c>
      <c r="E1526" s="25">
        <f t="shared" si="277"/>
        <v>7.5</v>
      </c>
      <c r="F1526" s="24">
        <f t="shared" si="277"/>
        <v>25</v>
      </c>
      <c r="G1526" s="25">
        <f t="shared" si="277"/>
        <v>30</v>
      </c>
      <c r="H1526" s="1">
        <f t="shared" si="279"/>
        <v>0</v>
      </c>
      <c r="I1526">
        <f t="shared" si="280"/>
        <v>0</v>
      </c>
      <c r="J1526">
        <f t="shared" si="281"/>
        <v>0</v>
      </c>
      <c r="K1526">
        <f t="shared" si="282"/>
        <v>0</v>
      </c>
      <c r="L1526">
        <f t="shared" si="278"/>
        <v>0</v>
      </c>
      <c r="M1526" s="26">
        <f t="shared" si="283"/>
        <v>97745.481840239227</v>
      </c>
      <c r="N1526" s="27">
        <f t="shared" si="284"/>
        <v>46602.4798872748</v>
      </c>
      <c r="O1526" s="27">
        <f t="shared" si="284"/>
        <v>88045.935799923376</v>
      </c>
      <c r="P1526" s="27">
        <f t="shared" si="284"/>
        <v>73542.819837181902</v>
      </c>
      <c r="Q1526" s="27">
        <f t="shared" si="284"/>
        <v>138944.24523313716</v>
      </c>
      <c r="R1526" s="27">
        <f t="shared" si="284"/>
        <v>209385.56283969848</v>
      </c>
      <c r="S1526" s="28">
        <f>M1526/MAX(M$231:M1526)-1</f>
        <v>-0.10233276753402409</v>
      </c>
      <c r="T1526" s="11">
        <f>N1526/MAX(N$231:N1526)-1</f>
        <v>0</v>
      </c>
      <c r="U1526" s="11">
        <f>O1526/MAX(O$231:O1526)-1</f>
        <v>0</v>
      </c>
      <c r="V1526" s="11">
        <f>P1526/MAX(P$231:P1526)-1</f>
        <v>0</v>
      </c>
      <c r="W1526" s="11">
        <f>Q1526/MAX(Q$231:Q1526)-1</f>
        <v>0</v>
      </c>
      <c r="X1526" s="11">
        <f>R1526/MAX(R$231:R1526)-1</f>
        <v>-4.821863089360745E-2</v>
      </c>
      <c r="Y1526" s="11">
        <f t="shared" si="276"/>
        <v>-6.4017483142720932E-3</v>
      </c>
      <c r="Z1526" s="11">
        <f t="shared" si="276"/>
        <v>0</v>
      </c>
      <c r="AA1526" s="11">
        <f t="shared" si="276"/>
        <v>0</v>
      </c>
      <c r="AB1526" s="11">
        <f t="shared" si="275"/>
        <v>0</v>
      </c>
      <c r="AC1526" s="11">
        <f t="shared" si="275"/>
        <v>0</v>
      </c>
      <c r="AD1526" s="11">
        <f t="shared" si="275"/>
        <v>0</v>
      </c>
    </row>
    <row r="1527" spans="1:30" x14ac:dyDescent="0.25">
      <c r="A1527" s="12">
        <v>2008.01</v>
      </c>
      <c r="B1527" s="13">
        <v>24.022317760836831</v>
      </c>
      <c r="C1527" s="14">
        <v>940721.02201079088</v>
      </c>
      <c r="D1527" s="24">
        <f t="shared" si="277"/>
        <v>10</v>
      </c>
      <c r="E1527" s="25">
        <f t="shared" si="277"/>
        <v>7.5</v>
      </c>
      <c r="F1527" s="24">
        <f t="shared" si="277"/>
        <v>25</v>
      </c>
      <c r="G1527" s="25">
        <f t="shared" si="277"/>
        <v>30</v>
      </c>
      <c r="H1527" s="1">
        <f t="shared" si="279"/>
        <v>0</v>
      </c>
      <c r="I1527">
        <f t="shared" si="280"/>
        <v>0</v>
      </c>
      <c r="J1527">
        <f t="shared" si="281"/>
        <v>0</v>
      </c>
      <c r="K1527">
        <f t="shared" si="282"/>
        <v>0</v>
      </c>
      <c r="L1527">
        <f t="shared" si="278"/>
        <v>0</v>
      </c>
      <c r="M1527" s="26">
        <f t="shared" si="283"/>
        <v>91467.264543026933</v>
      </c>
      <c r="N1527" s="27">
        <f t="shared" si="284"/>
        <v>46602.4798872748</v>
      </c>
      <c r="O1527" s="27">
        <f t="shared" si="284"/>
        <v>88045.935799923376</v>
      </c>
      <c r="P1527" s="27">
        <f t="shared" si="284"/>
        <v>73542.819837181902</v>
      </c>
      <c r="Q1527" s="27">
        <f t="shared" si="284"/>
        <v>138944.24523313716</v>
      </c>
      <c r="R1527" s="27">
        <f t="shared" si="284"/>
        <v>209385.56283969848</v>
      </c>
      <c r="S1527" s="28">
        <f>M1527/MAX(M$231:M1527)-1</f>
        <v>-0.15999016345560724</v>
      </c>
      <c r="T1527" s="11">
        <f>N1527/MAX(N$231:N1527)-1</f>
        <v>0</v>
      </c>
      <c r="U1527" s="11">
        <f>O1527/MAX(O$231:O1527)-1</f>
        <v>0</v>
      </c>
      <c r="V1527" s="11">
        <f>P1527/MAX(P$231:P1527)-1</f>
        <v>0</v>
      </c>
      <c r="W1527" s="11">
        <f>Q1527/MAX(Q$231:Q1527)-1</f>
        <v>0</v>
      </c>
      <c r="X1527" s="11">
        <f>R1527/MAX(R$231:R1527)-1</f>
        <v>-4.821863089360745E-2</v>
      </c>
      <c r="Y1527" s="11">
        <f t="shared" si="276"/>
        <v>-6.4230255752115162E-2</v>
      </c>
      <c r="Z1527" s="11">
        <f t="shared" si="276"/>
        <v>0</v>
      </c>
      <c r="AA1527" s="11">
        <f t="shared" si="276"/>
        <v>0</v>
      </c>
      <c r="AB1527" s="11">
        <f t="shared" si="275"/>
        <v>0</v>
      </c>
      <c r="AC1527" s="11">
        <f t="shared" si="275"/>
        <v>0</v>
      </c>
      <c r="AD1527" s="11">
        <f t="shared" si="275"/>
        <v>0</v>
      </c>
    </row>
    <row r="1528" spans="1:30" x14ac:dyDescent="0.25">
      <c r="A1528" s="12">
        <v>2008.02</v>
      </c>
      <c r="B1528" s="13">
        <v>23.495263401811791</v>
      </c>
      <c r="C1528" s="14">
        <v>906984.99934900017</v>
      </c>
      <c r="D1528" s="24">
        <f t="shared" si="277"/>
        <v>10</v>
      </c>
      <c r="E1528" s="25">
        <f t="shared" si="277"/>
        <v>7.5</v>
      </c>
      <c r="F1528" s="24">
        <f t="shared" si="277"/>
        <v>25</v>
      </c>
      <c r="G1528" s="25">
        <f t="shared" si="277"/>
        <v>30</v>
      </c>
      <c r="H1528" s="1">
        <f t="shared" si="279"/>
        <v>0</v>
      </c>
      <c r="I1528">
        <f t="shared" si="280"/>
        <v>0</v>
      </c>
      <c r="J1528">
        <f t="shared" si="281"/>
        <v>0</v>
      </c>
      <c r="K1528">
        <f t="shared" si="282"/>
        <v>0</v>
      </c>
      <c r="L1528">
        <f t="shared" si="278"/>
        <v>0</v>
      </c>
      <c r="M1528" s="26">
        <f t="shared" si="283"/>
        <v>88187.076647533977</v>
      </c>
      <c r="N1528" s="27">
        <f t="shared" si="284"/>
        <v>46602.4798872748</v>
      </c>
      <c r="O1528" s="27">
        <f t="shared" si="284"/>
        <v>88045.935799923376</v>
      </c>
      <c r="P1528" s="27">
        <f t="shared" si="284"/>
        <v>73542.819837181902</v>
      </c>
      <c r="Q1528" s="27">
        <f t="shared" si="284"/>
        <v>138944.24523313716</v>
      </c>
      <c r="R1528" s="27">
        <f t="shared" si="284"/>
        <v>209385.56283969848</v>
      </c>
      <c r="S1528" s="28">
        <f>M1528/MAX(M$231:M1528)-1</f>
        <v>-0.19011449385614931</v>
      </c>
      <c r="T1528" s="11">
        <f>N1528/MAX(N$231:N1528)-1</f>
        <v>0</v>
      </c>
      <c r="U1528" s="11">
        <f>O1528/MAX(O$231:O1528)-1</f>
        <v>0</v>
      </c>
      <c r="V1528" s="11">
        <f>P1528/MAX(P$231:P1528)-1</f>
        <v>0</v>
      </c>
      <c r="W1528" s="11">
        <f>Q1528/MAX(Q$231:Q1528)-1</f>
        <v>0</v>
      </c>
      <c r="X1528" s="11">
        <f>R1528/MAX(R$231:R1528)-1</f>
        <v>-4.821863089360745E-2</v>
      </c>
      <c r="Y1528" s="11">
        <f t="shared" si="276"/>
        <v>-3.5861878147125825E-2</v>
      </c>
      <c r="Z1528" s="11">
        <f t="shared" si="276"/>
        <v>0</v>
      </c>
      <c r="AA1528" s="11">
        <f t="shared" si="276"/>
        <v>0</v>
      </c>
      <c r="AB1528" s="11">
        <f t="shared" si="275"/>
        <v>0</v>
      </c>
      <c r="AC1528" s="11">
        <f t="shared" si="275"/>
        <v>0</v>
      </c>
      <c r="AD1528" s="11">
        <f t="shared" si="275"/>
        <v>0</v>
      </c>
    </row>
    <row r="1529" spans="1:30" x14ac:dyDescent="0.25">
      <c r="A1529" s="12">
        <v>2008.03</v>
      </c>
      <c r="B1529" s="13">
        <v>22.606810842249349</v>
      </c>
      <c r="C1529" s="14">
        <v>895425.49694604473</v>
      </c>
      <c r="D1529" s="24">
        <f t="shared" si="277"/>
        <v>10</v>
      </c>
      <c r="E1529" s="25">
        <f t="shared" si="277"/>
        <v>7.5</v>
      </c>
      <c r="F1529" s="24">
        <f t="shared" si="277"/>
        <v>25</v>
      </c>
      <c r="G1529" s="25">
        <f t="shared" si="277"/>
        <v>30</v>
      </c>
      <c r="H1529" s="1">
        <f t="shared" si="279"/>
        <v>0</v>
      </c>
      <c r="I1529">
        <f t="shared" si="280"/>
        <v>0</v>
      </c>
      <c r="J1529">
        <f t="shared" si="281"/>
        <v>0</v>
      </c>
      <c r="K1529">
        <f t="shared" si="282"/>
        <v>0</v>
      </c>
      <c r="L1529">
        <f t="shared" si="278"/>
        <v>0</v>
      </c>
      <c r="M1529" s="26">
        <f t="shared" si="283"/>
        <v>87063.134437741683</v>
      </c>
      <c r="N1529" s="27">
        <f t="shared" ref="N1529:R1544" si="285">IF(H1528=1,N1528*$C1529/$C1528,N1528)</f>
        <v>46602.4798872748</v>
      </c>
      <c r="O1529" s="27">
        <f t="shared" si="285"/>
        <v>88045.935799923376</v>
      </c>
      <c r="P1529" s="27">
        <f t="shared" si="285"/>
        <v>73542.819837181902</v>
      </c>
      <c r="Q1529" s="27">
        <f t="shared" si="285"/>
        <v>138944.24523313716</v>
      </c>
      <c r="R1529" s="27">
        <f t="shared" si="285"/>
        <v>209385.56283969848</v>
      </c>
      <c r="S1529" s="28">
        <f>M1529/MAX(M$231:M1529)-1</f>
        <v>-0.20043646551070604</v>
      </c>
      <c r="T1529" s="11">
        <f>N1529/MAX(N$231:N1529)-1</f>
        <v>0</v>
      </c>
      <c r="U1529" s="11">
        <f>O1529/MAX(O$231:O1529)-1</f>
        <v>0</v>
      </c>
      <c r="V1529" s="11">
        <f>P1529/MAX(P$231:P1529)-1</f>
        <v>0</v>
      </c>
      <c r="W1529" s="11">
        <f>Q1529/MAX(Q$231:Q1529)-1</f>
        <v>0</v>
      </c>
      <c r="X1529" s="11">
        <f>R1529/MAX(R$231:R1529)-1</f>
        <v>-4.821863089360745E-2</v>
      </c>
      <c r="Y1529" s="11">
        <f t="shared" si="276"/>
        <v>-1.2744976390185458E-2</v>
      </c>
      <c r="Z1529" s="11">
        <f t="shared" si="276"/>
        <v>0</v>
      </c>
      <c r="AA1529" s="11">
        <f t="shared" si="276"/>
        <v>0</v>
      </c>
      <c r="AB1529" s="11">
        <f t="shared" si="275"/>
        <v>0</v>
      </c>
      <c r="AC1529" s="11">
        <f t="shared" si="275"/>
        <v>0</v>
      </c>
      <c r="AD1529" s="11">
        <f t="shared" si="275"/>
        <v>0</v>
      </c>
    </row>
    <row r="1530" spans="1:30" x14ac:dyDescent="0.25">
      <c r="A1530" s="12">
        <v>2008.04</v>
      </c>
      <c r="B1530" s="13">
        <v>23.356040643201609</v>
      </c>
      <c r="C1530" s="14">
        <v>933940.09707934561</v>
      </c>
      <c r="D1530" s="24">
        <f t="shared" si="277"/>
        <v>10</v>
      </c>
      <c r="E1530" s="25">
        <f t="shared" si="277"/>
        <v>7.5</v>
      </c>
      <c r="F1530" s="24">
        <f t="shared" si="277"/>
        <v>25</v>
      </c>
      <c r="G1530" s="25">
        <f t="shared" si="277"/>
        <v>30</v>
      </c>
      <c r="H1530" s="1">
        <f t="shared" si="279"/>
        <v>0</v>
      </c>
      <c r="I1530">
        <f t="shared" si="280"/>
        <v>0</v>
      </c>
      <c r="J1530">
        <f t="shared" si="281"/>
        <v>0</v>
      </c>
      <c r="K1530">
        <f t="shared" si="282"/>
        <v>0</v>
      </c>
      <c r="L1530">
        <f t="shared" si="278"/>
        <v>0</v>
      </c>
      <c r="M1530" s="26">
        <f t="shared" si="283"/>
        <v>90807.948295128968</v>
      </c>
      <c r="N1530" s="27">
        <f t="shared" si="285"/>
        <v>46602.4798872748</v>
      </c>
      <c r="O1530" s="27">
        <f t="shared" si="285"/>
        <v>88045.935799923376</v>
      </c>
      <c r="P1530" s="27">
        <f t="shared" si="285"/>
        <v>73542.819837181902</v>
      </c>
      <c r="Q1530" s="27">
        <f t="shared" si="285"/>
        <v>138944.24523313716</v>
      </c>
      <c r="R1530" s="27">
        <f t="shared" si="285"/>
        <v>209385.56283969848</v>
      </c>
      <c r="S1530" s="28">
        <f>M1530/MAX(M$231:M1530)-1</f>
        <v>-0.16604513991516123</v>
      </c>
      <c r="T1530" s="11">
        <f>N1530/MAX(N$231:N1530)-1</f>
        <v>0</v>
      </c>
      <c r="U1530" s="11">
        <f>O1530/MAX(O$231:O1530)-1</f>
        <v>0</v>
      </c>
      <c r="V1530" s="11">
        <f>P1530/MAX(P$231:P1530)-1</f>
        <v>0</v>
      </c>
      <c r="W1530" s="11">
        <f>Q1530/MAX(Q$231:Q1530)-1</f>
        <v>0</v>
      </c>
      <c r="X1530" s="11">
        <f>R1530/MAX(R$231:R1530)-1</f>
        <v>-4.821863089360745E-2</v>
      </c>
      <c r="Y1530" s="11">
        <f t="shared" si="276"/>
        <v>4.3012623903004421E-2</v>
      </c>
      <c r="Z1530" s="11">
        <f t="shared" si="276"/>
        <v>0</v>
      </c>
      <c r="AA1530" s="11">
        <f t="shared" si="276"/>
        <v>0</v>
      </c>
      <c r="AB1530" s="11">
        <f t="shared" si="275"/>
        <v>0</v>
      </c>
      <c r="AC1530" s="11">
        <f t="shared" si="275"/>
        <v>0</v>
      </c>
      <c r="AD1530" s="11">
        <f t="shared" si="275"/>
        <v>0</v>
      </c>
    </row>
    <row r="1531" spans="1:30" x14ac:dyDescent="0.25">
      <c r="A1531" s="12">
        <v>2008.05</v>
      </c>
      <c r="B1531" s="13">
        <v>23.696432116623189</v>
      </c>
      <c r="C1531" s="14">
        <v>937618.49729483237</v>
      </c>
      <c r="D1531" s="24">
        <f t="shared" si="277"/>
        <v>10</v>
      </c>
      <c r="E1531" s="25">
        <f t="shared" si="277"/>
        <v>7.5</v>
      </c>
      <c r="F1531" s="24">
        <f t="shared" si="277"/>
        <v>25</v>
      </c>
      <c r="G1531" s="25">
        <f t="shared" si="277"/>
        <v>30</v>
      </c>
      <c r="H1531" s="1">
        <f t="shared" si="279"/>
        <v>0</v>
      </c>
      <c r="I1531">
        <f t="shared" si="280"/>
        <v>0</v>
      </c>
      <c r="J1531">
        <f t="shared" si="281"/>
        <v>0</v>
      </c>
      <c r="K1531">
        <f t="shared" si="282"/>
        <v>0</v>
      </c>
      <c r="L1531">
        <f t="shared" si="278"/>
        <v>0</v>
      </c>
      <c r="M1531" s="26">
        <f t="shared" si="283"/>
        <v>91165.602900195503</v>
      </c>
      <c r="N1531" s="27">
        <f t="shared" si="285"/>
        <v>46602.4798872748</v>
      </c>
      <c r="O1531" s="27">
        <f t="shared" si="285"/>
        <v>88045.935799923376</v>
      </c>
      <c r="P1531" s="27">
        <f t="shared" si="285"/>
        <v>73542.819837181902</v>
      </c>
      <c r="Q1531" s="27">
        <f t="shared" si="285"/>
        <v>138944.24523313716</v>
      </c>
      <c r="R1531" s="27">
        <f t="shared" si="285"/>
        <v>209385.56283969848</v>
      </c>
      <c r="S1531" s="28">
        <f>M1531/MAX(M$231:M1531)-1</f>
        <v>-0.16276053981432448</v>
      </c>
      <c r="T1531" s="11">
        <f>N1531/MAX(N$231:N1531)-1</f>
        <v>0</v>
      </c>
      <c r="U1531" s="11">
        <f>O1531/MAX(O$231:O1531)-1</f>
        <v>0</v>
      </c>
      <c r="V1531" s="11">
        <f>P1531/MAX(P$231:P1531)-1</f>
        <v>0</v>
      </c>
      <c r="W1531" s="11">
        <f>Q1531/MAX(Q$231:Q1531)-1</f>
        <v>0</v>
      </c>
      <c r="X1531" s="11">
        <f>R1531/MAX(R$231:R1531)-1</f>
        <v>-4.821863089360745E-2</v>
      </c>
      <c r="Y1531" s="11">
        <f t="shared" si="276"/>
        <v>3.9385825996656187E-3</v>
      </c>
      <c r="Z1531" s="11">
        <f t="shared" si="276"/>
        <v>0</v>
      </c>
      <c r="AA1531" s="11">
        <f t="shared" si="276"/>
        <v>0</v>
      </c>
      <c r="AB1531" s="11">
        <f t="shared" si="275"/>
        <v>0</v>
      </c>
      <c r="AC1531" s="11">
        <f t="shared" si="275"/>
        <v>0</v>
      </c>
      <c r="AD1531" s="11">
        <f t="shared" si="275"/>
        <v>0</v>
      </c>
    </row>
    <row r="1532" spans="1:30" x14ac:dyDescent="0.25">
      <c r="A1532" s="12">
        <v>2008.06</v>
      </c>
      <c r="B1532" s="13">
        <v>22.41681280228195</v>
      </c>
      <c r="C1532" s="14">
        <v>850054.47014904104</v>
      </c>
      <c r="D1532" s="24">
        <f t="shared" si="277"/>
        <v>10</v>
      </c>
      <c r="E1532" s="25">
        <f t="shared" si="277"/>
        <v>7.5</v>
      </c>
      <c r="F1532" s="24">
        <f t="shared" si="277"/>
        <v>25</v>
      </c>
      <c r="G1532" s="25">
        <f t="shared" si="277"/>
        <v>30</v>
      </c>
      <c r="H1532" s="1">
        <f t="shared" si="279"/>
        <v>0</v>
      </c>
      <c r="I1532">
        <f t="shared" si="280"/>
        <v>0</v>
      </c>
      <c r="J1532">
        <f t="shared" si="281"/>
        <v>0</v>
      </c>
      <c r="K1532">
        <f t="shared" si="282"/>
        <v>0</v>
      </c>
      <c r="L1532">
        <f t="shared" si="278"/>
        <v>0</v>
      </c>
      <c r="M1532" s="26">
        <f t="shared" si="283"/>
        <v>82651.663222014249</v>
      </c>
      <c r="N1532" s="27">
        <f t="shared" si="285"/>
        <v>46602.4798872748</v>
      </c>
      <c r="O1532" s="27">
        <f t="shared" si="285"/>
        <v>88045.935799923376</v>
      </c>
      <c r="P1532" s="27">
        <f t="shared" si="285"/>
        <v>73542.819837181902</v>
      </c>
      <c r="Q1532" s="27">
        <f t="shared" si="285"/>
        <v>138944.24523313716</v>
      </c>
      <c r="R1532" s="27">
        <f t="shared" si="285"/>
        <v>209385.56283969848</v>
      </c>
      <c r="S1532" s="28">
        <f>M1532/MAX(M$231:M1532)-1</f>
        <v>-0.24095018627580356</v>
      </c>
      <c r="T1532" s="11">
        <f>N1532/MAX(N$231:N1532)-1</f>
        <v>0</v>
      </c>
      <c r="U1532" s="11">
        <f>O1532/MAX(O$231:O1532)-1</f>
        <v>0</v>
      </c>
      <c r="V1532" s="11">
        <f>P1532/MAX(P$231:P1532)-1</f>
        <v>0</v>
      </c>
      <c r="W1532" s="11">
        <f>Q1532/MAX(Q$231:Q1532)-1</f>
        <v>0</v>
      </c>
      <c r="X1532" s="11">
        <f>R1532/MAX(R$231:R1532)-1</f>
        <v>-4.821863089360745E-2</v>
      </c>
      <c r="Y1532" s="11">
        <f t="shared" si="276"/>
        <v>-9.3389824751139772E-2</v>
      </c>
      <c r="Z1532" s="11">
        <f t="shared" si="276"/>
        <v>0</v>
      </c>
      <c r="AA1532" s="11">
        <f t="shared" si="276"/>
        <v>0</v>
      </c>
      <c r="AB1532" s="11">
        <f t="shared" si="275"/>
        <v>0</v>
      </c>
      <c r="AC1532" s="11">
        <f t="shared" si="275"/>
        <v>0</v>
      </c>
      <c r="AD1532" s="11">
        <f t="shared" si="275"/>
        <v>0</v>
      </c>
    </row>
    <row r="1533" spans="1:30" x14ac:dyDescent="0.25">
      <c r="A1533" s="12">
        <v>2008.07</v>
      </c>
      <c r="B1533" s="13">
        <v>20.907206462661584</v>
      </c>
      <c r="C1533" s="14">
        <v>838860.0548488542</v>
      </c>
      <c r="D1533" s="24">
        <f t="shared" si="277"/>
        <v>10</v>
      </c>
      <c r="E1533" s="25">
        <f t="shared" si="277"/>
        <v>7.5</v>
      </c>
      <c r="F1533" s="24">
        <f t="shared" si="277"/>
        <v>25</v>
      </c>
      <c r="G1533" s="25">
        <f t="shared" si="277"/>
        <v>30</v>
      </c>
      <c r="H1533" s="1">
        <f t="shared" si="279"/>
        <v>0</v>
      </c>
      <c r="I1533">
        <f t="shared" si="280"/>
        <v>0</v>
      </c>
      <c r="J1533">
        <f t="shared" si="281"/>
        <v>0</v>
      </c>
      <c r="K1533">
        <f t="shared" si="282"/>
        <v>0</v>
      </c>
      <c r="L1533">
        <f t="shared" si="278"/>
        <v>0</v>
      </c>
      <c r="M1533" s="26">
        <f t="shared" si="283"/>
        <v>81563.218803627533</v>
      </c>
      <c r="N1533" s="27">
        <f t="shared" si="285"/>
        <v>46602.4798872748</v>
      </c>
      <c r="O1533" s="27">
        <f t="shared" si="285"/>
        <v>88045.935799923376</v>
      </c>
      <c r="P1533" s="27">
        <f t="shared" si="285"/>
        <v>73542.819837181902</v>
      </c>
      <c r="Q1533" s="27">
        <f t="shared" si="285"/>
        <v>138944.24523313716</v>
      </c>
      <c r="R1533" s="27">
        <f t="shared" si="285"/>
        <v>209385.56283969848</v>
      </c>
      <c r="S1533" s="28">
        <f>M1533/MAX(M$231:M1533)-1</f>
        <v>-0.25094615611861637</v>
      </c>
      <c r="T1533" s="11">
        <f>N1533/MAX(N$231:N1533)-1</f>
        <v>0</v>
      </c>
      <c r="U1533" s="11">
        <f>O1533/MAX(O$231:O1533)-1</f>
        <v>0</v>
      </c>
      <c r="V1533" s="11">
        <f>P1533/MAX(P$231:P1533)-1</f>
        <v>0</v>
      </c>
      <c r="W1533" s="11">
        <f>Q1533/MAX(Q$231:Q1533)-1</f>
        <v>0</v>
      </c>
      <c r="X1533" s="11">
        <f>R1533/MAX(R$231:R1533)-1</f>
        <v>-4.821863089360745E-2</v>
      </c>
      <c r="Y1533" s="11">
        <f t="shared" si="276"/>
        <v>-1.3169056446728722E-2</v>
      </c>
      <c r="Z1533" s="11">
        <f t="shared" si="276"/>
        <v>0</v>
      </c>
      <c r="AA1533" s="11">
        <f t="shared" si="276"/>
        <v>0</v>
      </c>
      <c r="AB1533" s="11">
        <f t="shared" si="275"/>
        <v>0</v>
      </c>
      <c r="AC1533" s="11">
        <f t="shared" si="275"/>
        <v>0</v>
      </c>
      <c r="AD1533" s="11">
        <f t="shared" si="275"/>
        <v>0</v>
      </c>
    </row>
    <row r="1534" spans="1:30" x14ac:dyDescent="0.25">
      <c r="A1534" s="12">
        <v>2008.08</v>
      </c>
      <c r="B1534" s="13">
        <v>21.401617360047933</v>
      </c>
      <c r="C1534" s="14">
        <v>854084.01891910064</v>
      </c>
      <c r="D1534" s="24">
        <f t="shared" si="277"/>
        <v>10</v>
      </c>
      <c r="E1534" s="25">
        <f t="shared" si="277"/>
        <v>7.5</v>
      </c>
      <c r="F1534" s="24">
        <f t="shared" si="277"/>
        <v>25</v>
      </c>
      <c r="G1534" s="25">
        <f t="shared" si="277"/>
        <v>30</v>
      </c>
      <c r="H1534" s="1">
        <f t="shared" si="279"/>
        <v>0</v>
      </c>
      <c r="I1534">
        <f t="shared" si="280"/>
        <v>0</v>
      </c>
      <c r="J1534">
        <f t="shared" si="281"/>
        <v>0</v>
      </c>
      <c r="K1534">
        <f t="shared" si="282"/>
        <v>0</v>
      </c>
      <c r="L1534">
        <f t="shared" si="278"/>
        <v>0</v>
      </c>
      <c r="M1534" s="26">
        <f t="shared" si="283"/>
        <v>83043.460359227422</v>
      </c>
      <c r="N1534" s="27">
        <f t="shared" si="285"/>
        <v>46602.4798872748</v>
      </c>
      <c r="O1534" s="27">
        <f t="shared" si="285"/>
        <v>88045.935799923376</v>
      </c>
      <c r="P1534" s="27">
        <f t="shared" si="285"/>
        <v>73542.819837181902</v>
      </c>
      <c r="Q1534" s="27">
        <f t="shared" si="285"/>
        <v>138944.24523313716</v>
      </c>
      <c r="R1534" s="27">
        <f t="shared" si="285"/>
        <v>209385.56283969848</v>
      </c>
      <c r="S1534" s="28">
        <f>M1534/MAX(M$231:M1534)-1</f>
        <v>-0.23735203068611521</v>
      </c>
      <c r="T1534" s="11">
        <f>N1534/MAX(N$231:N1534)-1</f>
        <v>0</v>
      </c>
      <c r="U1534" s="11">
        <f>O1534/MAX(O$231:O1534)-1</f>
        <v>0</v>
      </c>
      <c r="V1534" s="11">
        <f>P1534/MAX(P$231:P1534)-1</f>
        <v>0</v>
      </c>
      <c r="W1534" s="11">
        <f>Q1534/MAX(Q$231:Q1534)-1</f>
        <v>0</v>
      </c>
      <c r="X1534" s="11">
        <f>R1534/MAX(R$231:R1534)-1</f>
        <v>-4.821863089360745E-2</v>
      </c>
      <c r="Y1534" s="11">
        <f t="shared" si="276"/>
        <v>1.8148395530634076E-2</v>
      </c>
      <c r="Z1534" s="11">
        <f t="shared" si="276"/>
        <v>0</v>
      </c>
      <c r="AA1534" s="11">
        <f t="shared" si="276"/>
        <v>0</v>
      </c>
      <c r="AB1534" s="11">
        <f t="shared" si="275"/>
        <v>0</v>
      </c>
      <c r="AC1534" s="11">
        <f t="shared" si="275"/>
        <v>0</v>
      </c>
      <c r="AD1534" s="11">
        <f t="shared" si="275"/>
        <v>0</v>
      </c>
    </row>
    <row r="1535" spans="1:30" x14ac:dyDescent="0.25">
      <c r="A1535" s="12">
        <v>2008.09</v>
      </c>
      <c r="B1535" s="13">
        <v>20.362733946097517</v>
      </c>
      <c r="C1535" s="14">
        <v>779218.81251298089</v>
      </c>
      <c r="D1535" s="24">
        <f t="shared" si="277"/>
        <v>10</v>
      </c>
      <c r="E1535" s="25">
        <f t="shared" si="277"/>
        <v>7.5</v>
      </c>
      <c r="F1535" s="24">
        <f t="shared" si="277"/>
        <v>25</v>
      </c>
      <c r="G1535" s="25">
        <f t="shared" si="277"/>
        <v>30</v>
      </c>
      <c r="H1535" s="1">
        <f t="shared" si="279"/>
        <v>0</v>
      </c>
      <c r="I1535">
        <f t="shared" si="280"/>
        <v>0</v>
      </c>
      <c r="J1535">
        <f t="shared" si="281"/>
        <v>0</v>
      </c>
      <c r="K1535">
        <f t="shared" si="282"/>
        <v>0</v>
      </c>
      <c r="L1535">
        <f t="shared" si="278"/>
        <v>0</v>
      </c>
      <c r="M1535" s="26">
        <f t="shared" si="283"/>
        <v>75764.239974867465</v>
      </c>
      <c r="N1535" s="27">
        <f t="shared" si="285"/>
        <v>46602.4798872748</v>
      </c>
      <c r="O1535" s="27">
        <f t="shared" si="285"/>
        <v>88045.935799923376</v>
      </c>
      <c r="P1535" s="27">
        <f t="shared" si="285"/>
        <v>73542.819837181902</v>
      </c>
      <c r="Q1535" s="27">
        <f t="shared" si="285"/>
        <v>138944.24523313716</v>
      </c>
      <c r="R1535" s="27">
        <f t="shared" si="285"/>
        <v>209385.56283969848</v>
      </c>
      <c r="S1535" s="28">
        <f>M1535/MAX(M$231:M1535)-1</f>
        <v>-0.30420235966212228</v>
      </c>
      <c r="T1535" s="11">
        <f>N1535/MAX(N$231:N1535)-1</f>
        <v>0</v>
      </c>
      <c r="U1535" s="11">
        <f>O1535/MAX(O$231:O1535)-1</f>
        <v>0</v>
      </c>
      <c r="V1535" s="11">
        <f>P1535/MAX(P$231:P1535)-1</f>
        <v>0</v>
      </c>
      <c r="W1535" s="11">
        <f>Q1535/MAX(Q$231:Q1535)-1</f>
        <v>0</v>
      </c>
      <c r="X1535" s="11">
        <f>R1535/MAX(R$231:R1535)-1</f>
        <v>-4.821863089360745E-2</v>
      </c>
      <c r="Y1535" s="11">
        <f t="shared" si="276"/>
        <v>-8.7655552320094587E-2</v>
      </c>
      <c r="Z1535" s="11">
        <f t="shared" si="276"/>
        <v>0</v>
      </c>
      <c r="AA1535" s="11">
        <f t="shared" si="276"/>
        <v>0</v>
      </c>
      <c r="AB1535" s="11">
        <f t="shared" si="275"/>
        <v>0</v>
      </c>
      <c r="AC1535" s="11">
        <f t="shared" si="275"/>
        <v>0</v>
      </c>
      <c r="AD1535" s="11">
        <f t="shared" si="275"/>
        <v>0</v>
      </c>
    </row>
    <row r="1536" spans="1:30" x14ac:dyDescent="0.25">
      <c r="A1536" s="12">
        <v>2008.1</v>
      </c>
      <c r="B1536" s="13">
        <v>16.387356548789832</v>
      </c>
      <c r="C1536" s="14">
        <v>655418.2592329391</v>
      </c>
      <c r="D1536" s="24">
        <f t="shared" si="277"/>
        <v>10</v>
      </c>
      <c r="E1536" s="25">
        <f t="shared" si="277"/>
        <v>7.5</v>
      </c>
      <c r="F1536" s="24">
        <f t="shared" si="277"/>
        <v>25</v>
      </c>
      <c r="G1536" s="25">
        <f t="shared" si="277"/>
        <v>30</v>
      </c>
      <c r="H1536" s="1">
        <f t="shared" si="279"/>
        <v>0</v>
      </c>
      <c r="I1536">
        <f t="shared" si="280"/>
        <v>0</v>
      </c>
      <c r="J1536">
        <f t="shared" si="281"/>
        <v>0</v>
      </c>
      <c r="K1536">
        <f t="shared" si="282"/>
        <v>0</v>
      </c>
      <c r="L1536">
        <f t="shared" si="278"/>
        <v>0</v>
      </c>
      <c r="M1536" s="26">
        <f t="shared" si="283"/>
        <v>63726.985897952844</v>
      </c>
      <c r="N1536" s="27">
        <f t="shared" si="285"/>
        <v>46602.4798872748</v>
      </c>
      <c r="O1536" s="27">
        <f t="shared" si="285"/>
        <v>88045.935799923376</v>
      </c>
      <c r="P1536" s="27">
        <f t="shared" si="285"/>
        <v>73542.819837181902</v>
      </c>
      <c r="Q1536" s="27">
        <f t="shared" si="285"/>
        <v>138944.24523313716</v>
      </c>
      <c r="R1536" s="27">
        <f t="shared" si="285"/>
        <v>209385.56283969848</v>
      </c>
      <c r="S1536" s="28">
        <f>M1536/MAX(M$231:M1536)-1</f>
        <v>-0.41474914249321793</v>
      </c>
      <c r="T1536" s="11">
        <f>N1536/MAX(N$231:N1536)-1</f>
        <v>0</v>
      </c>
      <c r="U1536" s="11">
        <f>O1536/MAX(O$231:O1536)-1</f>
        <v>0</v>
      </c>
      <c r="V1536" s="11">
        <f>P1536/MAX(P$231:P1536)-1</f>
        <v>0</v>
      </c>
      <c r="W1536" s="11">
        <f>Q1536/MAX(Q$231:Q1536)-1</f>
        <v>0</v>
      </c>
      <c r="X1536" s="11">
        <f>R1536/MAX(R$231:R1536)-1</f>
        <v>-4.821863089360745E-2</v>
      </c>
      <c r="Y1536" s="11">
        <f t="shared" si="276"/>
        <v>-0.15887777770763123</v>
      </c>
      <c r="Z1536" s="11">
        <f t="shared" si="276"/>
        <v>0</v>
      </c>
      <c r="AA1536" s="11">
        <f t="shared" si="276"/>
        <v>0</v>
      </c>
      <c r="AB1536" s="11">
        <f t="shared" si="275"/>
        <v>0</v>
      </c>
      <c r="AC1536" s="11">
        <f t="shared" si="275"/>
        <v>0</v>
      </c>
      <c r="AD1536" s="11">
        <f t="shared" si="275"/>
        <v>0</v>
      </c>
    </row>
    <row r="1537" spans="1:30" x14ac:dyDescent="0.25">
      <c r="A1537" s="12">
        <v>2008.11</v>
      </c>
      <c r="B1537" s="13">
        <v>15.259659405704584</v>
      </c>
      <c r="C1537" s="14">
        <v>619841.87842026062</v>
      </c>
      <c r="D1537" s="24">
        <f t="shared" si="277"/>
        <v>10</v>
      </c>
      <c r="E1537" s="25">
        <f t="shared" si="277"/>
        <v>7.5</v>
      </c>
      <c r="F1537" s="24">
        <f t="shared" si="277"/>
        <v>25</v>
      </c>
      <c r="G1537" s="25">
        <f t="shared" si="277"/>
        <v>30</v>
      </c>
      <c r="H1537" s="1">
        <f t="shared" si="279"/>
        <v>0</v>
      </c>
      <c r="I1537">
        <f t="shared" si="280"/>
        <v>0</v>
      </c>
      <c r="J1537">
        <f t="shared" si="281"/>
        <v>0</v>
      </c>
      <c r="K1537">
        <f t="shared" si="282"/>
        <v>0</v>
      </c>
      <c r="L1537">
        <f t="shared" si="278"/>
        <v>0</v>
      </c>
      <c r="M1537" s="26">
        <f t="shared" si="283"/>
        <v>60267.858102210434</v>
      </c>
      <c r="N1537" s="27">
        <f t="shared" si="285"/>
        <v>46602.4798872748</v>
      </c>
      <c r="O1537" s="27">
        <f t="shared" si="285"/>
        <v>88045.935799923376</v>
      </c>
      <c r="P1537" s="27">
        <f t="shared" si="285"/>
        <v>73542.819837181902</v>
      </c>
      <c r="Q1537" s="27">
        <f t="shared" si="285"/>
        <v>138944.24523313716</v>
      </c>
      <c r="R1537" s="27">
        <f t="shared" si="285"/>
        <v>209385.56283969848</v>
      </c>
      <c r="S1537" s="28">
        <f>M1537/MAX(M$231:M1537)-1</f>
        <v>-0.44651680701018714</v>
      </c>
      <c r="T1537" s="11">
        <f>N1537/MAX(N$231:N1537)-1</f>
        <v>0</v>
      </c>
      <c r="U1537" s="11">
        <f>O1537/MAX(O$231:O1537)-1</f>
        <v>0</v>
      </c>
      <c r="V1537" s="11">
        <f>P1537/MAX(P$231:P1537)-1</f>
        <v>0</v>
      </c>
      <c r="W1537" s="11">
        <f>Q1537/MAX(Q$231:Q1537)-1</f>
        <v>0</v>
      </c>
      <c r="X1537" s="11">
        <f>R1537/MAX(R$231:R1537)-1</f>
        <v>-4.821863089360745E-2</v>
      </c>
      <c r="Y1537" s="11">
        <f t="shared" si="276"/>
        <v>-5.4280423701217773E-2</v>
      </c>
      <c r="Z1537" s="11">
        <f t="shared" si="276"/>
        <v>0</v>
      </c>
      <c r="AA1537" s="11">
        <f t="shared" si="276"/>
        <v>0</v>
      </c>
      <c r="AB1537" s="11">
        <f t="shared" si="275"/>
        <v>0</v>
      </c>
      <c r="AC1537" s="11">
        <f t="shared" si="275"/>
        <v>0</v>
      </c>
      <c r="AD1537" s="11">
        <f t="shared" si="275"/>
        <v>0</v>
      </c>
    </row>
    <row r="1538" spans="1:30" x14ac:dyDescent="0.25">
      <c r="A1538" s="12">
        <v>2008.12</v>
      </c>
      <c r="B1538" s="13">
        <v>15.376080747423771</v>
      </c>
      <c r="C1538" s="14">
        <v>632871.68761314987</v>
      </c>
      <c r="D1538" s="24">
        <f t="shared" si="277"/>
        <v>10</v>
      </c>
      <c r="E1538" s="25">
        <f t="shared" si="277"/>
        <v>7.5</v>
      </c>
      <c r="F1538" s="24">
        <f t="shared" si="277"/>
        <v>25</v>
      </c>
      <c r="G1538" s="25">
        <f t="shared" si="277"/>
        <v>30</v>
      </c>
      <c r="H1538" s="1">
        <f t="shared" si="279"/>
        <v>0</v>
      </c>
      <c r="I1538">
        <f t="shared" si="280"/>
        <v>0</v>
      </c>
      <c r="J1538">
        <f t="shared" si="281"/>
        <v>0</v>
      </c>
      <c r="K1538">
        <f t="shared" si="282"/>
        <v>0</v>
      </c>
      <c r="L1538">
        <f t="shared" si="278"/>
        <v>0</v>
      </c>
      <c r="M1538" s="26">
        <f t="shared" si="283"/>
        <v>61534.759740959489</v>
      </c>
      <c r="N1538" s="27">
        <f t="shared" si="285"/>
        <v>46602.4798872748</v>
      </c>
      <c r="O1538" s="27">
        <f t="shared" si="285"/>
        <v>88045.935799923376</v>
      </c>
      <c r="P1538" s="27">
        <f t="shared" si="285"/>
        <v>73542.819837181902</v>
      </c>
      <c r="Q1538" s="27">
        <f t="shared" si="285"/>
        <v>138944.24523313716</v>
      </c>
      <c r="R1538" s="27">
        <f t="shared" si="285"/>
        <v>209385.56283969848</v>
      </c>
      <c r="S1538" s="28">
        <f>M1538/MAX(M$231:M1538)-1</f>
        <v>-0.43488193584835411</v>
      </c>
      <c r="T1538" s="11">
        <f>N1538/MAX(N$231:N1538)-1</f>
        <v>0</v>
      </c>
      <c r="U1538" s="11">
        <f>O1538/MAX(O$231:O1538)-1</f>
        <v>0</v>
      </c>
      <c r="V1538" s="11">
        <f>P1538/MAX(P$231:P1538)-1</f>
        <v>0</v>
      </c>
      <c r="W1538" s="11">
        <f>Q1538/MAX(Q$231:Q1538)-1</f>
        <v>0</v>
      </c>
      <c r="X1538" s="11">
        <f>R1538/MAX(R$231:R1538)-1</f>
        <v>-4.821863089360745E-2</v>
      </c>
      <c r="Y1538" s="11">
        <f t="shared" si="276"/>
        <v>2.1021182412032546E-2</v>
      </c>
      <c r="Z1538" s="11">
        <f t="shared" si="276"/>
        <v>0</v>
      </c>
      <c r="AA1538" s="11">
        <f t="shared" si="276"/>
        <v>0</v>
      </c>
      <c r="AB1538" s="11">
        <f t="shared" si="275"/>
        <v>0</v>
      </c>
      <c r="AC1538" s="11">
        <f t="shared" si="275"/>
        <v>0</v>
      </c>
      <c r="AD1538" s="11">
        <f t="shared" si="275"/>
        <v>0</v>
      </c>
    </row>
    <row r="1539" spans="1:30" x14ac:dyDescent="0.25">
      <c r="A1539" s="12">
        <v>2009.01</v>
      </c>
      <c r="B1539" s="13">
        <v>15.17465193687967</v>
      </c>
      <c r="C1539" s="14">
        <v>577782.47967740952</v>
      </c>
      <c r="D1539" s="24">
        <f t="shared" si="277"/>
        <v>10</v>
      </c>
      <c r="E1539" s="25">
        <f t="shared" si="277"/>
        <v>7.5</v>
      </c>
      <c r="F1539" s="24">
        <f t="shared" si="277"/>
        <v>25</v>
      </c>
      <c r="G1539" s="25">
        <f t="shared" si="277"/>
        <v>30</v>
      </c>
      <c r="H1539" s="1">
        <f t="shared" si="279"/>
        <v>0</v>
      </c>
      <c r="I1539">
        <f t="shared" si="280"/>
        <v>0</v>
      </c>
      <c r="J1539">
        <f t="shared" si="281"/>
        <v>0</v>
      </c>
      <c r="K1539">
        <f t="shared" si="282"/>
        <v>0</v>
      </c>
      <c r="L1539">
        <f t="shared" si="278"/>
        <v>0</v>
      </c>
      <c r="M1539" s="26">
        <f t="shared" si="283"/>
        <v>56178.379860180787</v>
      </c>
      <c r="N1539" s="27">
        <f t="shared" si="285"/>
        <v>46602.4798872748</v>
      </c>
      <c r="O1539" s="27">
        <f t="shared" si="285"/>
        <v>88045.935799923376</v>
      </c>
      <c r="P1539" s="27">
        <f t="shared" si="285"/>
        <v>73542.819837181902</v>
      </c>
      <c r="Q1539" s="27">
        <f t="shared" si="285"/>
        <v>138944.24523313716</v>
      </c>
      <c r="R1539" s="27">
        <f t="shared" si="285"/>
        <v>209385.56283969848</v>
      </c>
      <c r="S1539" s="28">
        <f>M1539/MAX(M$231:M1539)-1</f>
        <v>-0.48407343414669923</v>
      </c>
      <c r="T1539" s="11">
        <f>N1539/MAX(N$231:N1539)-1</f>
        <v>0</v>
      </c>
      <c r="U1539" s="11">
        <f>O1539/MAX(O$231:O1539)-1</f>
        <v>0</v>
      </c>
      <c r="V1539" s="11">
        <f>P1539/MAX(P$231:P1539)-1</f>
        <v>0</v>
      </c>
      <c r="W1539" s="11">
        <f>Q1539/MAX(Q$231:Q1539)-1</f>
        <v>0</v>
      </c>
      <c r="X1539" s="11">
        <f>R1539/MAX(R$231:R1539)-1</f>
        <v>-4.821863089360745E-2</v>
      </c>
      <c r="Y1539" s="11">
        <f t="shared" si="276"/>
        <v>-8.7046409270585379E-2</v>
      </c>
      <c r="Z1539" s="11">
        <f t="shared" si="276"/>
        <v>0</v>
      </c>
      <c r="AA1539" s="11">
        <f t="shared" si="276"/>
        <v>0</v>
      </c>
      <c r="AB1539" s="11">
        <f t="shared" si="275"/>
        <v>0</v>
      </c>
      <c r="AC1539" s="11">
        <f t="shared" si="275"/>
        <v>0</v>
      </c>
      <c r="AD1539" s="11">
        <f t="shared" si="275"/>
        <v>0</v>
      </c>
    </row>
    <row r="1540" spans="1:30" x14ac:dyDescent="0.25">
      <c r="A1540" s="12">
        <v>2009.02</v>
      </c>
      <c r="B1540" s="13">
        <v>14.122181801918895</v>
      </c>
      <c r="C1540" s="14">
        <v>513324.62382647971</v>
      </c>
      <c r="D1540" s="24">
        <f t="shared" si="277"/>
        <v>10</v>
      </c>
      <c r="E1540" s="25">
        <f t="shared" si="277"/>
        <v>7.5</v>
      </c>
      <c r="F1540" s="24">
        <f t="shared" si="277"/>
        <v>25</v>
      </c>
      <c r="G1540" s="25">
        <f t="shared" si="277"/>
        <v>30</v>
      </c>
      <c r="H1540" s="1">
        <f t="shared" si="279"/>
        <v>0</v>
      </c>
      <c r="I1540">
        <f t="shared" si="280"/>
        <v>0</v>
      </c>
      <c r="J1540">
        <f t="shared" si="281"/>
        <v>0</v>
      </c>
      <c r="K1540">
        <f t="shared" si="282"/>
        <v>0</v>
      </c>
      <c r="L1540">
        <f t="shared" si="278"/>
        <v>0</v>
      </c>
      <c r="M1540" s="26">
        <f t="shared" si="283"/>
        <v>49911.076786214122</v>
      </c>
      <c r="N1540" s="27">
        <f t="shared" si="285"/>
        <v>46602.4798872748</v>
      </c>
      <c r="O1540" s="27">
        <f t="shared" si="285"/>
        <v>88045.935799923376</v>
      </c>
      <c r="P1540" s="27">
        <f t="shared" si="285"/>
        <v>73542.819837181902</v>
      </c>
      <c r="Q1540" s="27">
        <f t="shared" si="285"/>
        <v>138944.24523313716</v>
      </c>
      <c r="R1540" s="27">
        <f t="shared" si="285"/>
        <v>209385.56283969848</v>
      </c>
      <c r="S1540" s="28">
        <f>M1540/MAX(M$231:M1540)-1</f>
        <v>-0.54163059688725979</v>
      </c>
      <c r="T1540" s="11">
        <f>N1540/MAX(N$231:N1540)-1</f>
        <v>0</v>
      </c>
      <c r="U1540" s="11">
        <f>O1540/MAX(O$231:O1540)-1</f>
        <v>0</v>
      </c>
      <c r="V1540" s="11">
        <f>P1540/MAX(P$231:P1540)-1</f>
        <v>0</v>
      </c>
      <c r="W1540" s="11">
        <f>Q1540/MAX(Q$231:Q1540)-1</f>
        <v>0</v>
      </c>
      <c r="X1540" s="11">
        <f>R1540/MAX(R$231:R1540)-1</f>
        <v>-4.821863089360745E-2</v>
      </c>
      <c r="Y1540" s="11">
        <f t="shared" si="276"/>
        <v>-0.11156076571743445</v>
      </c>
      <c r="Z1540" s="11">
        <f t="shared" si="276"/>
        <v>0</v>
      </c>
      <c r="AA1540" s="11">
        <f t="shared" si="276"/>
        <v>0</v>
      </c>
      <c r="AB1540" s="11">
        <f t="shared" si="275"/>
        <v>0</v>
      </c>
      <c r="AC1540" s="11">
        <f t="shared" si="275"/>
        <v>0</v>
      </c>
      <c r="AD1540" s="11">
        <f t="shared" si="275"/>
        <v>0</v>
      </c>
    </row>
    <row r="1541" spans="1:30" x14ac:dyDescent="0.25">
      <c r="A1541" s="12">
        <v>2009.03</v>
      </c>
      <c r="B1541" s="13">
        <v>13.323667656863929</v>
      </c>
      <c r="C1541" s="14">
        <v>557395.75433602545</v>
      </c>
      <c r="D1541" s="24">
        <f t="shared" si="277"/>
        <v>10</v>
      </c>
      <c r="E1541" s="25">
        <f t="shared" si="277"/>
        <v>7.5</v>
      </c>
      <c r="F1541" s="24">
        <f t="shared" si="277"/>
        <v>25</v>
      </c>
      <c r="G1541" s="25">
        <f t="shared" si="277"/>
        <v>30</v>
      </c>
      <c r="H1541" s="1">
        <f t="shared" si="279"/>
        <v>0</v>
      </c>
      <c r="I1541">
        <f t="shared" si="280"/>
        <v>0</v>
      </c>
      <c r="J1541">
        <f t="shared" si="281"/>
        <v>0</v>
      </c>
      <c r="K1541">
        <f t="shared" si="282"/>
        <v>0</v>
      </c>
      <c r="L1541">
        <f t="shared" si="278"/>
        <v>0</v>
      </c>
      <c r="M1541" s="26">
        <f t="shared" si="283"/>
        <v>54196.157759966023</v>
      </c>
      <c r="N1541" s="27">
        <f t="shared" si="285"/>
        <v>46602.4798872748</v>
      </c>
      <c r="O1541" s="27">
        <f t="shared" si="285"/>
        <v>88045.935799923376</v>
      </c>
      <c r="P1541" s="27">
        <f t="shared" si="285"/>
        <v>73542.819837181902</v>
      </c>
      <c r="Q1541" s="27">
        <f t="shared" si="285"/>
        <v>138944.24523313716</v>
      </c>
      <c r="R1541" s="27">
        <f t="shared" si="285"/>
        <v>209385.56283969848</v>
      </c>
      <c r="S1541" s="28">
        <f>M1541/MAX(M$231:M1541)-1</f>
        <v>-0.50227760883930539</v>
      </c>
      <c r="T1541" s="11">
        <f>N1541/MAX(N$231:N1541)-1</f>
        <v>0</v>
      </c>
      <c r="U1541" s="11">
        <f>O1541/MAX(O$231:O1541)-1</f>
        <v>0</v>
      </c>
      <c r="V1541" s="11">
        <f>P1541/MAX(P$231:P1541)-1</f>
        <v>0</v>
      </c>
      <c r="W1541" s="11">
        <f>Q1541/MAX(Q$231:Q1541)-1</f>
        <v>0</v>
      </c>
      <c r="X1541" s="11">
        <f>R1541/MAX(R$231:R1541)-1</f>
        <v>-4.821863089360745E-2</v>
      </c>
      <c r="Y1541" s="11">
        <f t="shared" si="276"/>
        <v>8.5854308295257642E-2</v>
      </c>
      <c r="Z1541" s="11">
        <f t="shared" si="276"/>
        <v>0</v>
      </c>
      <c r="AA1541" s="11">
        <f t="shared" si="276"/>
        <v>0</v>
      </c>
      <c r="AB1541" s="11">
        <f t="shared" si="275"/>
        <v>0</v>
      </c>
      <c r="AC1541" s="11">
        <f t="shared" si="275"/>
        <v>0</v>
      </c>
      <c r="AD1541" s="11">
        <f t="shared" si="275"/>
        <v>0</v>
      </c>
    </row>
    <row r="1542" spans="1:30" x14ac:dyDescent="0.25">
      <c r="A1542" s="12">
        <v>2009.04</v>
      </c>
      <c r="B1542" s="13">
        <v>14.981866453039247</v>
      </c>
      <c r="C1542" s="14">
        <v>609781.54292950919</v>
      </c>
      <c r="D1542" s="24">
        <f t="shared" si="277"/>
        <v>10</v>
      </c>
      <c r="E1542" s="25">
        <f t="shared" si="277"/>
        <v>7.5</v>
      </c>
      <c r="F1542" s="24">
        <f t="shared" si="277"/>
        <v>25</v>
      </c>
      <c r="G1542" s="25">
        <f t="shared" si="277"/>
        <v>30</v>
      </c>
      <c r="H1542" s="1">
        <f t="shared" si="279"/>
        <v>0</v>
      </c>
      <c r="I1542">
        <f t="shared" si="280"/>
        <v>0</v>
      </c>
      <c r="J1542">
        <f t="shared" si="281"/>
        <v>0</v>
      </c>
      <c r="K1542">
        <f t="shared" si="282"/>
        <v>0</v>
      </c>
      <c r="L1542">
        <f t="shared" si="278"/>
        <v>0</v>
      </c>
      <c r="M1542" s="26">
        <f t="shared" si="283"/>
        <v>59289.681420501693</v>
      </c>
      <c r="N1542" s="27">
        <f t="shared" si="285"/>
        <v>46602.4798872748</v>
      </c>
      <c r="O1542" s="27">
        <f t="shared" si="285"/>
        <v>88045.935799923376</v>
      </c>
      <c r="P1542" s="27">
        <f t="shared" si="285"/>
        <v>73542.819837181902</v>
      </c>
      <c r="Q1542" s="27">
        <f t="shared" si="285"/>
        <v>138944.24523313716</v>
      </c>
      <c r="R1542" s="27">
        <f t="shared" si="285"/>
        <v>209385.56283969848</v>
      </c>
      <c r="S1542" s="28">
        <f>M1542/MAX(M$231:M1542)-1</f>
        <v>-0.45550010872603952</v>
      </c>
      <c r="T1542" s="11">
        <f>N1542/MAX(N$231:N1542)-1</f>
        <v>0</v>
      </c>
      <c r="U1542" s="11">
        <f>O1542/MAX(O$231:O1542)-1</f>
        <v>0</v>
      </c>
      <c r="V1542" s="11">
        <f>P1542/MAX(P$231:P1542)-1</f>
        <v>0</v>
      </c>
      <c r="W1542" s="11">
        <f>Q1542/MAX(Q$231:Q1542)-1</f>
        <v>0</v>
      </c>
      <c r="X1542" s="11">
        <f>R1542/MAX(R$231:R1542)-1</f>
        <v>-4.821863089360745E-2</v>
      </c>
      <c r="Y1542" s="11">
        <f t="shared" si="276"/>
        <v>9.3983113767857951E-2</v>
      </c>
      <c r="Z1542" s="11">
        <f t="shared" si="276"/>
        <v>0</v>
      </c>
      <c r="AA1542" s="11">
        <f t="shared" si="276"/>
        <v>0</v>
      </c>
      <c r="AB1542" s="11">
        <f t="shared" si="275"/>
        <v>0</v>
      </c>
      <c r="AC1542" s="11">
        <f t="shared" si="275"/>
        <v>0</v>
      </c>
      <c r="AD1542" s="11">
        <f t="shared" si="275"/>
        <v>0</v>
      </c>
    </row>
    <row r="1543" spans="1:30" x14ac:dyDescent="0.25">
      <c r="A1543" s="12">
        <v>2009.05</v>
      </c>
      <c r="B1543" s="13">
        <v>15.996355755263153</v>
      </c>
      <c r="C1543" s="14">
        <v>641817.81990971742</v>
      </c>
      <c r="D1543" s="24">
        <f t="shared" si="277"/>
        <v>10</v>
      </c>
      <c r="E1543" s="25">
        <f t="shared" si="277"/>
        <v>7.5</v>
      </c>
      <c r="F1543" s="24">
        <f t="shared" si="277"/>
        <v>25</v>
      </c>
      <c r="G1543" s="25">
        <f t="shared" si="277"/>
        <v>30</v>
      </c>
      <c r="H1543" s="1">
        <f t="shared" si="279"/>
        <v>0</v>
      </c>
      <c r="I1543">
        <f t="shared" si="280"/>
        <v>0</v>
      </c>
      <c r="J1543">
        <f t="shared" si="281"/>
        <v>0</v>
      </c>
      <c r="K1543">
        <f t="shared" si="282"/>
        <v>0</v>
      </c>
      <c r="L1543">
        <f t="shared" si="278"/>
        <v>0</v>
      </c>
      <c r="M1543" s="26">
        <f t="shared" si="283"/>
        <v>62404.601309566082</v>
      </c>
      <c r="N1543" s="27">
        <f t="shared" si="285"/>
        <v>46602.4798872748</v>
      </c>
      <c r="O1543" s="27">
        <f t="shared" si="285"/>
        <v>88045.935799923376</v>
      </c>
      <c r="P1543" s="27">
        <f t="shared" si="285"/>
        <v>73542.819837181902</v>
      </c>
      <c r="Q1543" s="27">
        <f t="shared" si="285"/>
        <v>138944.24523313716</v>
      </c>
      <c r="R1543" s="27">
        <f t="shared" si="285"/>
        <v>209385.56283969848</v>
      </c>
      <c r="S1543" s="28">
        <f>M1543/MAX(M$231:M1543)-1</f>
        <v>-0.42689355358377867</v>
      </c>
      <c r="T1543" s="11">
        <f>N1543/MAX(N$231:N1543)-1</f>
        <v>0</v>
      </c>
      <c r="U1543" s="11">
        <f>O1543/MAX(O$231:O1543)-1</f>
        <v>0</v>
      </c>
      <c r="V1543" s="11">
        <f>P1543/MAX(P$231:P1543)-1</f>
        <v>0</v>
      </c>
      <c r="W1543" s="11">
        <f>Q1543/MAX(Q$231:Q1543)-1</f>
        <v>0</v>
      </c>
      <c r="X1543" s="11">
        <f>R1543/MAX(R$231:R1543)-1</f>
        <v>-4.821863089360745E-2</v>
      </c>
      <c r="Y1543" s="11">
        <f t="shared" si="276"/>
        <v>5.2537301844689743E-2</v>
      </c>
      <c r="Z1543" s="11">
        <f t="shared" si="276"/>
        <v>0</v>
      </c>
      <c r="AA1543" s="11">
        <f t="shared" si="276"/>
        <v>0</v>
      </c>
      <c r="AB1543" s="11">
        <f t="shared" si="275"/>
        <v>0</v>
      </c>
      <c r="AC1543" s="11">
        <f t="shared" si="275"/>
        <v>0</v>
      </c>
      <c r="AD1543" s="11">
        <f t="shared" si="275"/>
        <v>0</v>
      </c>
    </row>
    <row r="1544" spans="1:30" x14ac:dyDescent="0.25">
      <c r="A1544" s="12">
        <v>2009.06</v>
      </c>
      <c r="B1544" s="13">
        <v>16.38418281621534</v>
      </c>
      <c r="C1544" s="14">
        <v>637952.6497425061</v>
      </c>
      <c r="D1544" s="24">
        <f t="shared" ref="D1544:G1575" si="286">D$2</f>
        <v>10</v>
      </c>
      <c r="E1544" s="25">
        <f t="shared" si="286"/>
        <v>7.5</v>
      </c>
      <c r="F1544" s="24">
        <f t="shared" si="286"/>
        <v>25</v>
      </c>
      <c r="G1544" s="25">
        <f t="shared" si="286"/>
        <v>30</v>
      </c>
      <c r="H1544" s="1">
        <f t="shared" si="279"/>
        <v>0</v>
      </c>
      <c r="I1544">
        <f t="shared" si="280"/>
        <v>0</v>
      </c>
      <c r="J1544">
        <f t="shared" si="281"/>
        <v>0</v>
      </c>
      <c r="K1544">
        <f t="shared" si="282"/>
        <v>0</v>
      </c>
      <c r="L1544">
        <f t="shared" si="278"/>
        <v>0</v>
      </c>
      <c r="M1544" s="26">
        <f t="shared" si="283"/>
        <v>62028.786871580574</v>
      </c>
      <c r="N1544" s="27">
        <f t="shared" si="285"/>
        <v>46602.4798872748</v>
      </c>
      <c r="O1544" s="27">
        <f t="shared" si="285"/>
        <v>88045.935799923376</v>
      </c>
      <c r="P1544" s="27">
        <f t="shared" si="285"/>
        <v>73542.819837181902</v>
      </c>
      <c r="Q1544" s="27">
        <f t="shared" si="285"/>
        <v>138944.24523313716</v>
      </c>
      <c r="R1544" s="27">
        <f t="shared" si="285"/>
        <v>209385.56283969848</v>
      </c>
      <c r="S1544" s="28">
        <f>M1544/MAX(M$231:M1544)-1</f>
        <v>-0.43034492852322193</v>
      </c>
      <c r="T1544" s="11">
        <f>N1544/MAX(N$231:N1544)-1</f>
        <v>0</v>
      </c>
      <c r="U1544" s="11">
        <f>O1544/MAX(O$231:O1544)-1</f>
        <v>0</v>
      </c>
      <c r="V1544" s="11">
        <f>P1544/MAX(P$231:P1544)-1</f>
        <v>0</v>
      </c>
      <c r="W1544" s="11">
        <f>Q1544/MAX(Q$231:Q1544)-1</f>
        <v>0</v>
      </c>
      <c r="X1544" s="11">
        <f>R1544/MAX(R$231:R1544)-1</f>
        <v>-4.821863089360745E-2</v>
      </c>
      <c r="Y1544" s="11">
        <f t="shared" si="276"/>
        <v>-6.0222232030813228E-3</v>
      </c>
      <c r="Z1544" s="11">
        <f t="shared" si="276"/>
        <v>0</v>
      </c>
      <c r="AA1544" s="11">
        <f t="shared" si="276"/>
        <v>0</v>
      </c>
      <c r="AB1544" s="11">
        <f t="shared" si="275"/>
        <v>0</v>
      </c>
      <c r="AC1544" s="11">
        <f t="shared" si="275"/>
        <v>0</v>
      </c>
      <c r="AD1544" s="11">
        <f t="shared" si="275"/>
        <v>0</v>
      </c>
    </row>
    <row r="1545" spans="1:30" x14ac:dyDescent="0.25">
      <c r="A1545" s="12">
        <v>2009.07</v>
      </c>
      <c r="B1545" s="13">
        <v>16.694620816995613</v>
      </c>
      <c r="C1545" s="14">
        <v>687789.37969877885</v>
      </c>
      <c r="D1545" s="24">
        <f t="shared" si="286"/>
        <v>10</v>
      </c>
      <c r="E1545" s="25">
        <f t="shared" si="286"/>
        <v>7.5</v>
      </c>
      <c r="F1545" s="24">
        <f t="shared" si="286"/>
        <v>25</v>
      </c>
      <c r="G1545" s="25">
        <f t="shared" si="286"/>
        <v>30</v>
      </c>
      <c r="H1545" s="1">
        <f t="shared" si="279"/>
        <v>0</v>
      </c>
      <c r="I1545">
        <f t="shared" si="280"/>
        <v>0</v>
      </c>
      <c r="J1545">
        <f t="shared" si="281"/>
        <v>0</v>
      </c>
      <c r="K1545">
        <f t="shared" si="282"/>
        <v>0</v>
      </c>
      <c r="L1545">
        <f t="shared" si="278"/>
        <v>1</v>
      </c>
      <c r="M1545" s="26">
        <f t="shared" si="283"/>
        <v>66874.462960678866</v>
      </c>
      <c r="N1545" s="27">
        <f t="shared" ref="N1545:R1560" si="287">IF(H1544=1,N1544*$C1545/$C1544,N1544)</f>
        <v>46602.4798872748</v>
      </c>
      <c r="O1545" s="27">
        <f t="shared" si="287"/>
        <v>88045.935799923376</v>
      </c>
      <c r="P1545" s="27">
        <f t="shared" si="287"/>
        <v>73542.819837181902</v>
      </c>
      <c r="Q1545" s="27">
        <f t="shared" si="287"/>
        <v>138944.24523313716</v>
      </c>
      <c r="R1545" s="27">
        <f t="shared" si="287"/>
        <v>209385.56283969848</v>
      </c>
      <c r="S1545" s="28">
        <f>M1545/MAX(M$231:M1545)-1</f>
        <v>-0.38584359135208812</v>
      </c>
      <c r="T1545" s="11">
        <f>N1545/MAX(N$231:N1545)-1</f>
        <v>0</v>
      </c>
      <c r="U1545" s="11">
        <f>O1545/MAX(O$231:O1545)-1</f>
        <v>0</v>
      </c>
      <c r="V1545" s="11">
        <f>P1545/MAX(P$231:P1545)-1</f>
        <v>0</v>
      </c>
      <c r="W1545" s="11">
        <f>Q1545/MAX(Q$231:Q1545)-1</f>
        <v>0</v>
      </c>
      <c r="X1545" s="11">
        <f>R1545/MAX(R$231:R1545)-1</f>
        <v>-4.821863089360745E-2</v>
      </c>
      <c r="Y1545" s="11">
        <f t="shared" si="276"/>
        <v>7.8119794590379321E-2</v>
      </c>
      <c r="Z1545" s="11">
        <f t="shared" si="276"/>
        <v>0</v>
      </c>
      <c r="AA1545" s="11">
        <f t="shared" si="276"/>
        <v>0</v>
      </c>
      <c r="AB1545" s="11">
        <f t="shared" si="275"/>
        <v>0</v>
      </c>
      <c r="AC1545" s="11">
        <f t="shared" si="275"/>
        <v>0</v>
      </c>
      <c r="AD1545" s="11">
        <f t="shared" si="275"/>
        <v>0</v>
      </c>
    </row>
    <row r="1546" spans="1:30" x14ac:dyDescent="0.25">
      <c r="A1546" s="12">
        <v>2009.08</v>
      </c>
      <c r="B1546" s="13">
        <v>18.094069801576079</v>
      </c>
      <c r="C1546" s="14">
        <v>710697.63467663259</v>
      </c>
      <c r="D1546" s="24">
        <f t="shared" si="286"/>
        <v>10</v>
      </c>
      <c r="E1546" s="25">
        <f t="shared" si="286"/>
        <v>7.5</v>
      </c>
      <c r="F1546" s="24">
        <f t="shared" si="286"/>
        <v>25</v>
      </c>
      <c r="G1546" s="25">
        <f t="shared" si="286"/>
        <v>30</v>
      </c>
      <c r="H1546" s="1">
        <f t="shared" si="279"/>
        <v>0</v>
      </c>
      <c r="I1546">
        <f t="shared" si="280"/>
        <v>0</v>
      </c>
      <c r="J1546">
        <f t="shared" si="281"/>
        <v>0</v>
      </c>
      <c r="K1546">
        <f t="shared" si="282"/>
        <v>0</v>
      </c>
      <c r="L1546">
        <f t="shared" si="278"/>
        <v>1</v>
      </c>
      <c r="M1546" s="26">
        <f t="shared" si="283"/>
        <v>69101.855959508248</v>
      </c>
      <c r="N1546" s="27">
        <f t="shared" si="287"/>
        <v>46602.4798872748</v>
      </c>
      <c r="O1546" s="27">
        <f t="shared" si="287"/>
        <v>88045.935799923376</v>
      </c>
      <c r="P1546" s="27">
        <f t="shared" si="287"/>
        <v>73542.819837181902</v>
      </c>
      <c r="Q1546" s="27">
        <f t="shared" si="287"/>
        <v>138944.24523313716</v>
      </c>
      <c r="R1546" s="27">
        <f t="shared" si="287"/>
        <v>216359.58425351261</v>
      </c>
      <c r="S1546" s="28">
        <f>M1546/MAX(M$231:M1546)-1</f>
        <v>-0.36538783553371401</v>
      </c>
      <c r="T1546" s="11">
        <f>N1546/MAX(N$231:N1546)-1</f>
        <v>0</v>
      </c>
      <c r="U1546" s="11">
        <f>O1546/MAX(O$231:O1546)-1</f>
        <v>0</v>
      </c>
      <c r="V1546" s="11">
        <f>P1546/MAX(P$231:P1546)-1</f>
        <v>0</v>
      </c>
      <c r="W1546" s="11">
        <f>Q1546/MAX(Q$231:Q1546)-1</f>
        <v>0</v>
      </c>
      <c r="X1546" s="11">
        <f>R1546/MAX(R$231:R1546)-1</f>
        <v>-1.6517573956367548E-2</v>
      </c>
      <c r="Y1546" s="11">
        <f t="shared" si="276"/>
        <v>3.330707866976157E-2</v>
      </c>
      <c r="Z1546" s="11">
        <f t="shared" si="276"/>
        <v>0</v>
      </c>
      <c r="AA1546" s="11">
        <f t="shared" si="276"/>
        <v>0</v>
      </c>
      <c r="AB1546" s="11">
        <f t="shared" si="275"/>
        <v>0</v>
      </c>
      <c r="AC1546" s="11">
        <f t="shared" si="275"/>
        <v>0</v>
      </c>
      <c r="AD1546" s="11">
        <f t="shared" si="275"/>
        <v>3.330707866976157E-2</v>
      </c>
    </row>
    <row r="1547" spans="1:30" x14ac:dyDescent="0.25">
      <c r="A1547" s="12">
        <v>2009.09</v>
      </c>
      <c r="B1547" s="13">
        <v>18.831902264840075</v>
      </c>
      <c r="C1547" s="14">
        <v>737012.04767532495</v>
      </c>
      <c r="D1547" s="24">
        <f t="shared" si="286"/>
        <v>10</v>
      </c>
      <c r="E1547" s="25">
        <f t="shared" si="286"/>
        <v>7.5</v>
      </c>
      <c r="F1547" s="24">
        <f t="shared" si="286"/>
        <v>25</v>
      </c>
      <c r="G1547" s="25">
        <f t="shared" si="286"/>
        <v>30</v>
      </c>
      <c r="H1547" s="1">
        <f t="shared" si="279"/>
        <v>0</v>
      </c>
      <c r="I1547">
        <f t="shared" si="280"/>
        <v>0</v>
      </c>
      <c r="J1547">
        <f t="shared" si="281"/>
        <v>0</v>
      </c>
      <c r="K1547">
        <f t="shared" si="282"/>
        <v>0</v>
      </c>
      <c r="L1547">
        <f t="shared" si="278"/>
        <v>1</v>
      </c>
      <c r="M1547" s="26">
        <f t="shared" si="283"/>
        <v>71660.433177120649</v>
      </c>
      <c r="N1547" s="27">
        <f t="shared" si="287"/>
        <v>46602.4798872748</v>
      </c>
      <c r="O1547" s="27">
        <f t="shared" si="287"/>
        <v>88045.935799923376</v>
      </c>
      <c r="P1547" s="27">
        <f t="shared" si="287"/>
        <v>73542.819837181902</v>
      </c>
      <c r="Q1547" s="27">
        <f t="shared" si="287"/>
        <v>138944.24523313716</v>
      </c>
      <c r="R1547" s="27">
        <f t="shared" si="287"/>
        <v>224370.55147568829</v>
      </c>
      <c r="S1547" s="28">
        <f>M1547/MAX(M$231:M1547)-1</f>
        <v>-0.34189057625641495</v>
      </c>
      <c r="T1547" s="11">
        <f>N1547/MAX(N$231:N1547)-1</f>
        <v>0</v>
      </c>
      <c r="U1547" s="11">
        <f>O1547/MAX(O$231:O1547)-1</f>
        <v>0</v>
      </c>
      <c r="V1547" s="11">
        <f>P1547/MAX(P$231:P1547)-1</f>
        <v>0</v>
      </c>
      <c r="W1547" s="11">
        <f>Q1547/MAX(Q$231:Q1547)-1</f>
        <v>0</v>
      </c>
      <c r="X1547" s="11">
        <f>R1547/MAX(R$231:R1547)-1</f>
        <v>0</v>
      </c>
      <c r="Y1547" s="11">
        <f t="shared" si="276"/>
        <v>3.7026172192996532E-2</v>
      </c>
      <c r="Z1547" s="11">
        <f t="shared" si="276"/>
        <v>0</v>
      </c>
      <c r="AA1547" s="11">
        <f t="shared" si="276"/>
        <v>0</v>
      </c>
      <c r="AB1547" s="11">
        <f t="shared" si="275"/>
        <v>0</v>
      </c>
      <c r="AC1547" s="11">
        <f t="shared" si="275"/>
        <v>0</v>
      </c>
      <c r="AD1547" s="11">
        <f t="shared" si="275"/>
        <v>3.7026172192996532E-2</v>
      </c>
    </row>
    <row r="1548" spans="1:30" x14ac:dyDescent="0.25">
      <c r="A1548" s="12">
        <v>2009.1</v>
      </c>
      <c r="B1548" s="13">
        <v>19.358008443486831</v>
      </c>
      <c r="C1548" s="14">
        <v>723110.56033075426</v>
      </c>
      <c r="D1548" s="24">
        <f t="shared" si="286"/>
        <v>10</v>
      </c>
      <c r="E1548" s="25">
        <f t="shared" si="286"/>
        <v>7.5</v>
      </c>
      <c r="F1548" s="24">
        <f t="shared" si="286"/>
        <v>25</v>
      </c>
      <c r="G1548" s="25">
        <f t="shared" si="286"/>
        <v>30</v>
      </c>
      <c r="H1548" s="1">
        <f t="shared" si="279"/>
        <v>0</v>
      </c>
      <c r="I1548">
        <f t="shared" si="280"/>
        <v>0</v>
      </c>
      <c r="J1548">
        <f t="shared" si="281"/>
        <v>0</v>
      </c>
      <c r="K1548">
        <f t="shared" si="282"/>
        <v>0</v>
      </c>
      <c r="L1548">
        <f t="shared" si="278"/>
        <v>1</v>
      </c>
      <c r="M1548" s="26">
        <f t="shared" si="283"/>
        <v>70308.77738253717</v>
      </c>
      <c r="N1548" s="27">
        <f t="shared" si="287"/>
        <v>46602.4798872748</v>
      </c>
      <c r="O1548" s="27">
        <f t="shared" si="287"/>
        <v>88045.935799923376</v>
      </c>
      <c r="P1548" s="27">
        <f t="shared" si="287"/>
        <v>73542.819837181902</v>
      </c>
      <c r="Q1548" s="27">
        <f t="shared" si="287"/>
        <v>138944.24523313716</v>
      </c>
      <c r="R1548" s="27">
        <f t="shared" si="287"/>
        <v>220138.48445362019</v>
      </c>
      <c r="S1548" s="28">
        <f>M1548/MAX(M$231:M1548)-1</f>
        <v>-0.35430380593749122</v>
      </c>
      <c r="T1548" s="11">
        <f>N1548/MAX(N$231:N1548)-1</f>
        <v>0</v>
      </c>
      <c r="U1548" s="11">
        <f>O1548/MAX(O$231:O1548)-1</f>
        <v>0</v>
      </c>
      <c r="V1548" s="11">
        <f>P1548/MAX(P$231:P1548)-1</f>
        <v>0</v>
      </c>
      <c r="W1548" s="11">
        <f>Q1548/MAX(Q$231:Q1548)-1</f>
        <v>0</v>
      </c>
      <c r="X1548" s="11">
        <f>R1548/MAX(R$231:R1548)-1</f>
        <v>-1.8861954005254922E-2</v>
      </c>
      <c r="Y1548" s="11">
        <f t="shared" si="276"/>
        <v>-1.88619540052547E-2</v>
      </c>
      <c r="Z1548" s="11">
        <f t="shared" si="276"/>
        <v>0</v>
      </c>
      <c r="AA1548" s="11">
        <f t="shared" si="276"/>
        <v>0</v>
      </c>
      <c r="AB1548" s="11">
        <f t="shared" si="275"/>
        <v>0</v>
      </c>
      <c r="AC1548" s="11">
        <f t="shared" si="275"/>
        <v>0</v>
      </c>
      <c r="AD1548" s="11">
        <f t="shared" si="275"/>
        <v>-1.8861954005254922E-2</v>
      </c>
    </row>
    <row r="1549" spans="1:30" x14ac:dyDescent="0.25">
      <c r="A1549" s="12">
        <v>2009.11</v>
      </c>
      <c r="B1549" s="13">
        <v>19.812761079966052</v>
      </c>
      <c r="C1549" s="14">
        <v>765381.49897572619</v>
      </c>
      <c r="D1549" s="24">
        <f t="shared" si="286"/>
        <v>10</v>
      </c>
      <c r="E1549" s="25">
        <f t="shared" si="286"/>
        <v>7.5</v>
      </c>
      <c r="F1549" s="24">
        <f t="shared" si="286"/>
        <v>25</v>
      </c>
      <c r="G1549" s="25">
        <f t="shared" si="286"/>
        <v>30</v>
      </c>
      <c r="H1549" s="1">
        <f t="shared" si="279"/>
        <v>0</v>
      </c>
      <c r="I1549">
        <f t="shared" si="280"/>
        <v>0</v>
      </c>
      <c r="J1549">
        <f t="shared" si="281"/>
        <v>0</v>
      </c>
      <c r="K1549">
        <f t="shared" si="282"/>
        <v>0</v>
      </c>
      <c r="L1549">
        <f t="shared" si="278"/>
        <v>1</v>
      </c>
      <c r="M1549" s="26">
        <f t="shared" si="283"/>
        <v>74418.823865029146</v>
      </c>
      <c r="N1549" s="27">
        <f t="shared" si="287"/>
        <v>46602.4798872748</v>
      </c>
      <c r="O1549" s="27">
        <f t="shared" si="287"/>
        <v>88045.935799923376</v>
      </c>
      <c r="P1549" s="27">
        <f t="shared" si="287"/>
        <v>73542.819837181902</v>
      </c>
      <c r="Q1549" s="27">
        <f t="shared" si="287"/>
        <v>138944.24523313716</v>
      </c>
      <c r="R1549" s="27">
        <f t="shared" si="287"/>
        <v>233007.13951167898</v>
      </c>
      <c r="S1549" s="28">
        <f>M1549/MAX(M$231:M1549)-1</f>
        <v>-0.31655828581948364</v>
      </c>
      <c r="T1549" s="11">
        <f>N1549/MAX(N$231:N1549)-1</f>
        <v>0</v>
      </c>
      <c r="U1549" s="11">
        <f>O1549/MAX(O$231:O1549)-1</f>
        <v>0</v>
      </c>
      <c r="V1549" s="11">
        <f>P1549/MAX(P$231:P1549)-1</f>
        <v>0</v>
      </c>
      <c r="W1549" s="11">
        <f>Q1549/MAX(Q$231:Q1549)-1</f>
        <v>0</v>
      </c>
      <c r="X1549" s="11">
        <f>R1549/MAX(R$231:R1549)-1</f>
        <v>0</v>
      </c>
      <c r="Y1549" s="11">
        <f t="shared" si="276"/>
        <v>5.8457089363536552E-2</v>
      </c>
      <c r="Z1549" s="11">
        <f t="shared" si="276"/>
        <v>0</v>
      </c>
      <c r="AA1549" s="11">
        <f t="shared" si="276"/>
        <v>0</v>
      </c>
      <c r="AB1549" s="11">
        <f t="shared" si="275"/>
        <v>0</v>
      </c>
      <c r="AC1549" s="11">
        <f t="shared" si="275"/>
        <v>0</v>
      </c>
      <c r="AD1549" s="11">
        <f t="shared" si="275"/>
        <v>5.8457089363536552E-2</v>
      </c>
    </row>
    <row r="1550" spans="1:30" x14ac:dyDescent="0.25">
      <c r="A1550" s="12">
        <v>2009.12</v>
      </c>
      <c r="B1550" s="13">
        <v>20.322376500216532</v>
      </c>
      <c r="C1550" s="14">
        <v>781664.04282411258</v>
      </c>
      <c r="D1550" s="24">
        <f t="shared" si="286"/>
        <v>10</v>
      </c>
      <c r="E1550" s="25">
        <f t="shared" si="286"/>
        <v>7.5</v>
      </c>
      <c r="F1550" s="24">
        <f t="shared" si="286"/>
        <v>25</v>
      </c>
      <c r="G1550" s="25">
        <f t="shared" si="286"/>
        <v>30</v>
      </c>
      <c r="H1550" s="1">
        <f t="shared" si="279"/>
        <v>0</v>
      </c>
      <c r="I1550">
        <f t="shared" si="280"/>
        <v>0</v>
      </c>
      <c r="J1550">
        <f t="shared" si="281"/>
        <v>0</v>
      </c>
      <c r="K1550">
        <f t="shared" si="282"/>
        <v>0</v>
      </c>
      <c r="L1550">
        <f t="shared" si="278"/>
        <v>1</v>
      </c>
      <c r="M1550" s="26">
        <f t="shared" si="283"/>
        <v>76001.99221225112</v>
      </c>
      <c r="N1550" s="27">
        <f t="shared" si="287"/>
        <v>46602.4798872748</v>
      </c>
      <c r="O1550" s="27">
        <f t="shared" si="287"/>
        <v>88045.935799923376</v>
      </c>
      <c r="P1550" s="27">
        <f t="shared" si="287"/>
        <v>73542.819837181902</v>
      </c>
      <c r="Q1550" s="27">
        <f t="shared" si="287"/>
        <v>138944.24523313716</v>
      </c>
      <c r="R1550" s="27">
        <f t="shared" si="287"/>
        <v>237964.07794194319</v>
      </c>
      <c r="S1550" s="28">
        <f>M1550/MAX(M$231:M1550)-1</f>
        <v>-0.30201890945115895</v>
      </c>
      <c r="T1550" s="11">
        <f>N1550/MAX(N$231:N1550)-1</f>
        <v>0</v>
      </c>
      <c r="U1550" s="11">
        <f>O1550/MAX(O$231:O1550)-1</f>
        <v>0</v>
      </c>
      <c r="V1550" s="11">
        <f>P1550/MAX(P$231:P1550)-1</f>
        <v>0</v>
      </c>
      <c r="W1550" s="11">
        <f>Q1550/MAX(Q$231:Q1550)-1</f>
        <v>0</v>
      </c>
      <c r="X1550" s="11">
        <f>R1550/MAX(R$231:R1550)-1</f>
        <v>0</v>
      </c>
      <c r="Y1550" s="11">
        <f t="shared" si="276"/>
        <v>2.1273761999965446E-2</v>
      </c>
      <c r="Z1550" s="11">
        <f t="shared" si="276"/>
        <v>0</v>
      </c>
      <c r="AA1550" s="11">
        <f t="shared" si="276"/>
        <v>0</v>
      </c>
      <c r="AB1550" s="11">
        <f t="shared" si="275"/>
        <v>0</v>
      </c>
      <c r="AC1550" s="11">
        <f t="shared" si="275"/>
        <v>0</v>
      </c>
      <c r="AD1550" s="11">
        <f t="shared" si="275"/>
        <v>2.1273761999965446E-2</v>
      </c>
    </row>
    <row r="1551" spans="1:30" x14ac:dyDescent="0.25">
      <c r="A1551" s="12">
        <v>2010.01</v>
      </c>
      <c r="B1551" s="13">
        <v>20.527859801454404</v>
      </c>
      <c r="C1551" s="14">
        <v>751493.53377677873</v>
      </c>
      <c r="D1551" s="24">
        <f t="shared" si="286"/>
        <v>10</v>
      </c>
      <c r="E1551" s="25">
        <f t="shared" si="286"/>
        <v>7.5</v>
      </c>
      <c r="F1551" s="24">
        <f t="shared" si="286"/>
        <v>25</v>
      </c>
      <c r="G1551" s="25">
        <f t="shared" si="286"/>
        <v>30</v>
      </c>
      <c r="H1551" s="1">
        <f t="shared" si="279"/>
        <v>0</v>
      </c>
      <c r="I1551">
        <f t="shared" si="280"/>
        <v>0</v>
      </c>
      <c r="J1551">
        <f t="shared" si="281"/>
        <v>0</v>
      </c>
      <c r="K1551">
        <f t="shared" si="282"/>
        <v>0</v>
      </c>
      <c r="L1551">
        <f t="shared" si="278"/>
        <v>1</v>
      </c>
      <c r="M1551" s="26">
        <f t="shared" si="283"/>
        <v>73068.482842457728</v>
      </c>
      <c r="N1551" s="27">
        <f t="shared" si="287"/>
        <v>46602.4798872748</v>
      </c>
      <c r="O1551" s="27">
        <f t="shared" si="287"/>
        <v>88045.935799923376</v>
      </c>
      <c r="P1551" s="27">
        <f t="shared" si="287"/>
        <v>73542.819837181902</v>
      </c>
      <c r="Q1551" s="27">
        <f t="shared" si="287"/>
        <v>138944.24523313716</v>
      </c>
      <c r="R1551" s="27">
        <f t="shared" si="287"/>
        <v>228779.18907261681</v>
      </c>
      <c r="S1551" s="28">
        <f>M1551/MAX(M$231:M1551)-1</f>
        <v>-0.32895944100124619</v>
      </c>
      <c r="T1551" s="11">
        <f>N1551/MAX(N$231:N1551)-1</f>
        <v>0</v>
      </c>
      <c r="U1551" s="11">
        <f>O1551/MAX(O$231:O1551)-1</f>
        <v>0</v>
      </c>
      <c r="V1551" s="11">
        <f>P1551/MAX(P$231:P1551)-1</f>
        <v>0</v>
      </c>
      <c r="W1551" s="11">
        <f>Q1551/MAX(Q$231:Q1551)-1</f>
        <v>0</v>
      </c>
      <c r="X1551" s="11">
        <f>R1551/MAX(R$231:R1551)-1</f>
        <v>-3.8597795720946015E-2</v>
      </c>
      <c r="Y1551" s="11">
        <f t="shared" si="276"/>
        <v>-3.8597795720945904E-2</v>
      </c>
      <c r="Z1551" s="11">
        <f t="shared" si="276"/>
        <v>0</v>
      </c>
      <c r="AA1551" s="11">
        <f t="shared" si="276"/>
        <v>0</v>
      </c>
      <c r="AB1551" s="11">
        <f t="shared" si="275"/>
        <v>0</v>
      </c>
      <c r="AC1551" s="11">
        <f t="shared" si="275"/>
        <v>0</v>
      </c>
      <c r="AD1551" s="11">
        <f t="shared" si="275"/>
        <v>-3.8597795720946015E-2</v>
      </c>
    </row>
    <row r="1552" spans="1:30" x14ac:dyDescent="0.25">
      <c r="A1552" s="12">
        <v>2010.02</v>
      </c>
      <c r="B1552" s="13">
        <v>19.920539306600428</v>
      </c>
      <c r="C1552" s="14">
        <v>774015.54729850462</v>
      </c>
      <c r="D1552" s="24">
        <f t="shared" si="286"/>
        <v>10</v>
      </c>
      <c r="E1552" s="25">
        <f t="shared" si="286"/>
        <v>7.5</v>
      </c>
      <c r="F1552" s="24">
        <f t="shared" si="286"/>
        <v>25</v>
      </c>
      <c r="G1552" s="25">
        <f t="shared" si="286"/>
        <v>30</v>
      </c>
      <c r="H1552" s="1">
        <f t="shared" si="279"/>
        <v>0</v>
      </c>
      <c r="I1552">
        <f t="shared" si="280"/>
        <v>0</v>
      </c>
      <c r="J1552">
        <f t="shared" si="281"/>
        <v>0</v>
      </c>
      <c r="K1552">
        <f t="shared" si="282"/>
        <v>0</v>
      </c>
      <c r="L1552">
        <f t="shared" si="278"/>
        <v>1</v>
      </c>
      <c r="M1552" s="26">
        <f t="shared" si="283"/>
        <v>75258.321190526141</v>
      </c>
      <c r="N1552" s="27">
        <f t="shared" si="287"/>
        <v>46602.4798872748</v>
      </c>
      <c r="O1552" s="27">
        <f t="shared" si="287"/>
        <v>88045.935799923376</v>
      </c>
      <c r="P1552" s="27">
        <f t="shared" si="287"/>
        <v>73542.819837181902</v>
      </c>
      <c r="Q1552" s="27">
        <f t="shared" si="287"/>
        <v>138944.24523313716</v>
      </c>
      <c r="R1552" s="27">
        <f t="shared" si="287"/>
        <v>235635.6259655435</v>
      </c>
      <c r="S1552" s="28">
        <f>M1552/MAX(M$231:M1552)-1</f>
        <v>-0.30884857661703491</v>
      </c>
      <c r="T1552" s="11">
        <f>N1552/MAX(N$231:N1552)-1</f>
        <v>0</v>
      </c>
      <c r="U1552" s="11">
        <f>O1552/MAX(O$231:O1552)-1</f>
        <v>0</v>
      </c>
      <c r="V1552" s="11">
        <f>P1552/MAX(P$231:P1552)-1</f>
        <v>0</v>
      </c>
      <c r="W1552" s="11">
        <f>Q1552/MAX(Q$231:Q1552)-1</f>
        <v>0</v>
      </c>
      <c r="X1552" s="11">
        <f>R1552/MAX(R$231:R1552)-1</f>
        <v>-9.7848885282919573E-3</v>
      </c>
      <c r="Y1552" s="11">
        <f t="shared" si="276"/>
        <v>2.9969670408921845E-2</v>
      </c>
      <c r="Z1552" s="11">
        <f t="shared" si="276"/>
        <v>0</v>
      </c>
      <c r="AA1552" s="11">
        <f t="shared" si="276"/>
        <v>0</v>
      </c>
      <c r="AB1552" s="11">
        <f t="shared" si="275"/>
        <v>0</v>
      </c>
      <c r="AC1552" s="11">
        <f t="shared" si="275"/>
        <v>0</v>
      </c>
      <c r="AD1552" s="11">
        <f t="shared" si="275"/>
        <v>2.9969670408921623E-2</v>
      </c>
    </row>
    <row r="1553" spans="1:30" x14ac:dyDescent="0.25">
      <c r="A1553" s="12">
        <v>2010.03</v>
      </c>
      <c r="B1553" s="13">
        <v>21.00460120971535</v>
      </c>
      <c r="C1553" s="14">
        <v>817447.12200141198</v>
      </c>
      <c r="D1553" s="24">
        <f t="shared" si="286"/>
        <v>10</v>
      </c>
      <c r="E1553" s="25">
        <f t="shared" si="286"/>
        <v>7.5</v>
      </c>
      <c r="F1553" s="24">
        <f t="shared" si="286"/>
        <v>25</v>
      </c>
      <c r="G1553" s="25">
        <f t="shared" si="286"/>
        <v>30</v>
      </c>
      <c r="H1553" s="1">
        <f t="shared" si="279"/>
        <v>0</v>
      </c>
      <c r="I1553">
        <f t="shared" si="280"/>
        <v>0</v>
      </c>
      <c r="J1553">
        <f t="shared" si="281"/>
        <v>0</v>
      </c>
      <c r="K1553">
        <f t="shared" si="282"/>
        <v>0</v>
      </c>
      <c r="L1553">
        <f t="shared" si="278"/>
        <v>1</v>
      </c>
      <c r="M1553" s="26">
        <f t="shared" si="283"/>
        <v>79481.217500826198</v>
      </c>
      <c r="N1553" s="27">
        <f t="shared" si="287"/>
        <v>46602.4798872748</v>
      </c>
      <c r="O1553" s="27">
        <f t="shared" si="287"/>
        <v>88045.935799923376</v>
      </c>
      <c r="P1553" s="27">
        <f t="shared" si="287"/>
        <v>73542.819837181902</v>
      </c>
      <c r="Q1553" s="27">
        <f t="shared" si="287"/>
        <v>138944.24523313716</v>
      </c>
      <c r="R1553" s="27">
        <f t="shared" si="287"/>
        <v>248857.61656703465</v>
      </c>
      <c r="S1553" s="28">
        <f>M1553/MAX(M$231:M1553)-1</f>
        <v>-0.2700666751675781</v>
      </c>
      <c r="T1553" s="11">
        <f>N1553/MAX(N$231:N1553)-1</f>
        <v>0</v>
      </c>
      <c r="U1553" s="11">
        <f>O1553/MAX(O$231:O1553)-1</f>
        <v>0</v>
      </c>
      <c r="V1553" s="11">
        <f>P1553/MAX(P$231:P1553)-1</f>
        <v>0</v>
      </c>
      <c r="W1553" s="11">
        <f>Q1553/MAX(Q$231:Q1553)-1</f>
        <v>0</v>
      </c>
      <c r="X1553" s="11">
        <f>R1553/MAX(R$231:R1553)-1</f>
        <v>0</v>
      </c>
      <c r="Y1553" s="11">
        <f t="shared" si="276"/>
        <v>5.6112018491739191E-2</v>
      </c>
      <c r="Z1553" s="11">
        <f t="shared" si="276"/>
        <v>0</v>
      </c>
      <c r="AA1553" s="11">
        <f t="shared" si="276"/>
        <v>0</v>
      </c>
      <c r="AB1553" s="11">
        <f t="shared" si="275"/>
        <v>0</v>
      </c>
      <c r="AC1553" s="11">
        <f t="shared" si="275"/>
        <v>0</v>
      </c>
      <c r="AD1553" s="11">
        <f t="shared" si="275"/>
        <v>5.6112018491739413E-2</v>
      </c>
    </row>
    <row r="1554" spans="1:30" x14ac:dyDescent="0.25">
      <c r="A1554" s="12">
        <v>2010.04</v>
      </c>
      <c r="B1554" s="13">
        <v>21.804845599625146</v>
      </c>
      <c r="C1554" s="14">
        <v>829350.02365206019</v>
      </c>
      <c r="D1554" s="24">
        <f t="shared" si="286"/>
        <v>10</v>
      </c>
      <c r="E1554" s="25">
        <f t="shared" si="286"/>
        <v>7.5</v>
      </c>
      <c r="F1554" s="24">
        <f t="shared" si="286"/>
        <v>25</v>
      </c>
      <c r="G1554" s="25">
        <f t="shared" si="286"/>
        <v>30</v>
      </c>
      <c r="H1554" s="1">
        <f t="shared" si="279"/>
        <v>0</v>
      </c>
      <c r="I1554">
        <f t="shared" si="280"/>
        <v>0</v>
      </c>
      <c r="J1554">
        <f t="shared" si="281"/>
        <v>0</v>
      </c>
      <c r="K1554">
        <f t="shared" si="282"/>
        <v>0</v>
      </c>
      <c r="L1554">
        <f t="shared" si="278"/>
        <v>1</v>
      </c>
      <c r="M1554" s="26">
        <f t="shared" si="283"/>
        <v>80638.548769752582</v>
      </c>
      <c r="N1554" s="27">
        <f t="shared" si="287"/>
        <v>46602.4798872748</v>
      </c>
      <c r="O1554" s="27">
        <f t="shared" si="287"/>
        <v>88045.935799923376</v>
      </c>
      <c r="P1554" s="27">
        <f t="shared" si="287"/>
        <v>73542.819837181902</v>
      </c>
      <c r="Q1554" s="27">
        <f t="shared" si="287"/>
        <v>138944.24523313716</v>
      </c>
      <c r="R1554" s="27">
        <f t="shared" si="287"/>
        <v>252481.24879386267</v>
      </c>
      <c r="S1554" s="28">
        <f>M1554/MAX(M$231:M1554)-1</f>
        <v>-0.25943806771008437</v>
      </c>
      <c r="T1554" s="11">
        <f>N1554/MAX(N$231:N1554)-1</f>
        <v>0</v>
      </c>
      <c r="U1554" s="11">
        <f>O1554/MAX(O$231:O1554)-1</f>
        <v>0</v>
      </c>
      <c r="V1554" s="11">
        <f>P1554/MAX(P$231:P1554)-1</f>
        <v>0</v>
      </c>
      <c r="W1554" s="11">
        <f>Q1554/MAX(Q$231:Q1554)-1</f>
        <v>0</v>
      </c>
      <c r="X1554" s="11">
        <f>R1554/MAX(R$231:R1554)-1</f>
        <v>0</v>
      </c>
      <c r="Y1554" s="11">
        <f t="shared" si="276"/>
        <v>1.4561066190441174E-2</v>
      </c>
      <c r="Z1554" s="11">
        <f t="shared" si="276"/>
        <v>0</v>
      </c>
      <c r="AA1554" s="11">
        <f t="shared" si="276"/>
        <v>0</v>
      </c>
      <c r="AB1554" s="11">
        <f t="shared" si="275"/>
        <v>0</v>
      </c>
      <c r="AC1554" s="11">
        <f t="shared" si="275"/>
        <v>0</v>
      </c>
      <c r="AD1554" s="11">
        <f t="shared" si="275"/>
        <v>1.4561066190441174E-2</v>
      </c>
    </row>
    <row r="1555" spans="1:30" x14ac:dyDescent="0.25">
      <c r="A1555" s="12">
        <v>2010.05</v>
      </c>
      <c r="B1555" s="13">
        <v>20.480068638423401</v>
      </c>
      <c r="C1555" s="14">
        <v>762053.43953475147</v>
      </c>
      <c r="D1555" s="24">
        <f t="shared" si="286"/>
        <v>10</v>
      </c>
      <c r="E1555" s="25">
        <f t="shared" si="286"/>
        <v>7.5</v>
      </c>
      <c r="F1555" s="24">
        <f t="shared" si="286"/>
        <v>25</v>
      </c>
      <c r="G1555" s="25">
        <f t="shared" si="286"/>
        <v>30</v>
      </c>
      <c r="H1555" s="1">
        <f t="shared" si="279"/>
        <v>0</v>
      </c>
      <c r="I1555">
        <f t="shared" si="280"/>
        <v>0</v>
      </c>
      <c r="J1555">
        <f t="shared" si="281"/>
        <v>0</v>
      </c>
      <c r="K1555">
        <f t="shared" si="282"/>
        <v>0</v>
      </c>
      <c r="L1555">
        <f t="shared" si="278"/>
        <v>1</v>
      </c>
      <c r="M1555" s="26">
        <f t="shared" si="283"/>
        <v>74095.233250829973</v>
      </c>
      <c r="N1555" s="27">
        <f t="shared" si="287"/>
        <v>46602.4798872748</v>
      </c>
      <c r="O1555" s="27">
        <f t="shared" si="287"/>
        <v>88045.935799923376</v>
      </c>
      <c r="P1555" s="27">
        <f t="shared" si="287"/>
        <v>73542.819837181902</v>
      </c>
      <c r="Q1555" s="27">
        <f t="shared" si="287"/>
        <v>138944.24523313716</v>
      </c>
      <c r="R1555" s="27">
        <f t="shared" si="287"/>
        <v>231993.96946314228</v>
      </c>
      <c r="S1555" s="28">
        <f>M1555/MAX(M$231:M1555)-1</f>
        <v>-0.31953005173266325</v>
      </c>
      <c r="T1555" s="11">
        <f>N1555/MAX(N$231:N1555)-1</f>
        <v>0</v>
      </c>
      <c r="U1555" s="11">
        <f>O1555/MAX(O$231:O1555)-1</f>
        <v>0</v>
      </c>
      <c r="V1555" s="11">
        <f>P1555/MAX(P$231:P1555)-1</f>
        <v>0</v>
      </c>
      <c r="W1555" s="11">
        <f>Q1555/MAX(Q$231:Q1555)-1</f>
        <v>0</v>
      </c>
      <c r="X1555" s="11">
        <f>R1555/MAX(R$231:R1555)-1</f>
        <v>-8.1143765838417425E-2</v>
      </c>
      <c r="Y1555" s="11">
        <f t="shared" si="276"/>
        <v>-8.1143765838417425E-2</v>
      </c>
      <c r="Z1555" s="11">
        <f t="shared" si="276"/>
        <v>0</v>
      </c>
      <c r="AA1555" s="11">
        <f t="shared" si="276"/>
        <v>0</v>
      </c>
      <c r="AB1555" s="11">
        <f t="shared" si="275"/>
        <v>0</v>
      </c>
      <c r="AC1555" s="11">
        <f t="shared" si="275"/>
        <v>0</v>
      </c>
      <c r="AD1555" s="11">
        <f t="shared" si="275"/>
        <v>-8.1143765838417425E-2</v>
      </c>
    </row>
    <row r="1556" spans="1:30" x14ac:dyDescent="0.25">
      <c r="A1556" s="12">
        <v>2010.06</v>
      </c>
      <c r="B1556" s="13">
        <v>19.742039853739449</v>
      </c>
      <c r="C1556" s="14">
        <v>722982.78045429033</v>
      </c>
      <c r="D1556" s="24">
        <f t="shared" si="286"/>
        <v>10</v>
      </c>
      <c r="E1556" s="25">
        <f t="shared" si="286"/>
        <v>7.5</v>
      </c>
      <c r="F1556" s="24">
        <f t="shared" si="286"/>
        <v>25</v>
      </c>
      <c r="G1556" s="25">
        <f t="shared" si="286"/>
        <v>30</v>
      </c>
      <c r="H1556" s="1">
        <f t="shared" si="279"/>
        <v>0</v>
      </c>
      <c r="I1556">
        <f t="shared" si="280"/>
        <v>0</v>
      </c>
      <c r="J1556">
        <f t="shared" si="281"/>
        <v>0</v>
      </c>
      <c r="K1556">
        <f t="shared" si="282"/>
        <v>0</v>
      </c>
      <c r="L1556">
        <f t="shared" si="278"/>
        <v>0</v>
      </c>
      <c r="M1556" s="26">
        <f t="shared" si="283"/>
        <v>70296.353214808027</v>
      </c>
      <c r="N1556" s="27">
        <f t="shared" si="287"/>
        <v>46602.4798872748</v>
      </c>
      <c r="O1556" s="27">
        <f t="shared" si="287"/>
        <v>88045.935799923376</v>
      </c>
      <c r="P1556" s="27">
        <f t="shared" si="287"/>
        <v>73542.819837181902</v>
      </c>
      <c r="Q1556" s="27">
        <f t="shared" si="287"/>
        <v>138944.24523313716</v>
      </c>
      <c r="R1556" s="27">
        <f t="shared" si="287"/>
        <v>220099.58408361929</v>
      </c>
      <c r="S1556" s="28">
        <f>M1556/MAX(M$231:M1556)-1</f>
        <v>-0.35441790602734846</v>
      </c>
      <c r="T1556" s="11">
        <f>N1556/MAX(N$231:N1556)-1</f>
        <v>0</v>
      </c>
      <c r="U1556" s="11">
        <f>O1556/MAX(O$231:O1556)-1</f>
        <v>0</v>
      </c>
      <c r="V1556" s="11">
        <f>P1556/MAX(P$231:P1556)-1</f>
        <v>0</v>
      </c>
      <c r="W1556" s="11">
        <f>Q1556/MAX(Q$231:Q1556)-1</f>
        <v>0</v>
      </c>
      <c r="X1556" s="11">
        <f>R1556/MAX(R$231:R1556)-1</f>
        <v>-0.1282537410795257</v>
      </c>
      <c r="Y1556" s="11">
        <f t="shared" si="276"/>
        <v>-5.1270235200715719E-2</v>
      </c>
      <c r="Z1556" s="11">
        <f t="shared" si="276"/>
        <v>0</v>
      </c>
      <c r="AA1556" s="11">
        <f t="shared" si="276"/>
        <v>0</v>
      </c>
      <c r="AB1556" s="11">
        <f t="shared" si="275"/>
        <v>0</v>
      </c>
      <c r="AC1556" s="11">
        <f t="shared" si="275"/>
        <v>0</v>
      </c>
      <c r="AD1556" s="11">
        <f t="shared" si="275"/>
        <v>-5.127023520071583E-2</v>
      </c>
    </row>
    <row r="1557" spans="1:30" x14ac:dyDescent="0.25">
      <c r="A1557" s="12">
        <v>2010.07</v>
      </c>
      <c r="B1557" s="13">
        <v>19.6686604707177</v>
      </c>
      <c r="C1557" s="14">
        <v>773839.01029706665</v>
      </c>
      <c r="D1557" s="24">
        <f t="shared" si="286"/>
        <v>10</v>
      </c>
      <c r="E1557" s="25">
        <f t="shared" si="286"/>
        <v>7.5</v>
      </c>
      <c r="F1557" s="24">
        <f t="shared" si="286"/>
        <v>25</v>
      </c>
      <c r="G1557" s="25">
        <f t="shared" si="286"/>
        <v>30</v>
      </c>
      <c r="H1557" s="1">
        <f t="shared" si="279"/>
        <v>0</v>
      </c>
      <c r="I1557">
        <f t="shared" si="280"/>
        <v>0</v>
      </c>
      <c r="J1557">
        <f t="shared" si="281"/>
        <v>0</v>
      </c>
      <c r="K1557">
        <f t="shared" si="282"/>
        <v>0</v>
      </c>
      <c r="L1557">
        <f t="shared" si="278"/>
        <v>1</v>
      </c>
      <c r="M1557" s="26">
        <f t="shared" si="283"/>
        <v>75241.156317801564</v>
      </c>
      <c r="N1557" s="27">
        <f t="shared" si="287"/>
        <v>46602.4798872748</v>
      </c>
      <c r="O1557" s="27">
        <f t="shared" si="287"/>
        <v>88045.935799923376</v>
      </c>
      <c r="P1557" s="27">
        <f t="shared" si="287"/>
        <v>73542.819837181902</v>
      </c>
      <c r="Q1557" s="27">
        <f t="shared" si="287"/>
        <v>138944.24523313716</v>
      </c>
      <c r="R1557" s="27">
        <f t="shared" si="287"/>
        <v>220099.58408361929</v>
      </c>
      <c r="S1557" s="28">
        <f>M1557/MAX(M$231:M1557)-1</f>
        <v>-0.30900621401882788</v>
      </c>
      <c r="T1557" s="11">
        <f>N1557/MAX(N$231:N1557)-1</f>
        <v>0</v>
      </c>
      <c r="U1557" s="11">
        <f>O1557/MAX(O$231:O1557)-1</f>
        <v>0</v>
      </c>
      <c r="V1557" s="11">
        <f>P1557/MAX(P$231:P1557)-1</f>
        <v>0</v>
      </c>
      <c r="W1557" s="11">
        <f>Q1557/MAX(Q$231:Q1557)-1</f>
        <v>0</v>
      </c>
      <c r="X1557" s="11">
        <f>R1557/MAX(R$231:R1557)-1</f>
        <v>-0.1282537410795257</v>
      </c>
      <c r="Y1557" s="11">
        <f t="shared" si="276"/>
        <v>7.0342242191191007E-2</v>
      </c>
      <c r="Z1557" s="11">
        <f t="shared" si="276"/>
        <v>0</v>
      </c>
      <c r="AA1557" s="11">
        <f t="shared" si="276"/>
        <v>0</v>
      </c>
      <c r="AB1557" s="11">
        <f t="shared" si="275"/>
        <v>0</v>
      </c>
      <c r="AC1557" s="11">
        <f t="shared" si="275"/>
        <v>0</v>
      </c>
      <c r="AD1557" s="11">
        <f t="shared" si="275"/>
        <v>0</v>
      </c>
    </row>
    <row r="1558" spans="1:30" x14ac:dyDescent="0.25">
      <c r="A1558" s="12">
        <v>2010.08</v>
      </c>
      <c r="B1558" s="13">
        <v>19.770299174358573</v>
      </c>
      <c r="C1558" s="14">
        <v>737405.1845922448</v>
      </c>
      <c r="D1558" s="24">
        <f t="shared" si="286"/>
        <v>10</v>
      </c>
      <c r="E1558" s="25">
        <f t="shared" si="286"/>
        <v>7.5</v>
      </c>
      <c r="F1558" s="24">
        <f t="shared" si="286"/>
        <v>25</v>
      </c>
      <c r="G1558" s="25">
        <f t="shared" si="286"/>
        <v>30</v>
      </c>
      <c r="H1558" s="1">
        <f t="shared" si="279"/>
        <v>0</v>
      </c>
      <c r="I1558">
        <f t="shared" si="280"/>
        <v>0</v>
      </c>
      <c r="J1558">
        <f t="shared" si="281"/>
        <v>0</v>
      </c>
      <c r="K1558">
        <f t="shared" si="282"/>
        <v>0</v>
      </c>
      <c r="L1558">
        <f t="shared" si="278"/>
        <v>0</v>
      </c>
      <c r="M1558" s="26">
        <f t="shared" si="283"/>
        <v>71698.65828056811</v>
      </c>
      <c r="N1558" s="27">
        <f t="shared" si="287"/>
        <v>46602.4798872748</v>
      </c>
      <c r="O1558" s="27">
        <f t="shared" si="287"/>
        <v>88045.935799923376</v>
      </c>
      <c r="P1558" s="27">
        <f t="shared" si="287"/>
        <v>73542.819837181902</v>
      </c>
      <c r="Q1558" s="27">
        <f t="shared" si="287"/>
        <v>138944.24523313716</v>
      </c>
      <c r="R1558" s="27">
        <f t="shared" si="287"/>
        <v>209736.87326457188</v>
      </c>
      <c r="S1558" s="28">
        <f>M1558/MAX(M$231:M1558)-1</f>
        <v>-0.34153952757184769</v>
      </c>
      <c r="T1558" s="11">
        <f>N1558/MAX(N$231:N1558)-1</f>
        <v>0</v>
      </c>
      <c r="U1558" s="11">
        <f>O1558/MAX(O$231:O1558)-1</f>
        <v>0</v>
      </c>
      <c r="V1558" s="11">
        <f>P1558/MAX(P$231:P1558)-1</f>
        <v>0</v>
      </c>
      <c r="W1558" s="11">
        <f>Q1558/MAX(Q$231:Q1558)-1</f>
        <v>0</v>
      </c>
      <c r="X1558" s="11">
        <f>R1558/MAX(R$231:R1558)-1</f>
        <v>-0.1692972279465762</v>
      </c>
      <c r="Y1558" s="11">
        <f t="shared" si="276"/>
        <v>-4.7081919133070582E-2</v>
      </c>
      <c r="Z1558" s="11">
        <f t="shared" si="276"/>
        <v>0</v>
      </c>
      <c r="AA1558" s="11">
        <f t="shared" si="276"/>
        <v>0</v>
      </c>
      <c r="AB1558" s="11">
        <f t="shared" si="275"/>
        <v>0</v>
      </c>
      <c r="AC1558" s="11">
        <f t="shared" si="275"/>
        <v>0</v>
      </c>
      <c r="AD1558" s="11">
        <f t="shared" si="275"/>
        <v>-4.7081919133070471E-2</v>
      </c>
    </row>
    <row r="1559" spans="1:30" x14ac:dyDescent="0.25">
      <c r="A1559" s="12">
        <v>2010.09</v>
      </c>
      <c r="B1559" s="13">
        <v>20.381395233204024</v>
      </c>
      <c r="C1559" s="14">
        <v>802807.65184038621</v>
      </c>
      <c r="D1559" s="24">
        <f t="shared" si="286"/>
        <v>10</v>
      </c>
      <c r="E1559" s="25">
        <f t="shared" si="286"/>
        <v>7.5</v>
      </c>
      <c r="F1559" s="24">
        <f t="shared" si="286"/>
        <v>25</v>
      </c>
      <c r="G1559" s="25">
        <f t="shared" si="286"/>
        <v>30</v>
      </c>
      <c r="H1559" s="1">
        <f t="shared" si="279"/>
        <v>0</v>
      </c>
      <c r="I1559">
        <f t="shared" si="280"/>
        <v>0</v>
      </c>
      <c r="J1559">
        <f t="shared" si="281"/>
        <v>0</v>
      </c>
      <c r="K1559">
        <f t="shared" si="282"/>
        <v>0</v>
      </c>
      <c r="L1559">
        <f t="shared" si="278"/>
        <v>1</v>
      </c>
      <c r="M1559" s="26">
        <f t="shared" si="283"/>
        <v>78057.806884226913</v>
      </c>
      <c r="N1559" s="27">
        <f t="shared" si="287"/>
        <v>46602.4798872748</v>
      </c>
      <c r="O1559" s="27">
        <f t="shared" si="287"/>
        <v>88045.935799923376</v>
      </c>
      <c r="P1559" s="27">
        <f t="shared" si="287"/>
        <v>73542.819837181902</v>
      </c>
      <c r="Q1559" s="27">
        <f t="shared" si="287"/>
        <v>138944.24523313716</v>
      </c>
      <c r="R1559" s="27">
        <f t="shared" si="287"/>
        <v>209736.87326457188</v>
      </c>
      <c r="S1559" s="28">
        <f>M1559/MAX(M$231:M1559)-1</f>
        <v>-0.2831388811131561</v>
      </c>
      <c r="T1559" s="11">
        <f>N1559/MAX(N$231:N1559)-1</f>
        <v>0</v>
      </c>
      <c r="U1559" s="11">
        <f>O1559/MAX(O$231:O1559)-1</f>
        <v>0</v>
      </c>
      <c r="V1559" s="11">
        <f>P1559/MAX(P$231:P1559)-1</f>
        <v>0</v>
      </c>
      <c r="W1559" s="11">
        <f>Q1559/MAX(Q$231:Q1559)-1</f>
        <v>0</v>
      </c>
      <c r="X1559" s="11">
        <f>R1559/MAX(R$231:R1559)-1</f>
        <v>-0.1692972279465762</v>
      </c>
      <c r="Y1559" s="11">
        <f t="shared" si="276"/>
        <v>8.8692714147794227E-2</v>
      </c>
      <c r="Z1559" s="11">
        <f t="shared" si="276"/>
        <v>0</v>
      </c>
      <c r="AA1559" s="11">
        <f t="shared" si="276"/>
        <v>0</v>
      </c>
      <c r="AB1559" s="11">
        <f t="shared" si="275"/>
        <v>0</v>
      </c>
      <c r="AC1559" s="11">
        <f t="shared" si="275"/>
        <v>0</v>
      </c>
      <c r="AD1559" s="11">
        <f t="shared" si="275"/>
        <v>0</v>
      </c>
    </row>
    <row r="1560" spans="1:30" x14ac:dyDescent="0.25">
      <c r="A1560" s="12">
        <v>2010.1</v>
      </c>
      <c r="B1560" s="13">
        <v>21.240127651759412</v>
      </c>
      <c r="C1560" s="14">
        <v>832676.68630847253</v>
      </c>
      <c r="D1560" s="24">
        <f t="shared" si="286"/>
        <v>10</v>
      </c>
      <c r="E1560" s="25">
        <f t="shared" si="286"/>
        <v>7.5</v>
      </c>
      <c r="F1560" s="24">
        <f t="shared" si="286"/>
        <v>25</v>
      </c>
      <c r="G1560" s="25">
        <f t="shared" si="286"/>
        <v>30</v>
      </c>
      <c r="H1560" s="1">
        <f t="shared" si="279"/>
        <v>0</v>
      </c>
      <c r="I1560">
        <f t="shared" si="280"/>
        <v>0</v>
      </c>
      <c r="J1560">
        <f t="shared" si="281"/>
        <v>0</v>
      </c>
      <c r="K1560">
        <f t="shared" si="282"/>
        <v>0</v>
      </c>
      <c r="L1560">
        <f t="shared" si="278"/>
        <v>1</v>
      </c>
      <c r="M1560" s="26">
        <f t="shared" si="283"/>
        <v>80962.00357316398</v>
      </c>
      <c r="N1560" s="27">
        <f t="shared" si="287"/>
        <v>46602.4798872748</v>
      </c>
      <c r="O1560" s="27">
        <f t="shared" si="287"/>
        <v>88045.935799923376</v>
      </c>
      <c r="P1560" s="27">
        <f t="shared" si="287"/>
        <v>73542.819837181902</v>
      </c>
      <c r="Q1560" s="27">
        <f t="shared" si="287"/>
        <v>138944.24523313716</v>
      </c>
      <c r="R1560" s="27">
        <f t="shared" si="287"/>
        <v>217540.28405968184</v>
      </c>
      <c r="S1560" s="28">
        <f>M1560/MAX(M$231:M1560)-1</f>
        <v>-0.25646754904528601</v>
      </c>
      <c r="T1560" s="11">
        <f>N1560/MAX(N$231:N1560)-1</f>
        <v>0</v>
      </c>
      <c r="U1560" s="11">
        <f>O1560/MAX(O$231:O1560)-1</f>
        <v>0</v>
      </c>
      <c r="V1560" s="11">
        <f>P1560/MAX(P$231:P1560)-1</f>
        <v>0</v>
      </c>
      <c r="W1560" s="11">
        <f>Q1560/MAX(Q$231:Q1560)-1</f>
        <v>0</v>
      </c>
      <c r="X1560" s="11">
        <f>R1560/MAX(R$231:R1560)-1</f>
        <v>-0.13839033552431546</v>
      </c>
      <c r="Y1560" s="11">
        <f t="shared" si="276"/>
        <v>3.7205717209612299E-2</v>
      </c>
      <c r="Z1560" s="11">
        <f t="shared" si="276"/>
        <v>0</v>
      </c>
      <c r="AA1560" s="11">
        <f t="shared" si="276"/>
        <v>0</v>
      </c>
      <c r="AB1560" s="11">
        <f t="shared" si="275"/>
        <v>0</v>
      </c>
      <c r="AC1560" s="11">
        <f t="shared" si="275"/>
        <v>0</v>
      </c>
      <c r="AD1560" s="11">
        <f t="shared" si="275"/>
        <v>3.7205717209612299E-2</v>
      </c>
    </row>
    <row r="1561" spans="1:30" x14ac:dyDescent="0.25">
      <c r="A1561" s="12">
        <v>2010.11</v>
      </c>
      <c r="B1561" s="13">
        <v>21.700723827760605</v>
      </c>
      <c r="C1561" s="14">
        <v>831745.27416183788</v>
      </c>
      <c r="D1561" s="24">
        <f t="shared" si="286"/>
        <v>10</v>
      </c>
      <c r="E1561" s="25">
        <f t="shared" si="286"/>
        <v>7.5</v>
      </c>
      <c r="F1561" s="24">
        <f t="shared" si="286"/>
        <v>25</v>
      </c>
      <c r="G1561" s="25">
        <f t="shared" si="286"/>
        <v>30</v>
      </c>
      <c r="H1561" s="1">
        <f t="shared" si="279"/>
        <v>0</v>
      </c>
      <c r="I1561">
        <f t="shared" si="280"/>
        <v>0</v>
      </c>
      <c r="J1561">
        <f t="shared" si="281"/>
        <v>0</v>
      </c>
      <c r="K1561">
        <f t="shared" si="282"/>
        <v>0</v>
      </c>
      <c r="L1561">
        <f t="shared" si="278"/>
        <v>1</v>
      </c>
      <c r="M1561" s="26">
        <f t="shared" si="283"/>
        <v>80871.441420069197</v>
      </c>
      <c r="N1561" s="27">
        <f t="shared" ref="N1561:R1576" si="288">IF(H1560=1,N1560*$C1561/$C1560,N1560)</f>
        <v>46602.4798872748</v>
      </c>
      <c r="O1561" s="27">
        <f t="shared" si="288"/>
        <v>88045.935799923376</v>
      </c>
      <c r="P1561" s="27">
        <f t="shared" si="288"/>
        <v>73542.819837181902</v>
      </c>
      <c r="Q1561" s="27">
        <f t="shared" si="288"/>
        <v>138944.24523313716</v>
      </c>
      <c r="R1561" s="27">
        <f t="shared" si="288"/>
        <v>217296.94872162427</v>
      </c>
      <c r="S1561" s="28">
        <f>M1561/MAX(M$231:M1561)-1</f>
        <v>-0.25729924659083214</v>
      </c>
      <c r="T1561" s="11">
        <f>N1561/MAX(N$231:N1561)-1</f>
        <v>0</v>
      </c>
      <c r="U1561" s="11">
        <f>O1561/MAX(O$231:O1561)-1</f>
        <v>0</v>
      </c>
      <c r="V1561" s="11">
        <f>P1561/MAX(P$231:P1561)-1</f>
        <v>0</v>
      </c>
      <c r="W1561" s="11">
        <f>Q1561/MAX(Q$231:Q1561)-1</f>
        <v>0</v>
      </c>
      <c r="X1561" s="11">
        <f>R1561/MAX(R$231:R1561)-1</f>
        <v>-0.13935411140557408</v>
      </c>
      <c r="Y1561" s="11">
        <f t="shared" si="276"/>
        <v>-1.1185759874746681E-3</v>
      </c>
      <c r="Z1561" s="11">
        <f t="shared" si="276"/>
        <v>0</v>
      </c>
      <c r="AA1561" s="11">
        <f t="shared" si="276"/>
        <v>0</v>
      </c>
      <c r="AB1561" s="11">
        <f t="shared" si="275"/>
        <v>0</v>
      </c>
      <c r="AC1561" s="11">
        <f t="shared" si="275"/>
        <v>0</v>
      </c>
      <c r="AD1561" s="11">
        <f t="shared" si="275"/>
        <v>-1.1185759874746681E-3</v>
      </c>
    </row>
    <row r="1562" spans="1:30" x14ac:dyDescent="0.25">
      <c r="A1562" s="12">
        <v>2010.12</v>
      </c>
      <c r="B1562" s="13">
        <v>22.396379773044199</v>
      </c>
      <c r="C1562" s="14">
        <v>885870.50155609881</v>
      </c>
      <c r="D1562" s="24">
        <f t="shared" si="286"/>
        <v>10</v>
      </c>
      <c r="E1562" s="25">
        <f t="shared" si="286"/>
        <v>7.5</v>
      </c>
      <c r="F1562" s="24">
        <f t="shared" si="286"/>
        <v>25</v>
      </c>
      <c r="G1562" s="25">
        <f t="shared" si="286"/>
        <v>30</v>
      </c>
      <c r="H1562" s="1">
        <f t="shared" si="279"/>
        <v>0</v>
      </c>
      <c r="I1562">
        <f t="shared" si="280"/>
        <v>0</v>
      </c>
      <c r="J1562">
        <f t="shared" si="281"/>
        <v>0</v>
      </c>
      <c r="K1562">
        <f t="shared" si="282"/>
        <v>0</v>
      </c>
      <c r="L1562">
        <f t="shared" si="278"/>
        <v>1</v>
      </c>
      <c r="M1562" s="26">
        <f t="shared" si="283"/>
        <v>86134.092489501301</v>
      </c>
      <c r="N1562" s="27">
        <f t="shared" si="288"/>
        <v>46602.4798872748</v>
      </c>
      <c r="O1562" s="27">
        <f t="shared" si="288"/>
        <v>88045.935799923376</v>
      </c>
      <c r="P1562" s="27">
        <f t="shared" si="288"/>
        <v>73542.819837181902</v>
      </c>
      <c r="Q1562" s="27">
        <f t="shared" si="288"/>
        <v>138944.24523313716</v>
      </c>
      <c r="R1562" s="27">
        <f t="shared" si="288"/>
        <v>231437.39186810196</v>
      </c>
      <c r="S1562" s="28">
        <f>M1562/MAX(M$231:M1562)-1</f>
        <v>-0.20896852754386308</v>
      </c>
      <c r="T1562" s="11">
        <f>N1562/MAX(N$231:N1562)-1</f>
        <v>0</v>
      </c>
      <c r="U1562" s="11">
        <f>O1562/MAX(O$231:O1562)-1</f>
        <v>0</v>
      </c>
      <c r="V1562" s="11">
        <f>P1562/MAX(P$231:P1562)-1</f>
        <v>0</v>
      </c>
      <c r="W1562" s="11">
        <f>Q1562/MAX(Q$231:Q1562)-1</f>
        <v>0</v>
      </c>
      <c r="X1562" s="11">
        <f>R1562/MAX(R$231:R1562)-1</f>
        <v>-8.3348197247479106E-2</v>
      </c>
      <c r="Y1562" s="11">
        <f t="shared" si="276"/>
        <v>6.5074283047539705E-2</v>
      </c>
      <c r="Z1562" s="11">
        <f t="shared" si="276"/>
        <v>0</v>
      </c>
      <c r="AA1562" s="11">
        <f t="shared" si="276"/>
        <v>0</v>
      </c>
      <c r="AB1562" s="11">
        <f t="shared" si="275"/>
        <v>0</v>
      </c>
      <c r="AC1562" s="11">
        <f t="shared" si="275"/>
        <v>0</v>
      </c>
      <c r="AD1562" s="11">
        <f t="shared" si="275"/>
        <v>6.5074283047539705E-2</v>
      </c>
    </row>
    <row r="1563" spans="1:30" x14ac:dyDescent="0.25">
      <c r="A1563" s="12">
        <v>2011.01</v>
      </c>
      <c r="B1563" s="13">
        <v>22.978299430554973</v>
      </c>
      <c r="C1563" s="14">
        <v>902978.39877089392</v>
      </c>
      <c r="D1563" s="24">
        <f t="shared" si="286"/>
        <v>10</v>
      </c>
      <c r="E1563" s="25">
        <f t="shared" si="286"/>
        <v>7.5</v>
      </c>
      <c r="F1563" s="24">
        <f t="shared" si="286"/>
        <v>25</v>
      </c>
      <c r="G1563" s="25">
        <f t="shared" si="286"/>
        <v>30</v>
      </c>
      <c r="H1563" s="1">
        <f t="shared" si="279"/>
        <v>0</v>
      </c>
      <c r="I1563">
        <f t="shared" si="280"/>
        <v>0</v>
      </c>
      <c r="J1563">
        <f t="shared" si="281"/>
        <v>0</v>
      </c>
      <c r="K1563">
        <f t="shared" si="282"/>
        <v>0</v>
      </c>
      <c r="L1563">
        <f t="shared" si="278"/>
        <v>1</v>
      </c>
      <c r="M1563" s="26">
        <f t="shared" si="283"/>
        <v>87797.510786432511</v>
      </c>
      <c r="N1563" s="27">
        <f t="shared" si="288"/>
        <v>46602.4798872748</v>
      </c>
      <c r="O1563" s="27">
        <f t="shared" si="288"/>
        <v>88045.935799923376</v>
      </c>
      <c r="P1563" s="27">
        <f t="shared" si="288"/>
        <v>73542.819837181902</v>
      </c>
      <c r="Q1563" s="27">
        <f t="shared" si="288"/>
        <v>138944.24523313716</v>
      </c>
      <c r="R1563" s="27">
        <f t="shared" si="288"/>
        <v>235906.9019204005</v>
      </c>
      <c r="S1563" s="28">
        <f>M1563/MAX(M$231:M1563)-1</f>
        <v>-0.19369215802859407</v>
      </c>
      <c r="T1563" s="11">
        <f>N1563/MAX(N$231:N1563)-1</f>
        <v>0</v>
      </c>
      <c r="U1563" s="11">
        <f>O1563/MAX(O$231:O1563)-1</f>
        <v>0</v>
      </c>
      <c r="V1563" s="11">
        <f>P1563/MAX(P$231:P1563)-1</f>
        <v>0</v>
      </c>
      <c r="W1563" s="11">
        <f>Q1563/MAX(Q$231:Q1563)-1</f>
        <v>0</v>
      </c>
      <c r="X1563" s="11">
        <f>R1563/MAX(R$231:R1563)-1</f>
        <v>-6.564585272229162E-2</v>
      </c>
      <c r="Y1563" s="11">
        <f t="shared" si="276"/>
        <v>1.9311961719849391E-2</v>
      </c>
      <c r="Z1563" s="11">
        <f t="shared" si="276"/>
        <v>0</v>
      </c>
      <c r="AA1563" s="11">
        <f t="shared" si="276"/>
        <v>0</v>
      </c>
      <c r="AB1563" s="11">
        <f t="shared" si="275"/>
        <v>0</v>
      </c>
      <c r="AC1563" s="11">
        <f t="shared" si="275"/>
        <v>0</v>
      </c>
      <c r="AD1563" s="11">
        <f t="shared" si="275"/>
        <v>1.9311961719849391E-2</v>
      </c>
    </row>
    <row r="1564" spans="1:30" x14ac:dyDescent="0.25">
      <c r="A1564" s="12">
        <v>2011.02</v>
      </c>
      <c r="B1564" s="13">
        <v>23.48982870329851</v>
      </c>
      <c r="C1564" s="14">
        <v>928612.36461693759</v>
      </c>
      <c r="D1564" s="24">
        <f t="shared" si="286"/>
        <v>10</v>
      </c>
      <c r="E1564" s="25">
        <f t="shared" si="286"/>
        <v>7.5</v>
      </c>
      <c r="F1564" s="24">
        <f t="shared" si="286"/>
        <v>25</v>
      </c>
      <c r="G1564" s="25">
        <f t="shared" si="286"/>
        <v>30</v>
      </c>
      <c r="H1564" s="1">
        <f t="shared" si="279"/>
        <v>0</v>
      </c>
      <c r="I1564">
        <f t="shared" si="280"/>
        <v>0</v>
      </c>
      <c r="J1564">
        <f t="shared" si="281"/>
        <v>0</v>
      </c>
      <c r="K1564">
        <f t="shared" si="282"/>
        <v>0</v>
      </c>
      <c r="L1564">
        <f t="shared" si="278"/>
        <v>1</v>
      </c>
      <c r="M1564" s="26">
        <f t="shared" si="283"/>
        <v>90289.927433309669</v>
      </c>
      <c r="N1564" s="27">
        <f t="shared" si="288"/>
        <v>46602.4798872748</v>
      </c>
      <c r="O1564" s="27">
        <f t="shared" si="288"/>
        <v>88045.935799923376</v>
      </c>
      <c r="P1564" s="27">
        <f t="shared" si="288"/>
        <v>73542.819837181902</v>
      </c>
      <c r="Q1564" s="27">
        <f t="shared" si="288"/>
        <v>138944.24523313716</v>
      </c>
      <c r="R1564" s="27">
        <f t="shared" si="288"/>
        <v>242603.88323789916</v>
      </c>
      <c r="S1564" s="28">
        <f>M1564/MAX(M$231:M1564)-1</f>
        <v>-0.17080249897293343</v>
      </c>
      <c r="T1564" s="11">
        <f>N1564/MAX(N$231:N1564)-1</f>
        <v>0</v>
      </c>
      <c r="U1564" s="11">
        <f>O1564/MAX(O$231:O1564)-1</f>
        <v>0</v>
      </c>
      <c r="V1564" s="11">
        <f>P1564/MAX(P$231:P1564)-1</f>
        <v>0</v>
      </c>
      <c r="W1564" s="11">
        <f>Q1564/MAX(Q$231:Q1564)-1</f>
        <v>0</v>
      </c>
      <c r="X1564" s="11">
        <f>R1564/MAX(R$231:R1564)-1</f>
        <v>-3.9121184654896224E-2</v>
      </c>
      <c r="Y1564" s="11">
        <f t="shared" si="276"/>
        <v>2.8388238169302582E-2</v>
      </c>
      <c r="Z1564" s="11">
        <f t="shared" si="276"/>
        <v>0</v>
      </c>
      <c r="AA1564" s="11">
        <f t="shared" si="276"/>
        <v>0</v>
      </c>
      <c r="AB1564" s="11">
        <f t="shared" si="275"/>
        <v>0</v>
      </c>
      <c r="AC1564" s="11">
        <f t="shared" si="275"/>
        <v>0</v>
      </c>
      <c r="AD1564" s="11">
        <f t="shared" si="275"/>
        <v>2.8388238169302804E-2</v>
      </c>
    </row>
    <row r="1565" spans="1:30" x14ac:dyDescent="0.25">
      <c r="A1565" s="12">
        <v>2011.03</v>
      </c>
      <c r="B1565" s="13">
        <v>22.899336430143624</v>
      </c>
      <c r="C1565" s="14">
        <v>920034.60375207395</v>
      </c>
      <c r="D1565" s="24">
        <f t="shared" si="286"/>
        <v>10</v>
      </c>
      <c r="E1565" s="25">
        <f t="shared" si="286"/>
        <v>7.5</v>
      </c>
      <c r="F1565" s="24">
        <f t="shared" si="286"/>
        <v>25</v>
      </c>
      <c r="G1565" s="25">
        <f t="shared" si="286"/>
        <v>30</v>
      </c>
      <c r="H1565" s="1">
        <f t="shared" si="279"/>
        <v>0</v>
      </c>
      <c r="I1565">
        <f t="shared" si="280"/>
        <v>0</v>
      </c>
      <c r="J1565">
        <f t="shared" si="281"/>
        <v>0</v>
      </c>
      <c r="K1565">
        <f t="shared" si="282"/>
        <v>0</v>
      </c>
      <c r="L1565">
        <f t="shared" si="278"/>
        <v>1</v>
      </c>
      <c r="M1565" s="26">
        <f t="shared" si="283"/>
        <v>89455.902994761185</v>
      </c>
      <c r="N1565" s="27">
        <f t="shared" si="288"/>
        <v>46602.4798872748</v>
      </c>
      <c r="O1565" s="27">
        <f t="shared" si="288"/>
        <v>88045.935799923376</v>
      </c>
      <c r="P1565" s="27">
        <f t="shared" si="288"/>
        <v>73542.819837181902</v>
      </c>
      <c r="Q1565" s="27">
        <f t="shared" si="288"/>
        <v>138944.24523313716</v>
      </c>
      <c r="R1565" s="27">
        <f t="shared" si="288"/>
        <v>240362.90715940334</v>
      </c>
      <c r="S1565" s="28">
        <f>M1565/MAX(M$231:M1565)-1</f>
        <v>-0.17846194670868132</v>
      </c>
      <c r="T1565" s="11">
        <f>N1565/MAX(N$231:N1565)-1</f>
        <v>0</v>
      </c>
      <c r="U1565" s="11">
        <f>O1565/MAX(O$231:O1565)-1</f>
        <v>0</v>
      </c>
      <c r="V1565" s="11">
        <f>P1565/MAX(P$231:P1565)-1</f>
        <v>0</v>
      </c>
      <c r="W1565" s="11">
        <f>Q1565/MAX(Q$231:Q1565)-1</f>
        <v>0</v>
      </c>
      <c r="X1565" s="11">
        <f>R1565/MAX(R$231:R1565)-1</f>
        <v>-4.7996996578360984E-2</v>
      </c>
      <c r="Y1565" s="11">
        <f t="shared" si="276"/>
        <v>-9.2371814028150423E-3</v>
      </c>
      <c r="Z1565" s="11">
        <f t="shared" si="276"/>
        <v>0</v>
      </c>
      <c r="AA1565" s="11">
        <f t="shared" si="276"/>
        <v>0</v>
      </c>
      <c r="AB1565" s="11">
        <f t="shared" si="275"/>
        <v>0</v>
      </c>
      <c r="AC1565" s="11">
        <f t="shared" si="275"/>
        <v>0</v>
      </c>
      <c r="AD1565" s="11">
        <f t="shared" si="275"/>
        <v>-9.2371814028149313E-3</v>
      </c>
    </row>
    <row r="1566" spans="1:30" x14ac:dyDescent="0.25">
      <c r="A1566" s="12">
        <v>2011.04</v>
      </c>
      <c r="B1566" s="13">
        <v>23.143929447285924</v>
      </c>
      <c r="C1566" s="14">
        <v>941560.6467846653</v>
      </c>
      <c r="D1566" s="24">
        <f t="shared" si="286"/>
        <v>10</v>
      </c>
      <c r="E1566" s="25">
        <f t="shared" si="286"/>
        <v>7.5</v>
      </c>
      <c r="F1566" s="24">
        <f t="shared" si="286"/>
        <v>25</v>
      </c>
      <c r="G1566" s="25">
        <f t="shared" si="286"/>
        <v>30</v>
      </c>
      <c r="H1566" s="1">
        <f t="shared" si="279"/>
        <v>0</v>
      </c>
      <c r="I1566">
        <f t="shared" si="280"/>
        <v>0</v>
      </c>
      <c r="J1566">
        <f t="shared" si="281"/>
        <v>0</v>
      </c>
      <c r="K1566">
        <f t="shared" si="282"/>
        <v>0</v>
      </c>
      <c r="L1566">
        <f t="shared" si="278"/>
        <v>1</v>
      </c>
      <c r="M1566" s="26">
        <f t="shared" si="283"/>
        <v>91548.902116241457</v>
      </c>
      <c r="N1566" s="27">
        <f t="shared" si="288"/>
        <v>46602.4798872748</v>
      </c>
      <c r="O1566" s="27">
        <f t="shared" si="288"/>
        <v>88045.935799923376</v>
      </c>
      <c r="P1566" s="27">
        <f t="shared" si="288"/>
        <v>73542.819837181902</v>
      </c>
      <c r="Q1566" s="27">
        <f t="shared" si="288"/>
        <v>138944.24523313716</v>
      </c>
      <c r="R1566" s="27">
        <f t="shared" si="288"/>
        <v>245986.676376182</v>
      </c>
      <c r="S1566" s="28">
        <f>M1566/MAX(M$231:M1566)-1</f>
        <v>-0.15924042676156236</v>
      </c>
      <c r="T1566" s="11">
        <f>N1566/MAX(N$231:N1566)-1</f>
        <v>0</v>
      </c>
      <c r="U1566" s="11">
        <f>O1566/MAX(O$231:O1566)-1</f>
        <v>0</v>
      </c>
      <c r="V1566" s="11">
        <f>P1566/MAX(P$231:P1566)-1</f>
        <v>0</v>
      </c>
      <c r="W1566" s="11">
        <f>Q1566/MAX(Q$231:Q1566)-1</f>
        <v>0</v>
      </c>
      <c r="X1566" s="11">
        <f>R1566/MAX(R$231:R1566)-1</f>
        <v>-2.5722989127731744E-2</v>
      </c>
      <c r="Y1566" s="11">
        <f t="shared" si="276"/>
        <v>2.3396992835708508E-2</v>
      </c>
      <c r="Z1566" s="11">
        <f t="shared" si="276"/>
        <v>0</v>
      </c>
      <c r="AA1566" s="11">
        <f t="shared" si="276"/>
        <v>0</v>
      </c>
      <c r="AB1566" s="11">
        <f t="shared" si="275"/>
        <v>0</v>
      </c>
      <c r="AC1566" s="11">
        <f t="shared" si="275"/>
        <v>0</v>
      </c>
      <c r="AD1566" s="11">
        <f t="shared" si="275"/>
        <v>2.339699283570873E-2</v>
      </c>
    </row>
    <row r="1567" spans="1:30" x14ac:dyDescent="0.25">
      <c r="A1567" s="12">
        <v>2011.05</v>
      </c>
      <c r="B1567" s="13">
        <v>23.059491506095323</v>
      </c>
      <c r="C1567" s="14">
        <v>925876.30098327866</v>
      </c>
      <c r="D1567" s="24">
        <f t="shared" si="286"/>
        <v>10</v>
      </c>
      <c r="E1567" s="25">
        <f t="shared" si="286"/>
        <v>7.5</v>
      </c>
      <c r="F1567" s="24">
        <f t="shared" si="286"/>
        <v>25</v>
      </c>
      <c r="G1567" s="25">
        <f t="shared" si="286"/>
        <v>30</v>
      </c>
      <c r="H1567" s="1">
        <f t="shared" si="279"/>
        <v>0</v>
      </c>
      <c r="I1567">
        <f t="shared" si="280"/>
        <v>0</v>
      </c>
      <c r="J1567">
        <f t="shared" si="281"/>
        <v>0</v>
      </c>
      <c r="K1567">
        <f t="shared" si="282"/>
        <v>0</v>
      </c>
      <c r="L1567">
        <f t="shared" si="278"/>
        <v>1</v>
      </c>
      <c r="M1567" s="26">
        <f t="shared" si="283"/>
        <v>90023.897175315113</v>
      </c>
      <c r="N1567" s="27">
        <f t="shared" si="288"/>
        <v>46602.4798872748</v>
      </c>
      <c r="O1567" s="27">
        <f t="shared" si="288"/>
        <v>88045.935799923376</v>
      </c>
      <c r="P1567" s="27">
        <f t="shared" si="288"/>
        <v>73542.819837181902</v>
      </c>
      <c r="Q1567" s="27">
        <f t="shared" si="288"/>
        <v>138944.24523313716</v>
      </c>
      <c r="R1567" s="27">
        <f t="shared" si="288"/>
        <v>241889.07511385973</v>
      </c>
      <c r="S1567" s="28">
        <f>M1567/MAX(M$231:M1567)-1</f>
        <v>-0.17324564663510877</v>
      </c>
      <c r="T1567" s="11">
        <f>N1567/MAX(N$231:N1567)-1</f>
        <v>0</v>
      </c>
      <c r="U1567" s="11">
        <f>O1567/MAX(O$231:O1567)-1</f>
        <v>0</v>
      </c>
      <c r="V1567" s="11">
        <f>P1567/MAX(P$231:P1567)-1</f>
        <v>0</v>
      </c>
      <c r="W1567" s="11">
        <f>Q1567/MAX(Q$231:Q1567)-1</f>
        <v>0</v>
      </c>
      <c r="X1567" s="11">
        <f>R1567/MAX(R$231:R1567)-1</f>
        <v>-4.1952318164628855E-2</v>
      </c>
      <c r="Y1567" s="11">
        <f t="shared" si="276"/>
        <v>-1.6657817905779138E-2</v>
      </c>
      <c r="Z1567" s="11">
        <f t="shared" si="276"/>
        <v>0</v>
      </c>
      <c r="AA1567" s="11">
        <f t="shared" si="276"/>
        <v>0</v>
      </c>
      <c r="AB1567" s="11">
        <f t="shared" si="275"/>
        <v>0</v>
      </c>
      <c r="AC1567" s="11">
        <f t="shared" si="275"/>
        <v>0</v>
      </c>
      <c r="AD1567" s="11">
        <f t="shared" si="275"/>
        <v>-1.6657817905779249E-2</v>
      </c>
    </row>
    <row r="1568" spans="1:30" x14ac:dyDescent="0.25">
      <c r="A1568" s="12">
        <v>2011.06</v>
      </c>
      <c r="B1568" s="13">
        <v>22.10083128661098</v>
      </c>
      <c r="C1568" s="14">
        <v>911344.19080279814</v>
      </c>
      <c r="D1568" s="24">
        <f t="shared" si="286"/>
        <v>10</v>
      </c>
      <c r="E1568" s="25">
        <f t="shared" si="286"/>
        <v>7.5</v>
      </c>
      <c r="F1568" s="24">
        <f t="shared" si="286"/>
        <v>25</v>
      </c>
      <c r="G1568" s="25">
        <f t="shared" si="286"/>
        <v>30</v>
      </c>
      <c r="H1568" s="1">
        <f t="shared" si="279"/>
        <v>0</v>
      </c>
      <c r="I1568">
        <f t="shared" si="280"/>
        <v>0</v>
      </c>
      <c r="J1568">
        <f t="shared" si="281"/>
        <v>0</v>
      </c>
      <c r="K1568">
        <f t="shared" si="282"/>
        <v>0</v>
      </c>
      <c r="L1568">
        <f t="shared" si="278"/>
        <v>1</v>
      </c>
      <c r="M1568" s="26">
        <f t="shared" si="283"/>
        <v>88610.925279135699</v>
      </c>
      <c r="N1568" s="27">
        <f t="shared" si="288"/>
        <v>46602.4798872748</v>
      </c>
      <c r="O1568" s="27">
        <f t="shared" si="288"/>
        <v>88045.935799923376</v>
      </c>
      <c r="P1568" s="27">
        <f t="shared" si="288"/>
        <v>73542.819837181902</v>
      </c>
      <c r="Q1568" s="27">
        <f t="shared" si="288"/>
        <v>138944.24523313716</v>
      </c>
      <c r="R1568" s="27">
        <f t="shared" si="288"/>
        <v>238092.50025037522</v>
      </c>
      <c r="S1568" s="28">
        <f>M1568/MAX(M$231:M1568)-1</f>
        <v>-0.18622198628494224</v>
      </c>
      <c r="T1568" s="11">
        <f>N1568/MAX(N$231:N1568)-1</f>
        <v>0</v>
      </c>
      <c r="U1568" s="11">
        <f>O1568/MAX(O$231:O1568)-1</f>
        <v>0</v>
      </c>
      <c r="V1568" s="11">
        <f>P1568/MAX(P$231:P1568)-1</f>
        <v>0</v>
      </c>
      <c r="W1568" s="11">
        <f>Q1568/MAX(Q$231:Q1568)-1</f>
        <v>0</v>
      </c>
      <c r="X1568" s="11">
        <f>R1568/MAX(R$231:R1568)-1</f>
        <v>-5.6989374902985723E-2</v>
      </c>
      <c r="Y1568" s="11">
        <f t="shared" si="276"/>
        <v>-1.5695520195351587E-2</v>
      </c>
      <c r="Z1568" s="11">
        <f t="shared" si="276"/>
        <v>0</v>
      </c>
      <c r="AA1568" s="11">
        <f t="shared" si="276"/>
        <v>0</v>
      </c>
      <c r="AB1568" s="11">
        <f t="shared" si="275"/>
        <v>0</v>
      </c>
      <c r="AC1568" s="11">
        <f t="shared" si="275"/>
        <v>0</v>
      </c>
      <c r="AD1568" s="11">
        <f t="shared" si="275"/>
        <v>-1.5695520195351587E-2</v>
      </c>
    </row>
    <row r="1569" spans="1:30" x14ac:dyDescent="0.25">
      <c r="A1569" s="12">
        <v>2011.07</v>
      </c>
      <c r="B1569" s="13">
        <v>22.610981701156607</v>
      </c>
      <c r="C1569" s="14">
        <v>892398.69110867952</v>
      </c>
      <c r="D1569" s="24">
        <f t="shared" si="286"/>
        <v>10</v>
      </c>
      <c r="E1569" s="25">
        <f t="shared" si="286"/>
        <v>7.5</v>
      </c>
      <c r="F1569" s="24">
        <f t="shared" si="286"/>
        <v>25</v>
      </c>
      <c r="G1569" s="25">
        <f t="shared" si="286"/>
        <v>30</v>
      </c>
      <c r="H1569" s="1">
        <f t="shared" si="279"/>
        <v>0</v>
      </c>
      <c r="I1569">
        <f t="shared" si="280"/>
        <v>0</v>
      </c>
      <c r="J1569">
        <f t="shared" si="281"/>
        <v>0</v>
      </c>
      <c r="K1569">
        <f t="shared" si="282"/>
        <v>0</v>
      </c>
      <c r="L1569">
        <f t="shared" si="278"/>
        <v>1</v>
      </c>
      <c r="M1569" s="26">
        <f t="shared" si="283"/>
        <v>86768.835018712125</v>
      </c>
      <c r="N1569" s="27">
        <f t="shared" si="288"/>
        <v>46602.4798872748</v>
      </c>
      <c r="O1569" s="27">
        <f t="shared" si="288"/>
        <v>88045.935799923376</v>
      </c>
      <c r="P1569" s="27">
        <f t="shared" si="288"/>
        <v>73542.819837181902</v>
      </c>
      <c r="Q1569" s="27">
        <f t="shared" si="288"/>
        <v>138944.24523313716</v>
      </c>
      <c r="R1569" s="27">
        <f t="shared" si="288"/>
        <v>233142.90882686275</v>
      </c>
      <c r="S1569" s="28">
        <f>M1569/MAX(M$231:M1569)-1</f>
        <v>-0.20313922926022032</v>
      </c>
      <c r="T1569" s="11">
        <f>N1569/MAX(N$231:N1569)-1</f>
        <v>0</v>
      </c>
      <c r="U1569" s="11">
        <f>O1569/MAX(O$231:O1569)-1</f>
        <v>0</v>
      </c>
      <c r="V1569" s="11">
        <f>P1569/MAX(P$231:P1569)-1</f>
        <v>0</v>
      </c>
      <c r="W1569" s="11">
        <f>Q1569/MAX(Q$231:Q1569)-1</f>
        <v>0</v>
      </c>
      <c r="X1569" s="11">
        <f>R1569/MAX(R$231:R1569)-1</f>
        <v>-7.6593172995546466E-2</v>
      </c>
      <c r="Y1569" s="11">
        <f t="shared" si="276"/>
        <v>-2.0788523024906413E-2</v>
      </c>
      <c r="Z1569" s="11">
        <f t="shared" si="276"/>
        <v>0</v>
      </c>
      <c r="AA1569" s="11">
        <f t="shared" si="276"/>
        <v>0</v>
      </c>
      <c r="AB1569" s="11">
        <f t="shared" si="275"/>
        <v>0</v>
      </c>
      <c r="AC1569" s="11">
        <f t="shared" si="275"/>
        <v>0</v>
      </c>
      <c r="AD1569" s="11">
        <f t="shared" si="275"/>
        <v>-2.0788523024906413E-2</v>
      </c>
    </row>
    <row r="1570" spans="1:30" x14ac:dyDescent="0.25">
      <c r="A1570" s="12">
        <v>2011.08</v>
      </c>
      <c r="B1570" s="13">
        <v>20.049852721660482</v>
      </c>
      <c r="C1570" s="14">
        <v>840832.63384547539</v>
      </c>
      <c r="D1570" s="24">
        <f t="shared" si="286"/>
        <v>10</v>
      </c>
      <c r="E1570" s="25">
        <f t="shared" si="286"/>
        <v>7.5</v>
      </c>
      <c r="F1570" s="24">
        <f t="shared" si="286"/>
        <v>25</v>
      </c>
      <c r="G1570" s="25">
        <f t="shared" si="286"/>
        <v>30</v>
      </c>
      <c r="H1570" s="1">
        <f t="shared" si="279"/>
        <v>0</v>
      </c>
      <c r="I1570">
        <f t="shared" si="280"/>
        <v>0</v>
      </c>
      <c r="J1570">
        <f t="shared" si="281"/>
        <v>0</v>
      </c>
      <c r="K1570">
        <f t="shared" si="282"/>
        <v>0</v>
      </c>
      <c r="L1570">
        <f t="shared" si="278"/>
        <v>0</v>
      </c>
      <c r="M1570" s="26">
        <f t="shared" si="283"/>
        <v>81755.014671578145</v>
      </c>
      <c r="N1570" s="27">
        <f t="shared" si="288"/>
        <v>46602.4798872748</v>
      </c>
      <c r="O1570" s="27">
        <f t="shared" si="288"/>
        <v>88045.935799923376</v>
      </c>
      <c r="P1570" s="27">
        <f t="shared" si="288"/>
        <v>73542.819837181902</v>
      </c>
      <c r="Q1570" s="27">
        <f t="shared" si="288"/>
        <v>138944.24523313716</v>
      </c>
      <c r="R1570" s="27">
        <f t="shared" si="288"/>
        <v>219671.05963338172</v>
      </c>
      <c r="S1570" s="28">
        <f>M1570/MAX(M$231:M1570)-1</f>
        <v>-0.2491847563818691</v>
      </c>
      <c r="T1570" s="11">
        <f>N1570/MAX(N$231:N1570)-1</f>
        <v>0</v>
      </c>
      <c r="U1570" s="11">
        <f>O1570/MAX(O$231:O1570)-1</f>
        <v>0</v>
      </c>
      <c r="V1570" s="11">
        <f>P1570/MAX(P$231:P1570)-1</f>
        <v>0</v>
      </c>
      <c r="W1570" s="11">
        <f>Q1570/MAX(Q$231:Q1570)-1</f>
        <v>0</v>
      </c>
      <c r="X1570" s="11">
        <f>R1570/MAX(R$231:R1570)-1</f>
        <v>-0.12995099365683471</v>
      </c>
      <c r="Y1570" s="11">
        <f t="shared" si="276"/>
        <v>-5.7783654074100799E-2</v>
      </c>
      <c r="Z1570" s="11">
        <f t="shared" si="276"/>
        <v>0</v>
      </c>
      <c r="AA1570" s="11">
        <f t="shared" si="276"/>
        <v>0</v>
      </c>
      <c r="AB1570" s="11">
        <f t="shared" si="275"/>
        <v>0</v>
      </c>
      <c r="AC1570" s="11">
        <f t="shared" si="275"/>
        <v>0</v>
      </c>
      <c r="AD1570" s="11">
        <f t="shared" si="275"/>
        <v>-5.7783654074100688E-2</v>
      </c>
    </row>
    <row r="1571" spans="1:30" x14ac:dyDescent="0.25">
      <c r="A1571" s="12">
        <v>2011.09</v>
      </c>
      <c r="B1571" s="13">
        <v>19.698114568877692</v>
      </c>
      <c r="C1571" s="14">
        <v>780754.74812925665</v>
      </c>
      <c r="D1571" s="24">
        <f t="shared" si="286"/>
        <v>10</v>
      </c>
      <c r="E1571" s="25">
        <f t="shared" si="286"/>
        <v>7.5</v>
      </c>
      <c r="F1571" s="24">
        <f t="shared" si="286"/>
        <v>25</v>
      </c>
      <c r="G1571" s="25">
        <f t="shared" si="286"/>
        <v>30</v>
      </c>
      <c r="H1571" s="1">
        <f t="shared" si="279"/>
        <v>0</v>
      </c>
      <c r="I1571">
        <f t="shared" si="280"/>
        <v>0</v>
      </c>
      <c r="J1571">
        <f t="shared" si="281"/>
        <v>0</v>
      </c>
      <c r="K1571">
        <f t="shared" si="282"/>
        <v>0</v>
      </c>
      <c r="L1571">
        <f t="shared" si="278"/>
        <v>0</v>
      </c>
      <c r="M1571" s="26">
        <f t="shared" si="283"/>
        <v>75913.580561553463</v>
      </c>
      <c r="N1571" s="27">
        <f t="shared" si="288"/>
        <v>46602.4798872748</v>
      </c>
      <c r="O1571" s="27">
        <f t="shared" si="288"/>
        <v>88045.935799923376</v>
      </c>
      <c r="P1571" s="27">
        <f t="shared" si="288"/>
        <v>73542.819837181902</v>
      </c>
      <c r="Q1571" s="27">
        <f t="shared" si="288"/>
        <v>138944.24523313716</v>
      </c>
      <c r="R1571" s="27">
        <f t="shared" si="288"/>
        <v>219671.05963338172</v>
      </c>
      <c r="S1571" s="28">
        <f>M1571/MAX(M$231:M1571)-1</f>
        <v>-0.30283085738271898</v>
      </c>
      <c r="T1571" s="11">
        <f>N1571/MAX(N$231:N1571)-1</f>
        <v>0</v>
      </c>
      <c r="U1571" s="11">
        <f>O1571/MAX(O$231:O1571)-1</f>
        <v>0</v>
      </c>
      <c r="V1571" s="11">
        <f>P1571/MAX(P$231:P1571)-1</f>
        <v>0</v>
      </c>
      <c r="W1571" s="11">
        <f>Q1571/MAX(Q$231:Q1571)-1</f>
        <v>0</v>
      </c>
      <c r="X1571" s="11">
        <f>R1571/MAX(R$231:R1571)-1</f>
        <v>-0.12995099365683471</v>
      </c>
      <c r="Y1571" s="11">
        <f t="shared" si="276"/>
        <v>-7.1450468616397145E-2</v>
      </c>
      <c r="Z1571" s="11">
        <f t="shared" si="276"/>
        <v>0</v>
      </c>
      <c r="AA1571" s="11">
        <f t="shared" si="276"/>
        <v>0</v>
      </c>
      <c r="AB1571" s="11">
        <f t="shared" si="276"/>
        <v>0</v>
      </c>
      <c r="AC1571" s="11">
        <f t="shared" si="276"/>
        <v>0</v>
      </c>
      <c r="AD1571" s="11">
        <f t="shared" si="276"/>
        <v>0</v>
      </c>
    </row>
    <row r="1572" spans="1:30" x14ac:dyDescent="0.25">
      <c r="A1572" s="12">
        <v>2011.1</v>
      </c>
      <c r="B1572" s="13">
        <v>20.155824786688743</v>
      </c>
      <c r="C1572" s="14">
        <v>868122.63288026396</v>
      </c>
      <c r="D1572" s="24">
        <f t="shared" si="286"/>
        <v>10</v>
      </c>
      <c r="E1572" s="25">
        <f t="shared" si="286"/>
        <v>7.5</v>
      </c>
      <c r="F1572" s="24">
        <f t="shared" si="286"/>
        <v>25</v>
      </c>
      <c r="G1572" s="25">
        <f t="shared" si="286"/>
        <v>30</v>
      </c>
      <c r="H1572" s="1">
        <f t="shared" si="279"/>
        <v>0</v>
      </c>
      <c r="I1572">
        <f t="shared" si="280"/>
        <v>0</v>
      </c>
      <c r="J1572">
        <f t="shared" si="281"/>
        <v>0</v>
      </c>
      <c r="K1572">
        <f t="shared" si="282"/>
        <v>0</v>
      </c>
      <c r="L1572">
        <f t="shared" si="278"/>
        <v>0</v>
      </c>
      <c r="M1572" s="26">
        <f t="shared" si="283"/>
        <v>84408.4491146168</v>
      </c>
      <c r="N1572" s="27">
        <f t="shared" si="288"/>
        <v>46602.4798872748</v>
      </c>
      <c r="O1572" s="27">
        <f t="shared" si="288"/>
        <v>88045.935799923376</v>
      </c>
      <c r="P1572" s="27">
        <f t="shared" si="288"/>
        <v>73542.819837181902</v>
      </c>
      <c r="Q1572" s="27">
        <f t="shared" si="288"/>
        <v>138944.24523313716</v>
      </c>
      <c r="R1572" s="27">
        <f t="shared" si="288"/>
        <v>219671.05963338172</v>
      </c>
      <c r="S1572" s="28">
        <f>M1572/MAX(M$231:M1572)-1</f>
        <v>-0.22481635481313444</v>
      </c>
      <c r="T1572" s="11">
        <f>N1572/MAX(N$231:N1572)-1</f>
        <v>0</v>
      </c>
      <c r="U1572" s="11">
        <f>O1572/MAX(O$231:O1572)-1</f>
        <v>0</v>
      </c>
      <c r="V1572" s="11">
        <f>P1572/MAX(P$231:P1572)-1</f>
        <v>0</v>
      </c>
      <c r="W1572" s="11">
        <f>Q1572/MAX(Q$231:Q1572)-1</f>
        <v>0</v>
      </c>
      <c r="X1572" s="11">
        <f>R1572/MAX(R$231:R1572)-1</f>
        <v>-0.12995099365683471</v>
      </c>
      <c r="Y1572" s="11">
        <f t="shared" ref="Y1572:AD1614" si="289">M1572/M1571-1</f>
        <v>0.11190182955703687</v>
      </c>
      <c r="Z1572" s="11">
        <f t="shared" si="289"/>
        <v>0</v>
      </c>
      <c r="AA1572" s="11">
        <f t="shared" si="289"/>
        <v>0</v>
      </c>
      <c r="AB1572" s="11">
        <f t="shared" si="289"/>
        <v>0</v>
      </c>
      <c r="AC1572" s="11">
        <f t="shared" si="289"/>
        <v>0</v>
      </c>
      <c r="AD1572" s="11">
        <f t="shared" si="289"/>
        <v>0</v>
      </c>
    </row>
    <row r="1573" spans="1:30" x14ac:dyDescent="0.25">
      <c r="A1573" s="12">
        <v>2011.11</v>
      </c>
      <c r="B1573" s="13">
        <v>20.34524679764581</v>
      </c>
      <c r="C1573" s="14">
        <v>865963.15500219807</v>
      </c>
      <c r="D1573" s="24">
        <f t="shared" si="286"/>
        <v>10</v>
      </c>
      <c r="E1573" s="25">
        <f t="shared" si="286"/>
        <v>7.5</v>
      </c>
      <c r="F1573" s="24">
        <f t="shared" si="286"/>
        <v>25</v>
      </c>
      <c r="G1573" s="25">
        <f t="shared" si="286"/>
        <v>30</v>
      </c>
      <c r="H1573" s="1">
        <f t="shared" si="279"/>
        <v>0</v>
      </c>
      <c r="I1573">
        <f t="shared" si="280"/>
        <v>0</v>
      </c>
      <c r="J1573">
        <f t="shared" si="281"/>
        <v>0</v>
      </c>
      <c r="K1573">
        <f t="shared" si="282"/>
        <v>0</v>
      </c>
      <c r="L1573">
        <f t="shared" si="278"/>
        <v>0</v>
      </c>
      <c r="M1573" s="26">
        <f t="shared" si="283"/>
        <v>84198.480877779002</v>
      </c>
      <c r="N1573" s="27">
        <f t="shared" si="288"/>
        <v>46602.4798872748</v>
      </c>
      <c r="O1573" s="27">
        <f t="shared" si="288"/>
        <v>88045.935799923376</v>
      </c>
      <c r="P1573" s="27">
        <f t="shared" si="288"/>
        <v>73542.819837181902</v>
      </c>
      <c r="Q1573" s="27">
        <f t="shared" si="288"/>
        <v>138944.24523313716</v>
      </c>
      <c r="R1573" s="27">
        <f t="shared" si="288"/>
        <v>219671.05963338172</v>
      </c>
      <c r="S1573" s="28">
        <f>M1573/MAX(M$231:M1573)-1</f>
        <v>-0.22674464451532261</v>
      </c>
      <c r="T1573" s="11">
        <f>N1573/MAX(N$231:N1573)-1</f>
        <v>0</v>
      </c>
      <c r="U1573" s="11">
        <f>O1573/MAX(O$231:O1573)-1</f>
        <v>0</v>
      </c>
      <c r="V1573" s="11">
        <f>P1573/MAX(P$231:P1573)-1</f>
        <v>0</v>
      </c>
      <c r="W1573" s="11">
        <f>Q1573/MAX(Q$231:Q1573)-1</f>
        <v>0</v>
      </c>
      <c r="X1573" s="11">
        <f>R1573/MAX(R$231:R1573)-1</f>
        <v>-0.12995099365683471</v>
      </c>
      <c r="Y1573" s="11">
        <f t="shared" si="289"/>
        <v>-2.4875262967181122E-3</v>
      </c>
      <c r="Z1573" s="11">
        <f t="shared" si="289"/>
        <v>0</v>
      </c>
      <c r="AA1573" s="11">
        <f t="shared" si="289"/>
        <v>0</v>
      </c>
      <c r="AB1573" s="11">
        <f t="shared" si="289"/>
        <v>0</v>
      </c>
      <c r="AC1573" s="11">
        <f t="shared" si="289"/>
        <v>0</v>
      </c>
      <c r="AD1573" s="11">
        <f t="shared" si="289"/>
        <v>0</v>
      </c>
    </row>
    <row r="1574" spans="1:30" x14ac:dyDescent="0.25">
      <c r="A1574" s="12">
        <v>2011.12</v>
      </c>
      <c r="B1574" s="13">
        <v>20.52357549943169</v>
      </c>
      <c r="C1574" s="14">
        <v>877044.99632782442</v>
      </c>
      <c r="D1574" s="24">
        <f t="shared" si="286"/>
        <v>10</v>
      </c>
      <c r="E1574" s="25">
        <f t="shared" si="286"/>
        <v>7.5</v>
      </c>
      <c r="F1574" s="24">
        <f t="shared" si="286"/>
        <v>25</v>
      </c>
      <c r="G1574" s="25">
        <f t="shared" si="286"/>
        <v>30</v>
      </c>
      <c r="H1574" s="1">
        <f t="shared" si="279"/>
        <v>0</v>
      </c>
      <c r="I1574">
        <f t="shared" si="280"/>
        <v>0</v>
      </c>
      <c r="J1574">
        <f t="shared" si="281"/>
        <v>0</v>
      </c>
      <c r="K1574">
        <f t="shared" si="282"/>
        <v>0</v>
      </c>
      <c r="L1574">
        <f t="shared" si="278"/>
        <v>0</v>
      </c>
      <c r="M1574" s="26">
        <f t="shared" si="283"/>
        <v>85275.97961378927</v>
      </c>
      <c r="N1574" s="27">
        <f t="shared" si="288"/>
        <v>46602.4798872748</v>
      </c>
      <c r="O1574" s="27">
        <f t="shared" si="288"/>
        <v>88045.935799923376</v>
      </c>
      <c r="P1574" s="27">
        <f t="shared" si="288"/>
        <v>73542.819837181902</v>
      </c>
      <c r="Q1574" s="27">
        <f t="shared" si="288"/>
        <v>138944.24523313716</v>
      </c>
      <c r="R1574" s="27">
        <f t="shared" si="288"/>
        <v>219671.05963338172</v>
      </c>
      <c r="S1574" s="28">
        <f>M1574/MAX(M$231:M1574)-1</f>
        <v>-0.21684919676541192</v>
      </c>
      <c r="T1574" s="11">
        <f>N1574/MAX(N$231:N1574)-1</f>
        <v>0</v>
      </c>
      <c r="U1574" s="11">
        <f>O1574/MAX(O$231:O1574)-1</f>
        <v>0</v>
      </c>
      <c r="V1574" s="11">
        <f>P1574/MAX(P$231:P1574)-1</f>
        <v>0</v>
      </c>
      <c r="W1574" s="11">
        <f>Q1574/MAX(Q$231:Q1574)-1</f>
        <v>0</v>
      </c>
      <c r="X1574" s="11">
        <f>R1574/MAX(R$231:R1574)-1</f>
        <v>-0.12995099365683471</v>
      </c>
      <c r="Y1574" s="11">
        <f t="shared" si="289"/>
        <v>1.2797127985887835E-2</v>
      </c>
      <c r="Z1574" s="11">
        <f t="shared" si="289"/>
        <v>0</v>
      </c>
      <c r="AA1574" s="11">
        <f t="shared" si="289"/>
        <v>0</v>
      </c>
      <c r="AB1574" s="11">
        <f t="shared" si="289"/>
        <v>0</v>
      </c>
      <c r="AC1574" s="11">
        <f t="shared" si="289"/>
        <v>0</v>
      </c>
      <c r="AD1574" s="11">
        <f t="shared" si="289"/>
        <v>0</v>
      </c>
    </row>
    <row r="1575" spans="1:30" x14ac:dyDescent="0.25">
      <c r="A1575" s="12">
        <v>2012.01</v>
      </c>
      <c r="B1575" s="13">
        <v>21.213008091803445</v>
      </c>
      <c r="C1575" s="14">
        <v>912806.57478113566</v>
      </c>
      <c r="D1575" s="24">
        <f t="shared" si="286"/>
        <v>10</v>
      </c>
      <c r="E1575" s="25">
        <f t="shared" si="286"/>
        <v>7.5</v>
      </c>
      <c r="F1575" s="24">
        <f t="shared" si="286"/>
        <v>25</v>
      </c>
      <c r="G1575" s="25">
        <f t="shared" si="286"/>
        <v>30</v>
      </c>
      <c r="H1575" s="1">
        <f t="shared" si="279"/>
        <v>0</v>
      </c>
      <c r="I1575">
        <f t="shared" si="280"/>
        <v>0</v>
      </c>
      <c r="J1575">
        <f t="shared" si="281"/>
        <v>0</v>
      </c>
      <c r="K1575">
        <f t="shared" si="282"/>
        <v>0</v>
      </c>
      <c r="L1575">
        <f t="shared" si="278"/>
        <v>1</v>
      </c>
      <c r="M1575" s="26">
        <f t="shared" si="283"/>
        <v>88753.114365039379</v>
      </c>
      <c r="N1575" s="27">
        <f t="shared" si="288"/>
        <v>46602.4798872748</v>
      </c>
      <c r="O1575" s="27">
        <f t="shared" si="288"/>
        <v>88045.935799923376</v>
      </c>
      <c r="P1575" s="27">
        <f t="shared" si="288"/>
        <v>73542.819837181902</v>
      </c>
      <c r="Q1575" s="27">
        <f t="shared" si="288"/>
        <v>138944.24523313716</v>
      </c>
      <c r="R1575" s="27">
        <f t="shared" si="288"/>
        <v>219671.05963338172</v>
      </c>
      <c r="S1575" s="28">
        <f>M1575/MAX(M$231:M1575)-1</f>
        <v>-0.1849161613933259</v>
      </c>
      <c r="T1575" s="11">
        <f>N1575/MAX(N$231:N1575)-1</f>
        <v>0</v>
      </c>
      <c r="U1575" s="11">
        <f>O1575/MAX(O$231:O1575)-1</f>
        <v>0</v>
      </c>
      <c r="V1575" s="11">
        <f>P1575/MAX(P$231:P1575)-1</f>
        <v>0</v>
      </c>
      <c r="W1575" s="11">
        <f>Q1575/MAX(Q$231:Q1575)-1</f>
        <v>0</v>
      </c>
      <c r="X1575" s="11">
        <f>R1575/MAX(R$231:R1575)-1</f>
        <v>-0.12995099365683471</v>
      </c>
      <c r="Y1575" s="11">
        <f t="shared" si="289"/>
        <v>4.0775078363190609E-2</v>
      </c>
      <c r="Z1575" s="11">
        <f t="shared" si="289"/>
        <v>0</v>
      </c>
      <c r="AA1575" s="11">
        <f t="shared" si="289"/>
        <v>0</v>
      </c>
      <c r="AB1575" s="11">
        <f t="shared" si="289"/>
        <v>0</v>
      </c>
      <c r="AC1575" s="11">
        <f t="shared" si="289"/>
        <v>0</v>
      </c>
      <c r="AD1575" s="11">
        <f t="shared" si="289"/>
        <v>0</v>
      </c>
    </row>
    <row r="1576" spans="1:30" x14ac:dyDescent="0.25">
      <c r="A1576" s="12">
        <v>2012.02</v>
      </c>
      <c r="B1576" s="13">
        <v>21.797435963717518</v>
      </c>
      <c r="C1576" s="14">
        <v>947253.58923379832</v>
      </c>
      <c r="D1576" s="24">
        <f t="shared" ref="D1576:G1607" si="290">D$2</f>
        <v>10</v>
      </c>
      <c r="E1576" s="25">
        <f t="shared" si="290"/>
        <v>7.5</v>
      </c>
      <c r="F1576" s="24">
        <f t="shared" si="290"/>
        <v>25</v>
      </c>
      <c r="G1576" s="25">
        <f t="shared" si="290"/>
        <v>30</v>
      </c>
      <c r="H1576" s="1">
        <f t="shared" si="279"/>
        <v>0</v>
      </c>
      <c r="I1576">
        <f t="shared" si="280"/>
        <v>0</v>
      </c>
      <c r="J1576">
        <f t="shared" si="281"/>
        <v>0</v>
      </c>
      <c r="K1576">
        <f t="shared" si="282"/>
        <v>0</v>
      </c>
      <c r="L1576">
        <f t="shared" ref="L1576:L1639" si="291">IF(C1576&gt;=AVERAGE(C1564:C1575),1,0)</f>
        <v>1</v>
      </c>
      <c r="M1576" s="26">
        <f t="shared" si="283"/>
        <v>92102.432717598771</v>
      </c>
      <c r="N1576" s="27">
        <f t="shared" si="288"/>
        <v>46602.4798872748</v>
      </c>
      <c r="O1576" s="27">
        <f t="shared" si="288"/>
        <v>88045.935799923376</v>
      </c>
      <c r="P1576" s="27">
        <f t="shared" si="288"/>
        <v>73542.819837181902</v>
      </c>
      <c r="Q1576" s="27">
        <f t="shared" si="288"/>
        <v>138944.24523313716</v>
      </c>
      <c r="R1576" s="27">
        <f t="shared" si="288"/>
        <v>227960.89055165392</v>
      </c>
      <c r="S1576" s="28">
        <f>M1576/MAX(M$231:M1576)-1</f>
        <v>-0.15415695616373171</v>
      </c>
      <c r="T1576" s="11">
        <f>N1576/MAX(N$231:N1576)-1</f>
        <v>0</v>
      </c>
      <c r="U1576" s="11">
        <f>O1576/MAX(O$231:O1576)-1</f>
        <v>0</v>
      </c>
      <c r="V1576" s="11">
        <f>P1576/MAX(P$231:P1576)-1</f>
        <v>0</v>
      </c>
      <c r="W1576" s="11">
        <f>Q1576/MAX(Q$231:Q1576)-1</f>
        <v>0</v>
      </c>
      <c r="X1576" s="11">
        <f>R1576/MAX(R$231:R1576)-1</f>
        <v>-9.7117541834674248E-2</v>
      </c>
      <c r="Y1576" s="11">
        <f t="shared" si="289"/>
        <v>3.7737474076500854E-2</v>
      </c>
      <c r="Z1576" s="11">
        <f t="shared" si="289"/>
        <v>0</v>
      </c>
      <c r="AA1576" s="11">
        <f t="shared" si="289"/>
        <v>0</v>
      </c>
      <c r="AB1576" s="11">
        <f t="shared" si="289"/>
        <v>0</v>
      </c>
      <c r="AC1576" s="11">
        <f t="shared" si="289"/>
        <v>0</v>
      </c>
      <c r="AD1576" s="11">
        <f t="shared" si="289"/>
        <v>3.7737474076500854E-2</v>
      </c>
    </row>
    <row r="1577" spans="1:30" x14ac:dyDescent="0.25">
      <c r="A1577" s="12">
        <v>2012.03</v>
      </c>
      <c r="B1577" s="13">
        <v>22.053943972904698</v>
      </c>
      <c r="C1577" s="14">
        <v>971138.78488342697</v>
      </c>
      <c r="D1577" s="24">
        <f t="shared" si="290"/>
        <v>10</v>
      </c>
      <c r="E1577" s="25">
        <f t="shared" si="290"/>
        <v>7.5</v>
      </c>
      <c r="F1577" s="24">
        <f t="shared" si="290"/>
        <v>25</v>
      </c>
      <c r="G1577" s="25">
        <f t="shared" si="290"/>
        <v>30</v>
      </c>
      <c r="H1577" s="1">
        <f t="shared" ref="H1577:H1640" si="292">IF(H1576=1,IF($B1577&gt;=F1577,0,H1576),IF($B1577&lt;=D1577,1,H1576))</f>
        <v>0</v>
      </c>
      <c r="I1577">
        <f t="shared" ref="I1577:I1640" si="293">IF(I1576=1,IF($B1577&gt;=G1577,0,I1576),IF($B1577&lt;=D1577,1,I1576))</f>
        <v>0</v>
      </c>
      <c r="J1577">
        <f t="shared" ref="J1577:J1640" si="294">IF(J1576=1,IF($B1577&gt;=F1577,0,J1576),IF($B1577&lt;=E1577,1,J1576))</f>
        <v>0</v>
      </c>
      <c r="K1577">
        <f t="shared" ref="K1577:K1640" si="295">IF(K1576=1,IF($B1577&gt;=G1577,0,K1576),IF($B1577&lt;=E1577,1,K1576))</f>
        <v>0</v>
      </c>
      <c r="L1577">
        <f t="shared" si="291"/>
        <v>1</v>
      </c>
      <c r="M1577" s="26">
        <f t="shared" ref="M1577:M1640" si="296">M1576*C1577/C1576</f>
        <v>94424.814654463233</v>
      </c>
      <c r="N1577" s="27">
        <f t="shared" ref="N1577:R1592" si="297">IF(H1576=1,N1576*$C1577/$C1576,N1576)</f>
        <v>46602.4798872748</v>
      </c>
      <c r="O1577" s="27">
        <f t="shared" si="297"/>
        <v>88045.935799923376</v>
      </c>
      <c r="P1577" s="27">
        <f t="shared" si="297"/>
        <v>73542.819837181902</v>
      </c>
      <c r="Q1577" s="27">
        <f t="shared" si="297"/>
        <v>138944.24523313716</v>
      </c>
      <c r="R1577" s="27">
        <f t="shared" si="297"/>
        <v>233708.97167077009</v>
      </c>
      <c r="S1577" s="28">
        <f>M1577/MAX(M$231:M1577)-1</f>
        <v>-0.13282884844207266</v>
      </c>
      <c r="T1577" s="11">
        <f>N1577/MAX(N$231:N1577)-1</f>
        <v>0</v>
      </c>
      <c r="U1577" s="11">
        <f>O1577/MAX(O$231:O1577)-1</f>
        <v>0</v>
      </c>
      <c r="V1577" s="11">
        <f>P1577/MAX(P$231:P1577)-1</f>
        <v>0</v>
      </c>
      <c r="W1577" s="11">
        <f>Q1577/MAX(Q$231:Q1577)-1</f>
        <v>0</v>
      </c>
      <c r="X1577" s="11">
        <f>R1577/MAX(R$231:R1577)-1</f>
        <v>-7.4351173454544894E-2</v>
      </c>
      <c r="Y1577" s="11">
        <f t="shared" si="289"/>
        <v>2.5215207333179501E-2</v>
      </c>
      <c r="Z1577" s="11">
        <f t="shared" si="289"/>
        <v>0</v>
      </c>
      <c r="AA1577" s="11">
        <f t="shared" si="289"/>
        <v>0</v>
      </c>
      <c r="AB1577" s="11">
        <f t="shared" si="289"/>
        <v>0</v>
      </c>
      <c r="AC1577" s="11">
        <f t="shared" si="289"/>
        <v>0</v>
      </c>
      <c r="AD1577" s="11">
        <f t="shared" si="289"/>
        <v>2.5215207333179279E-2</v>
      </c>
    </row>
    <row r="1578" spans="1:30" x14ac:dyDescent="0.25">
      <c r="A1578" s="12">
        <v>2012.04</v>
      </c>
      <c r="B1578" s="13">
        <v>21.779246906824881</v>
      </c>
      <c r="C1578" s="14">
        <v>962539.87463612319</v>
      </c>
      <c r="D1578" s="24">
        <f t="shared" si="290"/>
        <v>10</v>
      </c>
      <c r="E1578" s="25">
        <f t="shared" si="290"/>
        <v>7.5</v>
      </c>
      <c r="F1578" s="24">
        <f t="shared" si="290"/>
        <v>25</v>
      </c>
      <c r="G1578" s="25">
        <f t="shared" si="290"/>
        <v>30</v>
      </c>
      <c r="H1578" s="1">
        <f t="shared" si="292"/>
        <v>0</v>
      </c>
      <c r="I1578">
        <f t="shared" si="293"/>
        <v>0</v>
      </c>
      <c r="J1578">
        <f t="shared" si="294"/>
        <v>0</v>
      </c>
      <c r="K1578">
        <f t="shared" si="295"/>
        <v>0</v>
      </c>
      <c r="L1578">
        <f t="shared" si="291"/>
        <v>1</v>
      </c>
      <c r="M1578" s="26">
        <f t="shared" si="296"/>
        <v>93588.733839886874</v>
      </c>
      <c r="N1578" s="27">
        <f t="shared" si="297"/>
        <v>46602.4798872748</v>
      </c>
      <c r="O1578" s="27">
        <f t="shared" si="297"/>
        <v>88045.935799923376</v>
      </c>
      <c r="P1578" s="27">
        <f t="shared" si="297"/>
        <v>73542.819837181902</v>
      </c>
      <c r="Q1578" s="27">
        <f t="shared" si="297"/>
        <v>138944.24523313716</v>
      </c>
      <c r="R1578" s="27">
        <f t="shared" si="297"/>
        <v>231639.6047556923</v>
      </c>
      <c r="S1578" s="28">
        <f>M1578/MAX(M$231:M1578)-1</f>
        <v>-0.14050718136149443</v>
      </c>
      <c r="T1578" s="11">
        <f>N1578/MAX(N$231:N1578)-1</f>
        <v>0</v>
      </c>
      <c r="U1578" s="11">
        <f>O1578/MAX(O$231:O1578)-1</f>
        <v>0</v>
      </c>
      <c r="V1578" s="11">
        <f>P1578/MAX(P$231:P1578)-1</f>
        <v>0</v>
      </c>
      <c r="W1578" s="11">
        <f>Q1578/MAX(Q$231:Q1578)-1</f>
        <v>0</v>
      </c>
      <c r="X1578" s="11">
        <f>R1578/MAX(R$231:R1578)-1</f>
        <v>-8.2547294651518666E-2</v>
      </c>
      <c r="Y1578" s="11">
        <f t="shared" si="289"/>
        <v>-8.8544607435651068E-3</v>
      </c>
      <c r="Z1578" s="11">
        <f t="shared" si="289"/>
        <v>0</v>
      </c>
      <c r="AA1578" s="11">
        <f t="shared" si="289"/>
        <v>0</v>
      </c>
      <c r="AB1578" s="11">
        <f t="shared" si="289"/>
        <v>0</v>
      </c>
      <c r="AC1578" s="11">
        <f t="shared" si="289"/>
        <v>0</v>
      </c>
      <c r="AD1578" s="11">
        <f t="shared" si="289"/>
        <v>-8.8544607435649958E-3</v>
      </c>
    </row>
    <row r="1579" spans="1:30" x14ac:dyDescent="0.25">
      <c r="A1579" s="12">
        <v>2012.05</v>
      </c>
      <c r="B1579" s="13">
        <v>20.941467419743464</v>
      </c>
      <c r="C1579" s="14">
        <v>904904.43228995614</v>
      </c>
      <c r="D1579" s="24">
        <f t="shared" si="290"/>
        <v>10</v>
      </c>
      <c r="E1579" s="25">
        <f t="shared" si="290"/>
        <v>7.5</v>
      </c>
      <c r="F1579" s="24">
        <f t="shared" si="290"/>
        <v>25</v>
      </c>
      <c r="G1579" s="25">
        <f t="shared" si="290"/>
        <v>30</v>
      </c>
      <c r="H1579" s="1">
        <f t="shared" si="292"/>
        <v>0</v>
      </c>
      <c r="I1579">
        <f t="shared" si="293"/>
        <v>0</v>
      </c>
      <c r="J1579">
        <f t="shared" si="294"/>
        <v>0</v>
      </c>
      <c r="K1579">
        <f t="shared" si="295"/>
        <v>0</v>
      </c>
      <c r="L1579">
        <f t="shared" si="291"/>
        <v>1</v>
      </c>
      <c r="M1579" s="26">
        <f t="shared" si="296"/>
        <v>87984.780990121842</v>
      </c>
      <c r="N1579" s="27">
        <f t="shared" si="297"/>
        <v>46602.4798872748</v>
      </c>
      <c r="O1579" s="27">
        <f t="shared" si="297"/>
        <v>88045.935799923376</v>
      </c>
      <c r="P1579" s="27">
        <f t="shared" si="297"/>
        <v>73542.819837181902</v>
      </c>
      <c r="Q1579" s="27">
        <f t="shared" si="297"/>
        <v>138944.24523313716</v>
      </c>
      <c r="R1579" s="27">
        <f t="shared" si="297"/>
        <v>217769.3730522705</v>
      </c>
      <c r="S1579" s="28">
        <f>M1579/MAX(M$231:M1579)-1</f>
        <v>-0.19197232072968029</v>
      </c>
      <c r="T1579" s="11">
        <f>N1579/MAX(N$231:N1579)-1</f>
        <v>0</v>
      </c>
      <c r="U1579" s="11">
        <f>O1579/MAX(O$231:O1579)-1</f>
        <v>0</v>
      </c>
      <c r="V1579" s="11">
        <f>P1579/MAX(P$231:P1579)-1</f>
        <v>0</v>
      </c>
      <c r="W1579" s="11">
        <f>Q1579/MAX(Q$231:Q1579)-1</f>
        <v>0</v>
      </c>
      <c r="X1579" s="11">
        <f>R1579/MAX(R$231:R1579)-1</f>
        <v>-0.13748298500350231</v>
      </c>
      <c r="Y1579" s="11">
        <f t="shared" si="289"/>
        <v>-5.9878498402942015E-2</v>
      </c>
      <c r="Z1579" s="11">
        <f t="shared" si="289"/>
        <v>0</v>
      </c>
      <c r="AA1579" s="11">
        <f t="shared" si="289"/>
        <v>0</v>
      </c>
      <c r="AB1579" s="11">
        <f t="shared" si="289"/>
        <v>0</v>
      </c>
      <c r="AC1579" s="11">
        <f t="shared" si="289"/>
        <v>0</v>
      </c>
      <c r="AD1579" s="11">
        <f t="shared" si="289"/>
        <v>-5.9878498402941793E-2</v>
      </c>
    </row>
    <row r="1580" spans="1:30" x14ac:dyDescent="0.25">
      <c r="A1580" s="12">
        <v>2012.06</v>
      </c>
      <c r="B1580" s="13">
        <v>20.547504086856083</v>
      </c>
      <c r="C1580" s="14">
        <v>943711.51044484216</v>
      </c>
      <c r="D1580" s="24">
        <f t="shared" si="290"/>
        <v>10</v>
      </c>
      <c r="E1580" s="25">
        <f t="shared" si="290"/>
        <v>7.5</v>
      </c>
      <c r="F1580" s="24">
        <f t="shared" si="290"/>
        <v>25</v>
      </c>
      <c r="G1580" s="25">
        <f t="shared" si="290"/>
        <v>30</v>
      </c>
      <c r="H1580" s="1">
        <f t="shared" si="292"/>
        <v>0</v>
      </c>
      <c r="I1580">
        <f t="shared" si="293"/>
        <v>0</v>
      </c>
      <c r="J1580">
        <f t="shared" si="294"/>
        <v>0</v>
      </c>
      <c r="K1580">
        <f t="shared" si="295"/>
        <v>0</v>
      </c>
      <c r="L1580">
        <f t="shared" si="291"/>
        <v>1</v>
      </c>
      <c r="M1580" s="26">
        <f t="shared" si="296"/>
        <v>91758.032783887073</v>
      </c>
      <c r="N1580" s="27">
        <f t="shared" si="297"/>
        <v>46602.4798872748</v>
      </c>
      <c r="O1580" s="27">
        <f t="shared" si="297"/>
        <v>88045.935799923376</v>
      </c>
      <c r="P1580" s="27">
        <f t="shared" si="297"/>
        <v>73542.819837181902</v>
      </c>
      <c r="Q1580" s="27">
        <f t="shared" si="297"/>
        <v>138944.24523313716</v>
      </c>
      <c r="R1580" s="27">
        <f t="shared" si="297"/>
        <v>227108.47315855895</v>
      </c>
      <c r="S1580" s="28">
        <f>M1580/MAX(M$231:M1580)-1</f>
        <v>-0.15731982906113828</v>
      </c>
      <c r="T1580" s="11">
        <f>N1580/MAX(N$231:N1580)-1</f>
        <v>0</v>
      </c>
      <c r="U1580" s="11">
        <f>O1580/MAX(O$231:O1580)-1</f>
        <v>0</v>
      </c>
      <c r="V1580" s="11">
        <f>P1580/MAX(P$231:P1580)-1</f>
        <v>0</v>
      </c>
      <c r="W1580" s="11">
        <f>Q1580/MAX(Q$231:Q1580)-1</f>
        <v>0</v>
      </c>
      <c r="X1580" s="11">
        <f>R1580/MAX(R$231:R1580)-1</f>
        <v>-0.1004937030235431</v>
      </c>
      <c r="Y1580" s="11">
        <f t="shared" si="289"/>
        <v>4.2885278014033634E-2</v>
      </c>
      <c r="Z1580" s="11">
        <f t="shared" si="289"/>
        <v>0</v>
      </c>
      <c r="AA1580" s="11">
        <f t="shared" si="289"/>
        <v>0</v>
      </c>
      <c r="AB1580" s="11">
        <f t="shared" si="289"/>
        <v>0</v>
      </c>
      <c r="AC1580" s="11">
        <f t="shared" si="289"/>
        <v>0</v>
      </c>
      <c r="AD1580" s="11">
        <f t="shared" si="289"/>
        <v>4.2885278014033634E-2</v>
      </c>
    </row>
    <row r="1581" spans="1:30" x14ac:dyDescent="0.25">
      <c r="A1581" s="12">
        <v>2012.07</v>
      </c>
      <c r="B1581" s="13">
        <v>20.999341293380557</v>
      </c>
      <c r="C1581" s="14">
        <v>958822.18311635661</v>
      </c>
      <c r="D1581" s="24">
        <f t="shared" si="290"/>
        <v>10</v>
      </c>
      <c r="E1581" s="25">
        <f t="shared" si="290"/>
        <v>7.5</v>
      </c>
      <c r="F1581" s="24">
        <f t="shared" si="290"/>
        <v>25</v>
      </c>
      <c r="G1581" s="25">
        <f t="shared" si="290"/>
        <v>30</v>
      </c>
      <c r="H1581" s="1">
        <f t="shared" si="292"/>
        <v>0</v>
      </c>
      <c r="I1581">
        <f t="shared" si="293"/>
        <v>0</v>
      </c>
      <c r="J1581">
        <f t="shared" si="294"/>
        <v>0</v>
      </c>
      <c r="K1581">
        <f t="shared" si="295"/>
        <v>0</v>
      </c>
      <c r="L1581">
        <f t="shared" si="291"/>
        <v>1</v>
      </c>
      <c r="M1581" s="26">
        <f t="shared" si="296"/>
        <v>93227.258901226509</v>
      </c>
      <c r="N1581" s="27">
        <f t="shared" si="297"/>
        <v>46602.4798872748</v>
      </c>
      <c r="O1581" s="27">
        <f t="shared" si="297"/>
        <v>88045.935799923376</v>
      </c>
      <c r="P1581" s="27">
        <f t="shared" si="297"/>
        <v>73542.819837181902</v>
      </c>
      <c r="Q1581" s="27">
        <f t="shared" si="297"/>
        <v>138944.24523313716</v>
      </c>
      <c r="R1581" s="27">
        <f t="shared" si="297"/>
        <v>230744.92535909294</v>
      </c>
      <c r="S1581" s="28">
        <f>M1581/MAX(M$231:M1581)-1</f>
        <v>-0.14382686634011488</v>
      </c>
      <c r="T1581" s="11">
        <f>N1581/MAX(N$231:N1581)-1</f>
        <v>0</v>
      </c>
      <c r="U1581" s="11">
        <f>O1581/MAX(O$231:O1581)-1</f>
        <v>0</v>
      </c>
      <c r="V1581" s="11">
        <f>P1581/MAX(P$231:P1581)-1</f>
        <v>0</v>
      </c>
      <c r="W1581" s="11">
        <f>Q1581/MAX(Q$231:Q1581)-1</f>
        <v>0</v>
      </c>
      <c r="X1581" s="11">
        <f>R1581/MAX(R$231:R1581)-1</f>
        <v>-8.6090842542197121E-2</v>
      </c>
      <c r="Y1581" s="11">
        <f t="shared" si="289"/>
        <v>1.6011961817008702E-2</v>
      </c>
      <c r="Z1581" s="11">
        <f t="shared" si="289"/>
        <v>0</v>
      </c>
      <c r="AA1581" s="11">
        <f t="shared" si="289"/>
        <v>0</v>
      </c>
      <c r="AB1581" s="11">
        <f t="shared" si="289"/>
        <v>0</v>
      </c>
      <c r="AC1581" s="11">
        <f t="shared" si="289"/>
        <v>0</v>
      </c>
      <c r="AD1581" s="11">
        <f t="shared" si="289"/>
        <v>1.6011961817008702E-2</v>
      </c>
    </row>
    <row r="1582" spans="1:30" x14ac:dyDescent="0.25">
      <c r="A1582" s="12">
        <v>2012.08</v>
      </c>
      <c r="B1582" s="13">
        <v>21.410428453442929</v>
      </c>
      <c r="C1582" s="14">
        <v>974040.6218958518</v>
      </c>
      <c r="D1582" s="24">
        <f t="shared" si="290"/>
        <v>10</v>
      </c>
      <c r="E1582" s="25">
        <f t="shared" si="290"/>
        <v>7.5</v>
      </c>
      <c r="F1582" s="24">
        <f t="shared" si="290"/>
        <v>25</v>
      </c>
      <c r="G1582" s="25">
        <f t="shared" si="290"/>
        <v>30</v>
      </c>
      <c r="H1582" s="1">
        <f t="shared" si="292"/>
        <v>0</v>
      </c>
      <c r="I1582">
        <f t="shared" si="293"/>
        <v>0</v>
      </c>
      <c r="J1582">
        <f t="shared" si="294"/>
        <v>0</v>
      </c>
      <c r="K1582">
        <f t="shared" si="295"/>
        <v>0</v>
      </c>
      <c r="L1582">
        <f t="shared" si="291"/>
        <v>1</v>
      </c>
      <c r="M1582" s="26">
        <f t="shared" si="296"/>
        <v>94706.963227170636</v>
      </c>
      <c r="N1582" s="27">
        <f t="shared" si="297"/>
        <v>46602.4798872748</v>
      </c>
      <c r="O1582" s="27">
        <f t="shared" si="297"/>
        <v>88045.935799923376</v>
      </c>
      <c r="P1582" s="27">
        <f t="shared" si="297"/>
        <v>73542.819837181902</v>
      </c>
      <c r="Q1582" s="27">
        <f t="shared" si="297"/>
        <v>138944.24523313716</v>
      </c>
      <c r="R1582" s="27">
        <f t="shared" si="297"/>
        <v>234407.31196433734</v>
      </c>
      <c r="S1582" s="28">
        <f>M1582/MAX(M$231:M1582)-1</f>
        <v>-0.13023767467487535</v>
      </c>
      <c r="T1582" s="11">
        <f>N1582/MAX(N$231:N1582)-1</f>
        <v>0</v>
      </c>
      <c r="U1582" s="11">
        <f>O1582/MAX(O$231:O1582)-1</f>
        <v>0</v>
      </c>
      <c r="V1582" s="11">
        <f>P1582/MAX(P$231:P1582)-1</f>
        <v>0</v>
      </c>
      <c r="W1582" s="11">
        <f>Q1582/MAX(Q$231:Q1582)-1</f>
        <v>0</v>
      </c>
      <c r="X1582" s="11">
        <f>R1582/MAX(R$231:R1582)-1</f>
        <v>-7.1585263919071163E-2</v>
      </c>
      <c r="Y1582" s="11">
        <f t="shared" si="289"/>
        <v>1.5872013651198946E-2</v>
      </c>
      <c r="Z1582" s="11">
        <f t="shared" si="289"/>
        <v>0</v>
      </c>
      <c r="AA1582" s="11">
        <f t="shared" si="289"/>
        <v>0</v>
      </c>
      <c r="AB1582" s="11">
        <f t="shared" si="289"/>
        <v>0</v>
      </c>
      <c r="AC1582" s="11">
        <f t="shared" si="289"/>
        <v>0</v>
      </c>
      <c r="AD1582" s="11">
        <f t="shared" si="289"/>
        <v>1.5872013651198946E-2</v>
      </c>
    </row>
    <row r="1583" spans="1:30" x14ac:dyDescent="0.25">
      <c r="A1583" s="12">
        <v>2012.09</v>
      </c>
      <c r="B1583" s="13">
        <v>21.783690301727674</v>
      </c>
      <c r="C1583" s="14">
        <v>994915.5953474174</v>
      </c>
      <c r="D1583" s="24">
        <f t="shared" si="290"/>
        <v>10</v>
      </c>
      <c r="E1583" s="25">
        <f t="shared" si="290"/>
        <v>7.5</v>
      </c>
      <c r="F1583" s="24">
        <f t="shared" si="290"/>
        <v>25</v>
      </c>
      <c r="G1583" s="25">
        <f t="shared" si="290"/>
        <v>30</v>
      </c>
      <c r="H1583" s="1">
        <f t="shared" si="292"/>
        <v>0</v>
      </c>
      <c r="I1583">
        <f t="shared" si="293"/>
        <v>0</v>
      </c>
      <c r="J1583">
        <f t="shared" si="294"/>
        <v>0</v>
      </c>
      <c r="K1583">
        <f t="shared" si="295"/>
        <v>0</v>
      </c>
      <c r="L1583">
        <f t="shared" si="291"/>
        <v>1</v>
      </c>
      <c r="M1583" s="26">
        <f t="shared" si="296"/>
        <v>96736.658189170863</v>
      </c>
      <c r="N1583" s="27">
        <f t="shared" si="297"/>
        <v>46602.4798872748</v>
      </c>
      <c r="O1583" s="27">
        <f t="shared" si="297"/>
        <v>88045.935799923376</v>
      </c>
      <c r="P1583" s="27">
        <f t="shared" si="297"/>
        <v>73542.819837181902</v>
      </c>
      <c r="Q1583" s="27">
        <f t="shared" si="297"/>
        <v>138944.24523313716</v>
      </c>
      <c r="R1583" s="27">
        <f t="shared" si="297"/>
        <v>239430.96940131803</v>
      </c>
      <c r="S1583" s="28">
        <f>M1583/MAX(M$231:M1583)-1</f>
        <v>-0.11159752246541732</v>
      </c>
      <c r="T1583" s="11">
        <f>N1583/MAX(N$231:N1583)-1</f>
        <v>0</v>
      </c>
      <c r="U1583" s="11">
        <f>O1583/MAX(O$231:O1583)-1</f>
        <v>0</v>
      </c>
      <c r="V1583" s="11">
        <f>P1583/MAX(P$231:P1583)-1</f>
        <v>0</v>
      </c>
      <c r="W1583" s="11">
        <f>Q1583/MAX(Q$231:Q1583)-1</f>
        <v>0</v>
      </c>
      <c r="X1583" s="11">
        <f>R1583/MAX(R$231:R1583)-1</f>
        <v>-5.1688113295096594E-2</v>
      </c>
      <c r="Y1583" s="11">
        <f t="shared" si="289"/>
        <v>2.1431317115845561E-2</v>
      </c>
      <c r="Z1583" s="11">
        <f t="shared" si="289"/>
        <v>0</v>
      </c>
      <c r="AA1583" s="11">
        <f t="shared" si="289"/>
        <v>0</v>
      </c>
      <c r="AB1583" s="11">
        <f t="shared" si="289"/>
        <v>0</v>
      </c>
      <c r="AC1583" s="11">
        <f t="shared" si="289"/>
        <v>0</v>
      </c>
      <c r="AD1583" s="11">
        <f t="shared" si="289"/>
        <v>2.1431317115845783E-2</v>
      </c>
    </row>
    <row r="1584" spans="1:30" x14ac:dyDescent="0.25">
      <c r="A1584" s="12">
        <v>2012.1</v>
      </c>
      <c r="B1584" s="13">
        <v>21.577109654528776</v>
      </c>
      <c r="C1584" s="14">
        <v>977341.6513484004</v>
      </c>
      <c r="D1584" s="24">
        <f t="shared" si="290"/>
        <v>10</v>
      </c>
      <c r="E1584" s="25">
        <f t="shared" si="290"/>
        <v>7.5</v>
      </c>
      <c r="F1584" s="24">
        <f t="shared" si="290"/>
        <v>25</v>
      </c>
      <c r="G1584" s="25">
        <f t="shared" si="290"/>
        <v>30</v>
      </c>
      <c r="H1584" s="1">
        <f t="shared" si="292"/>
        <v>0</v>
      </c>
      <c r="I1584">
        <f t="shared" si="293"/>
        <v>0</v>
      </c>
      <c r="J1584">
        <f t="shared" si="294"/>
        <v>0</v>
      </c>
      <c r="K1584">
        <f t="shared" si="295"/>
        <v>0</v>
      </c>
      <c r="L1584">
        <f t="shared" si="291"/>
        <v>1</v>
      </c>
      <c r="M1584" s="26">
        <f t="shared" si="296"/>
        <v>95027.925688023475</v>
      </c>
      <c r="N1584" s="27">
        <f t="shared" si="297"/>
        <v>46602.4798872748</v>
      </c>
      <c r="O1584" s="27">
        <f t="shared" si="297"/>
        <v>88045.935799923376</v>
      </c>
      <c r="P1584" s="27">
        <f t="shared" si="297"/>
        <v>73542.819837181902</v>
      </c>
      <c r="Q1584" s="27">
        <f t="shared" si="297"/>
        <v>138944.24523313716</v>
      </c>
      <c r="R1584" s="27">
        <f t="shared" si="297"/>
        <v>235201.71973675748</v>
      </c>
      <c r="S1584" s="28">
        <f>M1584/MAX(M$231:M1584)-1</f>
        <v>-0.12729004498872631</v>
      </c>
      <c r="T1584" s="11">
        <f>N1584/MAX(N$231:N1584)-1</f>
        <v>0</v>
      </c>
      <c r="U1584" s="11">
        <f>O1584/MAX(O$231:O1584)-1</f>
        <v>0</v>
      </c>
      <c r="V1584" s="11">
        <f>P1584/MAX(P$231:P1584)-1</f>
        <v>0</v>
      </c>
      <c r="W1584" s="11">
        <f>Q1584/MAX(Q$231:Q1584)-1</f>
        <v>0</v>
      </c>
      <c r="X1584" s="11">
        <f>R1584/MAX(R$231:R1584)-1</f>
        <v>-6.8438860864526996E-2</v>
      </c>
      <c r="Y1584" s="11">
        <f t="shared" si="289"/>
        <v>-1.766375367036066E-2</v>
      </c>
      <c r="Z1584" s="11">
        <f t="shared" si="289"/>
        <v>0</v>
      </c>
      <c r="AA1584" s="11">
        <f t="shared" si="289"/>
        <v>0</v>
      </c>
      <c r="AB1584" s="11">
        <f t="shared" si="289"/>
        <v>0</v>
      </c>
      <c r="AC1584" s="11">
        <f t="shared" si="289"/>
        <v>0</v>
      </c>
      <c r="AD1584" s="11">
        <f t="shared" si="289"/>
        <v>-1.766375367036066E-2</v>
      </c>
    </row>
    <row r="1585" spans="1:30" x14ac:dyDescent="0.25">
      <c r="A1585" s="12">
        <v>2012.11</v>
      </c>
      <c r="B1585" s="13">
        <v>20.898162059573682</v>
      </c>
      <c r="C1585" s="14">
        <v>986568.70511361153</v>
      </c>
      <c r="D1585" s="24">
        <f t="shared" si="290"/>
        <v>10</v>
      </c>
      <c r="E1585" s="25">
        <f t="shared" si="290"/>
        <v>7.5</v>
      </c>
      <c r="F1585" s="24">
        <f t="shared" si="290"/>
        <v>25</v>
      </c>
      <c r="G1585" s="25">
        <f t="shared" si="290"/>
        <v>30</v>
      </c>
      <c r="H1585" s="1">
        <f t="shared" si="292"/>
        <v>0</v>
      </c>
      <c r="I1585">
        <f t="shared" si="293"/>
        <v>0</v>
      </c>
      <c r="J1585">
        <f t="shared" si="294"/>
        <v>0</v>
      </c>
      <c r="K1585">
        <f t="shared" si="295"/>
        <v>0</v>
      </c>
      <c r="L1585">
        <f t="shared" si="291"/>
        <v>1</v>
      </c>
      <c r="M1585" s="26">
        <f t="shared" si="296"/>
        <v>95925.081537577367</v>
      </c>
      <c r="N1585" s="27">
        <f t="shared" si="297"/>
        <v>46602.4798872748</v>
      </c>
      <c r="O1585" s="27">
        <f t="shared" si="297"/>
        <v>88045.935799923376</v>
      </c>
      <c r="P1585" s="27">
        <f t="shared" si="297"/>
        <v>73542.819837181902</v>
      </c>
      <c r="Q1585" s="27">
        <f t="shared" si="297"/>
        <v>138944.24523313716</v>
      </c>
      <c r="R1585" s="27">
        <f t="shared" si="297"/>
        <v>237422.25225032328</v>
      </c>
      <c r="S1585" s="28">
        <f>M1585/MAX(M$231:M1585)-1</f>
        <v>-0.1190508159891086</v>
      </c>
      <c r="T1585" s="11">
        <f>N1585/MAX(N$231:N1585)-1</f>
        <v>0</v>
      </c>
      <c r="U1585" s="11">
        <f>O1585/MAX(O$231:O1585)-1</f>
        <v>0</v>
      </c>
      <c r="V1585" s="11">
        <f>P1585/MAX(P$231:P1585)-1</f>
        <v>0</v>
      </c>
      <c r="W1585" s="11">
        <f>Q1585/MAX(Q$231:Q1585)-1</f>
        <v>0</v>
      </c>
      <c r="X1585" s="11">
        <f>R1585/MAX(R$231:R1585)-1</f>
        <v>-5.9644019567703599E-2</v>
      </c>
      <c r="Y1585" s="11">
        <f t="shared" si="289"/>
        <v>9.4409705679492362E-3</v>
      </c>
      <c r="Z1585" s="11">
        <f t="shared" si="289"/>
        <v>0</v>
      </c>
      <c r="AA1585" s="11">
        <f t="shared" si="289"/>
        <v>0</v>
      </c>
      <c r="AB1585" s="11">
        <f t="shared" si="289"/>
        <v>0</v>
      </c>
      <c r="AC1585" s="11">
        <f t="shared" si="289"/>
        <v>0</v>
      </c>
      <c r="AD1585" s="11">
        <f t="shared" si="289"/>
        <v>9.4409705679492362E-3</v>
      </c>
    </row>
    <row r="1586" spans="1:30" x14ac:dyDescent="0.25">
      <c r="A1586" s="12">
        <v>2012.12</v>
      </c>
      <c r="B1586" s="13">
        <v>21.238261139845601</v>
      </c>
      <c r="C1586" s="14">
        <v>998044.04468659696</v>
      </c>
      <c r="D1586" s="24">
        <f t="shared" si="290"/>
        <v>10</v>
      </c>
      <c r="E1586" s="25">
        <f t="shared" si="290"/>
        <v>7.5</v>
      </c>
      <c r="F1586" s="24">
        <f t="shared" si="290"/>
        <v>25</v>
      </c>
      <c r="G1586" s="25">
        <f t="shared" si="290"/>
        <v>30</v>
      </c>
      <c r="H1586" s="1">
        <f t="shared" si="292"/>
        <v>0</v>
      </c>
      <c r="I1586">
        <f t="shared" si="293"/>
        <v>0</v>
      </c>
      <c r="J1586">
        <f t="shared" si="294"/>
        <v>0</v>
      </c>
      <c r="K1586">
        <f t="shared" si="295"/>
        <v>0</v>
      </c>
      <c r="L1586">
        <f t="shared" si="291"/>
        <v>1</v>
      </c>
      <c r="M1586" s="26">
        <f t="shared" si="296"/>
        <v>97040.840509562244</v>
      </c>
      <c r="N1586" s="27">
        <f t="shared" si="297"/>
        <v>46602.4798872748</v>
      </c>
      <c r="O1586" s="27">
        <f t="shared" si="297"/>
        <v>88045.935799923376</v>
      </c>
      <c r="P1586" s="27">
        <f t="shared" si="297"/>
        <v>73542.819837181902</v>
      </c>
      <c r="Q1586" s="27">
        <f t="shared" si="297"/>
        <v>138944.24523313716</v>
      </c>
      <c r="R1586" s="27">
        <f t="shared" si="297"/>
        <v>240183.84498343323</v>
      </c>
      <c r="S1586" s="28">
        <f>M1586/MAX(M$231:M1586)-1</f>
        <v>-0.10880399690730402</v>
      </c>
      <c r="T1586" s="11">
        <f>N1586/MAX(N$231:N1586)-1</f>
        <v>0</v>
      </c>
      <c r="U1586" s="11">
        <f>O1586/MAX(O$231:O1586)-1</f>
        <v>0</v>
      </c>
      <c r="V1586" s="11">
        <f>P1586/MAX(P$231:P1586)-1</f>
        <v>0</v>
      </c>
      <c r="W1586" s="11">
        <f>Q1586/MAX(Q$231:Q1586)-1</f>
        <v>0</v>
      </c>
      <c r="X1586" s="11">
        <f>R1586/MAX(R$231:R1586)-1</f>
        <v>-4.8706206378397732E-2</v>
      </c>
      <c r="Y1586" s="11">
        <f t="shared" si="289"/>
        <v>1.1631566573626406E-2</v>
      </c>
      <c r="Z1586" s="11">
        <f t="shared" si="289"/>
        <v>0</v>
      </c>
      <c r="AA1586" s="11">
        <f t="shared" si="289"/>
        <v>0</v>
      </c>
      <c r="AB1586" s="11">
        <f t="shared" si="289"/>
        <v>0</v>
      </c>
      <c r="AC1586" s="11">
        <f t="shared" si="289"/>
        <v>0</v>
      </c>
      <c r="AD1586" s="11">
        <f t="shared" si="289"/>
        <v>1.1631566573626406E-2</v>
      </c>
    </row>
    <row r="1587" spans="1:30" x14ac:dyDescent="0.25">
      <c r="A1587" s="12">
        <v>2013.01</v>
      </c>
      <c r="B1587" s="13">
        <v>21.900475413821795</v>
      </c>
      <c r="C1587" s="14">
        <v>1047115.939299754</v>
      </c>
      <c r="D1587" s="24">
        <f t="shared" si="290"/>
        <v>10</v>
      </c>
      <c r="E1587" s="25">
        <f t="shared" si="290"/>
        <v>7.5</v>
      </c>
      <c r="F1587" s="24">
        <f t="shared" si="290"/>
        <v>25</v>
      </c>
      <c r="G1587" s="25">
        <f t="shared" si="290"/>
        <v>30</v>
      </c>
      <c r="H1587" s="1">
        <f t="shared" si="292"/>
        <v>0</v>
      </c>
      <c r="I1587">
        <f t="shared" si="293"/>
        <v>0</v>
      </c>
      <c r="J1587">
        <f t="shared" si="294"/>
        <v>0</v>
      </c>
      <c r="K1587">
        <f t="shared" si="295"/>
        <v>0</v>
      </c>
      <c r="L1587">
        <f t="shared" si="291"/>
        <v>1</v>
      </c>
      <c r="M1587" s="26">
        <f t="shared" si="296"/>
        <v>101812.15087808686</v>
      </c>
      <c r="N1587" s="27">
        <f t="shared" si="297"/>
        <v>46602.4798872748</v>
      </c>
      <c r="O1587" s="27">
        <f t="shared" si="297"/>
        <v>88045.935799923376</v>
      </c>
      <c r="P1587" s="27">
        <f t="shared" si="297"/>
        <v>73542.819837181902</v>
      </c>
      <c r="Q1587" s="27">
        <f t="shared" si="297"/>
        <v>138944.24523313716</v>
      </c>
      <c r="R1587" s="27">
        <f t="shared" si="297"/>
        <v>251993.21992190197</v>
      </c>
      <c r="S1587" s="28">
        <f>M1587/MAX(M$231:M1587)-1</f>
        <v>-6.4985613764539707E-2</v>
      </c>
      <c r="T1587" s="11">
        <f>N1587/MAX(N$231:N1587)-1</f>
        <v>0</v>
      </c>
      <c r="U1587" s="11">
        <f>O1587/MAX(O$231:O1587)-1</f>
        <v>0</v>
      </c>
      <c r="V1587" s="11">
        <f>P1587/MAX(P$231:P1587)-1</f>
        <v>0</v>
      </c>
      <c r="W1587" s="11">
        <f>Q1587/MAX(Q$231:Q1587)-1</f>
        <v>0</v>
      </c>
      <c r="X1587" s="11">
        <f>R1587/MAX(R$231:R1587)-1</f>
        <v>-1.9329311554504569E-3</v>
      </c>
      <c r="Y1587" s="11">
        <f t="shared" si="289"/>
        <v>4.9168065151439677E-2</v>
      </c>
      <c r="Z1587" s="11">
        <f t="shared" si="289"/>
        <v>0</v>
      </c>
      <c r="AA1587" s="11">
        <f t="shared" si="289"/>
        <v>0</v>
      </c>
      <c r="AB1587" s="11">
        <f t="shared" si="289"/>
        <v>0</v>
      </c>
      <c r="AC1587" s="11">
        <f t="shared" si="289"/>
        <v>0</v>
      </c>
      <c r="AD1587" s="11">
        <f t="shared" si="289"/>
        <v>4.9168065151439677E-2</v>
      </c>
    </row>
    <row r="1588" spans="1:30" x14ac:dyDescent="0.25">
      <c r="A1588" s="12">
        <v>2013.02</v>
      </c>
      <c r="B1588" s="13">
        <v>22.052724336861932</v>
      </c>
      <c r="C1588" s="14">
        <v>1051935.8847993962</v>
      </c>
      <c r="D1588" s="24">
        <f t="shared" si="290"/>
        <v>10</v>
      </c>
      <c r="E1588" s="25">
        <f t="shared" si="290"/>
        <v>7.5</v>
      </c>
      <c r="F1588" s="24">
        <f t="shared" si="290"/>
        <v>25</v>
      </c>
      <c r="G1588" s="25">
        <f t="shared" si="290"/>
        <v>30</v>
      </c>
      <c r="H1588" s="1">
        <f t="shared" si="292"/>
        <v>0</v>
      </c>
      <c r="I1588">
        <f t="shared" si="293"/>
        <v>0</v>
      </c>
      <c r="J1588">
        <f t="shared" si="294"/>
        <v>0</v>
      </c>
      <c r="K1588">
        <f t="shared" si="295"/>
        <v>0</v>
      </c>
      <c r="L1588">
        <f t="shared" si="291"/>
        <v>1</v>
      </c>
      <c r="M1588" s="26">
        <f t="shared" si="296"/>
        <v>102280.79909555348</v>
      </c>
      <c r="N1588" s="27">
        <f t="shared" si="297"/>
        <v>46602.4798872748</v>
      </c>
      <c r="O1588" s="27">
        <f t="shared" si="297"/>
        <v>88045.935799923376</v>
      </c>
      <c r="P1588" s="27">
        <f t="shared" si="297"/>
        <v>73542.819837181902</v>
      </c>
      <c r="Q1588" s="27">
        <f t="shared" si="297"/>
        <v>138944.24523313716</v>
      </c>
      <c r="R1588" s="27">
        <f t="shared" si="297"/>
        <v>253153.16175901616</v>
      </c>
      <c r="S1588" s="28">
        <f>M1588/MAX(M$231:M1588)-1</f>
        <v>-6.0681679296643143E-2</v>
      </c>
      <c r="T1588" s="11">
        <f>N1588/MAX(N$231:N1588)-1</f>
        <v>0</v>
      </c>
      <c r="U1588" s="11">
        <f>O1588/MAX(O$231:O1588)-1</f>
        <v>0</v>
      </c>
      <c r="V1588" s="11">
        <f>P1588/MAX(P$231:P1588)-1</f>
        <v>0</v>
      </c>
      <c r="W1588" s="11">
        <f>Q1588/MAX(Q$231:Q1588)-1</f>
        <v>0</v>
      </c>
      <c r="X1588" s="11">
        <f>R1588/MAX(R$231:R1588)-1</f>
        <v>0</v>
      </c>
      <c r="Y1588" s="11">
        <f t="shared" si="289"/>
        <v>4.6030676439376972E-3</v>
      </c>
      <c r="Z1588" s="11">
        <f t="shared" si="289"/>
        <v>0</v>
      </c>
      <c r="AA1588" s="11">
        <f t="shared" si="289"/>
        <v>0</v>
      </c>
      <c r="AB1588" s="11">
        <f t="shared" si="289"/>
        <v>0</v>
      </c>
      <c r="AC1588" s="11">
        <f t="shared" si="289"/>
        <v>0</v>
      </c>
      <c r="AD1588" s="11">
        <f t="shared" si="289"/>
        <v>4.6030676439376972E-3</v>
      </c>
    </row>
    <row r="1589" spans="1:30" x14ac:dyDescent="0.25">
      <c r="A1589" s="12">
        <v>2013.03</v>
      </c>
      <c r="B1589" s="13">
        <v>22.419207114602568</v>
      </c>
      <c r="C1589" s="14">
        <v>1088804.4036343233</v>
      </c>
      <c r="D1589" s="24">
        <f t="shared" si="290"/>
        <v>10</v>
      </c>
      <c r="E1589" s="25">
        <f t="shared" si="290"/>
        <v>7.5</v>
      </c>
      <c r="F1589" s="24">
        <f t="shared" si="290"/>
        <v>25</v>
      </c>
      <c r="G1589" s="25">
        <f t="shared" si="290"/>
        <v>30</v>
      </c>
      <c r="H1589" s="1">
        <f t="shared" si="292"/>
        <v>0</v>
      </c>
      <c r="I1589">
        <f t="shared" si="293"/>
        <v>0</v>
      </c>
      <c r="J1589">
        <f t="shared" si="294"/>
        <v>0</v>
      </c>
      <c r="K1589">
        <f t="shared" si="295"/>
        <v>0</v>
      </c>
      <c r="L1589">
        <f t="shared" si="291"/>
        <v>1</v>
      </c>
      <c r="M1589" s="26">
        <f t="shared" si="296"/>
        <v>105865.56278923138</v>
      </c>
      <c r="N1589" s="27">
        <f t="shared" si="297"/>
        <v>46602.4798872748</v>
      </c>
      <c r="O1589" s="27">
        <f t="shared" si="297"/>
        <v>88045.935799923376</v>
      </c>
      <c r="P1589" s="27">
        <f t="shared" si="297"/>
        <v>73542.819837181902</v>
      </c>
      <c r="Q1589" s="27">
        <f t="shared" si="297"/>
        <v>138944.24523313716</v>
      </c>
      <c r="R1589" s="27">
        <f t="shared" si="297"/>
        <v>262025.73873571423</v>
      </c>
      <c r="S1589" s="28">
        <f>M1589/MAX(M$231:M1589)-1</f>
        <v>-2.7760209747718978E-2</v>
      </c>
      <c r="T1589" s="11">
        <f>N1589/MAX(N$231:N1589)-1</f>
        <v>0</v>
      </c>
      <c r="U1589" s="11">
        <f>O1589/MAX(O$231:O1589)-1</f>
        <v>0</v>
      </c>
      <c r="V1589" s="11">
        <f>P1589/MAX(P$231:P1589)-1</f>
        <v>0</v>
      </c>
      <c r="W1589" s="11">
        <f>Q1589/MAX(Q$231:Q1589)-1</f>
        <v>0</v>
      </c>
      <c r="X1589" s="11">
        <f>R1589/MAX(R$231:R1589)-1</f>
        <v>0</v>
      </c>
      <c r="Y1589" s="11">
        <f t="shared" si="289"/>
        <v>3.5048256616854623E-2</v>
      </c>
      <c r="Z1589" s="11">
        <f t="shared" si="289"/>
        <v>0</v>
      </c>
      <c r="AA1589" s="11">
        <f t="shared" si="289"/>
        <v>0</v>
      </c>
      <c r="AB1589" s="11">
        <f t="shared" si="289"/>
        <v>0</v>
      </c>
      <c r="AC1589" s="11">
        <f t="shared" si="289"/>
        <v>0</v>
      </c>
      <c r="AD1589" s="11">
        <f t="shared" si="289"/>
        <v>3.5048256616854401E-2</v>
      </c>
    </row>
    <row r="1590" spans="1:30" x14ac:dyDescent="0.25">
      <c r="A1590" s="12">
        <v>2013.04</v>
      </c>
      <c r="B1590" s="13">
        <v>22.595655396105581</v>
      </c>
      <c r="C1590" s="14">
        <v>1111530.8766719676</v>
      </c>
      <c r="D1590" s="24">
        <f t="shared" si="290"/>
        <v>10</v>
      </c>
      <c r="E1590" s="25">
        <f t="shared" si="290"/>
        <v>7.5</v>
      </c>
      <c r="F1590" s="24">
        <f t="shared" si="290"/>
        <v>25</v>
      </c>
      <c r="G1590" s="25">
        <f t="shared" si="290"/>
        <v>30</v>
      </c>
      <c r="H1590" s="1">
        <f t="shared" si="292"/>
        <v>0</v>
      </c>
      <c r="I1590">
        <f t="shared" si="293"/>
        <v>0</v>
      </c>
      <c r="J1590">
        <f t="shared" si="294"/>
        <v>0</v>
      </c>
      <c r="K1590">
        <f t="shared" si="295"/>
        <v>0</v>
      </c>
      <c r="L1590">
        <f t="shared" si="291"/>
        <v>1</v>
      </c>
      <c r="M1590" s="26">
        <f t="shared" si="296"/>
        <v>108075.28094458938</v>
      </c>
      <c r="N1590" s="27">
        <f t="shared" si="297"/>
        <v>46602.4798872748</v>
      </c>
      <c r="O1590" s="27">
        <f t="shared" si="297"/>
        <v>88045.935799923376</v>
      </c>
      <c r="P1590" s="27">
        <f t="shared" si="297"/>
        <v>73542.819837181902</v>
      </c>
      <c r="Q1590" s="27">
        <f t="shared" si="297"/>
        <v>138944.24523313716</v>
      </c>
      <c r="R1590" s="27">
        <f t="shared" si="297"/>
        <v>267494.96798081015</v>
      </c>
      <c r="S1590" s="28">
        <f>M1590/MAX(M$231:M1590)-1</f>
        <v>-7.466774760185424E-3</v>
      </c>
      <c r="T1590" s="11">
        <f>N1590/MAX(N$231:N1590)-1</f>
        <v>0</v>
      </c>
      <c r="U1590" s="11">
        <f>O1590/MAX(O$231:O1590)-1</f>
        <v>0</v>
      </c>
      <c r="V1590" s="11">
        <f>P1590/MAX(P$231:P1590)-1</f>
        <v>0</v>
      </c>
      <c r="W1590" s="11">
        <f>Q1590/MAX(Q$231:Q1590)-1</f>
        <v>0</v>
      </c>
      <c r="X1590" s="11">
        <f>R1590/MAX(R$231:R1590)-1</f>
        <v>0</v>
      </c>
      <c r="Y1590" s="11">
        <f t="shared" si="289"/>
        <v>2.0872870243531016E-2</v>
      </c>
      <c r="Z1590" s="11">
        <f t="shared" si="289"/>
        <v>0</v>
      </c>
      <c r="AA1590" s="11">
        <f t="shared" si="289"/>
        <v>0</v>
      </c>
      <c r="AB1590" s="11">
        <f t="shared" si="289"/>
        <v>0</v>
      </c>
      <c r="AC1590" s="11">
        <f t="shared" si="289"/>
        <v>0</v>
      </c>
      <c r="AD1590" s="11">
        <f t="shared" si="289"/>
        <v>2.0872870243531016E-2</v>
      </c>
    </row>
    <row r="1591" spans="1:30" x14ac:dyDescent="0.25">
      <c r="A1591" s="12">
        <v>2013.05</v>
      </c>
      <c r="B1591" s="13">
        <v>23.411841781842391</v>
      </c>
      <c r="C1591" s="14">
        <v>1134496.0711952236</v>
      </c>
      <c r="D1591" s="24">
        <f t="shared" si="290"/>
        <v>10</v>
      </c>
      <c r="E1591" s="25">
        <f t="shared" si="290"/>
        <v>7.5</v>
      </c>
      <c r="F1591" s="24">
        <f t="shared" si="290"/>
        <v>25</v>
      </c>
      <c r="G1591" s="25">
        <f t="shared" si="290"/>
        <v>30</v>
      </c>
      <c r="H1591" s="1">
        <f t="shared" si="292"/>
        <v>0</v>
      </c>
      <c r="I1591">
        <f t="shared" si="293"/>
        <v>0</v>
      </c>
      <c r="J1591">
        <f t="shared" si="294"/>
        <v>0</v>
      </c>
      <c r="K1591">
        <f t="shared" si="295"/>
        <v>0</v>
      </c>
      <c r="L1591">
        <f t="shared" si="291"/>
        <v>1</v>
      </c>
      <c r="M1591" s="26">
        <f t="shared" si="296"/>
        <v>110308.21023349883</v>
      </c>
      <c r="N1591" s="27">
        <f t="shared" si="297"/>
        <v>46602.4798872748</v>
      </c>
      <c r="O1591" s="27">
        <f t="shared" si="297"/>
        <v>88045.935799923376</v>
      </c>
      <c r="P1591" s="27">
        <f t="shared" si="297"/>
        <v>73542.819837181902</v>
      </c>
      <c r="Q1591" s="27">
        <f t="shared" si="297"/>
        <v>138944.24523313716</v>
      </c>
      <c r="R1591" s="27">
        <f t="shared" si="297"/>
        <v>273021.64663868462</v>
      </c>
      <c r="S1591" s="28">
        <f>M1591/MAX(M$231:M1591)-1</f>
        <v>0</v>
      </c>
      <c r="T1591" s="11">
        <f>N1591/MAX(N$231:N1591)-1</f>
        <v>0</v>
      </c>
      <c r="U1591" s="11">
        <f>O1591/MAX(O$231:O1591)-1</f>
        <v>0</v>
      </c>
      <c r="V1591" s="11">
        <f>P1591/MAX(P$231:P1591)-1</f>
        <v>0</v>
      </c>
      <c r="W1591" s="11">
        <f>Q1591/MAX(Q$231:Q1591)-1</f>
        <v>0</v>
      </c>
      <c r="X1591" s="11">
        <f>R1591/MAX(R$231:R1591)-1</f>
        <v>0</v>
      </c>
      <c r="Y1591" s="11">
        <f t="shared" si="289"/>
        <v>2.0660869621558442E-2</v>
      </c>
      <c r="Z1591" s="11">
        <f t="shared" si="289"/>
        <v>0</v>
      </c>
      <c r="AA1591" s="11">
        <f t="shared" si="289"/>
        <v>0</v>
      </c>
      <c r="AB1591" s="11">
        <f t="shared" si="289"/>
        <v>0</v>
      </c>
      <c r="AC1591" s="11">
        <f t="shared" si="289"/>
        <v>0</v>
      </c>
      <c r="AD1591" s="11">
        <f t="shared" si="289"/>
        <v>2.0660869621558442E-2</v>
      </c>
    </row>
    <row r="1592" spans="1:30" x14ac:dyDescent="0.25">
      <c r="A1592" s="12">
        <v>2013.06</v>
      </c>
      <c r="B1592" s="13">
        <v>22.92533317391532</v>
      </c>
      <c r="C1592" s="14">
        <v>1116728.3849349592</v>
      </c>
      <c r="D1592" s="24">
        <f t="shared" si="290"/>
        <v>10</v>
      </c>
      <c r="E1592" s="25">
        <f t="shared" si="290"/>
        <v>7.5</v>
      </c>
      <c r="F1592" s="24">
        <f t="shared" si="290"/>
        <v>25</v>
      </c>
      <c r="G1592" s="25">
        <f t="shared" si="290"/>
        <v>30</v>
      </c>
      <c r="H1592" s="1">
        <f t="shared" si="292"/>
        <v>0</v>
      </c>
      <c r="I1592">
        <f t="shared" si="293"/>
        <v>0</v>
      </c>
      <c r="J1592">
        <f t="shared" si="294"/>
        <v>0</v>
      </c>
      <c r="K1592">
        <f t="shared" si="295"/>
        <v>0</v>
      </c>
      <c r="L1592">
        <f t="shared" si="291"/>
        <v>1</v>
      </c>
      <c r="M1592" s="26">
        <f t="shared" si="296"/>
        <v>108580.63997466554</v>
      </c>
      <c r="N1592" s="27">
        <f t="shared" si="297"/>
        <v>46602.4798872748</v>
      </c>
      <c r="O1592" s="27">
        <f t="shared" si="297"/>
        <v>88045.935799923376</v>
      </c>
      <c r="P1592" s="27">
        <f t="shared" si="297"/>
        <v>73542.819837181902</v>
      </c>
      <c r="Q1592" s="27">
        <f t="shared" si="297"/>
        <v>138944.24523313716</v>
      </c>
      <c r="R1592" s="27">
        <f t="shared" si="297"/>
        <v>268745.77201654844</v>
      </c>
      <c r="S1592" s="28">
        <f>M1592/MAX(M$231:M1592)-1</f>
        <v>-1.5661302591859605E-2</v>
      </c>
      <c r="T1592" s="11">
        <f>N1592/MAX(N$231:N1592)-1</f>
        <v>0</v>
      </c>
      <c r="U1592" s="11">
        <f>O1592/MAX(O$231:O1592)-1</f>
        <v>0</v>
      </c>
      <c r="V1592" s="11">
        <f>P1592/MAX(P$231:P1592)-1</f>
        <v>0</v>
      </c>
      <c r="W1592" s="11">
        <f>Q1592/MAX(Q$231:Q1592)-1</f>
        <v>0</v>
      </c>
      <c r="X1592" s="11">
        <f>R1592/MAX(R$231:R1592)-1</f>
        <v>-1.5661302591859494E-2</v>
      </c>
      <c r="Y1592" s="11">
        <f t="shared" si="289"/>
        <v>-1.5661302591859605E-2</v>
      </c>
      <c r="Z1592" s="11">
        <f t="shared" si="289"/>
        <v>0</v>
      </c>
      <c r="AA1592" s="11">
        <f t="shared" si="289"/>
        <v>0</v>
      </c>
      <c r="AB1592" s="11">
        <f t="shared" si="289"/>
        <v>0</v>
      </c>
      <c r="AC1592" s="11">
        <f t="shared" si="289"/>
        <v>0</v>
      </c>
      <c r="AD1592" s="11">
        <f t="shared" si="289"/>
        <v>-1.5661302591859494E-2</v>
      </c>
    </row>
    <row r="1593" spans="1:30" x14ac:dyDescent="0.25">
      <c r="A1593" s="12">
        <v>2013.07</v>
      </c>
      <c r="B1593" s="13">
        <v>23.492460177159625</v>
      </c>
      <c r="C1593" s="14">
        <v>1173451.1294486756</v>
      </c>
      <c r="D1593" s="24">
        <f t="shared" si="290"/>
        <v>10</v>
      </c>
      <c r="E1593" s="25">
        <f t="shared" si="290"/>
        <v>7.5</v>
      </c>
      <c r="F1593" s="24">
        <f t="shared" si="290"/>
        <v>25</v>
      </c>
      <c r="G1593" s="25">
        <f t="shared" si="290"/>
        <v>30</v>
      </c>
      <c r="H1593" s="1">
        <f t="shared" si="292"/>
        <v>0</v>
      </c>
      <c r="I1593">
        <f t="shared" si="293"/>
        <v>0</v>
      </c>
      <c r="J1593">
        <f t="shared" si="294"/>
        <v>0</v>
      </c>
      <c r="K1593">
        <f t="shared" si="295"/>
        <v>0</v>
      </c>
      <c r="L1593">
        <f t="shared" si="291"/>
        <v>1</v>
      </c>
      <c r="M1593" s="26">
        <f t="shared" si="296"/>
        <v>114095.85028319323</v>
      </c>
      <c r="N1593" s="27">
        <f t="shared" ref="N1593:R1608" si="298">IF(H1592=1,N1592*$C1593/$C1592,N1592)</f>
        <v>46602.4798872748</v>
      </c>
      <c r="O1593" s="27">
        <f t="shared" si="298"/>
        <v>88045.935799923376</v>
      </c>
      <c r="P1593" s="27">
        <f t="shared" si="298"/>
        <v>73542.819837181902</v>
      </c>
      <c r="Q1593" s="27">
        <f t="shared" si="298"/>
        <v>138944.24523313716</v>
      </c>
      <c r="R1593" s="27">
        <f t="shared" si="298"/>
        <v>282396.35882967396</v>
      </c>
      <c r="S1593" s="28">
        <f>M1593/MAX(M$231:M1593)-1</f>
        <v>0</v>
      </c>
      <c r="T1593" s="11">
        <f>N1593/MAX(N$231:N1593)-1</f>
        <v>0</v>
      </c>
      <c r="U1593" s="11">
        <f>O1593/MAX(O$231:O1593)-1</f>
        <v>0</v>
      </c>
      <c r="V1593" s="11">
        <f>P1593/MAX(P$231:P1593)-1</f>
        <v>0</v>
      </c>
      <c r="W1593" s="11">
        <f>Q1593/MAX(Q$231:Q1593)-1</f>
        <v>0</v>
      </c>
      <c r="X1593" s="11">
        <f>R1593/MAX(R$231:R1593)-1</f>
        <v>0</v>
      </c>
      <c r="Y1593" s="11">
        <f t="shared" si="289"/>
        <v>5.0793680252893436E-2</v>
      </c>
      <c r="Z1593" s="11">
        <f t="shared" si="289"/>
        <v>0</v>
      </c>
      <c r="AA1593" s="11">
        <f t="shared" si="289"/>
        <v>0</v>
      </c>
      <c r="AB1593" s="11">
        <f t="shared" si="289"/>
        <v>0</v>
      </c>
      <c r="AC1593" s="11">
        <f t="shared" si="289"/>
        <v>0</v>
      </c>
      <c r="AD1593" s="11">
        <f t="shared" si="289"/>
        <v>5.0793680252893214E-2</v>
      </c>
    </row>
    <row r="1594" spans="1:30" x14ac:dyDescent="0.25">
      <c r="A1594" s="12">
        <v>2013.08</v>
      </c>
      <c r="B1594" s="13">
        <v>23.356649094916083</v>
      </c>
      <c r="C1594" s="14">
        <v>1137329.971460613</v>
      </c>
      <c r="D1594" s="24">
        <f t="shared" si="290"/>
        <v>10</v>
      </c>
      <c r="E1594" s="25">
        <f t="shared" si="290"/>
        <v>7.5</v>
      </c>
      <c r="F1594" s="24">
        <f t="shared" si="290"/>
        <v>25</v>
      </c>
      <c r="G1594" s="25">
        <f t="shared" si="290"/>
        <v>30</v>
      </c>
      <c r="H1594" s="1">
        <f t="shared" si="292"/>
        <v>0</v>
      </c>
      <c r="I1594">
        <f t="shared" si="293"/>
        <v>0</v>
      </c>
      <c r="J1594">
        <f t="shared" si="294"/>
        <v>0</v>
      </c>
      <c r="K1594">
        <f t="shared" si="295"/>
        <v>0</v>
      </c>
      <c r="L1594">
        <f t="shared" si="291"/>
        <v>1</v>
      </c>
      <c r="M1594" s="26">
        <f t="shared" si="296"/>
        <v>110583.7532469938</v>
      </c>
      <c r="N1594" s="27">
        <f t="shared" si="298"/>
        <v>46602.4798872748</v>
      </c>
      <c r="O1594" s="27">
        <f t="shared" si="298"/>
        <v>88045.935799923376</v>
      </c>
      <c r="P1594" s="27">
        <f t="shared" si="298"/>
        <v>73542.819837181902</v>
      </c>
      <c r="Q1594" s="27">
        <f t="shared" si="298"/>
        <v>138944.24523313716</v>
      </c>
      <c r="R1594" s="27">
        <f t="shared" si="298"/>
        <v>273703.63764465728</v>
      </c>
      <c r="S1594" s="28">
        <f>M1594/MAX(M$231:M1594)-1</f>
        <v>-3.0781987491062757E-2</v>
      </c>
      <c r="T1594" s="11">
        <f>N1594/MAX(N$231:N1594)-1</f>
        <v>0</v>
      </c>
      <c r="U1594" s="11">
        <f>O1594/MAX(O$231:O1594)-1</f>
        <v>0</v>
      </c>
      <c r="V1594" s="11">
        <f>P1594/MAX(P$231:P1594)-1</f>
        <v>0</v>
      </c>
      <c r="W1594" s="11">
        <f>Q1594/MAX(Q$231:Q1594)-1</f>
        <v>0</v>
      </c>
      <c r="X1594" s="11">
        <f>R1594/MAX(R$231:R1594)-1</f>
        <v>-3.0781987491062757E-2</v>
      </c>
      <c r="Y1594" s="11">
        <f t="shared" si="289"/>
        <v>-3.0781987491062757E-2</v>
      </c>
      <c r="Z1594" s="11">
        <f t="shared" si="289"/>
        <v>0</v>
      </c>
      <c r="AA1594" s="11">
        <f t="shared" si="289"/>
        <v>0</v>
      </c>
      <c r="AB1594" s="11">
        <f t="shared" si="289"/>
        <v>0</v>
      </c>
      <c r="AC1594" s="11">
        <f t="shared" si="289"/>
        <v>0</v>
      </c>
      <c r="AD1594" s="11">
        <f t="shared" si="289"/>
        <v>-3.0781987491062757E-2</v>
      </c>
    </row>
    <row r="1595" spans="1:30" x14ac:dyDescent="0.25">
      <c r="A1595" s="12">
        <v>2013.09</v>
      </c>
      <c r="B1595" s="13">
        <v>23.442287167960586</v>
      </c>
      <c r="C1595" s="14">
        <v>1171798.7080171332</v>
      </c>
      <c r="D1595" s="24">
        <f t="shared" si="290"/>
        <v>10</v>
      </c>
      <c r="E1595" s="25">
        <f t="shared" si="290"/>
        <v>7.5</v>
      </c>
      <c r="F1595" s="24">
        <f t="shared" si="290"/>
        <v>25</v>
      </c>
      <c r="G1595" s="25">
        <f t="shared" si="290"/>
        <v>30</v>
      </c>
      <c r="H1595" s="1">
        <f t="shared" si="292"/>
        <v>0</v>
      </c>
      <c r="I1595">
        <f t="shared" si="293"/>
        <v>0</v>
      </c>
      <c r="J1595">
        <f t="shared" si="294"/>
        <v>0</v>
      </c>
      <c r="K1595">
        <f t="shared" si="295"/>
        <v>0</v>
      </c>
      <c r="L1595">
        <f t="shared" si="291"/>
        <v>1</v>
      </c>
      <c r="M1595" s="26">
        <f t="shared" si="296"/>
        <v>113935.18366186866</v>
      </c>
      <c r="N1595" s="27">
        <f t="shared" si="298"/>
        <v>46602.4798872748</v>
      </c>
      <c r="O1595" s="27">
        <f t="shared" si="298"/>
        <v>88045.935799923376</v>
      </c>
      <c r="P1595" s="27">
        <f t="shared" si="298"/>
        <v>73542.819837181902</v>
      </c>
      <c r="Q1595" s="27">
        <f t="shared" si="298"/>
        <v>138944.24523313716</v>
      </c>
      <c r="R1595" s="27">
        <f t="shared" si="298"/>
        <v>281998.696086157</v>
      </c>
      <c r="S1595" s="28">
        <f>M1595/MAX(M$231:M1595)-1</f>
        <v>-1.4081723474235197E-3</v>
      </c>
      <c r="T1595" s="11">
        <f>N1595/MAX(N$231:N1595)-1</f>
        <v>0</v>
      </c>
      <c r="U1595" s="11">
        <f>O1595/MAX(O$231:O1595)-1</f>
        <v>0</v>
      </c>
      <c r="V1595" s="11">
        <f>P1595/MAX(P$231:P1595)-1</f>
        <v>0</v>
      </c>
      <c r="W1595" s="11">
        <f>Q1595/MAX(Q$231:Q1595)-1</f>
        <v>0</v>
      </c>
      <c r="X1595" s="11">
        <f>R1595/MAX(R$231:R1595)-1</f>
        <v>-1.4081723474232977E-3</v>
      </c>
      <c r="Y1595" s="11">
        <f t="shared" si="289"/>
        <v>3.0306716099509634E-2</v>
      </c>
      <c r="Z1595" s="11">
        <f t="shared" si="289"/>
        <v>0</v>
      </c>
      <c r="AA1595" s="11">
        <f t="shared" si="289"/>
        <v>0</v>
      </c>
      <c r="AB1595" s="11">
        <f t="shared" si="289"/>
        <v>0</v>
      </c>
      <c r="AC1595" s="11">
        <f t="shared" si="289"/>
        <v>0</v>
      </c>
      <c r="AD1595" s="11">
        <f t="shared" si="289"/>
        <v>3.0306716099509634E-2</v>
      </c>
    </row>
    <row r="1596" spans="1:30" x14ac:dyDescent="0.25">
      <c r="A1596" s="12">
        <v>2013.1</v>
      </c>
      <c r="B1596" s="13">
        <v>23.834737887631416</v>
      </c>
      <c r="C1596" s="14">
        <v>1229230.654357468</v>
      </c>
      <c r="D1596" s="24">
        <f t="shared" si="290"/>
        <v>10</v>
      </c>
      <c r="E1596" s="25">
        <f t="shared" si="290"/>
        <v>7.5</v>
      </c>
      <c r="F1596" s="24">
        <f t="shared" si="290"/>
        <v>25</v>
      </c>
      <c r="G1596" s="25">
        <f t="shared" si="290"/>
        <v>30</v>
      </c>
      <c r="H1596" s="1">
        <f t="shared" si="292"/>
        <v>0</v>
      </c>
      <c r="I1596">
        <f t="shared" si="293"/>
        <v>0</v>
      </c>
      <c r="J1596">
        <f t="shared" si="294"/>
        <v>0</v>
      </c>
      <c r="K1596">
        <f t="shared" si="295"/>
        <v>0</v>
      </c>
      <c r="L1596">
        <f t="shared" si="291"/>
        <v>1</v>
      </c>
      <c r="M1596" s="26">
        <f t="shared" si="296"/>
        <v>119519.35038741259</v>
      </c>
      <c r="N1596" s="27">
        <f t="shared" si="298"/>
        <v>46602.4798872748</v>
      </c>
      <c r="O1596" s="27">
        <f t="shared" si="298"/>
        <v>88045.935799923376</v>
      </c>
      <c r="P1596" s="27">
        <f t="shared" si="298"/>
        <v>73542.819837181902</v>
      </c>
      <c r="Q1596" s="27">
        <f t="shared" si="298"/>
        <v>138944.24523313716</v>
      </c>
      <c r="R1596" s="27">
        <f t="shared" si="298"/>
        <v>295819.955548945</v>
      </c>
      <c r="S1596" s="28">
        <f>M1596/MAX(M$231:M1596)-1</f>
        <v>0</v>
      </c>
      <c r="T1596" s="11">
        <f>N1596/MAX(N$231:N1596)-1</f>
        <v>0</v>
      </c>
      <c r="U1596" s="11">
        <f>O1596/MAX(O$231:O1596)-1</f>
        <v>0</v>
      </c>
      <c r="V1596" s="11">
        <f>P1596/MAX(P$231:P1596)-1</f>
        <v>0</v>
      </c>
      <c r="W1596" s="11">
        <f>Q1596/MAX(Q$231:Q1596)-1</f>
        <v>0</v>
      </c>
      <c r="X1596" s="11">
        <f>R1596/MAX(R$231:R1596)-1</f>
        <v>0</v>
      </c>
      <c r="Y1596" s="11">
        <f t="shared" si="289"/>
        <v>4.901178499976222E-2</v>
      </c>
      <c r="Z1596" s="11">
        <f t="shared" si="289"/>
        <v>0</v>
      </c>
      <c r="AA1596" s="11">
        <f t="shared" si="289"/>
        <v>0</v>
      </c>
      <c r="AB1596" s="11">
        <f t="shared" si="289"/>
        <v>0</v>
      </c>
      <c r="AC1596" s="11">
        <f t="shared" si="289"/>
        <v>0</v>
      </c>
      <c r="AD1596" s="11">
        <f t="shared" si="289"/>
        <v>4.901178499976222E-2</v>
      </c>
    </row>
    <row r="1597" spans="1:30" x14ac:dyDescent="0.25">
      <c r="A1597" s="12">
        <v>2013.11</v>
      </c>
      <c r="B1597" s="13">
        <v>24.642077092412034</v>
      </c>
      <c r="C1597" s="14">
        <v>1268329.4159428468</v>
      </c>
      <c r="D1597" s="24">
        <f t="shared" si="290"/>
        <v>10</v>
      </c>
      <c r="E1597" s="25">
        <f t="shared" si="290"/>
        <v>7.5</v>
      </c>
      <c r="F1597" s="24">
        <f t="shared" si="290"/>
        <v>25</v>
      </c>
      <c r="G1597" s="25">
        <f t="shared" si="290"/>
        <v>30</v>
      </c>
      <c r="H1597" s="1">
        <f t="shared" si="292"/>
        <v>0</v>
      </c>
      <c r="I1597">
        <f t="shared" si="293"/>
        <v>0</v>
      </c>
      <c r="J1597">
        <f t="shared" si="294"/>
        <v>0</v>
      </c>
      <c r="K1597">
        <f t="shared" si="295"/>
        <v>0</v>
      </c>
      <c r="L1597">
        <f t="shared" si="291"/>
        <v>1</v>
      </c>
      <c r="M1597" s="26">
        <f t="shared" si="296"/>
        <v>123320.96285865335</v>
      </c>
      <c r="N1597" s="27">
        <f t="shared" si="298"/>
        <v>46602.4798872748</v>
      </c>
      <c r="O1597" s="27">
        <f t="shared" si="298"/>
        <v>88045.935799923376</v>
      </c>
      <c r="P1597" s="27">
        <f t="shared" si="298"/>
        <v>73542.819837181902</v>
      </c>
      <c r="Q1597" s="27">
        <f t="shared" si="298"/>
        <v>138944.24523313716</v>
      </c>
      <c r="R1597" s="27">
        <f t="shared" si="298"/>
        <v>305229.25060126482</v>
      </c>
      <c r="S1597" s="28">
        <f>M1597/MAX(M$231:M1597)-1</f>
        <v>0</v>
      </c>
      <c r="T1597" s="11">
        <f>N1597/MAX(N$231:N1597)-1</f>
        <v>0</v>
      </c>
      <c r="U1597" s="11">
        <f>O1597/MAX(O$231:O1597)-1</f>
        <v>0</v>
      </c>
      <c r="V1597" s="11">
        <f>P1597/MAX(P$231:P1597)-1</f>
        <v>0</v>
      </c>
      <c r="W1597" s="11">
        <f>Q1597/MAX(Q$231:Q1597)-1</f>
        <v>0</v>
      </c>
      <c r="X1597" s="11">
        <f>R1597/MAX(R$231:R1597)-1</f>
        <v>0</v>
      </c>
      <c r="Y1597" s="11">
        <f t="shared" si="289"/>
        <v>3.1807506139534203E-2</v>
      </c>
      <c r="Z1597" s="11">
        <f t="shared" si="289"/>
        <v>0</v>
      </c>
      <c r="AA1597" s="11">
        <f t="shared" si="289"/>
        <v>0</v>
      </c>
      <c r="AB1597" s="11">
        <f t="shared" si="289"/>
        <v>0</v>
      </c>
      <c r="AC1597" s="11">
        <f t="shared" si="289"/>
        <v>0</v>
      </c>
      <c r="AD1597" s="11">
        <f t="shared" si="289"/>
        <v>3.1807506139534203E-2</v>
      </c>
    </row>
    <row r="1598" spans="1:30" x14ac:dyDescent="0.25">
      <c r="A1598" s="12">
        <v>2013.12</v>
      </c>
      <c r="B1598" s="13">
        <v>24.861869296461919</v>
      </c>
      <c r="C1598" s="14">
        <v>1300374.4034518274</v>
      </c>
      <c r="D1598" s="24">
        <f t="shared" si="290"/>
        <v>10</v>
      </c>
      <c r="E1598" s="25">
        <f t="shared" si="290"/>
        <v>7.5</v>
      </c>
      <c r="F1598" s="24">
        <f t="shared" si="290"/>
        <v>25</v>
      </c>
      <c r="G1598" s="25">
        <f t="shared" si="290"/>
        <v>30</v>
      </c>
      <c r="H1598" s="1">
        <f t="shared" si="292"/>
        <v>0</v>
      </c>
      <c r="I1598">
        <f t="shared" si="293"/>
        <v>0</v>
      </c>
      <c r="J1598">
        <f t="shared" si="294"/>
        <v>0</v>
      </c>
      <c r="K1598">
        <f t="shared" si="295"/>
        <v>0</v>
      </c>
      <c r="L1598">
        <f t="shared" si="291"/>
        <v>1</v>
      </c>
      <c r="M1598" s="26">
        <f t="shared" si="296"/>
        <v>126436.72968131535</v>
      </c>
      <c r="N1598" s="27">
        <f t="shared" si="298"/>
        <v>46602.4798872748</v>
      </c>
      <c r="O1598" s="27">
        <f t="shared" si="298"/>
        <v>88045.935799923376</v>
      </c>
      <c r="P1598" s="27">
        <f t="shared" si="298"/>
        <v>73542.819837181902</v>
      </c>
      <c r="Q1598" s="27">
        <f t="shared" si="298"/>
        <v>138944.24523313716</v>
      </c>
      <c r="R1598" s="27">
        <f t="shared" si="298"/>
        <v>312941.02279541676</v>
      </c>
      <c r="S1598" s="28">
        <f>M1598/MAX(M$231:M1598)-1</f>
        <v>0</v>
      </c>
      <c r="T1598" s="11">
        <f>N1598/MAX(N$231:N1598)-1</f>
        <v>0</v>
      </c>
      <c r="U1598" s="11">
        <f>O1598/MAX(O$231:O1598)-1</f>
        <v>0</v>
      </c>
      <c r="V1598" s="11">
        <f>P1598/MAX(P$231:P1598)-1</f>
        <v>0</v>
      </c>
      <c r="W1598" s="11">
        <f>Q1598/MAX(Q$231:Q1598)-1</f>
        <v>0</v>
      </c>
      <c r="X1598" s="11">
        <f>R1598/MAX(R$231:R1598)-1</f>
        <v>0</v>
      </c>
      <c r="Y1598" s="11">
        <f t="shared" si="289"/>
        <v>2.5265508397247949E-2</v>
      </c>
      <c r="Z1598" s="11">
        <f t="shared" si="289"/>
        <v>0</v>
      </c>
      <c r="AA1598" s="11">
        <f t="shared" si="289"/>
        <v>0</v>
      </c>
      <c r="AB1598" s="11">
        <f t="shared" si="289"/>
        <v>0</v>
      </c>
      <c r="AC1598" s="11">
        <f t="shared" si="289"/>
        <v>0</v>
      </c>
      <c r="AD1598" s="11">
        <f t="shared" si="289"/>
        <v>2.5265508397247949E-2</v>
      </c>
    </row>
    <row r="1599" spans="1:30" x14ac:dyDescent="0.25">
      <c r="A1599" s="12">
        <v>2014.01</v>
      </c>
      <c r="B1599" s="13">
        <v>24.859609093632692</v>
      </c>
      <c r="C1599" s="14">
        <v>1251522.94736313</v>
      </c>
      <c r="D1599" s="24">
        <f t="shared" si="290"/>
        <v>10</v>
      </c>
      <c r="E1599" s="25">
        <f t="shared" si="290"/>
        <v>7.5</v>
      </c>
      <c r="F1599" s="24">
        <f t="shared" si="290"/>
        <v>25</v>
      </c>
      <c r="G1599" s="25">
        <f t="shared" si="290"/>
        <v>30</v>
      </c>
      <c r="H1599" s="1">
        <f t="shared" si="292"/>
        <v>0</v>
      </c>
      <c r="I1599">
        <f t="shared" si="293"/>
        <v>0</v>
      </c>
      <c r="J1599">
        <f t="shared" si="294"/>
        <v>0</v>
      </c>
      <c r="K1599">
        <f t="shared" si="295"/>
        <v>0</v>
      </c>
      <c r="L1599">
        <f t="shared" si="291"/>
        <v>1</v>
      </c>
      <c r="M1599" s="26">
        <f t="shared" si="296"/>
        <v>121686.85277538003</v>
      </c>
      <c r="N1599" s="27">
        <f t="shared" si="298"/>
        <v>46602.4798872748</v>
      </c>
      <c r="O1599" s="27">
        <f t="shared" si="298"/>
        <v>88045.935799923376</v>
      </c>
      <c r="P1599" s="27">
        <f t="shared" si="298"/>
        <v>73542.819837181902</v>
      </c>
      <c r="Q1599" s="27">
        <f t="shared" si="298"/>
        <v>138944.24523313716</v>
      </c>
      <c r="R1599" s="27">
        <f t="shared" si="298"/>
        <v>301184.69739185489</v>
      </c>
      <c r="S1599" s="28">
        <f>M1599/MAX(M$231:M1599)-1</f>
        <v>-3.756722368498E-2</v>
      </c>
      <c r="T1599" s="11">
        <f>N1599/MAX(N$231:N1599)-1</f>
        <v>0</v>
      </c>
      <c r="U1599" s="11">
        <f>O1599/MAX(O$231:O1599)-1</f>
        <v>0</v>
      </c>
      <c r="V1599" s="11">
        <f>P1599/MAX(P$231:P1599)-1</f>
        <v>0</v>
      </c>
      <c r="W1599" s="11">
        <f>Q1599/MAX(Q$231:Q1599)-1</f>
        <v>0</v>
      </c>
      <c r="X1599" s="11">
        <f>R1599/MAX(R$231:R1599)-1</f>
        <v>-3.7567223684980111E-2</v>
      </c>
      <c r="Y1599" s="11">
        <f t="shared" si="289"/>
        <v>-3.756722368498E-2</v>
      </c>
      <c r="Z1599" s="11">
        <f t="shared" si="289"/>
        <v>0</v>
      </c>
      <c r="AA1599" s="11">
        <f t="shared" si="289"/>
        <v>0</v>
      </c>
      <c r="AB1599" s="11">
        <f t="shared" si="289"/>
        <v>0</v>
      </c>
      <c r="AC1599" s="11">
        <f t="shared" si="289"/>
        <v>0</v>
      </c>
      <c r="AD1599" s="11">
        <f t="shared" si="289"/>
        <v>-3.7567223684980111E-2</v>
      </c>
    </row>
    <row r="1600" spans="1:30" x14ac:dyDescent="0.25">
      <c r="A1600" s="12">
        <v>2014.02</v>
      </c>
      <c r="B1600" s="13">
        <v>24.590930877894113</v>
      </c>
      <c r="C1600" s="14">
        <v>1302762.9283945917</v>
      </c>
      <c r="D1600" s="24">
        <f t="shared" si="290"/>
        <v>10</v>
      </c>
      <c r="E1600" s="25">
        <f t="shared" si="290"/>
        <v>7.5</v>
      </c>
      <c r="F1600" s="24">
        <f t="shared" si="290"/>
        <v>25</v>
      </c>
      <c r="G1600" s="25">
        <f t="shared" si="290"/>
        <v>30</v>
      </c>
      <c r="H1600" s="1">
        <f t="shared" si="292"/>
        <v>0</v>
      </c>
      <c r="I1600">
        <f t="shared" si="293"/>
        <v>0</v>
      </c>
      <c r="J1600">
        <f t="shared" si="294"/>
        <v>0</v>
      </c>
      <c r="K1600">
        <f t="shared" si="295"/>
        <v>0</v>
      </c>
      <c r="L1600">
        <f t="shared" si="291"/>
        <v>1</v>
      </c>
      <c r="M1600" s="26">
        <f t="shared" si="296"/>
        <v>126668.96839789093</v>
      </c>
      <c r="N1600" s="27">
        <f t="shared" si="298"/>
        <v>46602.4798872748</v>
      </c>
      <c r="O1600" s="27">
        <f t="shared" si="298"/>
        <v>88045.935799923376</v>
      </c>
      <c r="P1600" s="27">
        <f t="shared" si="298"/>
        <v>73542.819837181902</v>
      </c>
      <c r="Q1600" s="27">
        <f t="shared" si="298"/>
        <v>138944.24523313716</v>
      </c>
      <c r="R1600" s="27">
        <f t="shared" si="298"/>
        <v>313515.8322015208</v>
      </c>
      <c r="S1600" s="28">
        <f>M1600/MAX(M$231:M1600)-1</f>
        <v>0</v>
      </c>
      <c r="T1600" s="11">
        <f>N1600/MAX(N$231:N1600)-1</f>
        <v>0</v>
      </c>
      <c r="U1600" s="11">
        <f>O1600/MAX(O$231:O1600)-1</f>
        <v>0</v>
      </c>
      <c r="V1600" s="11">
        <f>P1600/MAX(P$231:P1600)-1</f>
        <v>0</v>
      </c>
      <c r="W1600" s="11">
        <f>Q1600/MAX(Q$231:Q1600)-1</f>
        <v>0</v>
      </c>
      <c r="X1600" s="11">
        <f>R1600/MAX(R$231:R1600)-1</f>
        <v>0</v>
      </c>
      <c r="Y1600" s="11">
        <f t="shared" si="289"/>
        <v>4.0942102691301496E-2</v>
      </c>
      <c r="Z1600" s="11">
        <f t="shared" si="289"/>
        <v>0</v>
      </c>
      <c r="AA1600" s="11">
        <f t="shared" si="289"/>
        <v>0</v>
      </c>
      <c r="AB1600" s="11">
        <f t="shared" si="289"/>
        <v>0</v>
      </c>
      <c r="AC1600" s="11">
        <f t="shared" si="289"/>
        <v>0</v>
      </c>
      <c r="AD1600" s="11">
        <f t="shared" si="289"/>
        <v>4.0942102691301496E-2</v>
      </c>
    </row>
    <row r="1601" spans="1:30" x14ac:dyDescent="0.25">
      <c r="A1601" s="12">
        <v>2014.03</v>
      </c>
      <c r="B1601" s="13">
        <v>24.956039153965371</v>
      </c>
      <c r="C1601" s="14">
        <v>1305501.6781449756</v>
      </c>
      <c r="D1601" s="24">
        <f t="shared" si="290"/>
        <v>10</v>
      </c>
      <c r="E1601" s="25">
        <f t="shared" si="290"/>
        <v>7.5</v>
      </c>
      <c r="F1601" s="24">
        <f t="shared" si="290"/>
        <v>25</v>
      </c>
      <c r="G1601" s="25">
        <f t="shared" si="290"/>
        <v>30</v>
      </c>
      <c r="H1601" s="1">
        <f t="shared" si="292"/>
        <v>0</v>
      </c>
      <c r="I1601">
        <f t="shared" si="293"/>
        <v>0</v>
      </c>
      <c r="J1601">
        <f t="shared" si="294"/>
        <v>0</v>
      </c>
      <c r="K1601">
        <f t="shared" si="295"/>
        <v>0</v>
      </c>
      <c r="L1601">
        <f t="shared" si="291"/>
        <v>1</v>
      </c>
      <c r="M1601" s="26">
        <f t="shared" si="296"/>
        <v>126935.25982975459</v>
      </c>
      <c r="N1601" s="27">
        <f t="shared" si="298"/>
        <v>46602.4798872748</v>
      </c>
      <c r="O1601" s="27">
        <f t="shared" si="298"/>
        <v>88045.935799923376</v>
      </c>
      <c r="P1601" s="27">
        <f t="shared" si="298"/>
        <v>73542.819837181902</v>
      </c>
      <c r="Q1601" s="27">
        <f t="shared" si="298"/>
        <v>138944.24523313716</v>
      </c>
      <c r="R1601" s="27">
        <f t="shared" si="298"/>
        <v>314174.92480269069</v>
      </c>
      <c r="S1601" s="28">
        <f>M1601/MAX(M$231:M1601)-1</f>
        <v>0</v>
      </c>
      <c r="T1601" s="11">
        <f>N1601/MAX(N$231:N1601)-1</f>
        <v>0</v>
      </c>
      <c r="U1601" s="11">
        <f>O1601/MAX(O$231:O1601)-1</f>
        <v>0</v>
      </c>
      <c r="V1601" s="11">
        <f>P1601/MAX(P$231:P1601)-1</f>
        <v>0</v>
      </c>
      <c r="W1601" s="11">
        <f>Q1601/MAX(Q$231:Q1601)-1</f>
        <v>0</v>
      </c>
      <c r="X1601" s="11">
        <f>R1601/MAX(R$231:R1601)-1</f>
        <v>0</v>
      </c>
      <c r="Y1601" s="11">
        <f t="shared" si="289"/>
        <v>2.1022625764757219E-3</v>
      </c>
      <c r="Z1601" s="11">
        <f t="shared" si="289"/>
        <v>0</v>
      </c>
      <c r="AA1601" s="11">
        <f t="shared" si="289"/>
        <v>0</v>
      </c>
      <c r="AB1601" s="11">
        <f t="shared" si="289"/>
        <v>0</v>
      </c>
      <c r="AC1601" s="11">
        <f t="shared" si="289"/>
        <v>0</v>
      </c>
      <c r="AD1601" s="11">
        <f t="shared" si="289"/>
        <v>2.1022625764757219E-3</v>
      </c>
    </row>
    <row r="1602" spans="1:30" x14ac:dyDescent="0.25">
      <c r="A1602" s="12">
        <v>2014.04</v>
      </c>
      <c r="B1602" s="13">
        <v>24.786315396962621</v>
      </c>
      <c r="C1602" s="14">
        <v>1311400.8699747995</v>
      </c>
      <c r="D1602" s="24">
        <f t="shared" si="290"/>
        <v>10</v>
      </c>
      <c r="E1602" s="25">
        <f t="shared" si="290"/>
        <v>7.5</v>
      </c>
      <c r="F1602" s="24">
        <f t="shared" si="290"/>
        <v>25</v>
      </c>
      <c r="G1602" s="25">
        <f t="shared" si="290"/>
        <v>30</v>
      </c>
      <c r="H1602" s="1">
        <f t="shared" si="292"/>
        <v>0</v>
      </c>
      <c r="I1602">
        <f t="shared" si="293"/>
        <v>0</v>
      </c>
      <c r="J1602">
        <f t="shared" si="294"/>
        <v>0</v>
      </c>
      <c r="K1602">
        <f t="shared" si="295"/>
        <v>0</v>
      </c>
      <c r="L1602">
        <f t="shared" si="291"/>
        <v>1</v>
      </c>
      <c r="M1602" s="26">
        <f t="shared" si="296"/>
        <v>127508.84426877904</v>
      </c>
      <c r="N1602" s="27">
        <f t="shared" si="298"/>
        <v>46602.4798872748</v>
      </c>
      <c r="O1602" s="27">
        <f t="shared" si="298"/>
        <v>88045.935799923376</v>
      </c>
      <c r="P1602" s="27">
        <f t="shared" si="298"/>
        <v>73542.819837181902</v>
      </c>
      <c r="Q1602" s="27">
        <f t="shared" si="298"/>
        <v>138944.24523313716</v>
      </c>
      <c r="R1602" s="27">
        <f t="shared" si="298"/>
        <v>315594.59218463162</v>
      </c>
      <c r="S1602" s="28">
        <f>M1602/MAX(M$231:M1602)-1</f>
        <v>0</v>
      </c>
      <c r="T1602" s="11">
        <f>N1602/MAX(N$231:N1602)-1</f>
        <v>0</v>
      </c>
      <c r="U1602" s="11">
        <f>O1602/MAX(O$231:O1602)-1</f>
        <v>0</v>
      </c>
      <c r="V1602" s="11">
        <f>P1602/MAX(P$231:P1602)-1</f>
        <v>0</v>
      </c>
      <c r="W1602" s="11">
        <f>Q1602/MAX(Q$231:Q1602)-1</f>
        <v>0</v>
      </c>
      <c r="X1602" s="11">
        <f>R1602/MAX(R$231:R1602)-1</f>
        <v>0</v>
      </c>
      <c r="Y1602" s="11">
        <f t="shared" si="289"/>
        <v>4.5187163897071336E-3</v>
      </c>
      <c r="Z1602" s="11">
        <f t="shared" si="289"/>
        <v>0</v>
      </c>
      <c r="AA1602" s="11">
        <f t="shared" si="289"/>
        <v>0</v>
      </c>
      <c r="AB1602" s="11">
        <f t="shared" si="289"/>
        <v>0</v>
      </c>
      <c r="AC1602" s="11">
        <f t="shared" si="289"/>
        <v>0</v>
      </c>
      <c r="AD1602" s="11">
        <f t="shared" si="289"/>
        <v>4.5187163897071336E-3</v>
      </c>
    </row>
    <row r="1603" spans="1:30" x14ac:dyDescent="0.25">
      <c r="A1603" s="12">
        <v>2014.05</v>
      </c>
      <c r="B1603" s="13">
        <v>24.943274109902571</v>
      </c>
      <c r="C1603" s="14">
        <v>1336458.3602250363</v>
      </c>
      <c r="D1603" s="24">
        <f t="shared" si="290"/>
        <v>10</v>
      </c>
      <c r="E1603" s="25">
        <f t="shared" si="290"/>
        <v>7.5</v>
      </c>
      <c r="F1603" s="24">
        <f t="shared" si="290"/>
        <v>25</v>
      </c>
      <c r="G1603" s="25">
        <f t="shared" si="290"/>
        <v>30</v>
      </c>
      <c r="H1603" s="1">
        <f t="shared" si="292"/>
        <v>0</v>
      </c>
      <c r="I1603">
        <f t="shared" si="293"/>
        <v>0</v>
      </c>
      <c r="J1603">
        <f t="shared" si="294"/>
        <v>0</v>
      </c>
      <c r="K1603">
        <f t="shared" si="295"/>
        <v>0</v>
      </c>
      <c r="L1603">
        <f t="shared" si="291"/>
        <v>1</v>
      </c>
      <c r="M1603" s="26">
        <f t="shared" si="296"/>
        <v>129945.20960544782</v>
      </c>
      <c r="N1603" s="27">
        <f t="shared" si="298"/>
        <v>46602.4798872748</v>
      </c>
      <c r="O1603" s="27">
        <f t="shared" si="298"/>
        <v>88045.935799923376</v>
      </c>
      <c r="P1603" s="27">
        <f t="shared" si="298"/>
        <v>73542.819837181902</v>
      </c>
      <c r="Q1603" s="27">
        <f t="shared" si="298"/>
        <v>138944.24523313716</v>
      </c>
      <c r="R1603" s="27">
        <f t="shared" si="298"/>
        <v>321624.79133864457</v>
      </c>
      <c r="S1603" s="28">
        <f>M1603/MAX(M$231:M1603)-1</f>
        <v>0</v>
      </c>
      <c r="T1603" s="11">
        <f>N1603/MAX(N$231:N1603)-1</f>
        <v>0</v>
      </c>
      <c r="U1603" s="11">
        <f>O1603/MAX(O$231:O1603)-1</f>
        <v>0</v>
      </c>
      <c r="V1603" s="11">
        <f>P1603/MAX(P$231:P1603)-1</f>
        <v>0</v>
      </c>
      <c r="W1603" s="11">
        <f>Q1603/MAX(Q$231:Q1603)-1</f>
        <v>0</v>
      </c>
      <c r="X1603" s="11">
        <f>R1603/MAX(R$231:R1603)-1</f>
        <v>0</v>
      </c>
      <c r="Y1603" s="11">
        <f t="shared" si="289"/>
        <v>1.9107422317569567E-2</v>
      </c>
      <c r="Z1603" s="11">
        <f t="shared" si="289"/>
        <v>0</v>
      </c>
      <c r="AA1603" s="11">
        <f t="shared" si="289"/>
        <v>0</v>
      </c>
      <c r="AB1603" s="11">
        <f t="shared" si="289"/>
        <v>0</v>
      </c>
      <c r="AC1603" s="11">
        <f t="shared" si="289"/>
        <v>0</v>
      </c>
      <c r="AD1603" s="11">
        <f t="shared" si="289"/>
        <v>1.9107422317569789E-2</v>
      </c>
    </row>
    <row r="1604" spans="1:30" x14ac:dyDescent="0.25">
      <c r="A1604" s="12">
        <v>2014.06</v>
      </c>
      <c r="B1604" s="13">
        <v>25.558007623511276</v>
      </c>
      <c r="C1604" s="14">
        <v>1361557.8493484366</v>
      </c>
      <c r="D1604" s="24">
        <f t="shared" si="290"/>
        <v>10</v>
      </c>
      <c r="E1604" s="25">
        <f t="shared" si="290"/>
        <v>7.5</v>
      </c>
      <c r="F1604" s="24">
        <f t="shared" si="290"/>
        <v>25</v>
      </c>
      <c r="G1604" s="25">
        <f t="shared" si="290"/>
        <v>30</v>
      </c>
      <c r="H1604" s="1">
        <f t="shared" si="292"/>
        <v>0</v>
      </c>
      <c r="I1604">
        <f t="shared" si="293"/>
        <v>0</v>
      </c>
      <c r="J1604">
        <f t="shared" si="294"/>
        <v>0</v>
      </c>
      <c r="K1604">
        <f t="shared" si="295"/>
        <v>0</v>
      </c>
      <c r="L1604">
        <f t="shared" si="291"/>
        <v>1</v>
      </c>
      <c r="M1604" s="26">
        <f t="shared" si="296"/>
        <v>132385.65853539482</v>
      </c>
      <c r="N1604" s="27">
        <f t="shared" si="298"/>
        <v>46602.4798872748</v>
      </c>
      <c r="O1604" s="27">
        <f t="shared" si="298"/>
        <v>88045.935799923376</v>
      </c>
      <c r="P1604" s="27">
        <f t="shared" si="298"/>
        <v>73542.819837181902</v>
      </c>
      <c r="Q1604" s="27">
        <f t="shared" si="298"/>
        <v>138944.24523313716</v>
      </c>
      <c r="R1604" s="27">
        <f t="shared" si="298"/>
        <v>327665.09771276976</v>
      </c>
      <c r="S1604" s="28">
        <f>M1604/MAX(M$231:M1604)-1</f>
        <v>0</v>
      </c>
      <c r="T1604" s="11">
        <f>N1604/MAX(N$231:N1604)-1</f>
        <v>0</v>
      </c>
      <c r="U1604" s="11">
        <f>O1604/MAX(O$231:O1604)-1</f>
        <v>0</v>
      </c>
      <c r="V1604" s="11">
        <f>P1604/MAX(P$231:P1604)-1</f>
        <v>0</v>
      </c>
      <c r="W1604" s="11">
        <f>Q1604/MAX(Q$231:Q1604)-1</f>
        <v>0</v>
      </c>
      <c r="X1604" s="11">
        <f>R1604/MAX(R$231:R1604)-1</f>
        <v>0</v>
      </c>
      <c r="Y1604" s="11">
        <f t="shared" si="289"/>
        <v>1.8780599433845468E-2</v>
      </c>
      <c r="Z1604" s="11">
        <f t="shared" si="289"/>
        <v>0</v>
      </c>
      <c r="AA1604" s="11">
        <f t="shared" si="289"/>
        <v>0</v>
      </c>
      <c r="AB1604" s="11">
        <f t="shared" si="289"/>
        <v>0</v>
      </c>
      <c r="AC1604" s="11">
        <f t="shared" si="289"/>
        <v>0</v>
      </c>
      <c r="AD1604" s="11">
        <f t="shared" si="289"/>
        <v>1.8780599433845468E-2</v>
      </c>
    </row>
    <row r="1605" spans="1:30" x14ac:dyDescent="0.25">
      <c r="A1605" s="12">
        <v>2014.07</v>
      </c>
      <c r="B1605" s="13">
        <v>25.817545976158723</v>
      </c>
      <c r="C1605" s="14">
        <v>1343735.1278377792</v>
      </c>
      <c r="D1605" s="24">
        <f t="shared" si="290"/>
        <v>10</v>
      </c>
      <c r="E1605" s="25">
        <f t="shared" si="290"/>
        <v>7.5</v>
      </c>
      <c r="F1605" s="24">
        <f t="shared" si="290"/>
        <v>25</v>
      </c>
      <c r="G1605" s="25">
        <f t="shared" si="290"/>
        <v>30</v>
      </c>
      <c r="H1605" s="1">
        <f t="shared" si="292"/>
        <v>0</v>
      </c>
      <c r="I1605">
        <f t="shared" si="293"/>
        <v>0</v>
      </c>
      <c r="J1605">
        <f t="shared" si="294"/>
        <v>0</v>
      </c>
      <c r="K1605">
        <f t="shared" si="295"/>
        <v>0</v>
      </c>
      <c r="L1605">
        <f t="shared" si="291"/>
        <v>1</v>
      </c>
      <c r="M1605" s="26">
        <f t="shared" si="296"/>
        <v>130652.73714302767</v>
      </c>
      <c r="N1605" s="27">
        <f t="shared" si="298"/>
        <v>46602.4798872748</v>
      </c>
      <c r="O1605" s="27">
        <f t="shared" si="298"/>
        <v>88045.935799923376</v>
      </c>
      <c r="P1605" s="27">
        <f t="shared" si="298"/>
        <v>73542.819837181902</v>
      </c>
      <c r="Q1605" s="27">
        <f t="shared" si="298"/>
        <v>138944.24523313716</v>
      </c>
      <c r="R1605" s="27">
        <f t="shared" si="298"/>
        <v>323375.97860696632</v>
      </c>
      <c r="S1605" s="28">
        <f>M1605/MAX(M$231:M1605)-1</f>
        <v>-1.3089948046780542E-2</v>
      </c>
      <c r="T1605" s="11">
        <f>N1605/MAX(N$231:N1605)-1</f>
        <v>0</v>
      </c>
      <c r="U1605" s="11">
        <f>O1605/MAX(O$231:O1605)-1</f>
        <v>0</v>
      </c>
      <c r="V1605" s="11">
        <f>P1605/MAX(P$231:P1605)-1</f>
        <v>0</v>
      </c>
      <c r="W1605" s="11">
        <f>Q1605/MAX(Q$231:Q1605)-1</f>
        <v>0</v>
      </c>
      <c r="X1605" s="11">
        <f>R1605/MAX(R$231:R1605)-1</f>
        <v>-1.3089948046780542E-2</v>
      </c>
      <c r="Y1605" s="11">
        <f t="shared" si="289"/>
        <v>-1.3089948046780542E-2</v>
      </c>
      <c r="Z1605" s="11">
        <f t="shared" si="289"/>
        <v>0</v>
      </c>
      <c r="AA1605" s="11">
        <f t="shared" si="289"/>
        <v>0</v>
      </c>
      <c r="AB1605" s="11">
        <f t="shared" si="289"/>
        <v>0</v>
      </c>
      <c r="AC1605" s="11">
        <f t="shared" si="289"/>
        <v>0</v>
      </c>
      <c r="AD1605" s="11">
        <f t="shared" si="289"/>
        <v>-1.3089948046780542E-2</v>
      </c>
    </row>
    <row r="1606" spans="1:30" x14ac:dyDescent="0.25">
      <c r="A1606" s="12">
        <v>2014.08</v>
      </c>
      <c r="B1606" s="13">
        <v>25.617606421799376</v>
      </c>
      <c r="C1606" s="14">
        <v>1398881.6996736331</v>
      </c>
      <c r="D1606" s="24">
        <f t="shared" si="290"/>
        <v>10</v>
      </c>
      <c r="E1606" s="25">
        <f t="shared" si="290"/>
        <v>7.5</v>
      </c>
      <c r="F1606" s="24">
        <f t="shared" si="290"/>
        <v>25</v>
      </c>
      <c r="G1606" s="25">
        <f t="shared" si="290"/>
        <v>30</v>
      </c>
      <c r="H1606" s="1">
        <f t="shared" si="292"/>
        <v>0</v>
      </c>
      <c r="I1606">
        <f t="shared" si="293"/>
        <v>0</v>
      </c>
      <c r="J1606">
        <f t="shared" si="294"/>
        <v>0</v>
      </c>
      <c r="K1606">
        <f t="shared" si="295"/>
        <v>0</v>
      </c>
      <c r="L1606">
        <f t="shared" si="291"/>
        <v>1</v>
      </c>
      <c r="M1606" s="26">
        <f t="shared" si="296"/>
        <v>136014.69457432788</v>
      </c>
      <c r="N1606" s="27">
        <f t="shared" si="298"/>
        <v>46602.4798872748</v>
      </c>
      <c r="O1606" s="27">
        <f t="shared" si="298"/>
        <v>88045.935799923376</v>
      </c>
      <c r="P1606" s="27">
        <f t="shared" si="298"/>
        <v>73542.819837181902</v>
      </c>
      <c r="Q1606" s="27">
        <f t="shared" si="298"/>
        <v>138944.24523313716</v>
      </c>
      <c r="R1606" s="27">
        <f t="shared" si="298"/>
        <v>336647.25228642579</v>
      </c>
      <c r="S1606" s="28">
        <f>M1606/MAX(M$231:M1606)-1</f>
        <v>0</v>
      </c>
      <c r="T1606" s="11">
        <f>N1606/MAX(N$231:N1606)-1</f>
        <v>0</v>
      </c>
      <c r="U1606" s="11">
        <f>O1606/MAX(O$231:O1606)-1</f>
        <v>0</v>
      </c>
      <c r="V1606" s="11">
        <f>P1606/MAX(P$231:P1606)-1</f>
        <v>0</v>
      </c>
      <c r="W1606" s="11">
        <f>Q1606/MAX(Q$231:Q1606)-1</f>
        <v>0</v>
      </c>
      <c r="X1606" s="11">
        <f>R1606/MAX(R$231:R1606)-1</f>
        <v>0</v>
      </c>
      <c r="Y1606" s="11">
        <f t="shared" si="289"/>
        <v>4.1039763487161984E-2</v>
      </c>
      <c r="Z1606" s="11">
        <f t="shared" si="289"/>
        <v>0</v>
      </c>
      <c r="AA1606" s="11">
        <f t="shared" si="289"/>
        <v>0</v>
      </c>
      <c r="AB1606" s="11">
        <f t="shared" si="289"/>
        <v>0</v>
      </c>
      <c r="AC1606" s="11">
        <f t="shared" si="289"/>
        <v>0</v>
      </c>
      <c r="AD1606" s="11">
        <f t="shared" si="289"/>
        <v>4.1039763487161984E-2</v>
      </c>
    </row>
    <row r="1607" spans="1:30" x14ac:dyDescent="0.25">
      <c r="A1607" s="12">
        <v>2014.09</v>
      </c>
      <c r="B1607" s="13">
        <v>25.918436892606181</v>
      </c>
      <c r="C1607" s="14">
        <v>1378382.0013594637</v>
      </c>
      <c r="D1607" s="24">
        <f t="shared" si="290"/>
        <v>10</v>
      </c>
      <c r="E1607" s="25">
        <f t="shared" si="290"/>
        <v>7.5</v>
      </c>
      <c r="F1607" s="24">
        <f t="shared" si="290"/>
        <v>25</v>
      </c>
      <c r="G1607" s="25">
        <f t="shared" si="290"/>
        <v>30</v>
      </c>
      <c r="H1607" s="1">
        <f t="shared" si="292"/>
        <v>0</v>
      </c>
      <c r="I1607">
        <f t="shared" si="293"/>
        <v>0</v>
      </c>
      <c r="J1607">
        <f t="shared" si="294"/>
        <v>0</v>
      </c>
      <c r="K1607">
        <f t="shared" si="295"/>
        <v>0</v>
      </c>
      <c r="L1607">
        <f t="shared" si="291"/>
        <v>1</v>
      </c>
      <c r="M1607" s="26">
        <f t="shared" si="296"/>
        <v>134021.48799673226</v>
      </c>
      <c r="N1607" s="27">
        <f t="shared" si="298"/>
        <v>46602.4798872748</v>
      </c>
      <c r="O1607" s="27">
        <f t="shared" si="298"/>
        <v>88045.935799923376</v>
      </c>
      <c r="P1607" s="27">
        <f t="shared" si="298"/>
        <v>73542.819837181902</v>
      </c>
      <c r="Q1607" s="27">
        <f t="shared" si="298"/>
        <v>138944.24523313716</v>
      </c>
      <c r="R1607" s="27">
        <f t="shared" si="298"/>
        <v>331713.9065204644</v>
      </c>
      <c r="S1607" s="28">
        <f>M1607/MAX(M$231:M1607)-1</f>
        <v>-1.4654347339701501E-2</v>
      </c>
      <c r="T1607" s="11">
        <f>N1607/MAX(N$231:N1607)-1</f>
        <v>0</v>
      </c>
      <c r="U1607" s="11">
        <f>O1607/MAX(O$231:O1607)-1</f>
        <v>0</v>
      </c>
      <c r="V1607" s="11">
        <f>P1607/MAX(P$231:P1607)-1</f>
        <v>0</v>
      </c>
      <c r="W1607" s="11">
        <f>Q1607/MAX(Q$231:Q1607)-1</f>
        <v>0</v>
      </c>
      <c r="X1607" s="11">
        <f>R1607/MAX(R$231:R1607)-1</f>
        <v>-1.4654347339701501E-2</v>
      </c>
      <c r="Y1607" s="11">
        <f t="shared" si="289"/>
        <v>-1.4654347339701501E-2</v>
      </c>
      <c r="Z1607" s="11">
        <f t="shared" si="289"/>
        <v>0</v>
      </c>
      <c r="AA1607" s="11">
        <f t="shared" si="289"/>
        <v>0</v>
      </c>
      <c r="AB1607" s="11">
        <f t="shared" si="289"/>
        <v>0</v>
      </c>
      <c r="AC1607" s="11">
        <f t="shared" si="289"/>
        <v>0</v>
      </c>
      <c r="AD1607" s="11">
        <f t="shared" si="289"/>
        <v>-1.4654347339701501E-2</v>
      </c>
    </row>
    <row r="1608" spans="1:30" x14ac:dyDescent="0.25">
      <c r="A1608" s="12">
        <v>2014.1</v>
      </c>
      <c r="B1608" s="13">
        <v>25.162748283083239</v>
      </c>
      <c r="C1608" s="14">
        <v>1416180.3900646088</v>
      </c>
      <c r="D1608" s="24">
        <f t="shared" ref="D1608:G1639" si="299">D$2</f>
        <v>10</v>
      </c>
      <c r="E1608" s="25">
        <f t="shared" si="299"/>
        <v>7.5</v>
      </c>
      <c r="F1608" s="24">
        <f t="shared" si="299"/>
        <v>25</v>
      </c>
      <c r="G1608" s="25">
        <f t="shared" si="299"/>
        <v>30</v>
      </c>
      <c r="H1608" s="1">
        <f t="shared" si="292"/>
        <v>0</v>
      </c>
      <c r="I1608">
        <f t="shared" si="293"/>
        <v>0</v>
      </c>
      <c r="J1608">
        <f t="shared" si="294"/>
        <v>0</v>
      </c>
      <c r="K1608">
        <f t="shared" si="295"/>
        <v>0</v>
      </c>
      <c r="L1608">
        <f t="shared" si="291"/>
        <v>1</v>
      </c>
      <c r="M1608" s="26">
        <f t="shared" si="296"/>
        <v>137696.66388639578</v>
      </c>
      <c r="N1608" s="27">
        <f t="shared" si="298"/>
        <v>46602.4798872748</v>
      </c>
      <c r="O1608" s="27">
        <f t="shared" si="298"/>
        <v>88045.935799923376</v>
      </c>
      <c r="P1608" s="27">
        <f t="shared" si="298"/>
        <v>73542.819837181902</v>
      </c>
      <c r="Q1608" s="27">
        <f t="shared" si="298"/>
        <v>138944.24523313716</v>
      </c>
      <c r="R1608" s="27">
        <f t="shared" si="298"/>
        <v>340810.26091655821</v>
      </c>
      <c r="S1608" s="28">
        <f>M1608/MAX(M$231:M1608)-1</f>
        <v>0</v>
      </c>
      <c r="T1608" s="11">
        <f>N1608/MAX(N$231:N1608)-1</f>
        <v>0</v>
      </c>
      <c r="U1608" s="11">
        <f>O1608/MAX(O$231:O1608)-1</f>
        <v>0</v>
      </c>
      <c r="V1608" s="11">
        <f>P1608/MAX(P$231:P1608)-1</f>
        <v>0</v>
      </c>
      <c r="W1608" s="11">
        <f>Q1608/MAX(Q$231:Q1608)-1</f>
        <v>0</v>
      </c>
      <c r="X1608" s="11">
        <f>R1608/MAX(R$231:R1608)-1</f>
        <v>0</v>
      </c>
      <c r="Y1608" s="11">
        <f t="shared" si="289"/>
        <v>2.7422288355380076E-2</v>
      </c>
      <c r="Z1608" s="11">
        <f t="shared" si="289"/>
        <v>0</v>
      </c>
      <c r="AA1608" s="11">
        <f t="shared" si="289"/>
        <v>0</v>
      </c>
      <c r="AB1608" s="11">
        <f t="shared" si="289"/>
        <v>0</v>
      </c>
      <c r="AC1608" s="11">
        <f t="shared" si="289"/>
        <v>0</v>
      </c>
      <c r="AD1608" s="11">
        <f t="shared" si="289"/>
        <v>2.7422288355380298E-2</v>
      </c>
    </row>
    <row r="1609" spans="1:30" x14ac:dyDescent="0.25">
      <c r="A1609" s="12">
        <v>2014.11</v>
      </c>
      <c r="B1609" s="13">
        <v>26.60681714714341</v>
      </c>
      <c r="C1609" s="14">
        <v>1461101.3904818757</v>
      </c>
      <c r="D1609" s="24">
        <f t="shared" si="299"/>
        <v>10</v>
      </c>
      <c r="E1609" s="25">
        <f t="shared" si="299"/>
        <v>7.5</v>
      </c>
      <c r="F1609" s="24">
        <f t="shared" si="299"/>
        <v>25</v>
      </c>
      <c r="G1609" s="25">
        <f t="shared" si="299"/>
        <v>30</v>
      </c>
      <c r="H1609" s="1">
        <f t="shared" si="292"/>
        <v>0</v>
      </c>
      <c r="I1609">
        <f t="shared" si="293"/>
        <v>0</v>
      </c>
      <c r="J1609">
        <f t="shared" si="294"/>
        <v>0</v>
      </c>
      <c r="K1609">
        <f t="shared" si="295"/>
        <v>0</v>
      </c>
      <c r="L1609">
        <f t="shared" si="291"/>
        <v>1</v>
      </c>
      <c r="M1609" s="26">
        <f t="shared" si="296"/>
        <v>142064.37857817658</v>
      </c>
      <c r="N1609" s="27">
        <f t="shared" ref="N1609:R1624" si="300">IF(H1608=1,N1608*$C1609/$C1608,N1608)</f>
        <v>46602.4798872748</v>
      </c>
      <c r="O1609" s="27">
        <f t="shared" si="300"/>
        <v>88045.935799923376</v>
      </c>
      <c r="P1609" s="27">
        <f t="shared" si="300"/>
        <v>73542.819837181902</v>
      </c>
      <c r="Q1609" s="27">
        <f t="shared" si="300"/>
        <v>138944.24523313716</v>
      </c>
      <c r="R1609" s="27">
        <f t="shared" si="300"/>
        <v>351620.70426138036</v>
      </c>
      <c r="S1609" s="28">
        <f>M1609/MAX(M$231:M1609)-1</f>
        <v>0</v>
      </c>
      <c r="T1609" s="11">
        <f>N1609/MAX(N$231:N1609)-1</f>
        <v>0</v>
      </c>
      <c r="U1609" s="11">
        <f>O1609/MAX(O$231:O1609)-1</f>
        <v>0</v>
      </c>
      <c r="V1609" s="11">
        <f>P1609/MAX(P$231:P1609)-1</f>
        <v>0</v>
      </c>
      <c r="W1609" s="11">
        <f>Q1609/MAX(Q$231:Q1609)-1</f>
        <v>0</v>
      </c>
      <c r="X1609" s="11">
        <f>R1609/MAX(R$231:R1609)-1</f>
        <v>0</v>
      </c>
      <c r="Y1609" s="11">
        <f t="shared" si="289"/>
        <v>3.1719829431628765E-2</v>
      </c>
      <c r="Z1609" s="11">
        <f t="shared" si="289"/>
        <v>0</v>
      </c>
      <c r="AA1609" s="11">
        <f t="shared" si="289"/>
        <v>0</v>
      </c>
      <c r="AB1609" s="11">
        <f t="shared" si="289"/>
        <v>0</v>
      </c>
      <c r="AC1609" s="11">
        <f t="shared" si="289"/>
        <v>0</v>
      </c>
      <c r="AD1609" s="11">
        <f t="shared" si="289"/>
        <v>3.1719829431628765E-2</v>
      </c>
    </row>
    <row r="1610" spans="1:30" x14ac:dyDescent="0.25">
      <c r="A1610" s="12">
        <v>2014.12</v>
      </c>
      <c r="B1610" s="13">
        <v>26.794085482572541</v>
      </c>
      <c r="C1610" s="14">
        <v>1465614.3495034017</v>
      </c>
      <c r="D1610" s="24">
        <f t="shared" si="299"/>
        <v>10</v>
      </c>
      <c r="E1610" s="25">
        <f t="shared" si="299"/>
        <v>7.5</v>
      </c>
      <c r="F1610" s="24">
        <f t="shared" si="299"/>
        <v>25</v>
      </c>
      <c r="G1610" s="25">
        <f t="shared" si="299"/>
        <v>30</v>
      </c>
      <c r="H1610" s="1">
        <f t="shared" si="292"/>
        <v>0</v>
      </c>
      <c r="I1610">
        <f t="shared" si="293"/>
        <v>0</v>
      </c>
      <c r="J1610">
        <f t="shared" si="294"/>
        <v>0</v>
      </c>
      <c r="K1610">
        <f t="shared" si="295"/>
        <v>0</v>
      </c>
      <c r="L1610">
        <f t="shared" si="291"/>
        <v>1</v>
      </c>
      <c r="M1610" s="26">
        <f t="shared" si="296"/>
        <v>142503.17818723753</v>
      </c>
      <c r="N1610" s="27">
        <f t="shared" si="300"/>
        <v>46602.4798872748</v>
      </c>
      <c r="O1610" s="27">
        <f t="shared" si="300"/>
        <v>88045.935799923376</v>
      </c>
      <c r="P1610" s="27">
        <f t="shared" si="300"/>
        <v>73542.819837181902</v>
      </c>
      <c r="Q1610" s="27">
        <f t="shared" si="300"/>
        <v>138944.24523313716</v>
      </c>
      <c r="R1610" s="27">
        <f t="shared" si="300"/>
        <v>352706.76840435428</v>
      </c>
      <c r="S1610" s="28">
        <f>M1610/MAX(M$231:M1610)-1</f>
        <v>0</v>
      </c>
      <c r="T1610" s="11">
        <f>N1610/MAX(N$231:N1610)-1</f>
        <v>0</v>
      </c>
      <c r="U1610" s="11">
        <f>O1610/MAX(O$231:O1610)-1</f>
        <v>0</v>
      </c>
      <c r="V1610" s="11">
        <f>P1610/MAX(P$231:P1610)-1</f>
        <v>0</v>
      </c>
      <c r="W1610" s="11">
        <f>Q1610/MAX(Q$231:Q1610)-1</f>
        <v>0</v>
      </c>
      <c r="X1610" s="11">
        <f>R1610/MAX(R$231:R1610)-1</f>
        <v>0</v>
      </c>
      <c r="Y1610" s="11">
        <f t="shared" si="289"/>
        <v>3.0887377501143121E-3</v>
      </c>
      <c r="Z1610" s="11">
        <f t="shared" si="289"/>
        <v>0</v>
      </c>
      <c r="AA1610" s="11">
        <f t="shared" si="289"/>
        <v>0</v>
      </c>
      <c r="AB1610" s="11">
        <f t="shared" si="289"/>
        <v>0</v>
      </c>
      <c r="AC1610" s="11">
        <f t="shared" si="289"/>
        <v>0</v>
      </c>
      <c r="AD1610" s="11">
        <f t="shared" si="289"/>
        <v>3.0887377501143121E-3</v>
      </c>
    </row>
    <row r="1611" spans="1:30" x14ac:dyDescent="0.25">
      <c r="A1611" s="12">
        <v>2015.01</v>
      </c>
      <c r="B1611" s="13">
        <v>26.492295420383115</v>
      </c>
      <c r="C1611" s="14">
        <v>1429212.8419806112</v>
      </c>
      <c r="D1611" s="24">
        <f t="shared" si="299"/>
        <v>10</v>
      </c>
      <c r="E1611" s="25">
        <f t="shared" si="299"/>
        <v>7.5</v>
      </c>
      <c r="F1611" s="24">
        <f t="shared" si="299"/>
        <v>25</v>
      </c>
      <c r="G1611" s="25">
        <f t="shared" si="299"/>
        <v>30</v>
      </c>
      <c r="H1611" s="1">
        <f t="shared" si="292"/>
        <v>0</v>
      </c>
      <c r="I1611">
        <f t="shared" si="293"/>
        <v>0</v>
      </c>
      <c r="J1611">
        <f t="shared" si="294"/>
        <v>0</v>
      </c>
      <c r="K1611">
        <f t="shared" si="295"/>
        <v>0</v>
      </c>
      <c r="L1611">
        <f t="shared" si="291"/>
        <v>1</v>
      </c>
      <c r="M1611" s="26">
        <f t="shared" si="296"/>
        <v>138963.82247980882</v>
      </c>
      <c r="N1611" s="27">
        <f t="shared" si="300"/>
        <v>46602.4798872748</v>
      </c>
      <c r="O1611" s="27">
        <f t="shared" si="300"/>
        <v>88045.935799923376</v>
      </c>
      <c r="P1611" s="27">
        <f t="shared" si="300"/>
        <v>73542.819837181902</v>
      </c>
      <c r="Q1611" s="27">
        <f t="shared" si="300"/>
        <v>138944.24523313716</v>
      </c>
      <c r="R1611" s="27">
        <f t="shared" si="300"/>
        <v>343946.5798269427</v>
      </c>
      <c r="S1611" s="28">
        <f>M1611/MAX(M$231:M1611)-1</f>
        <v>-2.4837029969803748E-2</v>
      </c>
      <c r="T1611" s="11">
        <f>N1611/MAX(N$231:N1611)-1</f>
        <v>0</v>
      </c>
      <c r="U1611" s="11">
        <f>O1611/MAX(O$231:O1611)-1</f>
        <v>0</v>
      </c>
      <c r="V1611" s="11">
        <f>P1611/MAX(P$231:P1611)-1</f>
        <v>0</v>
      </c>
      <c r="W1611" s="11">
        <f>Q1611/MAX(Q$231:Q1611)-1</f>
        <v>0</v>
      </c>
      <c r="X1611" s="11">
        <f>R1611/MAX(R$231:R1611)-1</f>
        <v>-2.4837029969803748E-2</v>
      </c>
      <c r="Y1611" s="11">
        <f t="shared" si="289"/>
        <v>-2.4837029969803748E-2</v>
      </c>
      <c r="Z1611" s="11">
        <f t="shared" si="289"/>
        <v>0</v>
      </c>
      <c r="AA1611" s="11">
        <f t="shared" si="289"/>
        <v>0</v>
      </c>
      <c r="AB1611" s="11">
        <f t="shared" si="289"/>
        <v>0</v>
      </c>
      <c r="AC1611" s="11">
        <f t="shared" si="289"/>
        <v>0</v>
      </c>
      <c r="AD1611" s="11">
        <f t="shared" si="289"/>
        <v>-2.4837029969803748E-2</v>
      </c>
    </row>
    <row r="1612" spans="1:30" x14ac:dyDescent="0.25">
      <c r="A1612" s="12">
        <v>2015.02</v>
      </c>
      <c r="B1612" s="13">
        <v>26.995513699383231</v>
      </c>
      <c r="C1612" s="14">
        <v>1503545.0497791108</v>
      </c>
      <c r="D1612" s="24">
        <f t="shared" si="299"/>
        <v>10</v>
      </c>
      <c r="E1612" s="25">
        <f t="shared" si="299"/>
        <v>7.5</v>
      </c>
      <c r="F1612" s="24">
        <f t="shared" si="299"/>
        <v>25</v>
      </c>
      <c r="G1612" s="25">
        <f t="shared" si="299"/>
        <v>30</v>
      </c>
      <c r="H1612" s="1">
        <f t="shared" si="292"/>
        <v>0</v>
      </c>
      <c r="I1612">
        <f t="shared" si="293"/>
        <v>0</v>
      </c>
      <c r="J1612">
        <f t="shared" si="294"/>
        <v>0</v>
      </c>
      <c r="K1612">
        <f t="shared" si="295"/>
        <v>0</v>
      </c>
      <c r="L1612">
        <f t="shared" si="291"/>
        <v>1</v>
      </c>
      <c r="M1612" s="26">
        <f t="shared" si="296"/>
        <v>146191.21886587003</v>
      </c>
      <c r="N1612" s="27">
        <f t="shared" si="300"/>
        <v>46602.4798872748</v>
      </c>
      <c r="O1612" s="27">
        <f t="shared" si="300"/>
        <v>88045.935799923376</v>
      </c>
      <c r="P1612" s="27">
        <f t="shared" si="300"/>
        <v>73542.819837181902</v>
      </c>
      <c r="Q1612" s="27">
        <f t="shared" si="300"/>
        <v>138944.24523313716</v>
      </c>
      <c r="R1612" s="27">
        <f t="shared" si="300"/>
        <v>361834.96418252238</v>
      </c>
      <c r="S1612" s="28">
        <f>M1612/MAX(M$231:M1612)-1</f>
        <v>0</v>
      </c>
      <c r="T1612" s="11">
        <f>N1612/MAX(N$231:N1612)-1</f>
        <v>0</v>
      </c>
      <c r="U1612" s="11">
        <f>O1612/MAX(O$231:O1612)-1</f>
        <v>0</v>
      </c>
      <c r="V1612" s="11">
        <f>P1612/MAX(P$231:P1612)-1</f>
        <v>0</v>
      </c>
      <c r="W1612" s="11">
        <f>Q1612/MAX(Q$231:Q1612)-1</f>
        <v>0</v>
      </c>
      <c r="X1612" s="11">
        <f>R1612/MAX(R$231:R1612)-1</f>
        <v>0</v>
      </c>
      <c r="Y1612" s="11">
        <f t="shared" si="289"/>
        <v>5.2009193882899485E-2</v>
      </c>
      <c r="Z1612" s="11">
        <f t="shared" si="289"/>
        <v>0</v>
      </c>
      <c r="AA1612" s="11">
        <f t="shared" si="289"/>
        <v>0</v>
      </c>
      <c r="AB1612" s="11">
        <f t="shared" si="289"/>
        <v>0</v>
      </c>
      <c r="AC1612" s="11">
        <f t="shared" si="289"/>
        <v>0</v>
      </c>
      <c r="AD1612" s="11">
        <f t="shared" si="289"/>
        <v>5.2009193882899707E-2</v>
      </c>
    </row>
    <row r="1613" spans="1:30" x14ac:dyDescent="0.25">
      <c r="A1613" s="12">
        <v>2015.03</v>
      </c>
      <c r="B1613" s="13">
        <v>26.728605452928463</v>
      </c>
      <c r="C1613" s="14">
        <v>1471063.635732125</v>
      </c>
      <c r="D1613" s="24">
        <f t="shared" si="299"/>
        <v>10</v>
      </c>
      <c r="E1613" s="25">
        <f t="shared" si="299"/>
        <v>7.5</v>
      </c>
      <c r="F1613" s="24">
        <f t="shared" si="299"/>
        <v>25</v>
      </c>
      <c r="G1613" s="25">
        <f t="shared" si="299"/>
        <v>30</v>
      </c>
      <c r="H1613" s="1">
        <f t="shared" si="292"/>
        <v>0</v>
      </c>
      <c r="I1613">
        <f t="shared" si="293"/>
        <v>0</v>
      </c>
      <c r="J1613">
        <f t="shared" si="294"/>
        <v>0</v>
      </c>
      <c r="K1613">
        <f t="shared" si="295"/>
        <v>0</v>
      </c>
      <c r="L1613">
        <f t="shared" si="291"/>
        <v>1</v>
      </c>
      <c r="M1613" s="26">
        <f t="shared" si="296"/>
        <v>143033.01784574531</v>
      </c>
      <c r="N1613" s="27">
        <f t="shared" si="300"/>
        <v>46602.4798872748</v>
      </c>
      <c r="O1613" s="27">
        <f t="shared" si="300"/>
        <v>88045.935799923376</v>
      </c>
      <c r="P1613" s="27">
        <f t="shared" si="300"/>
        <v>73542.819837181902</v>
      </c>
      <c r="Q1613" s="27">
        <f t="shared" si="300"/>
        <v>138944.24523313716</v>
      </c>
      <c r="R1613" s="27">
        <f t="shared" si="300"/>
        <v>354018.16395427816</v>
      </c>
      <c r="S1613" s="28">
        <f>M1613/MAX(M$231:M1613)-1</f>
        <v>-2.1603219705161325E-2</v>
      </c>
      <c r="T1613" s="11">
        <f>N1613/MAX(N$231:N1613)-1</f>
        <v>0</v>
      </c>
      <c r="U1613" s="11">
        <f>O1613/MAX(O$231:O1613)-1</f>
        <v>0</v>
      </c>
      <c r="V1613" s="11">
        <f>P1613/MAX(P$231:P1613)-1</f>
        <v>0</v>
      </c>
      <c r="W1613" s="11">
        <f>Q1613/MAX(Q$231:Q1613)-1</f>
        <v>0</v>
      </c>
      <c r="X1613" s="11">
        <f>R1613/MAX(R$231:R1613)-1</f>
        <v>-2.1603219705161325E-2</v>
      </c>
      <c r="Y1613" s="11">
        <f t="shared" si="289"/>
        <v>-2.1603219705161325E-2</v>
      </c>
      <c r="Z1613" s="11">
        <f t="shared" si="289"/>
        <v>0</v>
      </c>
      <c r="AA1613" s="11">
        <f t="shared" si="289"/>
        <v>0</v>
      </c>
      <c r="AB1613" s="11">
        <f t="shared" si="289"/>
        <v>0</v>
      </c>
      <c r="AC1613" s="11">
        <f t="shared" si="289"/>
        <v>0</v>
      </c>
      <c r="AD1613" s="11">
        <f t="shared" si="289"/>
        <v>-2.1603219705161325E-2</v>
      </c>
    </row>
    <row r="1614" spans="1:30" x14ac:dyDescent="0.25">
      <c r="A1614" s="12">
        <v>2015.04</v>
      </c>
      <c r="B1614" s="13">
        <v>26.791371680192317</v>
      </c>
      <c r="C1614" s="14">
        <v>1483021.1014389</v>
      </c>
      <c r="D1614" s="24">
        <f t="shared" si="299"/>
        <v>10</v>
      </c>
      <c r="E1614" s="25">
        <f t="shared" si="299"/>
        <v>7.5</v>
      </c>
      <c r="F1614" s="24">
        <f t="shared" si="299"/>
        <v>25</v>
      </c>
      <c r="G1614" s="25">
        <f t="shared" si="299"/>
        <v>30</v>
      </c>
      <c r="H1614" s="1">
        <f t="shared" si="292"/>
        <v>0</v>
      </c>
      <c r="I1614">
        <f t="shared" si="293"/>
        <v>0</v>
      </c>
      <c r="J1614">
        <f t="shared" si="294"/>
        <v>0</v>
      </c>
      <c r="K1614">
        <f t="shared" si="295"/>
        <v>0</v>
      </c>
      <c r="L1614">
        <f t="shared" si="291"/>
        <v>1</v>
      </c>
      <c r="M1614" s="26">
        <f t="shared" si="296"/>
        <v>144195.6544335064</v>
      </c>
      <c r="N1614" s="27">
        <f t="shared" si="300"/>
        <v>46602.4798872748</v>
      </c>
      <c r="O1614" s="27">
        <f t="shared" si="300"/>
        <v>88045.935799923376</v>
      </c>
      <c r="P1614" s="27">
        <f t="shared" si="300"/>
        <v>73542.819837181902</v>
      </c>
      <c r="Q1614" s="27">
        <f t="shared" si="300"/>
        <v>138944.24523313716</v>
      </c>
      <c r="R1614" s="27">
        <f t="shared" si="300"/>
        <v>356895.78253734641</v>
      </c>
      <c r="S1614" s="28">
        <f>M1614/MAX(M$231:M1614)-1</f>
        <v>-1.3650371396072392E-2</v>
      </c>
      <c r="T1614" s="11">
        <f>N1614/MAX(N$231:N1614)-1</f>
        <v>0</v>
      </c>
      <c r="U1614" s="11">
        <f>O1614/MAX(O$231:O1614)-1</f>
        <v>0</v>
      </c>
      <c r="V1614" s="11">
        <f>P1614/MAX(P$231:P1614)-1</f>
        <v>0</v>
      </c>
      <c r="W1614" s="11">
        <f>Q1614/MAX(Q$231:Q1614)-1</f>
        <v>0</v>
      </c>
      <c r="X1614" s="11">
        <f>R1614/MAX(R$231:R1614)-1</f>
        <v>-1.3650371396072392E-2</v>
      </c>
      <c r="Y1614" s="11">
        <f t="shared" si="289"/>
        <v>8.1284489782278424E-3</v>
      </c>
      <c r="Z1614" s="11">
        <f t="shared" si="289"/>
        <v>0</v>
      </c>
      <c r="AA1614" s="11">
        <f t="shared" si="289"/>
        <v>0</v>
      </c>
      <c r="AB1614" s="11">
        <f t="shared" ref="AB1614:AD1677" si="301">P1614/P1613-1</f>
        <v>0</v>
      </c>
      <c r="AC1614" s="11">
        <f t="shared" si="301"/>
        <v>0</v>
      </c>
      <c r="AD1614" s="11">
        <f t="shared" si="301"/>
        <v>8.1284489782278424E-3</v>
      </c>
    </row>
    <row r="1615" spans="1:30" x14ac:dyDescent="0.25">
      <c r="A1615" s="12">
        <v>2015.05</v>
      </c>
      <c r="B1615" s="13">
        <v>26.806111379650812</v>
      </c>
      <c r="C1615" s="14">
        <v>1493422.9006323398</v>
      </c>
      <c r="D1615" s="24">
        <f t="shared" si="299"/>
        <v>10</v>
      </c>
      <c r="E1615" s="25">
        <f t="shared" si="299"/>
        <v>7.5</v>
      </c>
      <c r="F1615" s="24">
        <f t="shared" si="299"/>
        <v>25</v>
      </c>
      <c r="G1615" s="25">
        <f t="shared" si="299"/>
        <v>30</v>
      </c>
      <c r="H1615" s="1">
        <f t="shared" si="292"/>
        <v>0</v>
      </c>
      <c r="I1615">
        <f t="shared" si="293"/>
        <v>0</v>
      </c>
      <c r="J1615">
        <f t="shared" si="294"/>
        <v>0</v>
      </c>
      <c r="K1615">
        <f t="shared" si="295"/>
        <v>0</v>
      </c>
      <c r="L1615">
        <f t="shared" si="291"/>
        <v>1</v>
      </c>
      <c r="M1615" s="26">
        <f t="shared" si="296"/>
        <v>145207.0319793341</v>
      </c>
      <c r="N1615" s="27">
        <f t="shared" si="300"/>
        <v>46602.4798872748</v>
      </c>
      <c r="O1615" s="27">
        <f t="shared" si="300"/>
        <v>88045.935799923376</v>
      </c>
      <c r="P1615" s="27">
        <f t="shared" si="300"/>
        <v>73542.819837181902</v>
      </c>
      <c r="Q1615" s="27">
        <f t="shared" si="300"/>
        <v>138944.24523313716</v>
      </c>
      <c r="R1615" s="27">
        <f t="shared" si="300"/>
        <v>359399.0228886382</v>
      </c>
      <c r="S1615" s="28">
        <f>M1615/MAX(M$231:M1615)-1</f>
        <v>-6.7321888015648979E-3</v>
      </c>
      <c r="T1615" s="11">
        <f>N1615/MAX(N$231:N1615)-1</f>
        <v>0</v>
      </c>
      <c r="U1615" s="11">
        <f>O1615/MAX(O$231:O1615)-1</f>
        <v>0</v>
      </c>
      <c r="V1615" s="11">
        <f>P1615/MAX(P$231:P1615)-1</f>
        <v>0</v>
      </c>
      <c r="W1615" s="11">
        <f>Q1615/MAX(Q$231:Q1615)-1</f>
        <v>0</v>
      </c>
      <c r="X1615" s="11">
        <f>R1615/MAX(R$231:R1615)-1</f>
        <v>-6.7321888015647868E-3</v>
      </c>
      <c r="Y1615" s="11">
        <f t="shared" ref="Y1615:AD1678" si="302">M1615/M1614-1</f>
        <v>7.0139252795173856E-3</v>
      </c>
      <c r="Z1615" s="11">
        <f t="shared" si="302"/>
        <v>0</v>
      </c>
      <c r="AA1615" s="11">
        <f t="shared" si="302"/>
        <v>0</v>
      </c>
      <c r="AB1615" s="11">
        <f t="shared" si="301"/>
        <v>0</v>
      </c>
      <c r="AC1615" s="11">
        <f t="shared" si="301"/>
        <v>0</v>
      </c>
      <c r="AD1615" s="11">
        <f t="shared" si="301"/>
        <v>7.0139252795171636E-3</v>
      </c>
    </row>
    <row r="1616" spans="1:30" x14ac:dyDescent="0.25">
      <c r="A1616" s="12">
        <v>2015.06</v>
      </c>
      <c r="B1616" s="13">
        <v>26.495895292784834</v>
      </c>
      <c r="C1616" s="14">
        <v>1459396.3178281982</v>
      </c>
      <c r="D1616" s="24">
        <f t="shared" si="299"/>
        <v>10</v>
      </c>
      <c r="E1616" s="25">
        <f t="shared" si="299"/>
        <v>7.5</v>
      </c>
      <c r="F1616" s="24">
        <f t="shared" si="299"/>
        <v>25</v>
      </c>
      <c r="G1616" s="25">
        <f t="shared" si="299"/>
        <v>30</v>
      </c>
      <c r="H1616" s="1">
        <f t="shared" si="292"/>
        <v>0</v>
      </c>
      <c r="I1616">
        <f t="shared" si="293"/>
        <v>0</v>
      </c>
      <c r="J1616">
        <f t="shared" si="294"/>
        <v>0</v>
      </c>
      <c r="K1616">
        <f t="shared" si="295"/>
        <v>0</v>
      </c>
      <c r="L1616">
        <f t="shared" si="291"/>
        <v>1</v>
      </c>
      <c r="M1616" s="26">
        <f t="shared" si="296"/>
        <v>141898.59262481745</v>
      </c>
      <c r="N1616" s="27">
        <f t="shared" si="300"/>
        <v>46602.4798872748</v>
      </c>
      <c r="O1616" s="27">
        <f t="shared" si="300"/>
        <v>88045.935799923376</v>
      </c>
      <c r="P1616" s="27">
        <f t="shared" si="300"/>
        <v>73542.819837181902</v>
      </c>
      <c r="Q1616" s="27">
        <f t="shared" si="300"/>
        <v>138944.24523313716</v>
      </c>
      <c r="R1616" s="27">
        <f t="shared" si="300"/>
        <v>351210.37076145451</v>
      </c>
      <c r="S1616" s="28">
        <f>M1616/MAX(M$231:M1616)-1</f>
        <v>-2.9363092218220421E-2</v>
      </c>
      <c r="T1616" s="11">
        <f>N1616/MAX(N$231:N1616)-1</f>
        <v>0</v>
      </c>
      <c r="U1616" s="11">
        <f>O1616/MAX(O$231:O1616)-1</f>
        <v>0</v>
      </c>
      <c r="V1616" s="11">
        <f>P1616/MAX(P$231:P1616)-1</f>
        <v>0</v>
      </c>
      <c r="W1616" s="11">
        <f>Q1616/MAX(Q$231:Q1616)-1</f>
        <v>0</v>
      </c>
      <c r="X1616" s="11">
        <f>R1616/MAX(R$231:R1616)-1</f>
        <v>-2.9363092218220421E-2</v>
      </c>
      <c r="Y1616" s="11">
        <f t="shared" si="302"/>
        <v>-2.2784291569209358E-2</v>
      </c>
      <c r="Z1616" s="11">
        <f t="shared" si="302"/>
        <v>0</v>
      </c>
      <c r="AA1616" s="11">
        <f t="shared" si="302"/>
        <v>0</v>
      </c>
      <c r="AB1616" s="11">
        <f t="shared" si="301"/>
        <v>0</v>
      </c>
      <c r="AC1616" s="11">
        <f t="shared" si="301"/>
        <v>0</v>
      </c>
      <c r="AD1616" s="11">
        <f t="shared" si="301"/>
        <v>-2.2784291569209358E-2</v>
      </c>
    </row>
    <row r="1617" spans="1:30" x14ac:dyDescent="0.25">
      <c r="A1617" s="12">
        <v>2015.07</v>
      </c>
      <c r="B1617" s="13">
        <v>26.381136336399692</v>
      </c>
      <c r="C1617" s="14">
        <v>1490583.4614130838</v>
      </c>
      <c r="D1617" s="24">
        <f t="shared" si="299"/>
        <v>10</v>
      </c>
      <c r="E1617" s="25">
        <f t="shared" si="299"/>
        <v>7.5</v>
      </c>
      <c r="F1617" s="24">
        <f t="shared" si="299"/>
        <v>25</v>
      </c>
      <c r="G1617" s="25">
        <f t="shared" si="299"/>
        <v>30</v>
      </c>
      <c r="H1617" s="1">
        <f t="shared" si="292"/>
        <v>0</v>
      </c>
      <c r="I1617">
        <f t="shared" si="293"/>
        <v>0</v>
      </c>
      <c r="J1617">
        <f t="shared" si="294"/>
        <v>0</v>
      </c>
      <c r="K1617">
        <f t="shared" si="295"/>
        <v>0</v>
      </c>
      <c r="L1617">
        <f t="shared" si="291"/>
        <v>1</v>
      </c>
      <c r="M1617" s="26">
        <f t="shared" si="296"/>
        <v>144930.95040770475</v>
      </c>
      <c r="N1617" s="27">
        <f t="shared" si="300"/>
        <v>46602.4798872748</v>
      </c>
      <c r="O1617" s="27">
        <f t="shared" si="300"/>
        <v>88045.935799923376</v>
      </c>
      <c r="P1617" s="27">
        <f t="shared" si="300"/>
        <v>73542.819837181902</v>
      </c>
      <c r="Q1617" s="27">
        <f t="shared" si="300"/>
        <v>138944.24523313716</v>
      </c>
      <c r="R1617" s="27">
        <f t="shared" si="300"/>
        <v>358715.69890819018</v>
      </c>
      <c r="S1617" s="28">
        <f>M1617/MAX(M$231:M1617)-1</f>
        <v>-8.6206850722106987E-3</v>
      </c>
      <c r="T1617" s="11">
        <f>N1617/MAX(N$231:N1617)-1</f>
        <v>0</v>
      </c>
      <c r="U1617" s="11">
        <f>O1617/MAX(O$231:O1617)-1</f>
        <v>0</v>
      </c>
      <c r="V1617" s="11">
        <f>P1617/MAX(P$231:P1617)-1</f>
        <v>0</v>
      </c>
      <c r="W1617" s="11">
        <f>Q1617/MAX(Q$231:Q1617)-1</f>
        <v>0</v>
      </c>
      <c r="X1617" s="11">
        <f>R1617/MAX(R$231:R1617)-1</f>
        <v>-8.6206850722108097E-3</v>
      </c>
      <c r="Y1617" s="11">
        <f t="shared" si="302"/>
        <v>2.1369893293479603E-2</v>
      </c>
      <c r="Z1617" s="11">
        <f t="shared" si="302"/>
        <v>0</v>
      </c>
      <c r="AA1617" s="11">
        <f t="shared" si="302"/>
        <v>0</v>
      </c>
      <c r="AB1617" s="11">
        <f t="shared" si="301"/>
        <v>0</v>
      </c>
      <c r="AC1617" s="11">
        <f t="shared" si="301"/>
        <v>0</v>
      </c>
      <c r="AD1617" s="11">
        <f t="shared" si="301"/>
        <v>2.1369893293479603E-2</v>
      </c>
    </row>
    <row r="1618" spans="1:30" x14ac:dyDescent="0.25">
      <c r="A1618" s="12">
        <v>2015.08</v>
      </c>
      <c r="B1618" s="13">
        <v>25.693658417057694</v>
      </c>
      <c r="C1618" s="14">
        <v>1401781.587736038</v>
      </c>
      <c r="D1618" s="24">
        <f t="shared" si="299"/>
        <v>10</v>
      </c>
      <c r="E1618" s="25">
        <f t="shared" si="299"/>
        <v>7.5</v>
      </c>
      <c r="F1618" s="24">
        <f t="shared" si="299"/>
        <v>25</v>
      </c>
      <c r="G1618" s="25">
        <f t="shared" si="299"/>
        <v>30</v>
      </c>
      <c r="H1618" s="1">
        <f t="shared" si="292"/>
        <v>0</v>
      </c>
      <c r="I1618">
        <f t="shared" si="293"/>
        <v>0</v>
      </c>
      <c r="J1618">
        <f t="shared" si="294"/>
        <v>0</v>
      </c>
      <c r="K1618">
        <f t="shared" si="295"/>
        <v>0</v>
      </c>
      <c r="L1618">
        <f t="shared" si="291"/>
        <v>0</v>
      </c>
      <c r="M1618" s="26">
        <f t="shared" si="296"/>
        <v>136296.65364863686</v>
      </c>
      <c r="N1618" s="27">
        <f t="shared" si="300"/>
        <v>46602.4798872748</v>
      </c>
      <c r="O1618" s="27">
        <f t="shared" si="300"/>
        <v>88045.935799923376</v>
      </c>
      <c r="P1618" s="27">
        <f t="shared" si="300"/>
        <v>73542.819837181902</v>
      </c>
      <c r="Q1618" s="27">
        <f t="shared" si="300"/>
        <v>138944.24523313716</v>
      </c>
      <c r="R1618" s="27">
        <f t="shared" si="300"/>
        <v>337345.12355629419</v>
      </c>
      <c r="S1618" s="28">
        <f>M1618/MAX(M$231:M1618)-1</f>
        <v>-6.7682349829174093E-2</v>
      </c>
      <c r="T1618" s="11">
        <f>N1618/MAX(N$231:N1618)-1</f>
        <v>0</v>
      </c>
      <c r="U1618" s="11">
        <f>O1618/MAX(O$231:O1618)-1</f>
        <v>0</v>
      </c>
      <c r="V1618" s="11">
        <f>P1618/MAX(P$231:P1618)-1</f>
        <v>0</v>
      </c>
      <c r="W1618" s="11">
        <f>Q1618/MAX(Q$231:Q1618)-1</f>
        <v>0</v>
      </c>
      <c r="X1618" s="11">
        <f>R1618/MAX(R$231:R1618)-1</f>
        <v>-6.7682349829174204E-2</v>
      </c>
      <c r="Y1618" s="11">
        <f t="shared" si="302"/>
        <v>-5.9575244175097075E-2</v>
      </c>
      <c r="Z1618" s="11">
        <f t="shared" si="302"/>
        <v>0</v>
      </c>
      <c r="AA1618" s="11">
        <f t="shared" si="302"/>
        <v>0</v>
      </c>
      <c r="AB1618" s="11">
        <f t="shared" si="301"/>
        <v>0</v>
      </c>
      <c r="AC1618" s="11">
        <f t="shared" si="301"/>
        <v>0</v>
      </c>
      <c r="AD1618" s="11">
        <f t="shared" si="301"/>
        <v>-5.9575244175096964E-2</v>
      </c>
    </row>
    <row r="1619" spans="1:30" x14ac:dyDescent="0.25">
      <c r="A1619" s="12">
        <v>2015.09</v>
      </c>
      <c r="B1619" s="13">
        <v>24.496752170486435</v>
      </c>
      <c r="C1619" s="14">
        <v>1369364.2268719578</v>
      </c>
      <c r="D1619" s="24">
        <f t="shared" si="299"/>
        <v>10</v>
      </c>
      <c r="E1619" s="25">
        <f t="shared" si="299"/>
        <v>7.5</v>
      </c>
      <c r="F1619" s="24">
        <f t="shared" si="299"/>
        <v>25</v>
      </c>
      <c r="G1619" s="25">
        <f t="shared" si="299"/>
        <v>30</v>
      </c>
      <c r="H1619" s="1">
        <f t="shared" si="292"/>
        <v>0</v>
      </c>
      <c r="I1619">
        <f t="shared" si="293"/>
        <v>0</v>
      </c>
      <c r="J1619">
        <f t="shared" si="294"/>
        <v>0</v>
      </c>
      <c r="K1619">
        <f t="shared" si="295"/>
        <v>0</v>
      </c>
      <c r="L1619">
        <f t="shared" si="291"/>
        <v>0</v>
      </c>
      <c r="M1619" s="26">
        <f t="shared" si="296"/>
        <v>133144.68058482284</v>
      </c>
      <c r="N1619" s="27">
        <f t="shared" si="300"/>
        <v>46602.4798872748</v>
      </c>
      <c r="O1619" s="27">
        <f t="shared" si="300"/>
        <v>88045.935799923376</v>
      </c>
      <c r="P1619" s="27">
        <f t="shared" si="300"/>
        <v>73542.819837181902</v>
      </c>
      <c r="Q1619" s="27">
        <f t="shared" si="300"/>
        <v>138944.24523313716</v>
      </c>
      <c r="R1619" s="27">
        <f t="shared" si="300"/>
        <v>337345.12355629419</v>
      </c>
      <c r="S1619" s="28">
        <f>M1619/MAX(M$231:M1619)-1</f>
        <v>-8.9242968095213371E-2</v>
      </c>
      <c r="T1619" s="11">
        <f>N1619/MAX(N$231:N1619)-1</f>
        <v>0</v>
      </c>
      <c r="U1619" s="11">
        <f>O1619/MAX(O$231:O1619)-1</f>
        <v>0</v>
      </c>
      <c r="V1619" s="11">
        <f>P1619/MAX(P$231:P1619)-1</f>
        <v>0</v>
      </c>
      <c r="W1619" s="11">
        <f>Q1619/MAX(Q$231:Q1619)-1</f>
        <v>0</v>
      </c>
      <c r="X1619" s="11">
        <f>R1619/MAX(R$231:R1619)-1</f>
        <v>-6.7682349829174204E-2</v>
      </c>
      <c r="Y1619" s="11">
        <f t="shared" si="302"/>
        <v>-2.3125828693781325E-2</v>
      </c>
      <c r="Z1619" s="11">
        <f t="shared" si="302"/>
        <v>0</v>
      </c>
      <c r="AA1619" s="11">
        <f t="shared" si="302"/>
        <v>0</v>
      </c>
      <c r="AB1619" s="11">
        <f t="shared" si="301"/>
        <v>0</v>
      </c>
      <c r="AC1619" s="11">
        <f t="shared" si="301"/>
        <v>0</v>
      </c>
      <c r="AD1619" s="11">
        <f t="shared" si="301"/>
        <v>0</v>
      </c>
    </row>
    <row r="1620" spans="1:30" x14ac:dyDescent="0.25">
      <c r="A1620" s="12">
        <v>2015.1</v>
      </c>
      <c r="B1620" s="13">
        <v>25.491441046066754</v>
      </c>
      <c r="C1620" s="14">
        <v>1486210.5531954526</v>
      </c>
      <c r="D1620" s="24">
        <f t="shared" si="299"/>
        <v>10</v>
      </c>
      <c r="E1620" s="25">
        <f t="shared" si="299"/>
        <v>7.5</v>
      </c>
      <c r="F1620" s="24">
        <f t="shared" si="299"/>
        <v>25</v>
      </c>
      <c r="G1620" s="25">
        <f t="shared" si="299"/>
        <v>30</v>
      </c>
      <c r="H1620" s="1">
        <f t="shared" si="292"/>
        <v>0</v>
      </c>
      <c r="I1620">
        <f t="shared" si="293"/>
        <v>0</v>
      </c>
      <c r="J1620">
        <f t="shared" si="294"/>
        <v>0</v>
      </c>
      <c r="K1620">
        <f t="shared" si="295"/>
        <v>0</v>
      </c>
      <c r="L1620">
        <f t="shared" si="291"/>
        <v>1</v>
      </c>
      <c r="M1620" s="26">
        <f t="shared" si="296"/>
        <v>144505.76808116384</v>
      </c>
      <c r="N1620" s="27">
        <f t="shared" si="300"/>
        <v>46602.4798872748</v>
      </c>
      <c r="O1620" s="27">
        <f t="shared" si="300"/>
        <v>88045.935799923376</v>
      </c>
      <c r="P1620" s="27">
        <f t="shared" si="300"/>
        <v>73542.819837181902</v>
      </c>
      <c r="Q1620" s="27">
        <f t="shared" si="300"/>
        <v>138944.24523313716</v>
      </c>
      <c r="R1620" s="27">
        <f t="shared" si="300"/>
        <v>337345.12355629419</v>
      </c>
      <c r="S1620" s="28">
        <f>M1620/MAX(M$231:M1620)-1</f>
        <v>-1.1529083605579471E-2</v>
      </c>
      <c r="T1620" s="11">
        <f>N1620/MAX(N$231:N1620)-1</f>
        <v>0</v>
      </c>
      <c r="U1620" s="11">
        <f>O1620/MAX(O$231:O1620)-1</f>
        <v>0</v>
      </c>
      <c r="V1620" s="11">
        <f>P1620/MAX(P$231:P1620)-1</f>
        <v>0</v>
      </c>
      <c r="W1620" s="11">
        <f>Q1620/MAX(Q$231:Q1620)-1</f>
        <v>0</v>
      </c>
      <c r="X1620" s="11">
        <f>R1620/MAX(R$231:R1620)-1</f>
        <v>-6.7682349829174204E-2</v>
      </c>
      <c r="Y1620" s="11">
        <f t="shared" si="302"/>
        <v>8.5328887691485056E-2</v>
      </c>
      <c r="Z1620" s="11">
        <f t="shared" si="302"/>
        <v>0</v>
      </c>
      <c r="AA1620" s="11">
        <f t="shared" si="302"/>
        <v>0</v>
      </c>
      <c r="AB1620" s="11">
        <f t="shared" si="301"/>
        <v>0</v>
      </c>
      <c r="AC1620" s="11">
        <f t="shared" si="301"/>
        <v>0</v>
      </c>
      <c r="AD1620" s="11">
        <f t="shared" si="301"/>
        <v>0</v>
      </c>
    </row>
    <row r="1621" spans="1:30" x14ac:dyDescent="0.25">
      <c r="A1621" s="12">
        <v>2015.11</v>
      </c>
      <c r="B1621" s="13">
        <v>26.225851890971935</v>
      </c>
      <c r="C1621" s="14">
        <v>1492678.5263810204</v>
      </c>
      <c r="D1621" s="24">
        <f t="shared" si="299"/>
        <v>10</v>
      </c>
      <c r="E1621" s="25">
        <f t="shared" si="299"/>
        <v>7.5</v>
      </c>
      <c r="F1621" s="24">
        <f t="shared" si="299"/>
        <v>25</v>
      </c>
      <c r="G1621" s="25">
        <f t="shared" si="299"/>
        <v>30</v>
      </c>
      <c r="H1621" s="1">
        <f t="shared" si="292"/>
        <v>0</v>
      </c>
      <c r="I1621">
        <f t="shared" si="293"/>
        <v>0</v>
      </c>
      <c r="J1621">
        <f t="shared" si="294"/>
        <v>0</v>
      </c>
      <c r="K1621">
        <f t="shared" si="295"/>
        <v>0</v>
      </c>
      <c r="L1621">
        <f t="shared" si="291"/>
        <v>1</v>
      </c>
      <c r="M1621" s="26">
        <f t="shared" si="296"/>
        <v>145134.65571158694</v>
      </c>
      <c r="N1621" s="27">
        <f t="shared" si="300"/>
        <v>46602.4798872748</v>
      </c>
      <c r="O1621" s="27">
        <f t="shared" si="300"/>
        <v>88045.935799923376</v>
      </c>
      <c r="P1621" s="27">
        <f t="shared" si="300"/>
        <v>73542.819837181902</v>
      </c>
      <c r="Q1621" s="27">
        <f t="shared" si="300"/>
        <v>138944.24523313716</v>
      </c>
      <c r="R1621" s="27">
        <f t="shared" si="300"/>
        <v>338813.24609704246</v>
      </c>
      <c r="S1621" s="28">
        <f>M1621/MAX(M$231:M1621)-1</f>
        <v>-7.2272682482557027E-3</v>
      </c>
      <c r="T1621" s="11">
        <f>N1621/MAX(N$231:N1621)-1</f>
        <v>0</v>
      </c>
      <c r="U1621" s="11">
        <f>O1621/MAX(O$231:O1621)-1</f>
        <v>0</v>
      </c>
      <c r="V1621" s="11">
        <f>P1621/MAX(P$231:P1621)-1</f>
        <v>0</v>
      </c>
      <c r="W1621" s="11">
        <f>Q1621/MAX(Q$231:Q1621)-1</f>
        <v>0</v>
      </c>
      <c r="X1621" s="11">
        <f>R1621/MAX(R$231:R1621)-1</f>
        <v>-6.3624912914349907E-2</v>
      </c>
      <c r="Y1621" s="11">
        <f t="shared" si="302"/>
        <v>4.3519898117136968E-3</v>
      </c>
      <c r="Z1621" s="11">
        <f t="shared" si="302"/>
        <v>0</v>
      </c>
      <c r="AA1621" s="11">
        <f t="shared" si="302"/>
        <v>0</v>
      </c>
      <c r="AB1621" s="11">
        <f t="shared" si="301"/>
        <v>0</v>
      </c>
      <c r="AC1621" s="11">
        <f t="shared" si="301"/>
        <v>0</v>
      </c>
      <c r="AD1621" s="11">
        <f t="shared" si="301"/>
        <v>4.3519898117136968E-3</v>
      </c>
    </row>
    <row r="1622" spans="1:30" x14ac:dyDescent="0.25">
      <c r="A1622" s="12">
        <v>2015.12</v>
      </c>
      <c r="B1622" s="13">
        <v>25.965424037124176</v>
      </c>
      <c r="C1622" s="14">
        <v>1474143.1983942108</v>
      </c>
      <c r="D1622" s="24">
        <f t="shared" si="299"/>
        <v>10</v>
      </c>
      <c r="E1622" s="25">
        <f t="shared" si="299"/>
        <v>7.5</v>
      </c>
      <c r="F1622" s="24">
        <f t="shared" si="299"/>
        <v>25</v>
      </c>
      <c r="G1622" s="25">
        <f t="shared" si="299"/>
        <v>30</v>
      </c>
      <c r="H1622" s="1">
        <f t="shared" si="292"/>
        <v>0</v>
      </c>
      <c r="I1622">
        <f t="shared" si="293"/>
        <v>0</v>
      </c>
      <c r="J1622">
        <f t="shared" si="294"/>
        <v>0</v>
      </c>
      <c r="K1622">
        <f t="shared" si="295"/>
        <v>0</v>
      </c>
      <c r="L1622">
        <f t="shared" si="291"/>
        <v>1</v>
      </c>
      <c r="M1622" s="26">
        <f t="shared" si="296"/>
        <v>143332.44686465649</v>
      </c>
      <c r="N1622" s="27">
        <f t="shared" si="300"/>
        <v>46602.4798872748</v>
      </c>
      <c r="O1622" s="27">
        <f t="shared" si="300"/>
        <v>88045.935799923376</v>
      </c>
      <c r="P1622" s="27">
        <f t="shared" si="300"/>
        <v>73542.819837181902</v>
      </c>
      <c r="Q1622" s="27">
        <f t="shared" si="300"/>
        <v>138944.24523313716</v>
      </c>
      <c r="R1622" s="27">
        <f t="shared" si="300"/>
        <v>334606.03434200358</v>
      </c>
      <c r="S1622" s="28">
        <f>M1622/MAX(M$231:M1622)-1</f>
        <v>-1.9555018580400874E-2</v>
      </c>
      <c r="T1622" s="11">
        <f>N1622/MAX(N$231:N1622)-1</f>
        <v>0</v>
      </c>
      <c r="U1622" s="11">
        <f>O1622/MAX(O$231:O1622)-1</f>
        <v>0</v>
      </c>
      <c r="V1622" s="11">
        <f>P1622/MAX(P$231:P1622)-1</f>
        <v>0</v>
      </c>
      <c r="W1622" s="11">
        <f>Q1622/MAX(Q$231:Q1622)-1</f>
        <v>0</v>
      </c>
      <c r="X1622" s="11">
        <f>R1622/MAX(R$231:R1622)-1</f>
        <v>-7.5252345781552377E-2</v>
      </c>
      <c r="Y1622" s="11">
        <f t="shared" si="302"/>
        <v>-1.2417494898749881E-2</v>
      </c>
      <c r="Z1622" s="11">
        <f t="shared" si="302"/>
        <v>0</v>
      </c>
      <c r="AA1622" s="11">
        <f t="shared" si="302"/>
        <v>0</v>
      </c>
      <c r="AB1622" s="11">
        <f t="shared" si="301"/>
        <v>0</v>
      </c>
      <c r="AC1622" s="11">
        <f t="shared" si="301"/>
        <v>0</v>
      </c>
      <c r="AD1622" s="11">
        <f t="shared" si="301"/>
        <v>-1.241749489874977E-2</v>
      </c>
    </row>
    <row r="1623" spans="1:30" x14ac:dyDescent="0.25">
      <c r="A1623" s="12">
        <v>2016.01</v>
      </c>
      <c r="B1623" s="13">
        <v>24.206167203878479</v>
      </c>
      <c r="C1623" s="14">
        <v>1399655.9117649794</v>
      </c>
      <c r="D1623" s="24">
        <f t="shared" si="299"/>
        <v>10</v>
      </c>
      <c r="E1623" s="25">
        <f t="shared" si="299"/>
        <v>7.5</v>
      </c>
      <c r="F1623" s="24">
        <f t="shared" si="299"/>
        <v>25</v>
      </c>
      <c r="G1623" s="25">
        <f t="shared" si="299"/>
        <v>30</v>
      </c>
      <c r="H1623" s="1">
        <f t="shared" si="292"/>
        <v>0</v>
      </c>
      <c r="I1623">
        <f t="shared" si="293"/>
        <v>0</v>
      </c>
      <c r="J1623">
        <f t="shared" si="294"/>
        <v>0</v>
      </c>
      <c r="K1623">
        <f t="shared" si="295"/>
        <v>0</v>
      </c>
      <c r="L1623">
        <f t="shared" si="291"/>
        <v>0</v>
      </c>
      <c r="M1623" s="26">
        <f t="shared" si="296"/>
        <v>136089.97200569662</v>
      </c>
      <c r="N1623" s="27">
        <f t="shared" si="300"/>
        <v>46602.4798872748</v>
      </c>
      <c r="O1623" s="27">
        <f t="shared" si="300"/>
        <v>88045.935799923376</v>
      </c>
      <c r="P1623" s="27">
        <f t="shared" si="300"/>
        <v>73542.819837181902</v>
      </c>
      <c r="Q1623" s="27">
        <f t="shared" si="300"/>
        <v>138944.24523313716</v>
      </c>
      <c r="R1623" s="27">
        <f t="shared" si="300"/>
        <v>317698.65681243048</v>
      </c>
      <c r="S1623" s="28">
        <f>M1623/MAX(M$231:M1623)-1</f>
        <v>-6.9096125872247338E-2</v>
      </c>
      <c r="T1623" s="11">
        <f>N1623/MAX(N$231:N1623)-1</f>
        <v>0</v>
      </c>
      <c r="U1623" s="11">
        <f>O1623/MAX(O$231:O1623)-1</f>
        <v>0</v>
      </c>
      <c r="V1623" s="11">
        <f>P1623/MAX(P$231:P1623)-1</f>
        <v>0</v>
      </c>
      <c r="W1623" s="11">
        <f>Q1623/MAX(Q$231:Q1623)-1</f>
        <v>0</v>
      </c>
      <c r="X1623" s="11">
        <f>R1623/MAX(R$231:R1623)-1</f>
        <v>-0.12197911130508654</v>
      </c>
      <c r="Y1623" s="11">
        <f t="shared" si="302"/>
        <v>-5.0529206871062993E-2</v>
      </c>
      <c r="Z1623" s="11">
        <f t="shared" si="302"/>
        <v>0</v>
      </c>
      <c r="AA1623" s="11">
        <f t="shared" si="302"/>
        <v>0</v>
      </c>
      <c r="AB1623" s="11">
        <f t="shared" si="301"/>
        <v>0</v>
      </c>
      <c r="AC1623" s="11">
        <f t="shared" si="301"/>
        <v>0</v>
      </c>
      <c r="AD1623" s="11">
        <f t="shared" si="301"/>
        <v>-5.0529206871062993E-2</v>
      </c>
    </row>
    <row r="1624" spans="1:30" x14ac:dyDescent="0.25">
      <c r="A1624" s="12">
        <v>2016.02</v>
      </c>
      <c r="B1624" s="13">
        <v>24.002606777289763</v>
      </c>
      <c r="C1624" s="14">
        <v>1395357.1870648749</v>
      </c>
      <c r="D1624" s="24">
        <f t="shared" si="299"/>
        <v>10</v>
      </c>
      <c r="E1624" s="25">
        <f t="shared" si="299"/>
        <v>7.5</v>
      </c>
      <c r="F1624" s="24">
        <f t="shared" si="299"/>
        <v>25</v>
      </c>
      <c r="G1624" s="25">
        <f t="shared" si="299"/>
        <v>30</v>
      </c>
      <c r="H1624" s="1">
        <f t="shared" si="292"/>
        <v>0</v>
      </c>
      <c r="I1624">
        <f t="shared" si="293"/>
        <v>0</v>
      </c>
      <c r="J1624">
        <f t="shared" si="294"/>
        <v>0</v>
      </c>
      <c r="K1624">
        <f t="shared" si="295"/>
        <v>0</v>
      </c>
      <c r="L1624">
        <f t="shared" si="291"/>
        <v>0</v>
      </c>
      <c r="M1624" s="26">
        <f t="shared" si="296"/>
        <v>135672.00261823504</v>
      </c>
      <c r="N1624" s="27">
        <f t="shared" si="300"/>
        <v>46602.4798872748</v>
      </c>
      <c r="O1624" s="27">
        <f t="shared" si="300"/>
        <v>88045.935799923376</v>
      </c>
      <c r="P1624" s="27">
        <f t="shared" si="300"/>
        <v>73542.819837181902</v>
      </c>
      <c r="Q1624" s="27">
        <f t="shared" si="300"/>
        <v>138944.24523313716</v>
      </c>
      <c r="R1624" s="27">
        <f t="shared" si="300"/>
        <v>317698.65681243048</v>
      </c>
      <c r="S1624" s="28">
        <f>M1624/MAX(M$231:M1624)-1</f>
        <v>-7.1955185333575589E-2</v>
      </c>
      <c r="T1624" s="11">
        <f>N1624/MAX(N$231:N1624)-1</f>
        <v>0</v>
      </c>
      <c r="U1624" s="11">
        <f>O1624/MAX(O$231:O1624)-1</f>
        <v>0</v>
      </c>
      <c r="V1624" s="11">
        <f>P1624/MAX(P$231:P1624)-1</f>
        <v>0</v>
      </c>
      <c r="W1624" s="11">
        <f>Q1624/MAX(Q$231:Q1624)-1</f>
        <v>0</v>
      </c>
      <c r="X1624" s="11">
        <f>R1624/MAX(R$231:R1624)-1</f>
        <v>-0.12197911130508654</v>
      </c>
      <c r="Y1624" s="11">
        <f t="shared" si="302"/>
        <v>-3.0712724920252121E-3</v>
      </c>
      <c r="Z1624" s="11">
        <f t="shared" si="302"/>
        <v>0</v>
      </c>
      <c r="AA1624" s="11">
        <f t="shared" si="302"/>
        <v>0</v>
      </c>
      <c r="AB1624" s="11">
        <f t="shared" si="301"/>
        <v>0</v>
      </c>
      <c r="AC1624" s="11">
        <f t="shared" si="301"/>
        <v>0</v>
      </c>
      <c r="AD1624" s="11">
        <f t="shared" si="301"/>
        <v>0</v>
      </c>
    </row>
    <row r="1625" spans="1:30" x14ac:dyDescent="0.25">
      <c r="A1625" s="12">
        <v>2016.03</v>
      </c>
      <c r="B1625" s="13">
        <v>25.372298620187912</v>
      </c>
      <c r="C1625" s="14">
        <v>1483690.2412164228</v>
      </c>
      <c r="D1625" s="24">
        <f t="shared" si="299"/>
        <v>10</v>
      </c>
      <c r="E1625" s="25">
        <f t="shared" si="299"/>
        <v>7.5</v>
      </c>
      <c r="F1625" s="24">
        <f t="shared" si="299"/>
        <v>25</v>
      </c>
      <c r="G1625" s="25">
        <f t="shared" si="299"/>
        <v>30</v>
      </c>
      <c r="H1625" s="1">
        <f t="shared" si="292"/>
        <v>0</v>
      </c>
      <c r="I1625">
        <f t="shared" si="293"/>
        <v>0</v>
      </c>
      <c r="J1625">
        <f t="shared" si="294"/>
        <v>0</v>
      </c>
      <c r="K1625">
        <f t="shared" si="295"/>
        <v>0</v>
      </c>
      <c r="L1625">
        <f t="shared" si="291"/>
        <v>1</v>
      </c>
      <c r="M1625" s="26">
        <f t="shared" si="296"/>
        <v>144260.71557662418</v>
      </c>
      <c r="N1625" s="27">
        <f t="shared" ref="N1625:R1640" si="303">IF(H1624=1,N1624*$C1625/$C1624,N1624)</f>
        <v>46602.4798872748</v>
      </c>
      <c r="O1625" s="27">
        <f t="shared" si="303"/>
        <v>88045.935799923376</v>
      </c>
      <c r="P1625" s="27">
        <f t="shared" si="303"/>
        <v>73542.819837181902</v>
      </c>
      <c r="Q1625" s="27">
        <f t="shared" si="303"/>
        <v>138944.24523313716</v>
      </c>
      <c r="R1625" s="27">
        <f t="shared" si="303"/>
        <v>317698.65681243048</v>
      </c>
      <c r="S1625" s="28">
        <f>M1625/MAX(M$231:M1625)-1</f>
        <v>-1.3205330006975879E-2</v>
      </c>
      <c r="T1625" s="11">
        <f>N1625/MAX(N$231:N1625)-1</f>
        <v>0</v>
      </c>
      <c r="U1625" s="11">
        <f>O1625/MAX(O$231:O1625)-1</f>
        <v>0</v>
      </c>
      <c r="V1625" s="11">
        <f>P1625/MAX(P$231:P1625)-1</f>
        <v>0</v>
      </c>
      <c r="W1625" s="11">
        <f>Q1625/MAX(Q$231:Q1625)-1</f>
        <v>0</v>
      </c>
      <c r="X1625" s="11">
        <f>R1625/MAX(R$231:R1625)-1</f>
        <v>-0.12197911130508654</v>
      </c>
      <c r="Y1625" s="11">
        <f t="shared" si="302"/>
        <v>6.330497665429724E-2</v>
      </c>
      <c r="Z1625" s="11">
        <f t="shared" si="302"/>
        <v>0</v>
      </c>
      <c r="AA1625" s="11">
        <f t="shared" si="302"/>
        <v>0</v>
      </c>
      <c r="AB1625" s="11">
        <f t="shared" si="301"/>
        <v>0</v>
      </c>
      <c r="AC1625" s="11">
        <f t="shared" si="301"/>
        <v>0</v>
      </c>
      <c r="AD1625" s="11">
        <f t="shared" si="301"/>
        <v>0</v>
      </c>
    </row>
    <row r="1626" spans="1:30" x14ac:dyDescent="0.25">
      <c r="A1626" s="12">
        <v>2016.04</v>
      </c>
      <c r="B1626" s="13">
        <v>25.922337543673887</v>
      </c>
      <c r="C1626" s="14">
        <v>1483308.4118299857</v>
      </c>
      <c r="D1626" s="24">
        <f t="shared" si="299"/>
        <v>10</v>
      </c>
      <c r="E1626" s="25">
        <f t="shared" si="299"/>
        <v>7.5</v>
      </c>
      <c r="F1626" s="24">
        <f t="shared" si="299"/>
        <v>25</v>
      </c>
      <c r="G1626" s="25">
        <f t="shared" si="299"/>
        <v>30</v>
      </c>
      <c r="H1626" s="1">
        <f t="shared" si="292"/>
        <v>0</v>
      </c>
      <c r="I1626">
        <f t="shared" si="293"/>
        <v>0</v>
      </c>
      <c r="J1626">
        <f t="shared" si="294"/>
        <v>0</v>
      </c>
      <c r="K1626">
        <f t="shared" si="295"/>
        <v>0</v>
      </c>
      <c r="L1626">
        <f t="shared" si="291"/>
        <v>1</v>
      </c>
      <c r="M1626" s="26">
        <f t="shared" si="296"/>
        <v>144223.58991589971</v>
      </c>
      <c r="N1626" s="27">
        <f t="shared" si="303"/>
        <v>46602.4798872748</v>
      </c>
      <c r="O1626" s="27">
        <f t="shared" si="303"/>
        <v>88045.935799923376</v>
      </c>
      <c r="P1626" s="27">
        <f t="shared" si="303"/>
        <v>73542.819837181902</v>
      </c>
      <c r="Q1626" s="27">
        <f t="shared" si="303"/>
        <v>138944.24523313716</v>
      </c>
      <c r="R1626" s="27">
        <f t="shared" si="303"/>
        <v>317616.89669847087</v>
      </c>
      <c r="S1626" s="28">
        <f>M1626/MAX(M$231:M1626)-1</f>
        <v>-1.3459282747862011E-2</v>
      </c>
      <c r="T1626" s="11">
        <f>N1626/MAX(N$231:N1626)-1</f>
        <v>0</v>
      </c>
      <c r="U1626" s="11">
        <f>O1626/MAX(O$231:O1626)-1</f>
        <v>0</v>
      </c>
      <c r="V1626" s="11">
        <f>P1626/MAX(P$231:P1626)-1</f>
        <v>0</v>
      </c>
      <c r="W1626" s="11">
        <f>Q1626/MAX(Q$231:Q1626)-1</f>
        <v>0</v>
      </c>
      <c r="X1626" s="11">
        <f>R1626/MAX(R$231:R1626)-1</f>
        <v>-0.12220507098851385</v>
      </c>
      <c r="Y1626" s="11">
        <f t="shared" si="302"/>
        <v>-2.5735114771940903E-4</v>
      </c>
      <c r="Z1626" s="11">
        <f t="shared" si="302"/>
        <v>0</v>
      </c>
      <c r="AA1626" s="11">
        <f t="shared" si="302"/>
        <v>0</v>
      </c>
      <c r="AB1626" s="11">
        <f t="shared" si="301"/>
        <v>0</v>
      </c>
      <c r="AC1626" s="11">
        <f t="shared" si="301"/>
        <v>0</v>
      </c>
      <c r="AD1626" s="11">
        <f t="shared" si="301"/>
        <v>-2.5735114771940903E-4</v>
      </c>
    </row>
    <row r="1627" spans="1:30" x14ac:dyDescent="0.25">
      <c r="A1627" s="12">
        <v>2016.05</v>
      </c>
      <c r="B1627" s="13">
        <v>25.694709923449977</v>
      </c>
      <c r="C1627" s="14">
        <v>1502609.7272055263</v>
      </c>
      <c r="D1627" s="24">
        <f t="shared" si="299"/>
        <v>10</v>
      </c>
      <c r="E1627" s="25">
        <f t="shared" si="299"/>
        <v>7.5</v>
      </c>
      <c r="F1627" s="24">
        <f t="shared" si="299"/>
        <v>25</v>
      </c>
      <c r="G1627" s="25">
        <f t="shared" si="299"/>
        <v>30</v>
      </c>
      <c r="H1627" s="1">
        <f t="shared" si="292"/>
        <v>0</v>
      </c>
      <c r="I1627">
        <f t="shared" si="293"/>
        <v>0</v>
      </c>
      <c r="J1627">
        <f t="shared" si="294"/>
        <v>0</v>
      </c>
      <c r="K1627">
        <f t="shared" si="295"/>
        <v>0</v>
      </c>
      <c r="L1627">
        <f t="shared" si="291"/>
        <v>1</v>
      </c>
      <c r="M1627" s="26">
        <f t="shared" si="296"/>
        <v>146100.27649797409</v>
      </c>
      <c r="N1627" s="27">
        <f t="shared" si="303"/>
        <v>46602.4798872748</v>
      </c>
      <c r="O1627" s="27">
        <f t="shared" si="303"/>
        <v>88045.935799923376</v>
      </c>
      <c r="P1627" s="27">
        <f t="shared" si="303"/>
        <v>73542.819837181902</v>
      </c>
      <c r="Q1627" s="27">
        <f t="shared" si="303"/>
        <v>138944.24523313716</v>
      </c>
      <c r="R1627" s="27">
        <f t="shared" si="303"/>
        <v>321749.83617544349</v>
      </c>
      <c r="S1627" s="28">
        <f>M1627/MAX(M$231:M1627)-1</f>
        <v>-6.2207818363824163E-4</v>
      </c>
      <c r="T1627" s="11">
        <f>N1627/MAX(N$231:N1627)-1</f>
        <v>0</v>
      </c>
      <c r="U1627" s="11">
        <f>O1627/MAX(O$231:O1627)-1</f>
        <v>0</v>
      </c>
      <c r="V1627" s="11">
        <f>P1627/MAX(P$231:P1627)-1</f>
        <v>0</v>
      </c>
      <c r="W1627" s="11">
        <f>Q1627/MAX(Q$231:Q1627)-1</f>
        <v>0</v>
      </c>
      <c r="X1627" s="11">
        <f>R1627/MAX(R$231:R1627)-1</f>
        <v>-0.11078290374077426</v>
      </c>
      <c r="Y1627" s="11">
        <f t="shared" si="302"/>
        <v>1.3012341345606027E-2</v>
      </c>
      <c r="Z1627" s="11">
        <f t="shared" si="302"/>
        <v>0</v>
      </c>
      <c r="AA1627" s="11">
        <f t="shared" si="302"/>
        <v>0</v>
      </c>
      <c r="AB1627" s="11">
        <f t="shared" si="301"/>
        <v>0</v>
      </c>
      <c r="AC1627" s="11">
        <f t="shared" si="301"/>
        <v>0</v>
      </c>
      <c r="AD1627" s="11">
        <f t="shared" si="301"/>
        <v>1.3012341345606027E-2</v>
      </c>
    </row>
    <row r="1628" spans="1:30" x14ac:dyDescent="0.25">
      <c r="A1628" s="12">
        <v>2016.06</v>
      </c>
      <c r="B1628" s="13">
        <v>25.840372927670522</v>
      </c>
      <c r="C1628" s="14">
        <v>1501701.1267375823</v>
      </c>
      <c r="D1628" s="24">
        <f t="shared" si="299"/>
        <v>10</v>
      </c>
      <c r="E1628" s="25">
        <f t="shared" si="299"/>
        <v>7.5</v>
      </c>
      <c r="F1628" s="24">
        <f t="shared" si="299"/>
        <v>25</v>
      </c>
      <c r="G1628" s="25">
        <f t="shared" si="299"/>
        <v>30</v>
      </c>
      <c r="H1628" s="1">
        <f t="shared" si="292"/>
        <v>0</v>
      </c>
      <c r="I1628">
        <f t="shared" si="293"/>
        <v>0</v>
      </c>
      <c r="J1628">
        <f t="shared" si="294"/>
        <v>0</v>
      </c>
      <c r="K1628">
        <f t="shared" si="295"/>
        <v>0</v>
      </c>
      <c r="L1628">
        <f t="shared" si="291"/>
        <v>1</v>
      </c>
      <c r="M1628" s="26">
        <f t="shared" si="296"/>
        <v>146011.9323476672</v>
      </c>
      <c r="N1628" s="27">
        <f t="shared" si="303"/>
        <v>46602.4798872748</v>
      </c>
      <c r="O1628" s="27">
        <f t="shared" si="303"/>
        <v>88045.935799923376</v>
      </c>
      <c r="P1628" s="27">
        <f t="shared" si="303"/>
        <v>73542.819837181902</v>
      </c>
      <c r="Q1628" s="27">
        <f t="shared" si="303"/>
        <v>138944.24523313716</v>
      </c>
      <c r="R1628" s="27">
        <f t="shared" si="303"/>
        <v>321555.27996672416</v>
      </c>
      <c r="S1628" s="28">
        <f>M1628/MAX(M$231:M1628)-1</f>
        <v>-1.2263836336663392E-3</v>
      </c>
      <c r="T1628" s="11">
        <f>N1628/MAX(N$231:N1628)-1</f>
        <v>0</v>
      </c>
      <c r="U1628" s="11">
        <f>O1628/MAX(O$231:O1628)-1</f>
        <v>0</v>
      </c>
      <c r="V1628" s="11">
        <f>P1628/MAX(P$231:P1628)-1</f>
        <v>0</v>
      </c>
      <c r="W1628" s="11">
        <f>Q1628/MAX(Q$231:Q1628)-1</f>
        <v>0</v>
      </c>
      <c r="X1628" s="11">
        <f>R1628/MAX(R$231:R1628)-1</f>
        <v>-0.11132059696552632</v>
      </c>
      <c r="Y1628" s="11">
        <f t="shared" si="302"/>
        <v>-6.0468160926518966E-4</v>
      </c>
      <c r="Z1628" s="11">
        <f t="shared" si="302"/>
        <v>0</v>
      </c>
      <c r="AA1628" s="11">
        <f t="shared" si="302"/>
        <v>0</v>
      </c>
      <c r="AB1628" s="11">
        <f t="shared" si="301"/>
        <v>0</v>
      </c>
      <c r="AC1628" s="11">
        <f t="shared" si="301"/>
        <v>0</v>
      </c>
      <c r="AD1628" s="11">
        <f t="shared" si="301"/>
        <v>-6.0468160926507863E-4</v>
      </c>
    </row>
    <row r="1629" spans="1:30" x14ac:dyDescent="0.25">
      <c r="A1629" s="12">
        <v>2016.07</v>
      </c>
      <c r="B1629" s="13">
        <v>26.694003256096309</v>
      </c>
      <c r="C1629" s="14">
        <v>1560363.4927357093</v>
      </c>
      <c r="D1629" s="24">
        <f t="shared" si="299"/>
        <v>10</v>
      </c>
      <c r="E1629" s="25">
        <f t="shared" si="299"/>
        <v>7.5</v>
      </c>
      <c r="F1629" s="24">
        <f t="shared" si="299"/>
        <v>25</v>
      </c>
      <c r="G1629" s="25">
        <f t="shared" si="299"/>
        <v>30</v>
      </c>
      <c r="H1629" s="1">
        <f t="shared" si="292"/>
        <v>0</v>
      </c>
      <c r="I1629">
        <f t="shared" si="293"/>
        <v>0</v>
      </c>
      <c r="J1629">
        <f t="shared" si="294"/>
        <v>0</v>
      </c>
      <c r="K1629">
        <f t="shared" si="295"/>
        <v>0</v>
      </c>
      <c r="L1629">
        <f t="shared" si="291"/>
        <v>1</v>
      </c>
      <c r="M1629" s="26">
        <f t="shared" si="296"/>
        <v>151715.73403161534</v>
      </c>
      <c r="N1629" s="27">
        <f t="shared" si="303"/>
        <v>46602.4798872748</v>
      </c>
      <c r="O1629" s="27">
        <f t="shared" si="303"/>
        <v>88045.935799923376</v>
      </c>
      <c r="P1629" s="27">
        <f t="shared" si="303"/>
        <v>73542.819837181902</v>
      </c>
      <c r="Q1629" s="27">
        <f t="shared" si="303"/>
        <v>138944.24523313716</v>
      </c>
      <c r="R1629" s="27">
        <f t="shared" si="303"/>
        <v>334116.49683350383</v>
      </c>
      <c r="S1629" s="28">
        <f>M1629/MAX(M$231:M1629)-1</f>
        <v>0</v>
      </c>
      <c r="T1629" s="11">
        <f>N1629/MAX(N$231:N1629)-1</f>
        <v>0</v>
      </c>
      <c r="U1629" s="11">
        <f>O1629/MAX(O$231:O1629)-1</f>
        <v>0</v>
      </c>
      <c r="V1629" s="11">
        <f>P1629/MAX(P$231:P1629)-1</f>
        <v>0</v>
      </c>
      <c r="W1629" s="11">
        <f>Q1629/MAX(Q$231:Q1629)-1</f>
        <v>0</v>
      </c>
      <c r="X1629" s="11">
        <f>R1629/MAX(R$231:R1629)-1</f>
        <v>-7.6605276141960554E-2</v>
      </c>
      <c r="Y1629" s="11">
        <f t="shared" si="302"/>
        <v>3.9063942187730794E-2</v>
      </c>
      <c r="Z1629" s="11">
        <f t="shared" si="302"/>
        <v>0</v>
      </c>
      <c r="AA1629" s="11">
        <f t="shared" si="302"/>
        <v>0</v>
      </c>
      <c r="AB1629" s="11">
        <f t="shared" si="301"/>
        <v>0</v>
      </c>
      <c r="AC1629" s="11">
        <f t="shared" si="301"/>
        <v>0</v>
      </c>
      <c r="AD1629" s="11">
        <f t="shared" si="301"/>
        <v>3.9063942187730571E-2</v>
      </c>
    </row>
    <row r="1630" spans="1:30" x14ac:dyDescent="0.25">
      <c r="A1630" s="12">
        <v>2016.08</v>
      </c>
      <c r="B1630" s="13">
        <v>26.948872433723867</v>
      </c>
      <c r="C1630" s="14">
        <v>1559711.0931384598</v>
      </c>
      <c r="D1630" s="24">
        <f t="shared" si="299"/>
        <v>10</v>
      </c>
      <c r="E1630" s="25">
        <f t="shared" si="299"/>
        <v>7.5</v>
      </c>
      <c r="F1630" s="24">
        <f t="shared" si="299"/>
        <v>25</v>
      </c>
      <c r="G1630" s="25">
        <f t="shared" si="299"/>
        <v>30</v>
      </c>
      <c r="H1630" s="1">
        <f t="shared" si="292"/>
        <v>0</v>
      </c>
      <c r="I1630">
        <f t="shared" si="293"/>
        <v>0</v>
      </c>
      <c r="J1630">
        <f t="shared" si="294"/>
        <v>0</v>
      </c>
      <c r="K1630">
        <f t="shared" si="295"/>
        <v>0</v>
      </c>
      <c r="L1630">
        <f t="shared" si="291"/>
        <v>1</v>
      </c>
      <c r="M1630" s="26">
        <f t="shared" si="296"/>
        <v>151652.3005533012</v>
      </c>
      <c r="N1630" s="27">
        <f t="shared" si="303"/>
        <v>46602.4798872748</v>
      </c>
      <c r="O1630" s="27">
        <f t="shared" si="303"/>
        <v>88045.935799923376</v>
      </c>
      <c r="P1630" s="27">
        <f t="shared" si="303"/>
        <v>73542.819837181902</v>
      </c>
      <c r="Q1630" s="27">
        <f t="shared" si="303"/>
        <v>138944.24523313716</v>
      </c>
      <c r="R1630" s="27">
        <f t="shared" si="303"/>
        <v>333976.8002378174</v>
      </c>
      <c r="S1630" s="28">
        <f>M1630/MAX(M$231:M1630)-1</f>
        <v>-4.1810744758297158E-4</v>
      </c>
      <c r="T1630" s="11">
        <f>N1630/MAX(N$231:N1630)-1</f>
        <v>0</v>
      </c>
      <c r="U1630" s="11">
        <f>O1630/MAX(O$231:O1630)-1</f>
        <v>0</v>
      </c>
      <c r="V1630" s="11">
        <f>P1630/MAX(P$231:P1630)-1</f>
        <v>0</v>
      </c>
      <c r="W1630" s="11">
        <f>Q1630/MAX(Q$231:Q1630)-1</f>
        <v>0</v>
      </c>
      <c r="X1630" s="11">
        <f>R1630/MAX(R$231:R1630)-1</f>
        <v>-7.6991354353064478E-2</v>
      </c>
      <c r="Y1630" s="11">
        <f t="shared" si="302"/>
        <v>-4.1810744758297158E-4</v>
      </c>
      <c r="Z1630" s="11">
        <f t="shared" si="302"/>
        <v>0</v>
      </c>
      <c r="AA1630" s="11">
        <f t="shared" si="302"/>
        <v>0</v>
      </c>
      <c r="AB1630" s="11">
        <f t="shared" si="301"/>
        <v>0</v>
      </c>
      <c r="AC1630" s="11">
        <f t="shared" si="301"/>
        <v>0</v>
      </c>
      <c r="AD1630" s="11">
        <f t="shared" si="301"/>
        <v>-4.1810744758297158E-4</v>
      </c>
    </row>
    <row r="1631" spans="1:30" x14ac:dyDescent="0.25">
      <c r="A1631" s="12">
        <v>2016.09</v>
      </c>
      <c r="B1631" s="13">
        <v>26.727873346478543</v>
      </c>
      <c r="C1631" s="14">
        <v>1556739.2321672644</v>
      </c>
      <c r="D1631" s="24">
        <f t="shared" si="299"/>
        <v>10</v>
      </c>
      <c r="E1631" s="25">
        <f t="shared" si="299"/>
        <v>7.5</v>
      </c>
      <c r="F1631" s="24">
        <f t="shared" si="299"/>
        <v>25</v>
      </c>
      <c r="G1631" s="25">
        <f t="shared" si="299"/>
        <v>30</v>
      </c>
      <c r="H1631" s="1">
        <f t="shared" si="292"/>
        <v>0</v>
      </c>
      <c r="I1631">
        <f t="shared" si="293"/>
        <v>0</v>
      </c>
      <c r="J1631">
        <f t="shared" si="294"/>
        <v>0</v>
      </c>
      <c r="K1631">
        <f t="shared" si="295"/>
        <v>0</v>
      </c>
      <c r="L1631">
        <f t="shared" si="291"/>
        <v>1</v>
      </c>
      <c r="M1631" s="26">
        <f t="shared" si="296"/>
        <v>151363.3434796553</v>
      </c>
      <c r="N1631" s="27">
        <f t="shared" si="303"/>
        <v>46602.4798872748</v>
      </c>
      <c r="O1631" s="27">
        <f t="shared" si="303"/>
        <v>88045.935799923376</v>
      </c>
      <c r="P1631" s="27">
        <f t="shared" si="303"/>
        <v>73542.819837181902</v>
      </c>
      <c r="Q1631" s="27">
        <f t="shared" si="303"/>
        <v>138944.24523313716</v>
      </c>
      <c r="R1631" s="27">
        <f t="shared" si="303"/>
        <v>333340.44352901547</v>
      </c>
      <c r="S1631" s="28">
        <f>M1631/MAX(M$231:M1631)-1</f>
        <v>-2.3227027454292282E-3</v>
      </c>
      <c r="T1631" s="11">
        <f>N1631/MAX(N$231:N1631)-1</f>
        <v>0</v>
      </c>
      <c r="U1631" s="11">
        <f>O1631/MAX(O$231:O1631)-1</f>
        <v>0</v>
      </c>
      <c r="V1631" s="11">
        <f>P1631/MAX(P$231:P1631)-1</f>
        <v>0</v>
      </c>
      <c r="W1631" s="11">
        <f>Q1631/MAX(Q$231:Q1631)-1</f>
        <v>0</v>
      </c>
      <c r="X1631" s="11">
        <f>R1631/MAX(R$231:R1631)-1</f>
        <v>-7.8750047602180517E-2</v>
      </c>
      <c r="Y1631" s="11">
        <f t="shared" si="302"/>
        <v>-1.9053919564137045E-3</v>
      </c>
      <c r="Z1631" s="11">
        <f t="shared" si="302"/>
        <v>0</v>
      </c>
      <c r="AA1631" s="11">
        <f t="shared" si="302"/>
        <v>0</v>
      </c>
      <c r="AB1631" s="11">
        <f t="shared" si="301"/>
        <v>0</v>
      </c>
      <c r="AC1631" s="11">
        <f t="shared" si="301"/>
        <v>0</v>
      </c>
      <c r="AD1631" s="11">
        <f t="shared" si="301"/>
        <v>-1.9053919564137045E-3</v>
      </c>
    </row>
    <row r="1632" spans="1:30" x14ac:dyDescent="0.25">
      <c r="A1632" s="12">
        <v>2016.1</v>
      </c>
      <c r="B1632" s="13">
        <v>26.525143085070603</v>
      </c>
      <c r="C1632" s="14">
        <v>1527301.9591417999</v>
      </c>
      <c r="D1632" s="24">
        <f t="shared" si="299"/>
        <v>10</v>
      </c>
      <c r="E1632" s="25">
        <f t="shared" si="299"/>
        <v>7.5</v>
      </c>
      <c r="F1632" s="24">
        <f t="shared" si="299"/>
        <v>25</v>
      </c>
      <c r="G1632" s="25">
        <f t="shared" si="299"/>
        <v>30</v>
      </c>
      <c r="H1632" s="1">
        <f t="shared" si="292"/>
        <v>0</v>
      </c>
      <c r="I1632">
        <f t="shared" si="293"/>
        <v>0</v>
      </c>
      <c r="J1632">
        <f t="shared" si="294"/>
        <v>0</v>
      </c>
      <c r="K1632">
        <f t="shared" si="295"/>
        <v>0</v>
      </c>
      <c r="L1632">
        <f t="shared" si="291"/>
        <v>1</v>
      </c>
      <c r="M1632" s="26">
        <f t="shared" si="296"/>
        <v>148501.12739619822</v>
      </c>
      <c r="N1632" s="27">
        <f t="shared" si="303"/>
        <v>46602.4798872748</v>
      </c>
      <c r="O1632" s="27">
        <f t="shared" si="303"/>
        <v>88045.935799923376</v>
      </c>
      <c r="P1632" s="27">
        <f t="shared" si="303"/>
        <v>73542.819837181902</v>
      </c>
      <c r="Q1632" s="27">
        <f t="shared" si="303"/>
        <v>138944.24523313716</v>
      </c>
      <c r="R1632" s="27">
        <f t="shared" si="303"/>
        <v>327037.11831960827</v>
      </c>
      <c r="S1632" s="28">
        <f>M1632/MAX(M$231:M1632)-1</f>
        <v>-2.1188353705932972E-2</v>
      </c>
      <c r="T1632" s="11">
        <f>N1632/MAX(N$231:N1632)-1</f>
        <v>0</v>
      </c>
      <c r="U1632" s="11">
        <f>O1632/MAX(O$231:O1632)-1</f>
        <v>0</v>
      </c>
      <c r="V1632" s="11">
        <f>P1632/MAX(P$231:P1632)-1</f>
        <v>0</v>
      </c>
      <c r="W1632" s="11">
        <f>Q1632/MAX(Q$231:Q1632)-1</f>
        <v>0</v>
      </c>
      <c r="X1632" s="11">
        <f>R1632/MAX(R$231:R1632)-1</f>
        <v>-9.6170490161257116E-2</v>
      </c>
      <c r="Y1632" s="11">
        <f t="shared" si="302"/>
        <v>-1.8909572275944031E-2</v>
      </c>
      <c r="Z1632" s="11">
        <f t="shared" si="302"/>
        <v>0</v>
      </c>
      <c r="AA1632" s="11">
        <f t="shared" si="302"/>
        <v>0</v>
      </c>
      <c r="AB1632" s="11">
        <f t="shared" si="301"/>
        <v>0</v>
      </c>
      <c r="AC1632" s="11">
        <f t="shared" si="301"/>
        <v>0</v>
      </c>
      <c r="AD1632" s="11">
        <f t="shared" si="301"/>
        <v>-1.8909572275944142E-2</v>
      </c>
    </row>
    <row r="1633" spans="1:30" x14ac:dyDescent="0.25">
      <c r="A1633" s="12">
        <v>2016.11</v>
      </c>
      <c r="B1633" s="13">
        <v>26.850953531056266</v>
      </c>
      <c r="C1633" s="14">
        <v>1584683.8874848629</v>
      </c>
      <c r="D1633" s="24">
        <f t="shared" si="299"/>
        <v>10</v>
      </c>
      <c r="E1633" s="25">
        <f t="shared" si="299"/>
        <v>7.5</v>
      </c>
      <c r="F1633" s="24">
        <f t="shared" si="299"/>
        <v>25</v>
      </c>
      <c r="G1633" s="25">
        <f t="shared" si="299"/>
        <v>30</v>
      </c>
      <c r="H1633" s="1">
        <f t="shared" si="292"/>
        <v>0</v>
      </c>
      <c r="I1633">
        <f t="shared" si="293"/>
        <v>0</v>
      </c>
      <c r="J1633">
        <f t="shared" si="294"/>
        <v>0</v>
      </c>
      <c r="K1633">
        <f t="shared" si="295"/>
        <v>0</v>
      </c>
      <c r="L1633">
        <f t="shared" si="291"/>
        <v>1</v>
      </c>
      <c r="M1633" s="26">
        <f t="shared" si="296"/>
        <v>154080.43082084705</v>
      </c>
      <c r="N1633" s="27">
        <f t="shared" si="303"/>
        <v>46602.4798872748</v>
      </c>
      <c r="O1633" s="27">
        <f t="shared" si="303"/>
        <v>88045.935799923376</v>
      </c>
      <c r="P1633" s="27">
        <f t="shared" si="303"/>
        <v>73542.819837181902</v>
      </c>
      <c r="Q1633" s="27">
        <f t="shared" si="303"/>
        <v>138944.24523313716</v>
      </c>
      <c r="R1633" s="27">
        <f t="shared" si="303"/>
        <v>339324.15846685087</v>
      </c>
      <c r="S1633" s="28">
        <f>M1633/MAX(M$231:M1633)-1</f>
        <v>0</v>
      </c>
      <c r="T1633" s="11">
        <f>N1633/MAX(N$231:N1633)-1</f>
        <v>0</v>
      </c>
      <c r="U1633" s="11">
        <f>O1633/MAX(O$231:O1633)-1</f>
        <v>0</v>
      </c>
      <c r="V1633" s="11">
        <f>P1633/MAX(P$231:P1633)-1</f>
        <v>0</v>
      </c>
      <c r="W1633" s="11">
        <f>Q1633/MAX(Q$231:Q1633)-1</f>
        <v>0</v>
      </c>
      <c r="X1633" s="11">
        <f>R1633/MAX(R$231:R1633)-1</f>
        <v>-6.221290904412502E-2</v>
      </c>
      <c r="Y1633" s="11">
        <f t="shared" si="302"/>
        <v>3.7570781599276071E-2</v>
      </c>
      <c r="Z1633" s="11">
        <f t="shared" si="302"/>
        <v>0</v>
      </c>
      <c r="AA1633" s="11">
        <f t="shared" si="302"/>
        <v>0</v>
      </c>
      <c r="AB1633" s="11">
        <f t="shared" si="301"/>
        <v>0</v>
      </c>
      <c r="AC1633" s="11">
        <f t="shared" si="301"/>
        <v>0</v>
      </c>
      <c r="AD1633" s="11">
        <f t="shared" si="301"/>
        <v>3.7570781599276071E-2</v>
      </c>
    </row>
    <row r="1634" spans="1:30" x14ac:dyDescent="0.25">
      <c r="A1634" s="12">
        <v>2016.12</v>
      </c>
      <c r="B1634" s="13">
        <v>27.865098223923532</v>
      </c>
      <c r="C1634" s="14">
        <v>1615742.1306618089</v>
      </c>
      <c r="D1634" s="24">
        <f t="shared" si="299"/>
        <v>10</v>
      </c>
      <c r="E1634" s="25">
        <f t="shared" si="299"/>
        <v>7.5</v>
      </c>
      <c r="F1634" s="24">
        <f t="shared" si="299"/>
        <v>25</v>
      </c>
      <c r="G1634" s="25">
        <f t="shared" si="299"/>
        <v>30</v>
      </c>
      <c r="H1634" s="1">
        <f t="shared" si="292"/>
        <v>0</v>
      </c>
      <c r="I1634">
        <f t="shared" si="293"/>
        <v>0</v>
      </c>
      <c r="J1634">
        <f t="shared" si="294"/>
        <v>0</v>
      </c>
      <c r="K1634">
        <f t="shared" si="295"/>
        <v>0</v>
      </c>
      <c r="L1634">
        <f t="shared" si="291"/>
        <v>1</v>
      </c>
      <c r="M1634" s="26">
        <f t="shared" si="296"/>
        <v>157100.25548558679</v>
      </c>
      <c r="N1634" s="27">
        <f t="shared" si="303"/>
        <v>46602.4798872748</v>
      </c>
      <c r="O1634" s="27">
        <f t="shared" si="303"/>
        <v>88045.935799923376</v>
      </c>
      <c r="P1634" s="27">
        <f t="shared" si="303"/>
        <v>73542.819837181902</v>
      </c>
      <c r="Q1634" s="27">
        <f t="shared" si="303"/>
        <v>138944.24523313716</v>
      </c>
      <c r="R1634" s="27">
        <f t="shared" si="303"/>
        <v>345974.57771620835</v>
      </c>
      <c r="S1634" s="28">
        <f>M1634/MAX(M$231:M1634)-1</f>
        <v>0</v>
      </c>
      <c r="T1634" s="11">
        <f>N1634/MAX(N$231:N1634)-1</f>
        <v>0</v>
      </c>
      <c r="U1634" s="11">
        <f>O1634/MAX(O$231:O1634)-1</f>
        <v>0</v>
      </c>
      <c r="V1634" s="11">
        <f>P1634/MAX(P$231:P1634)-1</f>
        <v>0</v>
      </c>
      <c r="W1634" s="11">
        <f>Q1634/MAX(Q$231:Q1634)-1</f>
        <v>0</v>
      </c>
      <c r="X1634" s="11">
        <f>R1634/MAX(R$231:R1634)-1</f>
        <v>-4.3833205843295642E-2</v>
      </c>
      <c r="Y1634" s="11">
        <f t="shared" si="302"/>
        <v>1.9599014934290837E-2</v>
      </c>
      <c r="Z1634" s="11">
        <f t="shared" si="302"/>
        <v>0</v>
      </c>
      <c r="AA1634" s="11">
        <f t="shared" si="302"/>
        <v>0</v>
      </c>
      <c r="AB1634" s="11">
        <f t="shared" si="301"/>
        <v>0</v>
      </c>
      <c r="AC1634" s="11">
        <f t="shared" si="301"/>
        <v>0</v>
      </c>
      <c r="AD1634" s="11">
        <f t="shared" si="301"/>
        <v>1.9599014934290837E-2</v>
      </c>
    </row>
    <row r="1635" spans="1:30" x14ac:dyDescent="0.25">
      <c r="A1635" s="12">
        <v>2017.01</v>
      </c>
      <c r="B1635" s="13">
        <v>28.063573742124468</v>
      </c>
      <c r="C1635" s="14">
        <v>1637855.706675793</v>
      </c>
      <c r="D1635" s="24">
        <f t="shared" si="299"/>
        <v>10</v>
      </c>
      <c r="E1635" s="25">
        <f t="shared" si="299"/>
        <v>7.5</v>
      </c>
      <c r="F1635" s="24">
        <f t="shared" si="299"/>
        <v>25</v>
      </c>
      <c r="G1635" s="25">
        <f t="shared" si="299"/>
        <v>30</v>
      </c>
      <c r="H1635" s="1">
        <f t="shared" si="292"/>
        <v>0</v>
      </c>
      <c r="I1635">
        <f t="shared" si="293"/>
        <v>0</v>
      </c>
      <c r="J1635">
        <f t="shared" si="294"/>
        <v>0</v>
      </c>
      <c r="K1635">
        <f t="shared" si="295"/>
        <v>0</v>
      </c>
      <c r="L1635">
        <f t="shared" si="291"/>
        <v>1</v>
      </c>
      <c r="M1635" s="26">
        <f t="shared" si="296"/>
        <v>159250.38103815494</v>
      </c>
      <c r="N1635" s="27">
        <f t="shared" si="303"/>
        <v>46602.4798872748</v>
      </c>
      <c r="O1635" s="27">
        <f t="shared" si="303"/>
        <v>88045.935799923376</v>
      </c>
      <c r="P1635" s="27">
        <f t="shared" si="303"/>
        <v>73542.819837181902</v>
      </c>
      <c r="Q1635" s="27">
        <f t="shared" si="303"/>
        <v>138944.24523313716</v>
      </c>
      <c r="R1635" s="27">
        <f t="shared" si="303"/>
        <v>350709.69910596852</v>
      </c>
      <c r="S1635" s="28">
        <f>M1635/MAX(M$231:M1635)-1</f>
        <v>0</v>
      </c>
      <c r="T1635" s="11">
        <f>N1635/MAX(N$231:N1635)-1</f>
        <v>0</v>
      </c>
      <c r="U1635" s="11">
        <f>O1635/MAX(O$231:O1635)-1</f>
        <v>0</v>
      </c>
      <c r="V1635" s="11">
        <f>P1635/MAX(P$231:P1635)-1</f>
        <v>0</v>
      </c>
      <c r="W1635" s="11">
        <f>Q1635/MAX(Q$231:Q1635)-1</f>
        <v>0</v>
      </c>
      <c r="X1635" s="11">
        <f>R1635/MAX(R$231:R1635)-1</f>
        <v>-3.074679391940105E-2</v>
      </c>
      <c r="Y1635" s="11">
        <f t="shared" si="302"/>
        <v>1.3686327536019949E-2</v>
      </c>
      <c r="Z1635" s="11">
        <f t="shared" si="302"/>
        <v>0</v>
      </c>
      <c r="AA1635" s="11">
        <f t="shared" si="302"/>
        <v>0</v>
      </c>
      <c r="AB1635" s="11">
        <f t="shared" si="301"/>
        <v>0</v>
      </c>
      <c r="AC1635" s="11">
        <f t="shared" si="301"/>
        <v>0</v>
      </c>
      <c r="AD1635" s="11">
        <f t="shared" si="301"/>
        <v>1.3686327536019727E-2</v>
      </c>
    </row>
    <row r="1636" spans="1:30" x14ac:dyDescent="0.25">
      <c r="A1636" s="12">
        <v>2017.02</v>
      </c>
      <c r="B1636" s="13">
        <v>28.655106525184131</v>
      </c>
      <c r="C1636" s="14">
        <v>1696208.871549048</v>
      </c>
      <c r="D1636" s="24">
        <f t="shared" si="299"/>
        <v>10</v>
      </c>
      <c r="E1636" s="25">
        <f t="shared" si="299"/>
        <v>7.5</v>
      </c>
      <c r="F1636" s="24">
        <f t="shared" si="299"/>
        <v>25</v>
      </c>
      <c r="G1636" s="25">
        <f t="shared" si="299"/>
        <v>30</v>
      </c>
      <c r="H1636" s="1">
        <f t="shared" si="292"/>
        <v>0</v>
      </c>
      <c r="I1636">
        <f t="shared" si="293"/>
        <v>0</v>
      </c>
      <c r="J1636">
        <f t="shared" si="294"/>
        <v>0</v>
      </c>
      <c r="K1636">
        <f t="shared" si="295"/>
        <v>0</v>
      </c>
      <c r="L1636">
        <f t="shared" si="291"/>
        <v>1</v>
      </c>
      <c r="M1636" s="26">
        <f t="shared" si="296"/>
        <v>164924.11878133428</v>
      </c>
      <c r="N1636" s="27">
        <f t="shared" si="303"/>
        <v>46602.4798872748</v>
      </c>
      <c r="O1636" s="27">
        <f t="shared" si="303"/>
        <v>88045.935799923376</v>
      </c>
      <c r="P1636" s="27">
        <f t="shared" si="303"/>
        <v>73542.819837181902</v>
      </c>
      <c r="Q1636" s="27">
        <f t="shared" si="303"/>
        <v>138944.24523313716</v>
      </c>
      <c r="R1636" s="27">
        <f t="shared" si="303"/>
        <v>363204.70755583758</v>
      </c>
      <c r="S1636" s="28">
        <f>M1636/MAX(M$231:M1636)-1</f>
        <v>0</v>
      </c>
      <c r="T1636" s="11">
        <f>N1636/MAX(N$231:N1636)-1</f>
        <v>0</v>
      </c>
      <c r="U1636" s="11">
        <f>O1636/MAX(O$231:O1636)-1</f>
        <v>0</v>
      </c>
      <c r="V1636" s="11">
        <f>P1636/MAX(P$231:P1636)-1</f>
        <v>0</v>
      </c>
      <c r="W1636" s="11">
        <f>Q1636/MAX(Q$231:Q1636)-1</f>
        <v>0</v>
      </c>
      <c r="X1636" s="11">
        <f>R1636/MAX(R$231:R1636)-1</f>
        <v>0</v>
      </c>
      <c r="Y1636" s="11">
        <f t="shared" si="302"/>
        <v>3.5627781272435266E-2</v>
      </c>
      <c r="Z1636" s="11">
        <f t="shared" si="302"/>
        <v>0</v>
      </c>
      <c r="AA1636" s="11">
        <f t="shared" si="302"/>
        <v>0</v>
      </c>
      <c r="AB1636" s="11">
        <f t="shared" si="301"/>
        <v>0</v>
      </c>
      <c r="AC1636" s="11">
        <f t="shared" si="301"/>
        <v>0</v>
      </c>
      <c r="AD1636" s="11">
        <f t="shared" si="301"/>
        <v>3.5627781272435266E-2</v>
      </c>
    </row>
    <row r="1637" spans="1:30" x14ac:dyDescent="0.25">
      <c r="A1637" s="12">
        <v>2017.03</v>
      </c>
      <c r="B1637" s="13">
        <v>29.086921742464643</v>
      </c>
      <c r="C1637" s="14">
        <v>1696943.007647367</v>
      </c>
      <c r="D1637" s="24">
        <f t="shared" si="299"/>
        <v>10</v>
      </c>
      <c r="E1637" s="25">
        <f t="shared" si="299"/>
        <v>7.5</v>
      </c>
      <c r="F1637" s="24">
        <f t="shared" si="299"/>
        <v>25</v>
      </c>
      <c r="G1637" s="25">
        <f t="shared" si="299"/>
        <v>30</v>
      </c>
      <c r="H1637" s="1">
        <f t="shared" si="292"/>
        <v>0</v>
      </c>
      <c r="I1637">
        <f t="shared" si="293"/>
        <v>0</v>
      </c>
      <c r="J1637">
        <f t="shared" si="294"/>
        <v>0</v>
      </c>
      <c r="K1637">
        <f t="shared" si="295"/>
        <v>0</v>
      </c>
      <c r="L1637">
        <f t="shared" si="291"/>
        <v>1</v>
      </c>
      <c r="M1637" s="26">
        <f t="shared" si="296"/>
        <v>164995.49958302188</v>
      </c>
      <c r="N1637" s="27">
        <f t="shared" si="303"/>
        <v>46602.4798872748</v>
      </c>
      <c r="O1637" s="27">
        <f t="shared" si="303"/>
        <v>88045.935799923376</v>
      </c>
      <c r="P1637" s="27">
        <f t="shared" si="303"/>
        <v>73542.819837181902</v>
      </c>
      <c r="Q1637" s="27">
        <f t="shared" si="303"/>
        <v>138944.24523313716</v>
      </c>
      <c r="R1637" s="27">
        <f t="shared" si="303"/>
        <v>363361.90617174422</v>
      </c>
      <c r="S1637" s="28">
        <f>M1637/MAX(M$231:M1637)-1</f>
        <v>0</v>
      </c>
      <c r="T1637" s="11">
        <f>N1637/MAX(N$231:N1637)-1</f>
        <v>0</v>
      </c>
      <c r="U1637" s="11">
        <f>O1637/MAX(O$231:O1637)-1</f>
        <v>0</v>
      </c>
      <c r="V1637" s="11">
        <f>P1637/MAX(P$231:P1637)-1</f>
        <v>0</v>
      </c>
      <c r="W1637" s="11">
        <f>Q1637/MAX(Q$231:Q1637)-1</f>
        <v>0</v>
      </c>
      <c r="X1637" s="11">
        <f>R1637/MAX(R$231:R1637)-1</f>
        <v>0</v>
      </c>
      <c r="Y1637" s="11">
        <f t="shared" si="302"/>
        <v>4.3280996263650451E-4</v>
      </c>
      <c r="Z1637" s="11">
        <f t="shared" si="302"/>
        <v>0</v>
      </c>
      <c r="AA1637" s="11">
        <f t="shared" si="302"/>
        <v>0</v>
      </c>
      <c r="AB1637" s="11">
        <f t="shared" si="301"/>
        <v>0</v>
      </c>
      <c r="AC1637" s="11">
        <f t="shared" si="301"/>
        <v>0</v>
      </c>
      <c r="AD1637" s="11">
        <f t="shared" si="301"/>
        <v>4.3280996263650451E-4</v>
      </c>
    </row>
    <row r="1638" spans="1:30" x14ac:dyDescent="0.25">
      <c r="A1638" s="12">
        <v>2017.04</v>
      </c>
      <c r="B1638" s="13">
        <v>28.904245956275158</v>
      </c>
      <c r="C1638" s="14">
        <v>1710091.6135831464</v>
      </c>
      <c r="D1638" s="24">
        <f t="shared" si="299"/>
        <v>10</v>
      </c>
      <c r="E1638" s="25">
        <f t="shared" si="299"/>
        <v>7.5</v>
      </c>
      <c r="F1638" s="24">
        <f t="shared" si="299"/>
        <v>25</v>
      </c>
      <c r="G1638" s="25">
        <f t="shared" si="299"/>
        <v>30</v>
      </c>
      <c r="H1638" s="1">
        <f t="shared" si="292"/>
        <v>0</v>
      </c>
      <c r="I1638">
        <f t="shared" si="293"/>
        <v>0</v>
      </c>
      <c r="J1638">
        <f t="shared" si="294"/>
        <v>0</v>
      </c>
      <c r="K1638">
        <f t="shared" si="295"/>
        <v>0</v>
      </c>
      <c r="L1638">
        <f t="shared" si="291"/>
        <v>1</v>
      </c>
      <c r="M1638" s="26">
        <f t="shared" si="296"/>
        <v>166273.95195025956</v>
      </c>
      <c r="N1638" s="27">
        <f t="shared" si="303"/>
        <v>46602.4798872748</v>
      </c>
      <c r="O1638" s="27">
        <f t="shared" si="303"/>
        <v>88045.935799923376</v>
      </c>
      <c r="P1638" s="27">
        <f t="shared" si="303"/>
        <v>73542.819837181902</v>
      </c>
      <c r="Q1638" s="27">
        <f t="shared" si="303"/>
        <v>138944.24523313716</v>
      </c>
      <c r="R1638" s="27">
        <f t="shared" si="303"/>
        <v>366177.38229250663</v>
      </c>
      <c r="S1638" s="28">
        <f>M1638/MAX(M$231:M1638)-1</f>
        <v>0</v>
      </c>
      <c r="T1638" s="11">
        <f>N1638/MAX(N$231:N1638)-1</f>
        <v>0</v>
      </c>
      <c r="U1638" s="11">
        <f>O1638/MAX(O$231:O1638)-1</f>
        <v>0</v>
      </c>
      <c r="V1638" s="11">
        <f>P1638/MAX(P$231:P1638)-1</f>
        <v>0</v>
      </c>
      <c r="W1638" s="11">
        <f>Q1638/MAX(Q$231:Q1638)-1</f>
        <v>0</v>
      </c>
      <c r="X1638" s="11">
        <f>R1638/MAX(R$231:R1638)-1</f>
        <v>0</v>
      </c>
      <c r="Y1638" s="11">
        <f t="shared" si="302"/>
        <v>7.7484075048628309E-3</v>
      </c>
      <c r="Z1638" s="11">
        <f t="shared" si="302"/>
        <v>0</v>
      </c>
      <c r="AA1638" s="11">
        <f t="shared" si="302"/>
        <v>0</v>
      </c>
      <c r="AB1638" s="11">
        <f t="shared" si="301"/>
        <v>0</v>
      </c>
      <c r="AC1638" s="11">
        <f t="shared" si="301"/>
        <v>0</v>
      </c>
      <c r="AD1638" s="11">
        <f t="shared" si="301"/>
        <v>7.7484075048628309E-3</v>
      </c>
    </row>
    <row r="1639" spans="1:30" x14ac:dyDescent="0.25">
      <c r="A1639" s="12">
        <v>2017.05</v>
      </c>
      <c r="B1639" s="13">
        <v>29.313344980271435</v>
      </c>
      <c r="C1639" s="14">
        <v>1731213.9695000434</v>
      </c>
      <c r="D1639" s="24">
        <f t="shared" si="299"/>
        <v>10</v>
      </c>
      <c r="E1639" s="25">
        <f t="shared" si="299"/>
        <v>7.5</v>
      </c>
      <c r="F1639" s="24">
        <f t="shared" si="299"/>
        <v>25</v>
      </c>
      <c r="G1639" s="25">
        <f t="shared" si="299"/>
        <v>30</v>
      </c>
      <c r="H1639" s="1">
        <f t="shared" si="292"/>
        <v>0</v>
      </c>
      <c r="I1639">
        <f t="shared" si="293"/>
        <v>0</v>
      </c>
      <c r="J1639">
        <f t="shared" si="294"/>
        <v>0</v>
      </c>
      <c r="K1639">
        <f t="shared" si="295"/>
        <v>0</v>
      </c>
      <c r="L1639">
        <f t="shared" si="291"/>
        <v>1</v>
      </c>
      <c r="M1639" s="26">
        <f t="shared" si="296"/>
        <v>168327.70016170395</v>
      </c>
      <c r="N1639" s="27">
        <f t="shared" si="303"/>
        <v>46602.4798872748</v>
      </c>
      <c r="O1639" s="27">
        <f t="shared" si="303"/>
        <v>88045.935799923376</v>
      </c>
      <c r="P1639" s="27">
        <f t="shared" si="303"/>
        <v>73542.819837181902</v>
      </c>
      <c r="Q1639" s="27">
        <f t="shared" si="303"/>
        <v>138944.24523313716</v>
      </c>
      <c r="R1639" s="27">
        <f t="shared" si="303"/>
        <v>370700.25635145482</v>
      </c>
      <c r="S1639" s="28">
        <f>M1639/MAX(M$231:M1639)-1</f>
        <v>0</v>
      </c>
      <c r="T1639" s="11">
        <f>N1639/MAX(N$231:N1639)-1</f>
        <v>0</v>
      </c>
      <c r="U1639" s="11">
        <f>O1639/MAX(O$231:O1639)-1</f>
        <v>0</v>
      </c>
      <c r="V1639" s="11">
        <f>P1639/MAX(P$231:P1639)-1</f>
        <v>0</v>
      </c>
      <c r="W1639" s="11">
        <f>Q1639/MAX(Q$231:Q1639)-1</f>
        <v>0</v>
      </c>
      <c r="X1639" s="11">
        <f>R1639/MAX(R$231:R1639)-1</f>
        <v>0</v>
      </c>
      <c r="Y1639" s="11">
        <f t="shared" si="302"/>
        <v>1.2351593183150822E-2</v>
      </c>
      <c r="Z1639" s="11">
        <f t="shared" si="302"/>
        <v>0</v>
      </c>
      <c r="AA1639" s="11">
        <f t="shared" si="302"/>
        <v>0</v>
      </c>
      <c r="AB1639" s="11">
        <f t="shared" si="301"/>
        <v>0</v>
      </c>
      <c r="AC1639" s="11">
        <f t="shared" si="301"/>
        <v>0</v>
      </c>
      <c r="AD1639" s="11">
        <f t="shared" si="301"/>
        <v>1.2351593183151044E-2</v>
      </c>
    </row>
    <row r="1640" spans="1:30" x14ac:dyDescent="0.25">
      <c r="A1640" s="12">
        <v>2017.06</v>
      </c>
      <c r="B1640" s="13">
        <v>29.748503240632758</v>
      </c>
      <c r="C1640" s="14">
        <v>1740793.2320197264</v>
      </c>
      <c r="D1640" s="24">
        <f t="shared" ref="D1640:G1671" si="304">D$2</f>
        <v>10</v>
      </c>
      <c r="E1640" s="25">
        <f t="shared" si="304"/>
        <v>7.5</v>
      </c>
      <c r="F1640" s="24">
        <f t="shared" si="304"/>
        <v>25</v>
      </c>
      <c r="G1640" s="25">
        <f t="shared" si="304"/>
        <v>30</v>
      </c>
      <c r="H1640" s="1">
        <f t="shared" si="292"/>
        <v>0</v>
      </c>
      <c r="I1640">
        <f t="shared" si="293"/>
        <v>0</v>
      </c>
      <c r="J1640">
        <f t="shared" si="294"/>
        <v>0</v>
      </c>
      <c r="K1640">
        <f t="shared" si="295"/>
        <v>0</v>
      </c>
      <c r="L1640">
        <f t="shared" ref="L1640:L1703" si="305">IF(C1640&gt;=AVERAGE(C1628:C1639),1,0)</f>
        <v>1</v>
      </c>
      <c r="M1640" s="26">
        <f t="shared" si="296"/>
        <v>169259.10162772212</v>
      </c>
      <c r="N1640" s="27">
        <f t="shared" si="303"/>
        <v>46602.4798872748</v>
      </c>
      <c r="O1640" s="27">
        <f t="shared" si="303"/>
        <v>88045.935799923376</v>
      </c>
      <c r="P1640" s="27">
        <f t="shared" si="303"/>
        <v>73542.819837181902</v>
      </c>
      <c r="Q1640" s="27">
        <f t="shared" si="303"/>
        <v>138944.24523313716</v>
      </c>
      <c r="R1640" s="27">
        <f t="shared" si="303"/>
        <v>372751.43843192863</v>
      </c>
      <c r="S1640" s="28">
        <f>M1640/MAX(M$231:M1640)-1</f>
        <v>0</v>
      </c>
      <c r="T1640" s="11">
        <f>N1640/MAX(N$231:N1640)-1</f>
        <v>0</v>
      </c>
      <c r="U1640" s="11">
        <f>O1640/MAX(O$231:O1640)-1</f>
        <v>0</v>
      </c>
      <c r="V1640" s="11">
        <f>P1640/MAX(P$231:P1640)-1</f>
        <v>0</v>
      </c>
      <c r="W1640" s="11">
        <f>Q1640/MAX(Q$231:Q1640)-1</f>
        <v>0</v>
      </c>
      <c r="X1640" s="11">
        <f>R1640/MAX(R$231:R1640)-1</f>
        <v>0</v>
      </c>
      <c r="Y1640" s="11">
        <f t="shared" si="302"/>
        <v>5.533263183204129E-3</v>
      </c>
      <c r="Z1640" s="11">
        <f t="shared" si="302"/>
        <v>0</v>
      </c>
      <c r="AA1640" s="11">
        <f t="shared" si="302"/>
        <v>0</v>
      </c>
      <c r="AB1640" s="11">
        <f t="shared" si="301"/>
        <v>0</v>
      </c>
      <c r="AC1640" s="11">
        <f t="shared" si="301"/>
        <v>0</v>
      </c>
      <c r="AD1640" s="11">
        <f t="shared" si="301"/>
        <v>5.533263183204129E-3</v>
      </c>
    </row>
    <row r="1641" spans="1:30" x14ac:dyDescent="0.25">
      <c r="A1641" s="12">
        <v>2017.07</v>
      </c>
      <c r="B1641" s="13">
        <v>30.002220744018572</v>
      </c>
      <c r="C1641" s="14">
        <v>1778548.0586782154</v>
      </c>
      <c r="D1641" s="24">
        <f t="shared" si="304"/>
        <v>10</v>
      </c>
      <c r="E1641" s="25">
        <f t="shared" si="304"/>
        <v>7.5</v>
      </c>
      <c r="F1641" s="24">
        <f t="shared" si="304"/>
        <v>25</v>
      </c>
      <c r="G1641" s="25">
        <f t="shared" si="304"/>
        <v>30</v>
      </c>
      <c r="H1641" s="1">
        <f t="shared" ref="H1641:H1704" si="306">IF(H1640=1,IF($B1641&gt;=F1641,0,H1640),IF($B1641&lt;=D1641,1,H1640))</f>
        <v>0</v>
      </c>
      <c r="I1641">
        <f t="shared" ref="I1641:I1704" si="307">IF(I1640=1,IF($B1641&gt;=G1641,0,I1640),IF($B1641&lt;=D1641,1,I1640))</f>
        <v>0</v>
      </c>
      <c r="J1641">
        <f t="shared" ref="J1641:J1704" si="308">IF(J1640=1,IF($B1641&gt;=F1641,0,J1640),IF($B1641&lt;=E1641,1,J1640))</f>
        <v>0</v>
      </c>
      <c r="K1641">
        <f t="shared" ref="K1641:K1704" si="309">IF(K1640=1,IF($B1641&gt;=G1641,0,K1640),IF($B1641&lt;=E1641,1,K1640))</f>
        <v>0</v>
      </c>
      <c r="L1641">
        <f t="shared" si="305"/>
        <v>1</v>
      </c>
      <c r="M1641" s="26">
        <f t="shared" ref="M1641:M1704" si="310">M1640*C1641/C1640</f>
        <v>172930.04193515421</v>
      </c>
      <c r="N1641" s="27">
        <f t="shared" ref="N1641:R1656" si="311">IF(H1640=1,N1640*$C1641/$C1640,N1640)</f>
        <v>46602.4798872748</v>
      </c>
      <c r="O1641" s="27">
        <f t="shared" si="311"/>
        <v>88045.935799923376</v>
      </c>
      <c r="P1641" s="27">
        <f t="shared" si="311"/>
        <v>73542.819837181902</v>
      </c>
      <c r="Q1641" s="27">
        <f t="shared" si="311"/>
        <v>138944.24523313716</v>
      </c>
      <c r="R1641" s="27">
        <f t="shared" si="311"/>
        <v>380835.77934378508</v>
      </c>
      <c r="S1641" s="28">
        <f>M1641/MAX(M$231:M1641)-1</f>
        <v>0</v>
      </c>
      <c r="T1641" s="11">
        <f>N1641/MAX(N$231:N1641)-1</f>
        <v>0</v>
      </c>
      <c r="U1641" s="11">
        <f>O1641/MAX(O$231:O1641)-1</f>
        <v>0</v>
      </c>
      <c r="V1641" s="11">
        <f>P1641/MAX(P$231:P1641)-1</f>
        <v>0</v>
      </c>
      <c r="W1641" s="11">
        <f>Q1641/MAX(Q$231:Q1641)-1</f>
        <v>0</v>
      </c>
      <c r="X1641" s="11">
        <f>R1641/MAX(R$231:R1641)-1</f>
        <v>0</v>
      </c>
      <c r="Y1641" s="11">
        <f t="shared" si="302"/>
        <v>2.1688288973116254E-2</v>
      </c>
      <c r="Z1641" s="11">
        <f t="shared" si="302"/>
        <v>0</v>
      </c>
      <c r="AA1641" s="11">
        <f t="shared" si="302"/>
        <v>0</v>
      </c>
      <c r="AB1641" s="11">
        <f t="shared" si="301"/>
        <v>0</v>
      </c>
      <c r="AC1641" s="11">
        <f t="shared" si="301"/>
        <v>0</v>
      </c>
      <c r="AD1641" s="11">
        <f t="shared" si="301"/>
        <v>2.1688288973116254E-2</v>
      </c>
    </row>
    <row r="1642" spans="1:30" x14ac:dyDescent="0.25">
      <c r="A1642" s="12">
        <v>2017.08</v>
      </c>
      <c r="B1642" s="13">
        <v>29.914959397497498</v>
      </c>
      <c r="C1642" s="14">
        <v>1777069.7612432083</v>
      </c>
      <c r="D1642" s="24">
        <f t="shared" si="304"/>
        <v>10</v>
      </c>
      <c r="E1642" s="25">
        <f t="shared" si="304"/>
        <v>7.5</v>
      </c>
      <c r="F1642" s="24">
        <f t="shared" si="304"/>
        <v>25</v>
      </c>
      <c r="G1642" s="25">
        <f t="shared" si="304"/>
        <v>30</v>
      </c>
      <c r="H1642" s="1">
        <f t="shared" si="306"/>
        <v>0</v>
      </c>
      <c r="I1642">
        <f t="shared" si="307"/>
        <v>0</v>
      </c>
      <c r="J1642">
        <f t="shared" si="308"/>
        <v>0</v>
      </c>
      <c r="K1642">
        <f t="shared" si="309"/>
        <v>0</v>
      </c>
      <c r="L1642">
        <f t="shared" si="305"/>
        <v>1</v>
      </c>
      <c r="M1642" s="26">
        <f t="shared" si="310"/>
        <v>172786.3055676262</v>
      </c>
      <c r="N1642" s="27">
        <f t="shared" si="311"/>
        <v>46602.4798872748</v>
      </c>
      <c r="O1642" s="27">
        <f t="shared" si="311"/>
        <v>88045.935799923376</v>
      </c>
      <c r="P1642" s="27">
        <f t="shared" si="311"/>
        <v>73542.819837181902</v>
      </c>
      <c r="Q1642" s="27">
        <f t="shared" si="311"/>
        <v>138944.24523313716</v>
      </c>
      <c r="R1642" s="27">
        <f t="shared" si="311"/>
        <v>380519.23543426528</v>
      </c>
      <c r="S1642" s="28">
        <f>M1642/MAX(M$231:M1642)-1</f>
        <v>-8.3118217008182338E-4</v>
      </c>
      <c r="T1642" s="11">
        <f>N1642/MAX(N$231:N1642)-1</f>
        <v>0</v>
      </c>
      <c r="U1642" s="11">
        <f>O1642/MAX(O$231:O1642)-1</f>
        <v>0</v>
      </c>
      <c r="V1642" s="11">
        <f>P1642/MAX(P$231:P1642)-1</f>
        <v>0</v>
      </c>
      <c r="W1642" s="11">
        <f>Q1642/MAX(Q$231:Q1642)-1</f>
        <v>0</v>
      </c>
      <c r="X1642" s="11">
        <f>R1642/MAX(R$231:R1642)-1</f>
        <v>-8.311821700819344E-4</v>
      </c>
      <c r="Y1642" s="11">
        <f t="shared" si="302"/>
        <v>-8.3118217008182338E-4</v>
      </c>
      <c r="Z1642" s="11">
        <f t="shared" si="302"/>
        <v>0</v>
      </c>
      <c r="AA1642" s="11">
        <f t="shared" si="302"/>
        <v>0</v>
      </c>
      <c r="AB1642" s="11">
        <f t="shared" si="301"/>
        <v>0</v>
      </c>
      <c r="AC1642" s="11">
        <f t="shared" si="301"/>
        <v>0</v>
      </c>
      <c r="AD1642" s="11">
        <f t="shared" si="301"/>
        <v>-8.311821700819344E-4</v>
      </c>
    </row>
    <row r="1643" spans="1:30" x14ac:dyDescent="0.25">
      <c r="A1643" s="12">
        <v>2017.09</v>
      </c>
      <c r="B1643" s="13">
        <v>30.168114410678911</v>
      </c>
      <c r="C1643" s="14">
        <v>1804702.7309887845</v>
      </c>
      <c r="D1643" s="24">
        <f t="shared" si="304"/>
        <v>10</v>
      </c>
      <c r="E1643" s="25">
        <f t="shared" si="304"/>
        <v>7.5</v>
      </c>
      <c r="F1643" s="24">
        <f t="shared" si="304"/>
        <v>25</v>
      </c>
      <c r="G1643" s="25">
        <f t="shared" si="304"/>
        <v>30</v>
      </c>
      <c r="H1643" s="1">
        <f t="shared" si="306"/>
        <v>0</v>
      </c>
      <c r="I1643">
        <f t="shared" si="307"/>
        <v>0</v>
      </c>
      <c r="J1643">
        <f t="shared" si="308"/>
        <v>0</v>
      </c>
      <c r="K1643">
        <f t="shared" si="309"/>
        <v>0</v>
      </c>
      <c r="L1643">
        <f t="shared" si="305"/>
        <v>1</v>
      </c>
      <c r="M1643" s="26">
        <f t="shared" si="310"/>
        <v>175473.08740271852</v>
      </c>
      <c r="N1643" s="27">
        <f t="shared" si="311"/>
        <v>46602.4798872748</v>
      </c>
      <c r="O1643" s="27">
        <f t="shared" si="311"/>
        <v>88045.935799923376</v>
      </c>
      <c r="P1643" s="27">
        <f t="shared" si="311"/>
        <v>73542.819837181902</v>
      </c>
      <c r="Q1643" s="27">
        <f t="shared" si="311"/>
        <v>138944.24523313716</v>
      </c>
      <c r="R1643" s="27">
        <f t="shared" si="311"/>
        <v>386436.20996711019</v>
      </c>
      <c r="S1643" s="28">
        <f>M1643/MAX(M$231:M1643)-1</f>
        <v>0</v>
      </c>
      <c r="T1643" s="11">
        <f>N1643/MAX(N$231:N1643)-1</f>
        <v>0</v>
      </c>
      <c r="U1643" s="11">
        <f>O1643/MAX(O$231:O1643)-1</f>
        <v>0</v>
      </c>
      <c r="V1643" s="11">
        <f>P1643/MAX(P$231:P1643)-1</f>
        <v>0</v>
      </c>
      <c r="W1643" s="11">
        <f>Q1643/MAX(Q$231:Q1643)-1</f>
        <v>0</v>
      </c>
      <c r="X1643" s="11">
        <f>R1643/MAX(R$231:R1643)-1</f>
        <v>0</v>
      </c>
      <c r="Y1643" s="11">
        <f t="shared" si="302"/>
        <v>1.5549738309791783E-2</v>
      </c>
      <c r="Z1643" s="11">
        <f t="shared" si="302"/>
        <v>0</v>
      </c>
      <c r="AA1643" s="11">
        <f t="shared" si="302"/>
        <v>0</v>
      </c>
      <c r="AB1643" s="11">
        <f t="shared" si="301"/>
        <v>0</v>
      </c>
      <c r="AC1643" s="11">
        <f t="shared" si="301"/>
        <v>0</v>
      </c>
      <c r="AD1643" s="11">
        <f t="shared" si="301"/>
        <v>1.5549738309791783E-2</v>
      </c>
    </row>
    <row r="1644" spans="1:30" x14ac:dyDescent="0.25">
      <c r="A1644" s="12">
        <v>2017.1</v>
      </c>
      <c r="B1644" s="13">
        <v>30.920393290333848</v>
      </c>
      <c r="C1644" s="14">
        <v>1848804.9190288885</v>
      </c>
      <c r="D1644" s="24">
        <f t="shared" si="304"/>
        <v>10</v>
      </c>
      <c r="E1644" s="25">
        <f t="shared" si="304"/>
        <v>7.5</v>
      </c>
      <c r="F1644" s="24">
        <f t="shared" si="304"/>
        <v>25</v>
      </c>
      <c r="G1644" s="25">
        <f t="shared" si="304"/>
        <v>30</v>
      </c>
      <c r="H1644" s="1">
        <f t="shared" si="306"/>
        <v>0</v>
      </c>
      <c r="I1644">
        <f t="shared" si="307"/>
        <v>0</v>
      </c>
      <c r="J1644">
        <f t="shared" si="308"/>
        <v>0</v>
      </c>
      <c r="K1644">
        <f t="shared" si="309"/>
        <v>0</v>
      </c>
      <c r="L1644">
        <f t="shared" si="305"/>
        <v>1</v>
      </c>
      <c r="M1644" s="26">
        <f t="shared" si="310"/>
        <v>179761.18813184652</v>
      </c>
      <c r="N1644" s="27">
        <f t="shared" si="311"/>
        <v>46602.4798872748</v>
      </c>
      <c r="O1644" s="27">
        <f t="shared" si="311"/>
        <v>88045.935799923376</v>
      </c>
      <c r="P1644" s="27">
        <f t="shared" si="311"/>
        <v>73542.819837181902</v>
      </c>
      <c r="Q1644" s="27">
        <f t="shared" si="311"/>
        <v>138944.24523313716</v>
      </c>
      <c r="R1644" s="27">
        <f t="shared" si="311"/>
        <v>395879.69453929627</v>
      </c>
      <c r="S1644" s="28">
        <f>M1644/MAX(M$231:M1644)-1</f>
        <v>0</v>
      </c>
      <c r="T1644" s="11">
        <f>N1644/MAX(N$231:N1644)-1</f>
        <v>0</v>
      </c>
      <c r="U1644" s="11">
        <f>O1644/MAX(O$231:O1644)-1</f>
        <v>0</v>
      </c>
      <c r="V1644" s="11">
        <f>P1644/MAX(P$231:P1644)-1</f>
        <v>0</v>
      </c>
      <c r="W1644" s="11">
        <f>Q1644/MAX(Q$231:Q1644)-1</f>
        <v>0</v>
      </c>
      <c r="X1644" s="11">
        <f>R1644/MAX(R$231:R1644)-1</f>
        <v>0</v>
      </c>
      <c r="Y1644" s="11">
        <f t="shared" si="302"/>
        <v>2.4437369813221643E-2</v>
      </c>
      <c r="Z1644" s="11">
        <f t="shared" si="302"/>
        <v>0</v>
      </c>
      <c r="AA1644" s="11">
        <f t="shared" si="302"/>
        <v>0</v>
      </c>
      <c r="AB1644" s="11">
        <f t="shared" si="301"/>
        <v>0</v>
      </c>
      <c r="AC1644" s="11">
        <f t="shared" si="301"/>
        <v>0</v>
      </c>
      <c r="AD1644" s="11">
        <f t="shared" si="301"/>
        <v>2.4437369813221643E-2</v>
      </c>
    </row>
    <row r="1645" spans="1:30" x14ac:dyDescent="0.25">
      <c r="A1645" s="12">
        <v>2017.11</v>
      </c>
      <c r="B1645" s="13">
        <v>31.298913333880282</v>
      </c>
      <c r="C1645" s="14">
        <v>1903589.9885161559</v>
      </c>
      <c r="D1645" s="24">
        <f t="shared" si="304"/>
        <v>10</v>
      </c>
      <c r="E1645" s="25">
        <f t="shared" si="304"/>
        <v>7.5</v>
      </c>
      <c r="F1645" s="24">
        <f t="shared" si="304"/>
        <v>25</v>
      </c>
      <c r="G1645" s="25">
        <f t="shared" si="304"/>
        <v>30</v>
      </c>
      <c r="H1645" s="1">
        <f t="shared" si="306"/>
        <v>0</v>
      </c>
      <c r="I1645">
        <f t="shared" si="307"/>
        <v>0</v>
      </c>
      <c r="J1645">
        <f t="shared" si="308"/>
        <v>0</v>
      </c>
      <c r="K1645">
        <f t="shared" si="309"/>
        <v>0</v>
      </c>
      <c r="L1645">
        <f t="shared" si="305"/>
        <v>1</v>
      </c>
      <c r="M1645" s="26">
        <f t="shared" si="310"/>
        <v>185087.99632104687</v>
      </c>
      <c r="N1645" s="27">
        <f t="shared" si="311"/>
        <v>46602.4798872748</v>
      </c>
      <c r="O1645" s="27">
        <f t="shared" si="311"/>
        <v>88045.935799923376</v>
      </c>
      <c r="P1645" s="27">
        <f t="shared" si="311"/>
        <v>73542.819837181902</v>
      </c>
      <c r="Q1645" s="27">
        <f t="shared" si="311"/>
        <v>138944.24523313716</v>
      </c>
      <c r="R1645" s="27">
        <f t="shared" si="311"/>
        <v>407610.67618625425</v>
      </c>
      <c r="S1645" s="28">
        <f>M1645/MAX(M$231:M1645)-1</f>
        <v>0</v>
      </c>
      <c r="T1645" s="11">
        <f>N1645/MAX(N$231:N1645)-1</f>
        <v>0</v>
      </c>
      <c r="U1645" s="11">
        <f>O1645/MAX(O$231:O1645)-1</f>
        <v>0</v>
      </c>
      <c r="V1645" s="11">
        <f>P1645/MAX(P$231:P1645)-1</f>
        <v>0</v>
      </c>
      <c r="W1645" s="11">
        <f>Q1645/MAX(Q$231:Q1645)-1</f>
        <v>0</v>
      </c>
      <c r="X1645" s="11">
        <f>R1645/MAX(R$231:R1645)-1</f>
        <v>0</v>
      </c>
      <c r="Y1645" s="11">
        <f t="shared" si="302"/>
        <v>2.9632693489394235E-2</v>
      </c>
      <c r="Z1645" s="11">
        <f t="shared" si="302"/>
        <v>0</v>
      </c>
      <c r="AA1645" s="11">
        <f t="shared" si="302"/>
        <v>0</v>
      </c>
      <c r="AB1645" s="11">
        <f t="shared" si="301"/>
        <v>0</v>
      </c>
      <c r="AC1645" s="11">
        <f t="shared" si="301"/>
        <v>0</v>
      </c>
      <c r="AD1645" s="11">
        <f t="shared" si="301"/>
        <v>2.9632693489394235E-2</v>
      </c>
    </row>
    <row r="1646" spans="1:30" x14ac:dyDescent="0.25">
      <c r="A1646" s="12">
        <v>2017.12</v>
      </c>
      <c r="B1646" s="13">
        <v>32.086132007706006</v>
      </c>
      <c r="C1646" s="14">
        <v>1926369.4353560552</v>
      </c>
      <c r="D1646" s="24">
        <f t="shared" si="304"/>
        <v>10</v>
      </c>
      <c r="E1646" s="25">
        <f t="shared" si="304"/>
        <v>7.5</v>
      </c>
      <c r="F1646" s="24">
        <f t="shared" si="304"/>
        <v>25</v>
      </c>
      <c r="G1646" s="25">
        <f t="shared" si="304"/>
        <v>30</v>
      </c>
      <c r="H1646" s="1">
        <f t="shared" si="306"/>
        <v>0</v>
      </c>
      <c r="I1646">
        <f t="shared" si="307"/>
        <v>0</v>
      </c>
      <c r="J1646">
        <f t="shared" si="308"/>
        <v>0</v>
      </c>
      <c r="K1646">
        <f t="shared" si="309"/>
        <v>0</v>
      </c>
      <c r="L1646">
        <f t="shared" si="305"/>
        <v>1</v>
      </c>
      <c r="M1646" s="26">
        <f t="shared" si="310"/>
        <v>187302.86517323353</v>
      </c>
      <c r="N1646" s="27">
        <f t="shared" si="311"/>
        <v>46602.4798872748</v>
      </c>
      <c r="O1646" s="27">
        <f t="shared" si="311"/>
        <v>88045.935799923376</v>
      </c>
      <c r="P1646" s="27">
        <f t="shared" si="311"/>
        <v>73542.819837181902</v>
      </c>
      <c r="Q1646" s="27">
        <f t="shared" si="311"/>
        <v>138944.24523313716</v>
      </c>
      <c r="R1646" s="27">
        <f t="shared" si="311"/>
        <v>412488.37873017124</v>
      </c>
      <c r="S1646" s="28">
        <f>M1646/MAX(M$231:M1646)-1</f>
        <v>0</v>
      </c>
      <c r="T1646" s="11">
        <f>N1646/MAX(N$231:N1646)-1</f>
        <v>0</v>
      </c>
      <c r="U1646" s="11">
        <f>O1646/MAX(O$231:O1646)-1</f>
        <v>0</v>
      </c>
      <c r="V1646" s="11">
        <f>P1646/MAX(P$231:P1646)-1</f>
        <v>0</v>
      </c>
      <c r="W1646" s="11">
        <f>Q1646/MAX(Q$231:Q1646)-1</f>
        <v>0</v>
      </c>
      <c r="X1646" s="11">
        <f>R1646/MAX(R$231:R1646)-1</f>
        <v>0</v>
      </c>
      <c r="Y1646" s="11">
        <f t="shared" si="302"/>
        <v>1.1966572096576256E-2</v>
      </c>
      <c r="Z1646" s="11">
        <f t="shared" si="302"/>
        <v>0</v>
      </c>
      <c r="AA1646" s="11">
        <f t="shared" si="302"/>
        <v>0</v>
      </c>
      <c r="AB1646" s="11">
        <f t="shared" si="301"/>
        <v>0</v>
      </c>
      <c r="AC1646" s="11">
        <f t="shared" si="301"/>
        <v>0</v>
      </c>
      <c r="AD1646" s="11">
        <f t="shared" si="301"/>
        <v>1.1966572096576256E-2</v>
      </c>
    </row>
    <row r="1647" spans="1:30" x14ac:dyDescent="0.25">
      <c r="A1647" s="12">
        <v>2018.01</v>
      </c>
      <c r="B1647" s="13">
        <v>33.307343828030675</v>
      </c>
      <c r="C1647" s="14">
        <v>2026509.8088020226</v>
      </c>
      <c r="D1647" s="24">
        <f t="shared" si="304"/>
        <v>10</v>
      </c>
      <c r="E1647" s="25">
        <f t="shared" si="304"/>
        <v>7.5</v>
      </c>
      <c r="F1647" s="24">
        <f t="shared" si="304"/>
        <v>25</v>
      </c>
      <c r="G1647" s="25">
        <f t="shared" si="304"/>
        <v>30</v>
      </c>
      <c r="H1647" s="1">
        <f t="shared" si="306"/>
        <v>0</v>
      </c>
      <c r="I1647">
        <f t="shared" si="307"/>
        <v>0</v>
      </c>
      <c r="J1647">
        <f t="shared" si="308"/>
        <v>0</v>
      </c>
      <c r="K1647">
        <f t="shared" si="309"/>
        <v>0</v>
      </c>
      <c r="L1647">
        <f t="shared" si="305"/>
        <v>1</v>
      </c>
      <c r="M1647" s="26">
        <f t="shared" si="310"/>
        <v>197039.61583055512</v>
      </c>
      <c r="N1647" s="27">
        <f t="shared" si="311"/>
        <v>46602.4798872748</v>
      </c>
      <c r="O1647" s="27">
        <f t="shared" si="311"/>
        <v>88045.935799923376</v>
      </c>
      <c r="P1647" s="27">
        <f t="shared" si="311"/>
        <v>73542.819837181902</v>
      </c>
      <c r="Q1647" s="27">
        <f t="shared" si="311"/>
        <v>138944.24523313716</v>
      </c>
      <c r="R1647" s="27">
        <f t="shared" si="311"/>
        <v>433931.17133787589</v>
      </c>
      <c r="S1647" s="28">
        <f>M1647/MAX(M$231:M1647)-1</f>
        <v>0</v>
      </c>
      <c r="T1647" s="11">
        <f>N1647/MAX(N$231:N1647)-1</f>
        <v>0</v>
      </c>
      <c r="U1647" s="11">
        <f>O1647/MAX(O$231:O1647)-1</f>
        <v>0</v>
      </c>
      <c r="V1647" s="11">
        <f>P1647/MAX(P$231:P1647)-1</f>
        <v>0</v>
      </c>
      <c r="W1647" s="11">
        <f>Q1647/MAX(Q$231:Q1647)-1</f>
        <v>0</v>
      </c>
      <c r="X1647" s="11">
        <f>R1647/MAX(R$231:R1647)-1</f>
        <v>0</v>
      </c>
      <c r="Y1647" s="11">
        <f t="shared" si="302"/>
        <v>5.1983992067159424E-2</v>
      </c>
      <c r="Z1647" s="11">
        <f t="shared" si="302"/>
        <v>0</v>
      </c>
      <c r="AA1647" s="11">
        <f t="shared" si="302"/>
        <v>0</v>
      </c>
      <c r="AB1647" s="11">
        <f t="shared" si="301"/>
        <v>0</v>
      </c>
      <c r="AC1647" s="11">
        <f t="shared" si="301"/>
        <v>0</v>
      </c>
      <c r="AD1647" s="11">
        <f t="shared" si="301"/>
        <v>5.1983992067159424E-2</v>
      </c>
    </row>
    <row r="1648" spans="1:30" x14ac:dyDescent="0.25">
      <c r="A1648" s="12">
        <v>2018.02</v>
      </c>
      <c r="B1648" s="13">
        <v>32.03538233925029</v>
      </c>
      <c r="C1648" s="14">
        <v>1941746.2267930862</v>
      </c>
      <c r="D1648" s="24">
        <f t="shared" si="304"/>
        <v>10</v>
      </c>
      <c r="E1648" s="25">
        <f t="shared" si="304"/>
        <v>7.5</v>
      </c>
      <c r="F1648" s="24">
        <f t="shared" si="304"/>
        <v>25</v>
      </c>
      <c r="G1648" s="25">
        <f t="shared" si="304"/>
        <v>30</v>
      </c>
      <c r="H1648" s="1">
        <f t="shared" si="306"/>
        <v>0</v>
      </c>
      <c r="I1648">
        <f t="shared" si="307"/>
        <v>0</v>
      </c>
      <c r="J1648">
        <f t="shared" si="308"/>
        <v>0</v>
      </c>
      <c r="K1648">
        <f t="shared" si="309"/>
        <v>0</v>
      </c>
      <c r="L1648">
        <f t="shared" si="305"/>
        <v>1</v>
      </c>
      <c r="M1648" s="26">
        <f t="shared" si="310"/>
        <v>188797.96628959588</v>
      </c>
      <c r="N1648" s="27">
        <f t="shared" si="311"/>
        <v>46602.4798872748</v>
      </c>
      <c r="O1648" s="27">
        <f t="shared" si="311"/>
        <v>88045.935799923376</v>
      </c>
      <c r="P1648" s="27">
        <f t="shared" si="311"/>
        <v>73542.819837181902</v>
      </c>
      <c r="Q1648" s="27">
        <f t="shared" si="311"/>
        <v>138944.24523313716</v>
      </c>
      <c r="R1648" s="27">
        <f t="shared" si="311"/>
        <v>415780.97030348005</v>
      </c>
      <c r="S1648" s="28">
        <f>M1648/MAX(M$231:M1648)-1</f>
        <v>-4.1827373171731463E-2</v>
      </c>
      <c r="T1648" s="11">
        <f>N1648/MAX(N$231:N1648)-1</f>
        <v>0</v>
      </c>
      <c r="U1648" s="11">
        <f>O1648/MAX(O$231:O1648)-1</f>
        <v>0</v>
      </c>
      <c r="V1648" s="11">
        <f>P1648/MAX(P$231:P1648)-1</f>
        <v>0</v>
      </c>
      <c r="W1648" s="11">
        <f>Q1648/MAX(Q$231:Q1648)-1</f>
        <v>0</v>
      </c>
      <c r="X1648" s="11">
        <f>R1648/MAX(R$231:R1648)-1</f>
        <v>-4.1827373171731352E-2</v>
      </c>
      <c r="Y1648" s="11">
        <f t="shared" si="302"/>
        <v>-4.1827373171731463E-2</v>
      </c>
      <c r="Z1648" s="11">
        <f t="shared" si="302"/>
        <v>0</v>
      </c>
      <c r="AA1648" s="11">
        <f t="shared" si="302"/>
        <v>0</v>
      </c>
      <c r="AB1648" s="11">
        <f t="shared" si="301"/>
        <v>0</v>
      </c>
      <c r="AC1648" s="11">
        <f t="shared" si="301"/>
        <v>0</v>
      </c>
      <c r="AD1648" s="11">
        <f t="shared" si="301"/>
        <v>-4.1827373171731352E-2</v>
      </c>
    </row>
    <row r="1649" spans="1:30" x14ac:dyDescent="0.25">
      <c r="A1649" s="12">
        <v>2018.03</v>
      </c>
      <c r="B1649" s="13">
        <v>31.808409057643122</v>
      </c>
      <c r="C1649" s="14">
        <v>1888254.9926697838</v>
      </c>
      <c r="D1649" s="24">
        <f t="shared" si="304"/>
        <v>10</v>
      </c>
      <c r="E1649" s="25">
        <f t="shared" si="304"/>
        <v>7.5</v>
      </c>
      <c r="F1649" s="24">
        <f t="shared" si="304"/>
        <v>25</v>
      </c>
      <c r="G1649" s="25">
        <f t="shared" si="304"/>
        <v>30</v>
      </c>
      <c r="H1649" s="1">
        <f t="shared" si="306"/>
        <v>0</v>
      </c>
      <c r="I1649">
        <f t="shared" si="307"/>
        <v>0</v>
      </c>
      <c r="J1649">
        <f t="shared" si="308"/>
        <v>0</v>
      </c>
      <c r="K1649">
        <f t="shared" si="309"/>
        <v>0</v>
      </c>
      <c r="L1649">
        <f t="shared" si="305"/>
        <v>1</v>
      </c>
      <c r="M1649" s="26">
        <f t="shared" si="310"/>
        <v>183596.95903259746</v>
      </c>
      <c r="N1649" s="27">
        <f t="shared" si="311"/>
        <v>46602.4798872748</v>
      </c>
      <c r="O1649" s="27">
        <f t="shared" si="311"/>
        <v>88045.935799923376</v>
      </c>
      <c r="P1649" s="27">
        <f t="shared" si="311"/>
        <v>73542.819837181902</v>
      </c>
      <c r="Q1649" s="27">
        <f t="shared" si="311"/>
        <v>138944.24523313716</v>
      </c>
      <c r="R1649" s="27">
        <f t="shared" si="311"/>
        <v>404327.03419193724</v>
      </c>
      <c r="S1649" s="28">
        <f>M1649/MAX(M$231:M1649)-1</f>
        <v>-6.8223117170090886E-2</v>
      </c>
      <c r="T1649" s="11">
        <f>N1649/MAX(N$231:N1649)-1</f>
        <v>0</v>
      </c>
      <c r="U1649" s="11">
        <f>O1649/MAX(O$231:O1649)-1</f>
        <v>0</v>
      </c>
      <c r="V1649" s="11">
        <f>P1649/MAX(P$231:P1649)-1</f>
        <v>0</v>
      </c>
      <c r="W1649" s="11">
        <f>Q1649/MAX(Q$231:Q1649)-1</f>
        <v>0</v>
      </c>
      <c r="X1649" s="11">
        <f>R1649/MAX(R$231:R1649)-1</f>
        <v>-6.8223117170090775E-2</v>
      </c>
      <c r="Y1649" s="11">
        <f t="shared" si="302"/>
        <v>-2.7548004669820547E-2</v>
      </c>
      <c r="Z1649" s="11">
        <f t="shared" si="302"/>
        <v>0</v>
      </c>
      <c r="AA1649" s="11">
        <f t="shared" si="302"/>
        <v>0</v>
      </c>
      <c r="AB1649" s="11">
        <f t="shared" si="301"/>
        <v>0</v>
      </c>
      <c r="AC1649" s="11">
        <f t="shared" si="301"/>
        <v>0</v>
      </c>
      <c r="AD1649" s="11">
        <f t="shared" si="301"/>
        <v>-2.7548004669820547E-2</v>
      </c>
    </row>
    <row r="1650" spans="1:30" x14ac:dyDescent="0.25">
      <c r="A1650" s="12">
        <v>2018.04</v>
      </c>
      <c r="B1650" s="13">
        <v>30.970179293325224</v>
      </c>
      <c r="C1650" s="14">
        <v>1888879.195963715</v>
      </c>
      <c r="D1650" s="24">
        <f t="shared" si="304"/>
        <v>10</v>
      </c>
      <c r="E1650" s="25">
        <f t="shared" si="304"/>
        <v>7.5</v>
      </c>
      <c r="F1650" s="24">
        <f t="shared" si="304"/>
        <v>25</v>
      </c>
      <c r="G1650" s="25">
        <f t="shared" si="304"/>
        <v>30</v>
      </c>
      <c r="H1650" s="1">
        <f t="shared" si="306"/>
        <v>0</v>
      </c>
      <c r="I1650">
        <f t="shared" si="307"/>
        <v>0</v>
      </c>
      <c r="J1650">
        <f t="shared" si="308"/>
        <v>0</v>
      </c>
      <c r="K1650">
        <f t="shared" si="309"/>
        <v>0</v>
      </c>
      <c r="L1650">
        <f t="shared" si="305"/>
        <v>1</v>
      </c>
      <c r="M1650" s="26">
        <f t="shared" si="310"/>
        <v>183657.6509555786</v>
      </c>
      <c r="N1650" s="27">
        <f t="shared" si="311"/>
        <v>46602.4798872748</v>
      </c>
      <c r="O1650" s="27">
        <f t="shared" si="311"/>
        <v>88045.935799923376</v>
      </c>
      <c r="P1650" s="27">
        <f t="shared" si="311"/>
        <v>73542.819837181902</v>
      </c>
      <c r="Q1650" s="27">
        <f t="shared" si="311"/>
        <v>138944.24523313716</v>
      </c>
      <c r="R1650" s="27">
        <f t="shared" si="311"/>
        <v>404460.69318796677</v>
      </c>
      <c r="S1650" s="28">
        <f>M1650/MAX(M$231:M1650)-1</f>
        <v>-6.7915098284013986E-2</v>
      </c>
      <c r="T1650" s="11">
        <f>N1650/MAX(N$231:N1650)-1</f>
        <v>0</v>
      </c>
      <c r="U1650" s="11">
        <f>O1650/MAX(O$231:O1650)-1</f>
        <v>0</v>
      </c>
      <c r="V1650" s="11">
        <f>P1650/MAX(P$231:P1650)-1</f>
        <v>0</v>
      </c>
      <c r="W1650" s="11">
        <f>Q1650/MAX(Q$231:Q1650)-1</f>
        <v>0</v>
      </c>
      <c r="X1650" s="11">
        <f>R1650/MAX(R$231:R1650)-1</f>
        <v>-6.7915098284013875E-2</v>
      </c>
      <c r="Y1650" s="11">
        <f t="shared" si="302"/>
        <v>3.3057150456605733E-4</v>
      </c>
      <c r="Z1650" s="11">
        <f t="shared" si="302"/>
        <v>0</v>
      </c>
      <c r="AA1650" s="11">
        <f t="shared" si="302"/>
        <v>0</v>
      </c>
      <c r="AB1650" s="11">
        <f t="shared" si="301"/>
        <v>0</v>
      </c>
      <c r="AC1650" s="11">
        <f t="shared" si="301"/>
        <v>0</v>
      </c>
      <c r="AD1650" s="11">
        <f t="shared" si="301"/>
        <v>3.3057150456605733E-4</v>
      </c>
    </row>
    <row r="1651" spans="1:30" x14ac:dyDescent="0.25">
      <c r="A1651" s="12">
        <v>2018.05</v>
      </c>
      <c r="B1651" s="13">
        <v>31.243615074864611</v>
      </c>
      <c r="C1651" s="14">
        <v>1924701.4464787834</v>
      </c>
      <c r="D1651" s="24">
        <f t="shared" si="304"/>
        <v>10</v>
      </c>
      <c r="E1651" s="25">
        <f t="shared" si="304"/>
        <v>7.5</v>
      </c>
      <c r="F1651" s="24">
        <f t="shared" si="304"/>
        <v>25</v>
      </c>
      <c r="G1651" s="25">
        <f t="shared" si="304"/>
        <v>30</v>
      </c>
      <c r="H1651" s="1">
        <f t="shared" si="306"/>
        <v>0</v>
      </c>
      <c r="I1651">
        <f t="shared" si="307"/>
        <v>0</v>
      </c>
      <c r="J1651">
        <f t="shared" si="308"/>
        <v>0</v>
      </c>
      <c r="K1651">
        <f t="shared" si="309"/>
        <v>0</v>
      </c>
      <c r="L1651">
        <f t="shared" si="305"/>
        <v>1</v>
      </c>
      <c r="M1651" s="26">
        <f t="shared" si="310"/>
        <v>187140.68491328126</v>
      </c>
      <c r="N1651" s="27">
        <f t="shared" si="311"/>
        <v>46602.4798872748</v>
      </c>
      <c r="O1651" s="27">
        <f t="shared" si="311"/>
        <v>88045.935799923376</v>
      </c>
      <c r="P1651" s="27">
        <f t="shared" si="311"/>
        <v>73542.819837181902</v>
      </c>
      <c r="Q1651" s="27">
        <f t="shared" si="311"/>
        <v>138944.24523313716</v>
      </c>
      <c r="R1651" s="27">
        <f t="shared" si="311"/>
        <v>412131.21669515449</v>
      </c>
      <c r="S1651" s="28">
        <f>M1651/MAX(M$231:M1651)-1</f>
        <v>-5.0238277594828795E-2</v>
      </c>
      <c r="T1651" s="11">
        <f>N1651/MAX(N$231:N1651)-1</f>
        <v>0</v>
      </c>
      <c r="U1651" s="11">
        <f>O1651/MAX(O$231:O1651)-1</f>
        <v>0</v>
      </c>
      <c r="V1651" s="11">
        <f>P1651/MAX(P$231:P1651)-1</f>
        <v>0</v>
      </c>
      <c r="W1651" s="11">
        <f>Q1651/MAX(Q$231:Q1651)-1</f>
        <v>0</v>
      </c>
      <c r="X1651" s="11">
        <f>R1651/MAX(R$231:R1651)-1</f>
        <v>-5.0238277594828684E-2</v>
      </c>
      <c r="Y1651" s="11">
        <f t="shared" si="302"/>
        <v>1.8964818179805221E-2</v>
      </c>
      <c r="Z1651" s="11">
        <f t="shared" si="302"/>
        <v>0</v>
      </c>
      <c r="AA1651" s="11">
        <f t="shared" si="302"/>
        <v>0</v>
      </c>
      <c r="AB1651" s="11">
        <f t="shared" si="301"/>
        <v>0</v>
      </c>
      <c r="AC1651" s="11">
        <f t="shared" si="301"/>
        <v>0</v>
      </c>
      <c r="AD1651" s="11">
        <f t="shared" si="301"/>
        <v>1.8964818179804999E-2</v>
      </c>
    </row>
    <row r="1652" spans="1:30" x14ac:dyDescent="0.25">
      <c r="A1652" s="12">
        <v>2018.06</v>
      </c>
      <c r="B1652" s="13">
        <v>31.630556496454599</v>
      </c>
      <c r="C1652" s="14">
        <v>1933962.2536179728</v>
      </c>
      <c r="D1652" s="24">
        <f t="shared" si="304"/>
        <v>10</v>
      </c>
      <c r="E1652" s="25">
        <f t="shared" si="304"/>
        <v>7.5</v>
      </c>
      <c r="F1652" s="24">
        <f t="shared" si="304"/>
        <v>25</v>
      </c>
      <c r="G1652" s="25">
        <f t="shared" si="304"/>
        <v>30</v>
      </c>
      <c r="H1652" s="1">
        <f t="shared" si="306"/>
        <v>0</v>
      </c>
      <c r="I1652">
        <f t="shared" si="307"/>
        <v>0</v>
      </c>
      <c r="J1652">
        <f t="shared" si="308"/>
        <v>0</v>
      </c>
      <c r="K1652">
        <f t="shared" si="309"/>
        <v>0</v>
      </c>
      <c r="L1652">
        <f t="shared" si="305"/>
        <v>1</v>
      </c>
      <c r="M1652" s="26">
        <f t="shared" si="310"/>
        <v>188041.12263781688</v>
      </c>
      <c r="N1652" s="27">
        <f t="shared" si="311"/>
        <v>46602.4798872748</v>
      </c>
      <c r="O1652" s="27">
        <f t="shared" si="311"/>
        <v>88045.935799923376</v>
      </c>
      <c r="P1652" s="27">
        <f t="shared" si="311"/>
        <v>73542.819837181902</v>
      </c>
      <c r="Q1652" s="27">
        <f t="shared" si="311"/>
        <v>138944.24523313716</v>
      </c>
      <c r="R1652" s="27">
        <f t="shared" si="311"/>
        <v>414114.20876950241</v>
      </c>
      <c r="S1652" s="28">
        <f>M1652/MAX(M$231:M1652)-1</f>
        <v>-4.5668446696914611E-2</v>
      </c>
      <c r="T1652" s="11">
        <f>N1652/MAX(N$231:N1652)-1</f>
        <v>0</v>
      </c>
      <c r="U1652" s="11">
        <f>O1652/MAX(O$231:O1652)-1</f>
        <v>0</v>
      </c>
      <c r="V1652" s="11">
        <f>P1652/MAX(P$231:P1652)-1</f>
        <v>0</v>
      </c>
      <c r="W1652" s="11">
        <f>Q1652/MAX(Q$231:Q1652)-1</f>
        <v>0</v>
      </c>
      <c r="X1652" s="11">
        <f>R1652/MAX(R$231:R1652)-1</f>
        <v>-4.56684466969145E-2</v>
      </c>
      <c r="Y1652" s="11">
        <f t="shared" si="302"/>
        <v>4.8115551407375001E-3</v>
      </c>
      <c r="Z1652" s="11">
        <f t="shared" si="302"/>
        <v>0</v>
      </c>
      <c r="AA1652" s="11">
        <f t="shared" si="302"/>
        <v>0</v>
      </c>
      <c r="AB1652" s="11">
        <f t="shared" si="301"/>
        <v>0</v>
      </c>
      <c r="AC1652" s="11">
        <f t="shared" si="301"/>
        <v>0</v>
      </c>
      <c r="AD1652" s="11">
        <f t="shared" si="301"/>
        <v>4.8115551407372781E-3</v>
      </c>
    </row>
    <row r="1653" spans="1:30" x14ac:dyDescent="0.25">
      <c r="A1653" s="12">
        <v>2018.07</v>
      </c>
      <c r="B1653" s="13">
        <v>31.886366962158984</v>
      </c>
      <c r="C1653" s="14">
        <v>2006540.9885334759</v>
      </c>
      <c r="D1653" s="24">
        <f t="shared" si="304"/>
        <v>10</v>
      </c>
      <c r="E1653" s="25">
        <f t="shared" si="304"/>
        <v>7.5</v>
      </c>
      <c r="F1653" s="24">
        <f t="shared" si="304"/>
        <v>25</v>
      </c>
      <c r="G1653" s="25">
        <f t="shared" si="304"/>
        <v>30</v>
      </c>
      <c r="H1653" s="1">
        <f t="shared" si="306"/>
        <v>0</v>
      </c>
      <c r="I1653">
        <f t="shared" si="307"/>
        <v>0</v>
      </c>
      <c r="J1653">
        <f t="shared" si="308"/>
        <v>0</v>
      </c>
      <c r="K1653">
        <f t="shared" si="309"/>
        <v>0</v>
      </c>
      <c r="L1653">
        <f t="shared" si="305"/>
        <v>1</v>
      </c>
      <c r="M1653" s="26">
        <f t="shared" si="310"/>
        <v>195098.02706685214</v>
      </c>
      <c r="N1653" s="27">
        <f t="shared" si="311"/>
        <v>46602.4798872748</v>
      </c>
      <c r="O1653" s="27">
        <f t="shared" si="311"/>
        <v>88045.935799923376</v>
      </c>
      <c r="P1653" s="27">
        <f t="shared" si="311"/>
        <v>73542.819837181902</v>
      </c>
      <c r="Q1653" s="27">
        <f t="shared" si="311"/>
        <v>138944.24523313716</v>
      </c>
      <c r="R1653" s="27">
        <f t="shared" si="311"/>
        <v>429655.30080829363</v>
      </c>
      <c r="S1653" s="28">
        <f>M1653/MAX(M$231:M1653)-1</f>
        <v>-9.8537989709269747E-3</v>
      </c>
      <c r="T1653" s="11">
        <f>N1653/MAX(N$231:N1653)-1</f>
        <v>0</v>
      </c>
      <c r="U1653" s="11">
        <f>O1653/MAX(O$231:O1653)-1</f>
        <v>0</v>
      </c>
      <c r="V1653" s="11">
        <f>P1653/MAX(P$231:P1653)-1</f>
        <v>0</v>
      </c>
      <c r="W1653" s="11">
        <f>Q1653/MAX(Q$231:Q1653)-1</f>
        <v>0</v>
      </c>
      <c r="X1653" s="11">
        <f>R1653/MAX(R$231:R1653)-1</f>
        <v>-9.8537989709268636E-3</v>
      </c>
      <c r="Y1653" s="11">
        <f t="shared" si="302"/>
        <v>3.7528516794847366E-2</v>
      </c>
      <c r="Z1653" s="11">
        <f t="shared" si="302"/>
        <v>0</v>
      </c>
      <c r="AA1653" s="11">
        <f t="shared" si="302"/>
        <v>0</v>
      </c>
      <c r="AB1653" s="11">
        <f t="shared" si="301"/>
        <v>0</v>
      </c>
      <c r="AC1653" s="11">
        <f t="shared" si="301"/>
        <v>0</v>
      </c>
      <c r="AD1653" s="11">
        <f t="shared" si="301"/>
        <v>3.7528516794847366E-2</v>
      </c>
    </row>
    <row r="1654" spans="1:30" x14ac:dyDescent="0.25">
      <c r="A1654" s="12">
        <v>2018.08</v>
      </c>
      <c r="B1654" s="13">
        <v>32.390276880301123</v>
      </c>
      <c r="C1654" s="14">
        <v>2069196.7187707182</v>
      </c>
      <c r="D1654" s="24">
        <f t="shared" si="304"/>
        <v>10</v>
      </c>
      <c r="E1654" s="25">
        <f t="shared" si="304"/>
        <v>7.5</v>
      </c>
      <c r="F1654" s="24">
        <f t="shared" si="304"/>
        <v>25</v>
      </c>
      <c r="G1654" s="25">
        <f t="shared" si="304"/>
        <v>30</v>
      </c>
      <c r="H1654" s="1">
        <f t="shared" si="306"/>
        <v>0</v>
      </c>
      <c r="I1654">
        <f t="shared" si="307"/>
        <v>0</v>
      </c>
      <c r="J1654">
        <f t="shared" si="308"/>
        <v>0</v>
      </c>
      <c r="K1654">
        <f t="shared" si="309"/>
        <v>0</v>
      </c>
      <c r="L1654">
        <f t="shared" si="305"/>
        <v>1</v>
      </c>
      <c r="M1654" s="26">
        <f t="shared" si="310"/>
        <v>201190.10762916005</v>
      </c>
      <c r="N1654" s="27">
        <f t="shared" si="311"/>
        <v>46602.4798872748</v>
      </c>
      <c r="O1654" s="27">
        <f t="shared" si="311"/>
        <v>88045.935799923376</v>
      </c>
      <c r="P1654" s="27">
        <f t="shared" si="311"/>
        <v>73542.819837181902</v>
      </c>
      <c r="Q1654" s="27">
        <f t="shared" si="311"/>
        <v>138944.24523313716</v>
      </c>
      <c r="R1654" s="27">
        <f t="shared" si="311"/>
        <v>443071.60616975097</v>
      </c>
      <c r="S1654" s="28">
        <f>M1654/MAX(M$231:M1654)-1</f>
        <v>0</v>
      </c>
      <c r="T1654" s="11">
        <f>N1654/MAX(N$231:N1654)-1</f>
        <v>0</v>
      </c>
      <c r="U1654" s="11">
        <f>O1654/MAX(O$231:O1654)-1</f>
        <v>0</v>
      </c>
      <c r="V1654" s="11">
        <f>P1654/MAX(P$231:P1654)-1</f>
        <v>0</v>
      </c>
      <c r="W1654" s="11">
        <f>Q1654/MAX(Q$231:Q1654)-1</f>
        <v>0</v>
      </c>
      <c r="X1654" s="11">
        <f>R1654/MAX(R$231:R1654)-1</f>
        <v>0</v>
      </c>
      <c r="Y1654" s="11">
        <f t="shared" si="302"/>
        <v>3.1225741510037874E-2</v>
      </c>
      <c r="Z1654" s="11">
        <f t="shared" si="302"/>
        <v>0</v>
      </c>
      <c r="AA1654" s="11">
        <f t="shared" si="302"/>
        <v>0</v>
      </c>
      <c r="AB1654" s="11">
        <f t="shared" si="301"/>
        <v>0</v>
      </c>
      <c r="AC1654" s="11">
        <f t="shared" si="301"/>
        <v>0</v>
      </c>
      <c r="AD1654" s="11">
        <f t="shared" si="301"/>
        <v>3.1225741510037874E-2</v>
      </c>
    </row>
    <row r="1655" spans="1:30" x14ac:dyDescent="0.25">
      <c r="A1655" s="12">
        <v>2018.09</v>
      </c>
      <c r="B1655" s="13">
        <v>32.622891120500192</v>
      </c>
      <c r="C1655" s="14">
        <v>2078777.3696088362</v>
      </c>
      <c r="D1655" s="24">
        <f t="shared" si="304"/>
        <v>10</v>
      </c>
      <c r="E1655" s="25">
        <f t="shared" si="304"/>
        <v>7.5</v>
      </c>
      <c r="F1655" s="24">
        <f t="shared" si="304"/>
        <v>25</v>
      </c>
      <c r="G1655" s="25">
        <f t="shared" si="304"/>
        <v>30</v>
      </c>
      <c r="H1655" s="1">
        <f t="shared" si="306"/>
        <v>0</v>
      </c>
      <c r="I1655">
        <f t="shared" si="307"/>
        <v>0</v>
      </c>
      <c r="J1655">
        <f t="shared" si="308"/>
        <v>0</v>
      </c>
      <c r="K1655">
        <f t="shared" si="309"/>
        <v>0</v>
      </c>
      <c r="L1655">
        <f t="shared" si="305"/>
        <v>1</v>
      </c>
      <c r="M1655" s="26">
        <f t="shared" si="310"/>
        <v>202121.6440827958</v>
      </c>
      <c r="N1655" s="27">
        <f t="shared" si="311"/>
        <v>46602.4798872748</v>
      </c>
      <c r="O1655" s="27">
        <f t="shared" si="311"/>
        <v>88045.935799923376</v>
      </c>
      <c r="P1655" s="27">
        <f t="shared" si="311"/>
        <v>73542.819837181902</v>
      </c>
      <c r="Q1655" s="27">
        <f t="shared" si="311"/>
        <v>138944.24523313716</v>
      </c>
      <c r="R1655" s="27">
        <f t="shared" si="311"/>
        <v>445123.08552716963</v>
      </c>
      <c r="S1655" s="28">
        <f>M1655/MAX(M$231:M1655)-1</f>
        <v>0</v>
      </c>
      <c r="T1655" s="11">
        <f>N1655/MAX(N$231:N1655)-1</f>
        <v>0</v>
      </c>
      <c r="U1655" s="11">
        <f>O1655/MAX(O$231:O1655)-1</f>
        <v>0</v>
      </c>
      <c r="V1655" s="11">
        <f>P1655/MAX(P$231:P1655)-1</f>
        <v>0</v>
      </c>
      <c r="W1655" s="11">
        <f>Q1655/MAX(Q$231:Q1655)-1</f>
        <v>0</v>
      </c>
      <c r="X1655" s="11">
        <f>R1655/MAX(R$231:R1655)-1</f>
        <v>0</v>
      </c>
      <c r="Y1655" s="11">
        <f t="shared" si="302"/>
        <v>4.6301305000182591E-3</v>
      </c>
      <c r="Z1655" s="11">
        <f t="shared" si="302"/>
        <v>0</v>
      </c>
      <c r="AA1655" s="11">
        <f t="shared" si="302"/>
        <v>0</v>
      </c>
      <c r="AB1655" s="11">
        <f t="shared" si="301"/>
        <v>0</v>
      </c>
      <c r="AC1655" s="11">
        <f t="shared" si="301"/>
        <v>0</v>
      </c>
      <c r="AD1655" s="11">
        <f t="shared" si="301"/>
        <v>4.6301305000182591E-3</v>
      </c>
    </row>
    <row r="1656" spans="1:30" x14ac:dyDescent="0.25">
      <c r="A1656" s="12">
        <v>2018.1</v>
      </c>
      <c r="B1656" s="13">
        <v>31.0379610780065</v>
      </c>
      <c r="C1656" s="14">
        <v>1934225.3888375182</v>
      </c>
      <c r="D1656" s="24">
        <f t="shared" si="304"/>
        <v>10</v>
      </c>
      <c r="E1656" s="25">
        <f t="shared" si="304"/>
        <v>7.5</v>
      </c>
      <c r="F1656" s="24">
        <f t="shared" si="304"/>
        <v>25</v>
      </c>
      <c r="G1656" s="25">
        <f t="shared" si="304"/>
        <v>30</v>
      </c>
      <c r="H1656" s="1">
        <f t="shared" si="306"/>
        <v>0</v>
      </c>
      <c r="I1656">
        <f t="shared" si="307"/>
        <v>0</v>
      </c>
      <c r="J1656">
        <f t="shared" si="308"/>
        <v>0</v>
      </c>
      <c r="K1656">
        <f t="shared" si="309"/>
        <v>0</v>
      </c>
      <c r="L1656">
        <f t="shared" si="305"/>
        <v>0</v>
      </c>
      <c r="M1656" s="26">
        <f t="shared" si="310"/>
        <v>188066.70754362168</v>
      </c>
      <c r="N1656" s="27">
        <f t="shared" si="311"/>
        <v>46602.4798872748</v>
      </c>
      <c r="O1656" s="27">
        <f t="shared" si="311"/>
        <v>88045.935799923376</v>
      </c>
      <c r="P1656" s="27">
        <f t="shared" si="311"/>
        <v>73542.819837181902</v>
      </c>
      <c r="Q1656" s="27">
        <f t="shared" si="311"/>
        <v>138944.24523313716</v>
      </c>
      <c r="R1656" s="27">
        <f t="shared" si="311"/>
        <v>414170.55321626581</v>
      </c>
      <c r="S1656" s="28">
        <f>M1656/MAX(M$231:M1656)-1</f>
        <v>-6.953701867483697E-2</v>
      </c>
      <c r="T1656" s="11">
        <f>N1656/MAX(N$231:N1656)-1</f>
        <v>0</v>
      </c>
      <c r="U1656" s="11">
        <f>O1656/MAX(O$231:O1656)-1</f>
        <v>0</v>
      </c>
      <c r="V1656" s="11">
        <f>P1656/MAX(P$231:P1656)-1</f>
        <v>0</v>
      </c>
      <c r="W1656" s="11">
        <f>Q1656/MAX(Q$231:Q1656)-1</f>
        <v>0</v>
      </c>
      <c r="X1656" s="11">
        <f>R1656/MAX(R$231:R1656)-1</f>
        <v>-6.953701867483697E-2</v>
      </c>
      <c r="Y1656" s="11">
        <f t="shared" si="302"/>
        <v>-6.953701867483697E-2</v>
      </c>
      <c r="Z1656" s="11">
        <f t="shared" si="302"/>
        <v>0</v>
      </c>
      <c r="AA1656" s="11">
        <f t="shared" si="302"/>
        <v>0</v>
      </c>
      <c r="AB1656" s="11">
        <f t="shared" si="301"/>
        <v>0</v>
      </c>
      <c r="AC1656" s="11">
        <f t="shared" si="301"/>
        <v>0</v>
      </c>
      <c r="AD1656" s="11">
        <f t="shared" si="301"/>
        <v>-6.953701867483697E-2</v>
      </c>
    </row>
    <row r="1657" spans="1:30" x14ac:dyDescent="0.25">
      <c r="A1657" s="12">
        <v>2018.11</v>
      </c>
      <c r="B1657" s="13">
        <v>30.195583406705243</v>
      </c>
      <c r="C1657" s="14">
        <v>1978563.3124428287</v>
      </c>
      <c r="D1657" s="24">
        <f t="shared" si="304"/>
        <v>10</v>
      </c>
      <c r="E1657" s="25">
        <f t="shared" si="304"/>
        <v>7.5</v>
      </c>
      <c r="F1657" s="24">
        <f t="shared" si="304"/>
        <v>25</v>
      </c>
      <c r="G1657" s="25">
        <f t="shared" si="304"/>
        <v>30</v>
      </c>
      <c r="H1657" s="1">
        <f t="shared" si="306"/>
        <v>0</v>
      </c>
      <c r="I1657">
        <f t="shared" si="307"/>
        <v>0</v>
      </c>
      <c r="J1657">
        <f t="shared" si="308"/>
        <v>0</v>
      </c>
      <c r="K1657">
        <f t="shared" si="309"/>
        <v>0</v>
      </c>
      <c r="L1657">
        <f t="shared" si="305"/>
        <v>1</v>
      </c>
      <c r="M1657" s="26">
        <f t="shared" si="310"/>
        <v>192377.72908221438</v>
      </c>
      <c r="N1657" s="27">
        <f t="shared" ref="N1657:R1672" si="312">IF(H1656=1,N1656*$C1657/$C1656,N1656)</f>
        <v>46602.4798872748</v>
      </c>
      <c r="O1657" s="27">
        <f t="shared" si="312"/>
        <v>88045.935799923376</v>
      </c>
      <c r="P1657" s="27">
        <f t="shared" si="312"/>
        <v>73542.819837181902</v>
      </c>
      <c r="Q1657" s="27">
        <f t="shared" si="312"/>
        <v>138944.24523313716</v>
      </c>
      <c r="R1657" s="27">
        <f t="shared" si="312"/>
        <v>414170.55321626581</v>
      </c>
      <c r="S1657" s="28">
        <f>M1657/MAX(M$231:M1657)-1</f>
        <v>-4.8208172087646273E-2</v>
      </c>
      <c r="T1657" s="11">
        <f>N1657/MAX(N$231:N1657)-1</f>
        <v>0</v>
      </c>
      <c r="U1657" s="11">
        <f>O1657/MAX(O$231:O1657)-1</f>
        <v>0</v>
      </c>
      <c r="V1657" s="11">
        <f>P1657/MAX(P$231:P1657)-1</f>
        <v>0</v>
      </c>
      <c r="W1657" s="11">
        <f>Q1657/MAX(Q$231:Q1657)-1</f>
        <v>0</v>
      </c>
      <c r="X1657" s="11">
        <f>R1657/MAX(R$231:R1657)-1</f>
        <v>-6.953701867483697E-2</v>
      </c>
      <c r="Y1657" s="11">
        <f t="shared" si="302"/>
        <v>2.2922831982863157E-2</v>
      </c>
      <c r="Z1657" s="11">
        <f t="shared" si="302"/>
        <v>0</v>
      </c>
      <c r="AA1657" s="11">
        <f t="shared" si="302"/>
        <v>0</v>
      </c>
      <c r="AB1657" s="11">
        <f t="shared" si="301"/>
        <v>0</v>
      </c>
      <c r="AC1657" s="11">
        <f t="shared" si="301"/>
        <v>0</v>
      </c>
      <c r="AD1657" s="11">
        <f t="shared" si="301"/>
        <v>0</v>
      </c>
    </row>
    <row r="1658" spans="1:30" x14ac:dyDescent="0.25">
      <c r="A1658" s="12">
        <v>2018.12</v>
      </c>
      <c r="B1658" s="13">
        <v>28.291857012072867</v>
      </c>
      <c r="C1658" s="14">
        <v>1805955.7361720221</v>
      </c>
      <c r="D1658" s="24">
        <f t="shared" si="304"/>
        <v>10</v>
      </c>
      <c r="E1658" s="25">
        <f t="shared" si="304"/>
        <v>7.5</v>
      </c>
      <c r="F1658" s="24">
        <f t="shared" si="304"/>
        <v>25</v>
      </c>
      <c r="G1658" s="25">
        <f t="shared" si="304"/>
        <v>30</v>
      </c>
      <c r="H1658" s="1">
        <f t="shared" si="306"/>
        <v>0</v>
      </c>
      <c r="I1658">
        <f t="shared" si="307"/>
        <v>0</v>
      </c>
      <c r="J1658">
        <f t="shared" si="308"/>
        <v>0</v>
      </c>
      <c r="K1658">
        <f t="shared" si="309"/>
        <v>0</v>
      </c>
      <c r="L1658">
        <f t="shared" si="305"/>
        <v>0</v>
      </c>
      <c r="M1658" s="26">
        <f t="shared" si="310"/>
        <v>175594.91837479992</v>
      </c>
      <c r="N1658" s="27">
        <f t="shared" si="312"/>
        <v>46602.4798872748</v>
      </c>
      <c r="O1658" s="27">
        <f t="shared" si="312"/>
        <v>88045.935799923376</v>
      </c>
      <c r="P1658" s="27">
        <f t="shared" si="312"/>
        <v>73542.819837181902</v>
      </c>
      <c r="Q1658" s="27">
        <f t="shared" si="312"/>
        <v>138944.24523313716</v>
      </c>
      <c r="R1658" s="27">
        <f t="shared" si="312"/>
        <v>378038.79291129229</v>
      </c>
      <c r="S1658" s="28">
        <f>M1658/MAX(M$231:M1658)-1</f>
        <v>-0.13124139093747744</v>
      </c>
      <c r="T1658" s="11">
        <f>N1658/MAX(N$231:N1658)-1</f>
        <v>0</v>
      </c>
      <c r="U1658" s="11">
        <f>O1658/MAX(O$231:O1658)-1</f>
        <v>0</v>
      </c>
      <c r="V1658" s="11">
        <f>P1658/MAX(P$231:P1658)-1</f>
        <v>0</v>
      </c>
      <c r="W1658" s="11">
        <f>Q1658/MAX(Q$231:Q1658)-1</f>
        <v>0</v>
      </c>
      <c r="X1658" s="11">
        <f>R1658/MAX(R$231:R1658)-1</f>
        <v>-0.1507095336033355</v>
      </c>
      <c r="Y1658" s="11">
        <f t="shared" si="302"/>
        <v>-8.7238844056851228E-2</v>
      </c>
      <c r="Z1658" s="11">
        <f t="shared" si="302"/>
        <v>0</v>
      </c>
      <c r="AA1658" s="11">
        <f t="shared" si="302"/>
        <v>0</v>
      </c>
      <c r="AB1658" s="11">
        <f t="shared" si="301"/>
        <v>0</v>
      </c>
      <c r="AC1658" s="11">
        <f t="shared" si="301"/>
        <v>0</v>
      </c>
      <c r="AD1658" s="11">
        <f t="shared" si="301"/>
        <v>-8.7238844056851006E-2</v>
      </c>
    </row>
    <row r="1659" spans="1:30" x14ac:dyDescent="0.25">
      <c r="A1659" s="12">
        <v>2019.01</v>
      </c>
      <c r="B1659" s="13">
        <v>28.380164463547576</v>
      </c>
      <c r="C1659" s="14">
        <v>1947593.6553558575</v>
      </c>
      <c r="D1659" s="24">
        <f t="shared" si="304"/>
        <v>10</v>
      </c>
      <c r="E1659" s="25">
        <f t="shared" si="304"/>
        <v>7.5</v>
      </c>
      <c r="F1659" s="24">
        <f t="shared" si="304"/>
        <v>25</v>
      </c>
      <c r="G1659" s="25">
        <f t="shared" si="304"/>
        <v>30</v>
      </c>
      <c r="H1659" s="1">
        <f t="shared" si="306"/>
        <v>0</v>
      </c>
      <c r="I1659">
        <f t="shared" si="307"/>
        <v>0</v>
      </c>
      <c r="J1659">
        <f t="shared" si="308"/>
        <v>0</v>
      </c>
      <c r="K1659">
        <f t="shared" si="309"/>
        <v>0</v>
      </c>
      <c r="L1659">
        <f t="shared" si="305"/>
        <v>0</v>
      </c>
      <c r="M1659" s="26">
        <f t="shared" si="310"/>
        <v>189366.51773336419</v>
      </c>
      <c r="N1659" s="27">
        <f t="shared" si="312"/>
        <v>46602.4798872748</v>
      </c>
      <c r="O1659" s="27">
        <f t="shared" si="312"/>
        <v>88045.935799923376</v>
      </c>
      <c r="P1659" s="27">
        <f t="shared" si="312"/>
        <v>73542.819837181902</v>
      </c>
      <c r="Q1659" s="27">
        <f t="shared" si="312"/>
        <v>138944.24523313716</v>
      </c>
      <c r="R1659" s="27">
        <f t="shared" si="312"/>
        <v>378038.79291129229</v>
      </c>
      <c r="S1659" s="28">
        <f>M1659/MAX(M$231:M1659)-1</f>
        <v>-6.3106187401714808E-2</v>
      </c>
      <c r="T1659" s="11">
        <f>N1659/MAX(N$231:N1659)-1</f>
        <v>0</v>
      </c>
      <c r="U1659" s="11">
        <f>O1659/MAX(O$231:O1659)-1</f>
        <v>0</v>
      </c>
      <c r="V1659" s="11">
        <f>P1659/MAX(P$231:P1659)-1</f>
        <v>0</v>
      </c>
      <c r="W1659" s="11">
        <f>Q1659/MAX(Q$231:Q1659)-1</f>
        <v>0</v>
      </c>
      <c r="X1659" s="11">
        <f>R1659/MAX(R$231:R1659)-1</f>
        <v>-0.1507095336033355</v>
      </c>
      <c r="Y1659" s="11">
        <f t="shared" si="302"/>
        <v>7.842823406295496E-2</v>
      </c>
      <c r="Z1659" s="11">
        <f t="shared" si="302"/>
        <v>0</v>
      </c>
      <c r="AA1659" s="11">
        <f t="shared" si="302"/>
        <v>0</v>
      </c>
      <c r="AB1659" s="11">
        <f t="shared" si="301"/>
        <v>0</v>
      </c>
      <c r="AC1659" s="11">
        <f t="shared" si="301"/>
        <v>0</v>
      </c>
      <c r="AD1659" s="11">
        <f t="shared" si="301"/>
        <v>0</v>
      </c>
    </row>
    <row r="1660" spans="1:30" x14ac:dyDescent="0.25">
      <c r="A1660" s="12">
        <v>2019.02</v>
      </c>
      <c r="B1660" s="13">
        <v>29.541548965131206</v>
      </c>
      <c r="C1660" s="14">
        <v>2000311.7854174536</v>
      </c>
      <c r="D1660" s="24">
        <f t="shared" si="304"/>
        <v>10</v>
      </c>
      <c r="E1660" s="25">
        <f t="shared" si="304"/>
        <v>7.5</v>
      </c>
      <c r="F1660" s="24">
        <f t="shared" si="304"/>
        <v>25</v>
      </c>
      <c r="G1660" s="25">
        <f t="shared" si="304"/>
        <v>30</v>
      </c>
      <c r="H1660" s="1">
        <f t="shared" si="306"/>
        <v>0</v>
      </c>
      <c r="I1660">
        <f t="shared" si="307"/>
        <v>0</v>
      </c>
      <c r="J1660">
        <f t="shared" si="308"/>
        <v>0</v>
      </c>
      <c r="K1660">
        <f t="shared" si="309"/>
        <v>0</v>
      </c>
      <c r="L1660">
        <f t="shared" si="305"/>
        <v>1</v>
      </c>
      <c r="M1660" s="26">
        <f t="shared" si="310"/>
        <v>194492.35529384596</v>
      </c>
      <c r="N1660" s="27">
        <f t="shared" si="312"/>
        <v>46602.4798872748</v>
      </c>
      <c r="O1660" s="27">
        <f t="shared" si="312"/>
        <v>88045.935799923376</v>
      </c>
      <c r="P1660" s="27">
        <f t="shared" si="312"/>
        <v>73542.819837181902</v>
      </c>
      <c r="Q1660" s="27">
        <f t="shared" si="312"/>
        <v>138944.24523313716</v>
      </c>
      <c r="R1660" s="27">
        <f t="shared" si="312"/>
        <v>378038.79291129229</v>
      </c>
      <c r="S1660" s="28">
        <f>M1660/MAX(M$231:M1660)-1</f>
        <v>-3.7746025783486181E-2</v>
      </c>
      <c r="T1660" s="11">
        <f>N1660/MAX(N$231:N1660)-1</f>
        <v>0</v>
      </c>
      <c r="U1660" s="11">
        <f>O1660/MAX(O$231:O1660)-1</f>
        <v>0</v>
      </c>
      <c r="V1660" s="11">
        <f>P1660/MAX(P$231:P1660)-1</f>
        <v>0</v>
      </c>
      <c r="W1660" s="11">
        <f>Q1660/MAX(Q$231:Q1660)-1</f>
        <v>0</v>
      </c>
      <c r="X1660" s="11">
        <f>R1660/MAX(R$231:R1660)-1</f>
        <v>-0.1507095336033355</v>
      </c>
      <c r="Y1660" s="11">
        <f t="shared" si="302"/>
        <v>2.7068341446185196E-2</v>
      </c>
      <c r="Z1660" s="11">
        <f t="shared" si="302"/>
        <v>0</v>
      </c>
      <c r="AA1660" s="11">
        <f t="shared" si="302"/>
        <v>0</v>
      </c>
      <c r="AB1660" s="11">
        <f t="shared" si="301"/>
        <v>0</v>
      </c>
      <c r="AC1660" s="11">
        <f t="shared" si="301"/>
        <v>0</v>
      </c>
      <c r="AD1660" s="11">
        <f t="shared" si="301"/>
        <v>0</v>
      </c>
    </row>
    <row r="1661" spans="1:30" x14ac:dyDescent="0.25">
      <c r="A1661" s="12">
        <v>2019.03</v>
      </c>
      <c r="B1661" s="13">
        <v>29.57619601478482</v>
      </c>
      <c r="C1661" s="14">
        <v>2028014.1612411635</v>
      </c>
      <c r="D1661" s="24">
        <f t="shared" si="304"/>
        <v>10</v>
      </c>
      <c r="E1661" s="25">
        <f t="shared" si="304"/>
        <v>7.5</v>
      </c>
      <c r="F1661" s="24">
        <f t="shared" si="304"/>
        <v>25</v>
      </c>
      <c r="G1661" s="25">
        <f t="shared" si="304"/>
        <v>30</v>
      </c>
      <c r="H1661" s="1">
        <f t="shared" si="306"/>
        <v>0</v>
      </c>
      <c r="I1661">
        <f t="shared" si="307"/>
        <v>0</v>
      </c>
      <c r="J1661">
        <f t="shared" si="308"/>
        <v>0</v>
      </c>
      <c r="K1661">
        <f t="shared" si="309"/>
        <v>0</v>
      </c>
      <c r="L1661">
        <f t="shared" si="305"/>
        <v>1</v>
      </c>
      <c r="M1661" s="26">
        <f t="shared" si="310"/>
        <v>197185.88555271219</v>
      </c>
      <c r="N1661" s="27">
        <f t="shared" si="312"/>
        <v>46602.4798872748</v>
      </c>
      <c r="O1661" s="27">
        <f t="shared" si="312"/>
        <v>88045.935799923376</v>
      </c>
      <c r="P1661" s="27">
        <f t="shared" si="312"/>
        <v>73542.819837181902</v>
      </c>
      <c r="Q1661" s="27">
        <f t="shared" si="312"/>
        <v>138944.24523313716</v>
      </c>
      <c r="R1661" s="27">
        <f t="shared" si="312"/>
        <v>383274.26309824851</v>
      </c>
      <c r="S1661" s="28">
        <f>M1661/MAX(M$231:M1661)-1</f>
        <v>-2.4419742638060793E-2</v>
      </c>
      <c r="T1661" s="11">
        <f>N1661/MAX(N$231:N1661)-1</f>
        <v>0</v>
      </c>
      <c r="U1661" s="11">
        <f>O1661/MAX(O$231:O1661)-1</f>
        <v>0</v>
      </c>
      <c r="V1661" s="11">
        <f>P1661/MAX(P$231:P1661)-1</f>
        <v>0</v>
      </c>
      <c r="W1661" s="11">
        <f>Q1661/MAX(Q$231:Q1661)-1</f>
        <v>0</v>
      </c>
      <c r="X1661" s="11">
        <f>R1661/MAX(R$231:R1661)-1</f>
        <v>-0.13894768534791258</v>
      </c>
      <c r="Y1661" s="11">
        <f t="shared" si="302"/>
        <v>1.38490289492188E-2</v>
      </c>
      <c r="Z1661" s="11">
        <f t="shared" si="302"/>
        <v>0</v>
      </c>
      <c r="AA1661" s="11">
        <f t="shared" si="302"/>
        <v>0</v>
      </c>
      <c r="AB1661" s="11">
        <f t="shared" si="301"/>
        <v>0</v>
      </c>
      <c r="AC1661" s="11">
        <f t="shared" si="301"/>
        <v>0</v>
      </c>
      <c r="AD1661" s="11">
        <f t="shared" si="301"/>
        <v>1.38490289492188E-2</v>
      </c>
    </row>
    <row r="1662" spans="1:30" x14ac:dyDescent="0.25">
      <c r="A1662" s="12">
        <v>2019.04</v>
      </c>
      <c r="B1662" s="13">
        <v>30.133517171387506</v>
      </c>
      <c r="C1662" s="14">
        <v>2099921.6777590518</v>
      </c>
      <c r="D1662" s="24">
        <f t="shared" si="304"/>
        <v>10</v>
      </c>
      <c r="E1662" s="25">
        <f t="shared" si="304"/>
        <v>7.5</v>
      </c>
      <c r="F1662" s="24">
        <f t="shared" si="304"/>
        <v>25</v>
      </c>
      <c r="G1662" s="25">
        <f t="shared" si="304"/>
        <v>30</v>
      </c>
      <c r="H1662" s="1">
        <f t="shared" si="306"/>
        <v>0</v>
      </c>
      <c r="I1662">
        <f t="shared" si="307"/>
        <v>0</v>
      </c>
      <c r="J1662">
        <f t="shared" si="308"/>
        <v>0</v>
      </c>
      <c r="K1662">
        <f t="shared" si="309"/>
        <v>0</v>
      </c>
      <c r="L1662">
        <f t="shared" si="305"/>
        <v>1</v>
      </c>
      <c r="M1662" s="26">
        <f t="shared" si="310"/>
        <v>204177.52673227785</v>
      </c>
      <c r="N1662" s="27">
        <f t="shared" si="312"/>
        <v>46602.4798872748</v>
      </c>
      <c r="O1662" s="27">
        <f t="shared" si="312"/>
        <v>88045.935799923376</v>
      </c>
      <c r="P1662" s="27">
        <f t="shared" si="312"/>
        <v>73542.819837181902</v>
      </c>
      <c r="Q1662" s="27">
        <f t="shared" si="312"/>
        <v>138944.24523313716</v>
      </c>
      <c r="R1662" s="27">
        <f t="shared" si="312"/>
        <v>396864.05992084648</v>
      </c>
      <c r="S1662" s="28">
        <f>M1662/MAX(M$231:M1662)-1</f>
        <v>0</v>
      </c>
      <c r="T1662" s="11">
        <f>N1662/MAX(N$231:N1662)-1</f>
        <v>0</v>
      </c>
      <c r="U1662" s="11">
        <f>O1662/MAX(O$231:O1662)-1</f>
        <v>0</v>
      </c>
      <c r="V1662" s="11">
        <f>P1662/MAX(P$231:P1662)-1</f>
        <v>0</v>
      </c>
      <c r="W1662" s="11">
        <f>Q1662/MAX(Q$231:Q1662)-1</f>
        <v>0</v>
      </c>
      <c r="X1662" s="11">
        <f>R1662/MAX(R$231:R1662)-1</f>
        <v>-0.10841726069805813</v>
      </c>
      <c r="Y1662" s="11">
        <f t="shared" si="302"/>
        <v>3.5457107692916656E-2</v>
      </c>
      <c r="Z1662" s="11">
        <f t="shared" si="302"/>
        <v>0</v>
      </c>
      <c r="AA1662" s="11">
        <f t="shared" si="302"/>
        <v>0</v>
      </c>
      <c r="AB1662" s="11">
        <f t="shared" si="301"/>
        <v>0</v>
      </c>
      <c r="AC1662" s="11">
        <f t="shared" si="301"/>
        <v>0</v>
      </c>
      <c r="AD1662" s="11">
        <f t="shared" si="301"/>
        <v>3.5457107692916878E-2</v>
      </c>
    </row>
    <row r="1663" spans="1:30" x14ac:dyDescent="0.25">
      <c r="A1663" s="12">
        <v>2019.05</v>
      </c>
      <c r="B1663" s="13">
        <v>29.242030936939841</v>
      </c>
      <c r="C1663" s="14">
        <v>1960927.94509912</v>
      </c>
      <c r="D1663" s="24">
        <f t="shared" si="304"/>
        <v>10</v>
      </c>
      <c r="E1663" s="25">
        <f t="shared" si="304"/>
        <v>7.5</v>
      </c>
      <c r="F1663" s="24">
        <f t="shared" si="304"/>
        <v>25</v>
      </c>
      <c r="G1663" s="25">
        <f t="shared" si="304"/>
        <v>30</v>
      </c>
      <c r="H1663" s="1">
        <f t="shared" si="306"/>
        <v>0</v>
      </c>
      <c r="I1663">
        <f t="shared" si="307"/>
        <v>0</v>
      </c>
      <c r="J1663">
        <f t="shared" si="308"/>
        <v>0</v>
      </c>
      <c r="K1663">
        <f t="shared" si="309"/>
        <v>0</v>
      </c>
      <c r="L1663">
        <f t="shared" si="305"/>
        <v>0</v>
      </c>
      <c r="M1663" s="26">
        <f t="shared" si="310"/>
        <v>190663.02432660834</v>
      </c>
      <c r="N1663" s="27">
        <f t="shared" si="312"/>
        <v>46602.4798872748</v>
      </c>
      <c r="O1663" s="27">
        <f t="shared" si="312"/>
        <v>88045.935799923376</v>
      </c>
      <c r="P1663" s="27">
        <f t="shared" si="312"/>
        <v>73542.819837181902</v>
      </c>
      <c r="Q1663" s="27">
        <f t="shared" si="312"/>
        <v>138944.24523313716</v>
      </c>
      <c r="R1663" s="27">
        <f t="shared" si="312"/>
        <v>370595.64351693593</v>
      </c>
      <c r="S1663" s="28">
        <f>M1663/MAX(M$231:M1663)-1</f>
        <v>-6.6189960383789104E-2</v>
      </c>
      <c r="T1663" s="11">
        <f>N1663/MAX(N$231:N1663)-1</f>
        <v>0</v>
      </c>
      <c r="U1663" s="11">
        <f>O1663/MAX(O$231:O1663)-1</f>
        <v>0</v>
      </c>
      <c r="V1663" s="11">
        <f>P1663/MAX(P$231:P1663)-1</f>
        <v>0</v>
      </c>
      <c r="W1663" s="11">
        <f>Q1663/MAX(Q$231:Q1663)-1</f>
        <v>0</v>
      </c>
      <c r="X1663" s="11">
        <f>R1663/MAX(R$231:R1663)-1</f>
        <v>-0.1674310868913238</v>
      </c>
      <c r="Y1663" s="11">
        <f t="shared" si="302"/>
        <v>-6.6189960383789104E-2</v>
      </c>
      <c r="Z1663" s="11">
        <f t="shared" si="302"/>
        <v>0</v>
      </c>
      <c r="AA1663" s="11">
        <f t="shared" si="302"/>
        <v>0</v>
      </c>
      <c r="AB1663" s="11">
        <f t="shared" si="301"/>
        <v>0</v>
      </c>
      <c r="AC1663" s="11">
        <f t="shared" si="301"/>
        <v>0</v>
      </c>
      <c r="AD1663" s="11">
        <f t="shared" si="301"/>
        <v>-6.6189960383789104E-2</v>
      </c>
    </row>
    <row r="1664" spans="1:30" x14ac:dyDescent="0.25">
      <c r="A1664" s="12">
        <v>2019.06</v>
      </c>
      <c r="B1664" s="13">
        <v>29.283796275306262</v>
      </c>
      <c r="C1664" s="14">
        <v>2099006.789179361</v>
      </c>
      <c r="D1664" s="24">
        <f t="shared" si="304"/>
        <v>10</v>
      </c>
      <c r="E1664" s="25">
        <f t="shared" si="304"/>
        <v>7.5</v>
      </c>
      <c r="F1664" s="24">
        <f t="shared" si="304"/>
        <v>25</v>
      </c>
      <c r="G1664" s="25">
        <f t="shared" si="304"/>
        <v>30</v>
      </c>
      <c r="H1664" s="1">
        <f t="shared" si="306"/>
        <v>0</v>
      </c>
      <c r="I1664">
        <f t="shared" si="307"/>
        <v>0</v>
      </c>
      <c r="J1664">
        <f t="shared" si="308"/>
        <v>0</v>
      </c>
      <c r="K1664">
        <f t="shared" si="309"/>
        <v>0</v>
      </c>
      <c r="L1664">
        <f t="shared" si="305"/>
        <v>1</v>
      </c>
      <c r="M1664" s="26">
        <f t="shared" si="310"/>
        <v>204088.57118245173</v>
      </c>
      <c r="N1664" s="27">
        <f t="shared" si="312"/>
        <v>46602.4798872748</v>
      </c>
      <c r="O1664" s="27">
        <f t="shared" si="312"/>
        <v>88045.935799923376</v>
      </c>
      <c r="P1664" s="27">
        <f t="shared" si="312"/>
        <v>73542.819837181902</v>
      </c>
      <c r="Q1664" s="27">
        <f t="shared" si="312"/>
        <v>138944.24523313716</v>
      </c>
      <c r="R1664" s="27">
        <f t="shared" si="312"/>
        <v>370595.64351693593</v>
      </c>
      <c r="S1664" s="28">
        <f>M1664/MAX(M$231:M1664)-1</f>
        <v>-4.3567747758432862E-4</v>
      </c>
      <c r="T1664" s="11">
        <f>N1664/MAX(N$231:N1664)-1</f>
        <v>0</v>
      </c>
      <c r="U1664" s="11">
        <f>O1664/MAX(O$231:O1664)-1</f>
        <v>0</v>
      </c>
      <c r="V1664" s="11">
        <f>P1664/MAX(P$231:P1664)-1</f>
        <v>0</v>
      </c>
      <c r="W1664" s="11">
        <f>Q1664/MAX(Q$231:Q1664)-1</f>
        <v>0</v>
      </c>
      <c r="X1664" s="11">
        <f>R1664/MAX(R$231:R1664)-1</f>
        <v>-0.1674310868913238</v>
      </c>
      <c r="Y1664" s="11">
        <f t="shared" si="302"/>
        <v>7.0415052437462933E-2</v>
      </c>
      <c r="Z1664" s="11">
        <f t="shared" si="302"/>
        <v>0</v>
      </c>
      <c r="AA1664" s="11">
        <f t="shared" si="302"/>
        <v>0</v>
      </c>
      <c r="AB1664" s="11">
        <f t="shared" si="301"/>
        <v>0</v>
      </c>
      <c r="AC1664" s="11">
        <f t="shared" si="301"/>
        <v>0</v>
      </c>
      <c r="AD1664" s="11">
        <f t="shared" si="301"/>
        <v>0</v>
      </c>
    </row>
    <row r="1665" spans="1:30" x14ac:dyDescent="0.25">
      <c r="A1665" s="12">
        <v>2019.07</v>
      </c>
      <c r="B1665" s="13">
        <v>29.986685335042516</v>
      </c>
      <c r="C1665" s="14">
        <v>2126366.9324499751</v>
      </c>
      <c r="D1665" s="24">
        <f t="shared" si="304"/>
        <v>10</v>
      </c>
      <c r="E1665" s="25">
        <f t="shared" si="304"/>
        <v>7.5</v>
      </c>
      <c r="F1665" s="24">
        <f t="shared" si="304"/>
        <v>25</v>
      </c>
      <c r="G1665" s="25">
        <f t="shared" si="304"/>
        <v>30</v>
      </c>
      <c r="H1665" s="1">
        <f t="shared" si="306"/>
        <v>0</v>
      </c>
      <c r="I1665">
        <f t="shared" si="307"/>
        <v>0</v>
      </c>
      <c r="J1665">
        <f t="shared" si="308"/>
        <v>0</v>
      </c>
      <c r="K1665">
        <f t="shared" si="309"/>
        <v>0</v>
      </c>
      <c r="L1665">
        <f t="shared" si="305"/>
        <v>1</v>
      </c>
      <c r="M1665" s="26">
        <f t="shared" si="310"/>
        <v>206748.82582108962</v>
      </c>
      <c r="N1665" s="27">
        <f t="shared" si="312"/>
        <v>46602.4798872748</v>
      </c>
      <c r="O1665" s="27">
        <f t="shared" si="312"/>
        <v>88045.935799923376</v>
      </c>
      <c r="P1665" s="27">
        <f t="shared" si="312"/>
        <v>73542.819837181902</v>
      </c>
      <c r="Q1665" s="27">
        <f t="shared" si="312"/>
        <v>138944.24523313716</v>
      </c>
      <c r="R1665" s="27">
        <f t="shared" si="312"/>
        <v>375426.28530159302</v>
      </c>
      <c r="S1665" s="28">
        <f>M1665/MAX(M$231:M1665)-1</f>
        <v>0</v>
      </c>
      <c r="T1665" s="11">
        <f>N1665/MAX(N$231:N1665)-1</f>
        <v>0</v>
      </c>
      <c r="U1665" s="11">
        <f>O1665/MAX(O$231:O1665)-1</f>
        <v>0</v>
      </c>
      <c r="V1665" s="11">
        <f>P1665/MAX(P$231:P1665)-1</f>
        <v>0</v>
      </c>
      <c r="W1665" s="11">
        <f>Q1665/MAX(Q$231:Q1665)-1</f>
        <v>0</v>
      </c>
      <c r="X1665" s="11">
        <f>R1665/MAX(R$231:R1665)-1</f>
        <v>-0.15657871382481336</v>
      </c>
      <c r="Y1665" s="11">
        <f t="shared" si="302"/>
        <v>1.3034804561690372E-2</v>
      </c>
      <c r="Z1665" s="11">
        <f t="shared" si="302"/>
        <v>0</v>
      </c>
      <c r="AA1665" s="11">
        <f t="shared" si="302"/>
        <v>0</v>
      </c>
      <c r="AB1665" s="11">
        <f t="shared" si="301"/>
        <v>0</v>
      </c>
      <c r="AC1665" s="11">
        <f t="shared" si="301"/>
        <v>0</v>
      </c>
      <c r="AD1665" s="11">
        <f t="shared" si="301"/>
        <v>1.303480456169015E-2</v>
      </c>
    </row>
    <row r="1666" spans="1:30" x14ac:dyDescent="0.25">
      <c r="A1666" s="12">
        <v>2019.08</v>
      </c>
      <c r="B1666" s="13">
        <v>28.705397371833065</v>
      </c>
      <c r="C1666" s="14">
        <v>2091382.7513595482</v>
      </c>
      <c r="D1666" s="24">
        <f t="shared" si="304"/>
        <v>10</v>
      </c>
      <c r="E1666" s="25">
        <f t="shared" si="304"/>
        <v>7.5</v>
      </c>
      <c r="F1666" s="24">
        <f t="shared" si="304"/>
        <v>25</v>
      </c>
      <c r="G1666" s="25">
        <f t="shared" si="304"/>
        <v>30</v>
      </c>
      <c r="H1666" s="1">
        <f t="shared" si="306"/>
        <v>0</v>
      </c>
      <c r="I1666">
        <f t="shared" si="307"/>
        <v>0</v>
      </c>
      <c r="J1666">
        <f t="shared" si="308"/>
        <v>0</v>
      </c>
      <c r="K1666">
        <f t="shared" si="309"/>
        <v>0</v>
      </c>
      <c r="L1666">
        <f t="shared" si="305"/>
        <v>1</v>
      </c>
      <c r="M1666" s="26">
        <f t="shared" si="310"/>
        <v>203347.27820840906</v>
      </c>
      <c r="N1666" s="27">
        <f t="shared" si="312"/>
        <v>46602.4798872748</v>
      </c>
      <c r="O1666" s="27">
        <f t="shared" si="312"/>
        <v>88045.935799923376</v>
      </c>
      <c r="P1666" s="27">
        <f t="shared" si="312"/>
        <v>73542.819837181902</v>
      </c>
      <c r="Q1666" s="27">
        <f t="shared" si="312"/>
        <v>138944.24523313716</v>
      </c>
      <c r="R1666" s="27">
        <f t="shared" si="312"/>
        <v>369249.56154302502</v>
      </c>
      <c r="S1666" s="28">
        <f>M1666/MAX(M$231:M1666)-1</f>
        <v>-1.6452560730013999E-2</v>
      </c>
      <c r="T1666" s="11">
        <f>N1666/MAX(N$231:N1666)-1</f>
        <v>0</v>
      </c>
      <c r="U1666" s="11">
        <f>O1666/MAX(O$231:O1666)-1</f>
        <v>0</v>
      </c>
      <c r="V1666" s="11">
        <f>P1666/MAX(P$231:P1666)-1</f>
        <v>0</v>
      </c>
      <c r="W1666" s="11">
        <f>Q1666/MAX(Q$231:Q1666)-1</f>
        <v>0</v>
      </c>
      <c r="X1666" s="11">
        <f>R1666/MAX(R$231:R1666)-1</f>
        <v>-0.17045515375659714</v>
      </c>
      <c r="Y1666" s="11">
        <f t="shared" si="302"/>
        <v>-1.6452560730013999E-2</v>
      </c>
      <c r="Z1666" s="11">
        <f t="shared" si="302"/>
        <v>0</v>
      </c>
      <c r="AA1666" s="11">
        <f t="shared" si="302"/>
        <v>0</v>
      </c>
      <c r="AB1666" s="11">
        <f t="shared" si="301"/>
        <v>0</v>
      </c>
      <c r="AC1666" s="11">
        <f t="shared" si="301"/>
        <v>0</v>
      </c>
      <c r="AD1666" s="11">
        <f t="shared" si="301"/>
        <v>-1.6452560730013888E-2</v>
      </c>
    </row>
    <row r="1667" spans="1:30" x14ac:dyDescent="0.25">
      <c r="A1667" s="12">
        <v>2019.09</v>
      </c>
      <c r="B1667" s="13">
        <v>29.22952023303527</v>
      </c>
      <c r="C1667" s="14">
        <v>2129054.814198724</v>
      </c>
      <c r="D1667" s="24">
        <f t="shared" si="304"/>
        <v>10</v>
      </c>
      <c r="E1667" s="25">
        <f t="shared" si="304"/>
        <v>7.5</v>
      </c>
      <c r="F1667" s="24">
        <f t="shared" si="304"/>
        <v>25</v>
      </c>
      <c r="G1667" s="25">
        <f t="shared" si="304"/>
        <v>30</v>
      </c>
      <c r="H1667" s="1">
        <f t="shared" si="306"/>
        <v>0</v>
      </c>
      <c r="I1667">
        <f t="shared" si="307"/>
        <v>0</v>
      </c>
      <c r="J1667">
        <f t="shared" si="308"/>
        <v>0</v>
      </c>
      <c r="K1667">
        <f t="shared" si="309"/>
        <v>0</v>
      </c>
      <c r="L1667">
        <f t="shared" si="305"/>
        <v>1</v>
      </c>
      <c r="M1667" s="26">
        <f t="shared" si="310"/>
        <v>207010.17130526694</v>
      </c>
      <c r="N1667" s="27">
        <f t="shared" si="312"/>
        <v>46602.4798872748</v>
      </c>
      <c r="O1667" s="27">
        <f t="shared" si="312"/>
        <v>88045.935799923376</v>
      </c>
      <c r="P1667" s="27">
        <f t="shared" si="312"/>
        <v>73542.819837181902</v>
      </c>
      <c r="Q1667" s="27">
        <f t="shared" si="312"/>
        <v>138944.24523313716</v>
      </c>
      <c r="R1667" s="27">
        <f t="shared" si="312"/>
        <v>375900.85130657698</v>
      </c>
      <c r="S1667" s="28">
        <f>M1667/MAX(M$231:M1667)-1</f>
        <v>0</v>
      </c>
      <c r="T1667" s="11">
        <f>N1667/MAX(N$231:N1667)-1</f>
        <v>0</v>
      </c>
      <c r="U1667" s="11">
        <f>O1667/MAX(O$231:O1667)-1</f>
        <v>0</v>
      </c>
      <c r="V1667" s="11">
        <f>P1667/MAX(P$231:P1667)-1</f>
        <v>0</v>
      </c>
      <c r="W1667" s="11">
        <f>Q1667/MAX(Q$231:Q1667)-1</f>
        <v>0</v>
      </c>
      <c r="X1667" s="11">
        <f>R1667/MAX(R$231:R1667)-1</f>
        <v>-0.15551256825651083</v>
      </c>
      <c r="Y1667" s="11">
        <f t="shared" si="302"/>
        <v>1.801299298977499E-2</v>
      </c>
      <c r="Z1667" s="11">
        <f t="shared" si="302"/>
        <v>0</v>
      </c>
      <c r="AA1667" s="11">
        <f t="shared" si="302"/>
        <v>0</v>
      </c>
      <c r="AB1667" s="11">
        <f t="shared" si="301"/>
        <v>0</v>
      </c>
      <c r="AC1667" s="11">
        <f t="shared" si="301"/>
        <v>0</v>
      </c>
      <c r="AD1667" s="11">
        <f t="shared" si="301"/>
        <v>1.801299298977499E-2</v>
      </c>
    </row>
    <row r="1668" spans="1:30" x14ac:dyDescent="0.25">
      <c r="A1668" s="12">
        <v>2019.1</v>
      </c>
      <c r="B1668" s="13">
        <v>28.841122881953396</v>
      </c>
      <c r="C1668" s="14">
        <v>2171022.4750813767</v>
      </c>
      <c r="D1668" s="24">
        <f t="shared" si="304"/>
        <v>10</v>
      </c>
      <c r="E1668" s="25">
        <f t="shared" si="304"/>
        <v>7.5</v>
      </c>
      <c r="F1668" s="24">
        <f t="shared" si="304"/>
        <v>25</v>
      </c>
      <c r="G1668" s="25">
        <f t="shared" si="304"/>
        <v>30</v>
      </c>
      <c r="H1668" s="1">
        <f t="shared" si="306"/>
        <v>0</v>
      </c>
      <c r="I1668">
        <f t="shared" si="307"/>
        <v>0</v>
      </c>
      <c r="J1668">
        <f t="shared" si="308"/>
        <v>0</v>
      </c>
      <c r="K1668">
        <f t="shared" si="309"/>
        <v>0</v>
      </c>
      <c r="L1668">
        <f t="shared" si="305"/>
        <v>1</v>
      </c>
      <c r="M1668" s="26">
        <f t="shared" si="310"/>
        <v>211090.72978157323</v>
      </c>
      <c r="N1668" s="27">
        <f t="shared" si="312"/>
        <v>46602.4798872748</v>
      </c>
      <c r="O1668" s="27">
        <f t="shared" si="312"/>
        <v>88045.935799923376</v>
      </c>
      <c r="P1668" s="27">
        <f t="shared" si="312"/>
        <v>73542.819837181902</v>
      </c>
      <c r="Q1668" s="27">
        <f t="shared" si="312"/>
        <v>138944.24523313716</v>
      </c>
      <c r="R1668" s="27">
        <f t="shared" si="312"/>
        <v>383310.56163809425</v>
      </c>
      <c r="S1668" s="28">
        <f>M1668/MAX(M$231:M1668)-1</f>
        <v>0</v>
      </c>
      <c r="T1668" s="11">
        <f>N1668/MAX(N$231:N1668)-1</f>
        <v>0</v>
      </c>
      <c r="U1668" s="11">
        <f>O1668/MAX(O$231:O1668)-1</f>
        <v>0</v>
      </c>
      <c r="V1668" s="11">
        <f>P1668/MAX(P$231:P1668)-1</f>
        <v>0</v>
      </c>
      <c r="W1668" s="11">
        <f>Q1668/MAX(Q$231:Q1668)-1</f>
        <v>0</v>
      </c>
      <c r="X1668" s="11">
        <f>R1668/MAX(R$231:R1668)-1</f>
        <v>-0.13886613815113491</v>
      </c>
      <c r="Y1668" s="11">
        <f t="shared" si="302"/>
        <v>1.971187430345589E-2</v>
      </c>
      <c r="Z1668" s="11">
        <f t="shared" si="302"/>
        <v>0</v>
      </c>
      <c r="AA1668" s="11">
        <f t="shared" si="302"/>
        <v>0</v>
      </c>
      <c r="AB1668" s="11">
        <f t="shared" si="301"/>
        <v>0</v>
      </c>
      <c r="AC1668" s="11">
        <f t="shared" si="301"/>
        <v>0</v>
      </c>
      <c r="AD1668" s="11">
        <f t="shared" si="301"/>
        <v>1.971187430345589E-2</v>
      </c>
    </row>
    <row r="1669" spans="1:30" x14ac:dyDescent="0.25">
      <c r="A1669" s="12">
        <v>2019.11</v>
      </c>
      <c r="B1669" s="13">
        <v>29.836867659083428</v>
      </c>
      <c r="C1669" s="14">
        <v>2249594.2976499889</v>
      </c>
      <c r="D1669" s="24">
        <f t="shared" si="304"/>
        <v>10</v>
      </c>
      <c r="E1669" s="25">
        <f t="shared" si="304"/>
        <v>7.5</v>
      </c>
      <c r="F1669" s="24">
        <f t="shared" si="304"/>
        <v>25</v>
      </c>
      <c r="G1669" s="25">
        <f t="shared" si="304"/>
        <v>30</v>
      </c>
      <c r="H1669" s="1">
        <f t="shared" si="306"/>
        <v>0</v>
      </c>
      <c r="I1669">
        <f t="shared" si="307"/>
        <v>0</v>
      </c>
      <c r="J1669">
        <f t="shared" si="308"/>
        <v>0</v>
      </c>
      <c r="K1669">
        <f t="shared" si="309"/>
        <v>0</v>
      </c>
      <c r="L1669">
        <f t="shared" si="305"/>
        <v>1</v>
      </c>
      <c r="M1669" s="26">
        <f t="shared" si="310"/>
        <v>218730.34823630846</v>
      </c>
      <c r="N1669" s="27">
        <f t="shared" si="312"/>
        <v>46602.4798872748</v>
      </c>
      <c r="O1669" s="27">
        <f t="shared" si="312"/>
        <v>88045.935799923376</v>
      </c>
      <c r="P1669" s="27">
        <f t="shared" si="312"/>
        <v>73542.819837181902</v>
      </c>
      <c r="Q1669" s="27">
        <f t="shared" si="312"/>
        <v>138944.24523313716</v>
      </c>
      <c r="R1669" s="27">
        <f t="shared" si="312"/>
        <v>397183.01564692461</v>
      </c>
      <c r="S1669" s="28">
        <f>M1669/MAX(M$231:M1669)-1</f>
        <v>0</v>
      </c>
      <c r="T1669" s="11">
        <f>N1669/MAX(N$231:N1669)-1</f>
        <v>0</v>
      </c>
      <c r="U1669" s="11">
        <f>O1669/MAX(O$231:O1669)-1</f>
        <v>0</v>
      </c>
      <c r="V1669" s="11">
        <f>P1669/MAX(P$231:P1669)-1</f>
        <v>0</v>
      </c>
      <c r="W1669" s="11">
        <f>Q1669/MAX(Q$231:Q1669)-1</f>
        <v>0</v>
      </c>
      <c r="X1669" s="11">
        <f>R1669/MAX(R$231:R1669)-1</f>
        <v>-0.1077007044545184</v>
      </c>
      <c r="Y1669" s="11">
        <f t="shared" si="302"/>
        <v>3.6191160372794906E-2</v>
      </c>
      <c r="Z1669" s="11">
        <f t="shared" si="302"/>
        <v>0</v>
      </c>
      <c r="AA1669" s="11">
        <f t="shared" si="302"/>
        <v>0</v>
      </c>
      <c r="AB1669" s="11">
        <f t="shared" si="301"/>
        <v>0</v>
      </c>
      <c r="AC1669" s="11">
        <f t="shared" si="301"/>
        <v>0</v>
      </c>
      <c r="AD1669" s="11">
        <f t="shared" si="301"/>
        <v>3.6191160372794906E-2</v>
      </c>
    </row>
    <row r="1670" spans="1:30" x14ac:dyDescent="0.25">
      <c r="A1670" s="12">
        <v>2019.12</v>
      </c>
      <c r="B1670" s="13">
        <v>30.331822322243287</v>
      </c>
      <c r="C1670" s="14">
        <v>2319495.9576647445</v>
      </c>
      <c r="D1670" s="24">
        <f t="shared" si="304"/>
        <v>10</v>
      </c>
      <c r="E1670" s="25">
        <f t="shared" si="304"/>
        <v>7.5</v>
      </c>
      <c r="F1670" s="24">
        <f t="shared" si="304"/>
        <v>25</v>
      </c>
      <c r="G1670" s="25">
        <f t="shared" si="304"/>
        <v>30</v>
      </c>
      <c r="H1670" s="1">
        <f t="shared" si="306"/>
        <v>0</v>
      </c>
      <c r="I1670">
        <f t="shared" si="307"/>
        <v>0</v>
      </c>
      <c r="J1670">
        <f t="shared" si="308"/>
        <v>0</v>
      </c>
      <c r="K1670">
        <f t="shared" si="309"/>
        <v>0</v>
      </c>
      <c r="L1670">
        <f t="shared" si="305"/>
        <v>1</v>
      </c>
      <c r="M1670" s="26">
        <f t="shared" si="310"/>
        <v>225526.95794202102</v>
      </c>
      <c r="N1670" s="27">
        <f t="shared" si="312"/>
        <v>46602.4798872748</v>
      </c>
      <c r="O1670" s="27">
        <f t="shared" si="312"/>
        <v>88045.935799923376</v>
      </c>
      <c r="P1670" s="27">
        <f t="shared" si="312"/>
        <v>73542.819837181902</v>
      </c>
      <c r="Q1670" s="27">
        <f t="shared" si="312"/>
        <v>138944.24523313716</v>
      </c>
      <c r="R1670" s="27">
        <f t="shared" si="312"/>
        <v>409524.68638835108</v>
      </c>
      <c r="S1670" s="28">
        <f>M1670/MAX(M$231:M1670)-1</f>
        <v>0</v>
      </c>
      <c r="T1670" s="11">
        <f>N1670/MAX(N$231:N1670)-1</f>
        <v>0</v>
      </c>
      <c r="U1670" s="11">
        <f>O1670/MAX(O$231:O1670)-1</f>
        <v>0</v>
      </c>
      <c r="V1670" s="11">
        <f>P1670/MAX(P$231:P1670)-1</f>
        <v>0</v>
      </c>
      <c r="W1670" s="11">
        <f>Q1670/MAX(Q$231:Q1670)-1</f>
        <v>0</v>
      </c>
      <c r="X1670" s="11">
        <f>R1670/MAX(R$231:R1670)-1</f>
        <v>-7.9974281937452263E-2</v>
      </c>
      <c r="Y1670" s="11">
        <f t="shared" si="302"/>
        <v>3.1073007291926968E-2</v>
      </c>
      <c r="Z1670" s="11">
        <f t="shared" si="302"/>
        <v>0</v>
      </c>
      <c r="AA1670" s="11">
        <f t="shared" si="302"/>
        <v>0</v>
      </c>
      <c r="AB1670" s="11">
        <f t="shared" si="301"/>
        <v>0</v>
      </c>
      <c r="AC1670" s="11">
        <f t="shared" si="301"/>
        <v>0</v>
      </c>
      <c r="AD1670" s="11">
        <f t="shared" si="301"/>
        <v>3.1073007291926968E-2</v>
      </c>
    </row>
    <row r="1671" spans="1:30" x14ac:dyDescent="0.25">
      <c r="A1671" s="12">
        <v>2020.01</v>
      </c>
      <c r="B1671" s="13">
        <v>30.985220300230683</v>
      </c>
      <c r="C1671" s="14">
        <v>2310267.4258208717</v>
      </c>
      <c r="D1671" s="24">
        <f t="shared" si="304"/>
        <v>10</v>
      </c>
      <c r="E1671" s="25">
        <f t="shared" si="304"/>
        <v>7.5</v>
      </c>
      <c r="F1671" s="24">
        <f t="shared" si="304"/>
        <v>25</v>
      </c>
      <c r="G1671" s="25">
        <f t="shared" si="304"/>
        <v>30</v>
      </c>
      <c r="H1671" s="1">
        <f t="shared" si="306"/>
        <v>0</v>
      </c>
      <c r="I1671">
        <f t="shared" si="307"/>
        <v>0</v>
      </c>
      <c r="J1671">
        <f t="shared" si="308"/>
        <v>0</v>
      </c>
      <c r="K1671">
        <f t="shared" si="309"/>
        <v>0</v>
      </c>
      <c r="L1671">
        <f t="shared" si="305"/>
        <v>1</v>
      </c>
      <c r="M1671" s="26">
        <f t="shared" si="310"/>
        <v>224629.65837737118</v>
      </c>
      <c r="N1671" s="27">
        <f t="shared" si="312"/>
        <v>46602.4798872748</v>
      </c>
      <c r="O1671" s="27">
        <f t="shared" si="312"/>
        <v>88045.935799923376</v>
      </c>
      <c r="P1671" s="27">
        <f t="shared" si="312"/>
        <v>73542.819837181902</v>
      </c>
      <c r="Q1671" s="27">
        <f t="shared" si="312"/>
        <v>138944.24523313716</v>
      </c>
      <c r="R1671" s="27">
        <f t="shared" si="312"/>
        <v>407895.31876789965</v>
      </c>
      <c r="S1671" s="28">
        <f>M1671/MAX(M$231:M1671)-1</f>
        <v>-3.978679856447731E-3</v>
      </c>
      <c r="T1671" s="11">
        <f>N1671/MAX(N$231:N1671)-1</f>
        <v>0</v>
      </c>
      <c r="U1671" s="11">
        <f>O1671/MAX(O$231:O1671)-1</f>
        <v>0</v>
      </c>
      <c r="V1671" s="11">
        <f>P1671/MAX(P$231:P1671)-1</f>
        <v>0</v>
      </c>
      <c r="W1671" s="11">
        <f>Q1671/MAX(Q$231:Q1671)-1</f>
        <v>0</v>
      </c>
      <c r="X1671" s="11">
        <f>R1671/MAX(R$231:R1671)-1</f>
        <v>-8.3634769729321712E-2</v>
      </c>
      <c r="Y1671" s="11">
        <f t="shared" si="302"/>
        <v>-3.978679856447731E-3</v>
      </c>
      <c r="Z1671" s="11">
        <f t="shared" si="302"/>
        <v>0</v>
      </c>
      <c r="AA1671" s="11">
        <f t="shared" si="302"/>
        <v>0</v>
      </c>
      <c r="AB1671" s="11">
        <f t="shared" si="301"/>
        <v>0</v>
      </c>
      <c r="AC1671" s="11">
        <f t="shared" si="301"/>
        <v>0</v>
      </c>
      <c r="AD1671" s="11">
        <f t="shared" si="301"/>
        <v>-3.9786798564478421E-3</v>
      </c>
    </row>
    <row r="1672" spans="1:30" x14ac:dyDescent="0.25">
      <c r="A1672" s="12">
        <v>2020.02</v>
      </c>
      <c r="B1672" s="13">
        <v>30.729689264735736</v>
      </c>
      <c r="C1672" s="14">
        <v>2113686.4692622423</v>
      </c>
      <c r="D1672" s="24">
        <f t="shared" ref="D1672:G1704" si="313">D$2</f>
        <v>10</v>
      </c>
      <c r="E1672" s="25">
        <f t="shared" si="313"/>
        <v>7.5</v>
      </c>
      <c r="F1672" s="24">
        <f t="shared" si="313"/>
        <v>25</v>
      </c>
      <c r="G1672" s="25">
        <f t="shared" si="313"/>
        <v>30</v>
      </c>
      <c r="H1672" s="1">
        <f t="shared" si="306"/>
        <v>0</v>
      </c>
      <c r="I1672">
        <f t="shared" si="307"/>
        <v>0</v>
      </c>
      <c r="J1672">
        <f t="shared" si="308"/>
        <v>0</v>
      </c>
      <c r="K1672">
        <f t="shared" si="309"/>
        <v>0</v>
      </c>
      <c r="L1672">
        <f t="shared" si="305"/>
        <v>0</v>
      </c>
      <c r="M1672" s="26">
        <f t="shared" si="310"/>
        <v>205515.8914507688</v>
      </c>
      <c r="N1672" s="27">
        <f t="shared" si="312"/>
        <v>46602.4798872748</v>
      </c>
      <c r="O1672" s="27">
        <f t="shared" si="312"/>
        <v>88045.935799923376</v>
      </c>
      <c r="P1672" s="27">
        <f t="shared" si="312"/>
        <v>73542.819837181902</v>
      </c>
      <c r="Q1672" s="27">
        <f t="shared" si="312"/>
        <v>138944.24523313716</v>
      </c>
      <c r="R1672" s="27">
        <f t="shared" si="312"/>
        <v>373187.45289791707</v>
      </c>
      <c r="S1672" s="28">
        <f>M1672/MAX(M$231:M1672)-1</f>
        <v>-8.8730263884447491E-2</v>
      </c>
      <c r="T1672" s="11">
        <f>N1672/MAX(N$231:N1672)-1</f>
        <v>0</v>
      </c>
      <c r="U1672" s="11">
        <f>O1672/MAX(O$231:O1672)-1</f>
        <v>0</v>
      </c>
      <c r="V1672" s="11">
        <f>P1672/MAX(P$231:P1672)-1</f>
        <v>0</v>
      </c>
      <c r="W1672" s="11">
        <f>Q1672/MAX(Q$231:Q1672)-1</f>
        <v>0</v>
      </c>
      <c r="X1672" s="11">
        <f>R1672/MAX(R$231:R1672)-1</f>
        <v>-0.16160840668162046</v>
      </c>
      <c r="Y1672" s="11">
        <f t="shared" si="302"/>
        <v>-8.5090130415867882E-2</v>
      </c>
      <c r="Z1672" s="11">
        <f t="shared" si="302"/>
        <v>0</v>
      </c>
      <c r="AA1672" s="11">
        <f t="shared" si="302"/>
        <v>0</v>
      </c>
      <c r="AB1672" s="11">
        <f t="shared" si="301"/>
        <v>0</v>
      </c>
      <c r="AC1672" s="11">
        <f t="shared" si="301"/>
        <v>0</v>
      </c>
      <c r="AD1672" s="11">
        <f t="shared" si="301"/>
        <v>-8.5090130415867882E-2</v>
      </c>
    </row>
    <row r="1673" spans="1:30" x14ac:dyDescent="0.25">
      <c r="A1673" s="12">
        <v>2020.03</v>
      </c>
      <c r="B1673" s="13">
        <v>24.817168629099413</v>
      </c>
      <c r="C1673" s="14">
        <v>1856817.1214176882</v>
      </c>
      <c r="D1673" s="24">
        <f t="shared" si="313"/>
        <v>10</v>
      </c>
      <c r="E1673" s="25">
        <f t="shared" si="313"/>
        <v>7.5</v>
      </c>
      <c r="F1673" s="24">
        <f t="shared" si="313"/>
        <v>25</v>
      </c>
      <c r="G1673" s="25">
        <f t="shared" si="313"/>
        <v>30</v>
      </c>
      <c r="H1673" s="1">
        <f t="shared" si="306"/>
        <v>0</v>
      </c>
      <c r="I1673">
        <f t="shared" si="307"/>
        <v>0</v>
      </c>
      <c r="J1673">
        <f t="shared" si="308"/>
        <v>0</v>
      </c>
      <c r="K1673">
        <f t="shared" si="309"/>
        <v>0</v>
      </c>
      <c r="L1673">
        <f t="shared" si="305"/>
        <v>0</v>
      </c>
      <c r="M1673" s="26">
        <f t="shared" si="310"/>
        <v>180540.22274287516</v>
      </c>
      <c r="N1673" s="27">
        <f t="shared" ref="N1673:R1688" si="314">IF(H1672=1,N1672*$C1673/$C1672,N1672)</f>
        <v>46602.4798872748</v>
      </c>
      <c r="O1673" s="27">
        <f t="shared" si="314"/>
        <v>88045.935799923376</v>
      </c>
      <c r="P1673" s="27">
        <f t="shared" si="314"/>
        <v>73542.819837181902</v>
      </c>
      <c r="Q1673" s="27">
        <f t="shared" si="314"/>
        <v>138944.24523313716</v>
      </c>
      <c r="R1673" s="27">
        <f t="shared" si="314"/>
        <v>373187.45289791707</v>
      </c>
      <c r="S1673" s="28">
        <f>M1673/MAX(M$231:M1673)-1</f>
        <v>-0.19947387048386089</v>
      </c>
      <c r="T1673" s="11">
        <f>N1673/MAX(N$231:N1673)-1</f>
        <v>0</v>
      </c>
      <c r="U1673" s="11">
        <f>O1673/MAX(O$231:O1673)-1</f>
        <v>0</v>
      </c>
      <c r="V1673" s="11">
        <f>P1673/MAX(P$231:P1673)-1</f>
        <v>0</v>
      </c>
      <c r="W1673" s="11">
        <f>Q1673/MAX(Q$231:Q1673)-1</f>
        <v>0</v>
      </c>
      <c r="X1673" s="11">
        <f>R1673/MAX(R$231:R1673)-1</f>
        <v>-0.16160840668162046</v>
      </c>
      <c r="Y1673" s="11">
        <f t="shared" si="302"/>
        <v>-0.12152670302810398</v>
      </c>
      <c r="Z1673" s="11">
        <f t="shared" si="302"/>
        <v>0</v>
      </c>
      <c r="AA1673" s="11">
        <f t="shared" si="302"/>
        <v>0</v>
      </c>
      <c r="AB1673" s="11">
        <f t="shared" si="301"/>
        <v>0</v>
      </c>
      <c r="AC1673" s="11">
        <f t="shared" si="301"/>
        <v>0</v>
      </c>
      <c r="AD1673" s="11">
        <f t="shared" si="301"/>
        <v>0</v>
      </c>
    </row>
    <row r="1674" spans="1:30" x14ac:dyDescent="0.25">
      <c r="A1674" s="12">
        <v>2020.04</v>
      </c>
      <c r="B1674" s="13">
        <v>25.927358825280159</v>
      </c>
      <c r="C1674" s="14">
        <v>2110021.9851098722</v>
      </c>
      <c r="D1674" s="24">
        <f t="shared" si="313"/>
        <v>10</v>
      </c>
      <c r="E1674" s="25">
        <f t="shared" si="313"/>
        <v>7.5</v>
      </c>
      <c r="F1674" s="24">
        <f t="shared" si="313"/>
        <v>25</v>
      </c>
      <c r="G1674" s="25">
        <f t="shared" si="313"/>
        <v>30</v>
      </c>
      <c r="H1674" s="1">
        <f t="shared" si="306"/>
        <v>0</v>
      </c>
      <c r="I1674">
        <f t="shared" si="307"/>
        <v>0</v>
      </c>
      <c r="J1674">
        <f t="shared" si="308"/>
        <v>0</v>
      </c>
      <c r="K1674">
        <f t="shared" si="309"/>
        <v>0</v>
      </c>
      <c r="L1674">
        <f t="shared" si="305"/>
        <v>0</v>
      </c>
      <c r="M1674" s="26">
        <f t="shared" si="310"/>
        <v>205159.58991871405</v>
      </c>
      <c r="N1674" s="27">
        <f t="shared" si="314"/>
        <v>46602.4798872748</v>
      </c>
      <c r="O1674" s="27">
        <f t="shared" si="314"/>
        <v>88045.935799923376</v>
      </c>
      <c r="P1674" s="27">
        <f t="shared" si="314"/>
        <v>73542.819837181902</v>
      </c>
      <c r="Q1674" s="27">
        <f t="shared" si="314"/>
        <v>138944.24523313716</v>
      </c>
      <c r="R1674" s="27">
        <f t="shared" si="314"/>
        <v>373187.45289791707</v>
      </c>
      <c r="S1674" s="28">
        <f>M1674/MAX(M$231:M1674)-1</f>
        <v>-9.0310126155929704E-2</v>
      </c>
      <c r="T1674" s="11">
        <f>N1674/MAX(N$231:N1674)-1</f>
        <v>0</v>
      </c>
      <c r="U1674" s="11">
        <f>O1674/MAX(O$231:O1674)-1</f>
        <v>0</v>
      </c>
      <c r="V1674" s="11">
        <f>P1674/MAX(P$231:P1674)-1</f>
        <v>0</v>
      </c>
      <c r="W1674" s="11">
        <f>Q1674/MAX(Q$231:Q1674)-1</f>
        <v>0</v>
      </c>
      <c r="X1674" s="11">
        <f>R1674/MAX(R$231:R1674)-1</f>
        <v>-0.16160840668162046</v>
      </c>
      <c r="Y1674" s="11">
        <f t="shared" si="302"/>
        <v>0.13636499834666593</v>
      </c>
      <c r="Z1674" s="11">
        <f t="shared" si="302"/>
        <v>0</v>
      </c>
      <c r="AA1674" s="11">
        <f t="shared" si="302"/>
        <v>0</v>
      </c>
      <c r="AB1674" s="11">
        <f t="shared" si="301"/>
        <v>0</v>
      </c>
      <c r="AC1674" s="11">
        <f t="shared" si="301"/>
        <v>0</v>
      </c>
      <c r="AD1674" s="11">
        <f t="shared" si="301"/>
        <v>0</v>
      </c>
    </row>
    <row r="1675" spans="1:30" x14ac:dyDescent="0.25">
      <c r="A1675" s="12">
        <v>2020.05</v>
      </c>
      <c r="B1675" s="13">
        <v>27.328480997698453</v>
      </c>
      <c r="C1675" s="14">
        <v>2209125.5667796931</v>
      </c>
      <c r="D1675" s="24">
        <f t="shared" si="313"/>
        <v>10</v>
      </c>
      <c r="E1675" s="25">
        <f t="shared" si="313"/>
        <v>7.5</v>
      </c>
      <c r="F1675" s="24">
        <f t="shared" si="313"/>
        <v>25</v>
      </c>
      <c r="G1675" s="25">
        <f t="shared" si="313"/>
        <v>30</v>
      </c>
      <c r="H1675" s="1">
        <f t="shared" si="306"/>
        <v>0</v>
      </c>
      <c r="I1675">
        <f t="shared" si="307"/>
        <v>0</v>
      </c>
      <c r="J1675">
        <f t="shared" si="308"/>
        <v>0</v>
      </c>
      <c r="K1675">
        <f t="shared" si="309"/>
        <v>0</v>
      </c>
      <c r="L1675">
        <f t="shared" si="305"/>
        <v>1</v>
      </c>
      <c r="M1675" s="26">
        <f t="shared" si="310"/>
        <v>214795.53225407199</v>
      </c>
      <c r="N1675" s="27">
        <f t="shared" si="314"/>
        <v>46602.4798872748</v>
      </c>
      <c r="O1675" s="27">
        <f t="shared" si="314"/>
        <v>88045.935799923376</v>
      </c>
      <c r="P1675" s="27">
        <f t="shared" si="314"/>
        <v>73542.819837181902</v>
      </c>
      <c r="Q1675" s="27">
        <f t="shared" si="314"/>
        <v>138944.24523313716</v>
      </c>
      <c r="R1675" s="27">
        <f t="shared" si="314"/>
        <v>373187.45289791707</v>
      </c>
      <c r="S1675" s="28">
        <f>M1675/MAX(M$231:M1675)-1</f>
        <v>-4.7583782381829032E-2</v>
      </c>
      <c r="T1675" s="11">
        <f>N1675/MAX(N$231:N1675)-1</f>
        <v>0</v>
      </c>
      <c r="U1675" s="11">
        <f>O1675/MAX(O$231:O1675)-1</f>
        <v>0</v>
      </c>
      <c r="V1675" s="11">
        <f>P1675/MAX(P$231:P1675)-1</f>
        <v>0</v>
      </c>
      <c r="W1675" s="11">
        <f>Q1675/MAX(Q$231:Q1675)-1</f>
        <v>0</v>
      </c>
      <c r="X1675" s="11">
        <f>R1675/MAX(R$231:R1675)-1</f>
        <v>-0.16160840668162046</v>
      </c>
      <c r="Y1675" s="11">
        <f t="shared" si="302"/>
        <v>4.6968032735763332E-2</v>
      </c>
      <c r="Z1675" s="11">
        <f t="shared" si="302"/>
        <v>0</v>
      </c>
      <c r="AA1675" s="11">
        <f t="shared" si="302"/>
        <v>0</v>
      </c>
      <c r="AB1675" s="11">
        <f t="shared" si="301"/>
        <v>0</v>
      </c>
      <c r="AC1675" s="11">
        <f t="shared" si="301"/>
        <v>0</v>
      </c>
      <c r="AD1675" s="11">
        <f t="shared" si="301"/>
        <v>0</v>
      </c>
    </row>
    <row r="1676" spans="1:30" x14ac:dyDescent="0.25">
      <c r="A1676" s="12">
        <v>2020.06</v>
      </c>
      <c r="B1676" s="13">
        <v>28.83831595512283</v>
      </c>
      <c r="C1676" s="14">
        <v>2241093.425510182</v>
      </c>
      <c r="D1676" s="24">
        <f t="shared" si="313"/>
        <v>10</v>
      </c>
      <c r="E1676" s="25">
        <f t="shared" si="313"/>
        <v>7.5</v>
      </c>
      <c r="F1676" s="24">
        <f t="shared" si="313"/>
        <v>25</v>
      </c>
      <c r="G1676" s="25">
        <f t="shared" si="313"/>
        <v>30</v>
      </c>
      <c r="H1676" s="1">
        <f t="shared" si="306"/>
        <v>0</v>
      </c>
      <c r="I1676">
        <f t="shared" si="307"/>
        <v>0</v>
      </c>
      <c r="J1676">
        <f t="shared" si="308"/>
        <v>0</v>
      </c>
      <c r="K1676">
        <f t="shared" si="309"/>
        <v>0</v>
      </c>
      <c r="L1676">
        <f t="shared" si="305"/>
        <v>1</v>
      </c>
      <c r="M1676" s="26">
        <f t="shared" si="310"/>
        <v>217903.79976692682</v>
      </c>
      <c r="N1676" s="27">
        <f t="shared" si="314"/>
        <v>46602.4798872748</v>
      </c>
      <c r="O1676" s="27">
        <f t="shared" si="314"/>
        <v>88045.935799923376</v>
      </c>
      <c r="P1676" s="27">
        <f t="shared" si="314"/>
        <v>73542.819837181902</v>
      </c>
      <c r="Q1676" s="27">
        <f t="shared" si="314"/>
        <v>138944.24523313716</v>
      </c>
      <c r="R1676" s="27">
        <f t="shared" si="314"/>
        <v>378587.78140510211</v>
      </c>
      <c r="S1676" s="28">
        <f>M1676/MAX(M$231:M1676)-1</f>
        <v>-3.3801538603886017E-2</v>
      </c>
      <c r="T1676" s="11">
        <f>N1676/MAX(N$231:N1676)-1</f>
        <v>0</v>
      </c>
      <c r="U1676" s="11">
        <f>O1676/MAX(O$231:O1676)-1</f>
        <v>0</v>
      </c>
      <c r="V1676" s="11">
        <f>P1676/MAX(P$231:P1676)-1</f>
        <v>0</v>
      </c>
      <c r="W1676" s="11">
        <f>Q1676/MAX(Q$231:Q1676)-1</f>
        <v>0</v>
      </c>
      <c r="X1676" s="11">
        <f>R1676/MAX(R$231:R1676)-1</f>
        <v>-0.1494761927327769</v>
      </c>
      <c r="Y1676" s="11">
        <f t="shared" si="302"/>
        <v>1.4470820134090179E-2</v>
      </c>
      <c r="Z1676" s="11">
        <f t="shared" si="302"/>
        <v>0</v>
      </c>
      <c r="AA1676" s="11">
        <f t="shared" si="302"/>
        <v>0</v>
      </c>
      <c r="AB1676" s="11">
        <f t="shared" si="301"/>
        <v>0</v>
      </c>
      <c r="AC1676" s="11">
        <f t="shared" si="301"/>
        <v>0</v>
      </c>
      <c r="AD1676" s="11">
        <f t="shared" si="301"/>
        <v>1.4470820134090179E-2</v>
      </c>
    </row>
    <row r="1677" spans="1:30" x14ac:dyDescent="0.25">
      <c r="A1677" s="12">
        <v>2020.07</v>
      </c>
      <c r="B1677" s="13">
        <v>29.599194927666993</v>
      </c>
      <c r="C1677" s="14">
        <v>2356240.5277707172</v>
      </c>
      <c r="D1677" s="24">
        <f t="shared" si="313"/>
        <v>10</v>
      </c>
      <c r="E1677" s="25">
        <f t="shared" si="313"/>
        <v>7.5</v>
      </c>
      <c r="F1677" s="24">
        <f t="shared" si="313"/>
        <v>25</v>
      </c>
      <c r="G1677" s="25">
        <f t="shared" si="313"/>
        <v>30</v>
      </c>
      <c r="H1677" s="1">
        <f t="shared" si="306"/>
        <v>0</v>
      </c>
      <c r="I1677">
        <f t="shared" si="307"/>
        <v>0</v>
      </c>
      <c r="J1677">
        <f t="shared" si="308"/>
        <v>0</v>
      </c>
      <c r="K1677">
        <f t="shared" si="309"/>
        <v>0</v>
      </c>
      <c r="L1677">
        <f t="shared" si="305"/>
        <v>1</v>
      </c>
      <c r="M1677" s="26">
        <f t="shared" si="310"/>
        <v>229099.66997435005</v>
      </c>
      <c r="N1677" s="27">
        <f t="shared" si="314"/>
        <v>46602.4798872748</v>
      </c>
      <c r="O1677" s="27">
        <f t="shared" si="314"/>
        <v>88045.935799923376</v>
      </c>
      <c r="P1677" s="27">
        <f t="shared" si="314"/>
        <v>73542.819837181902</v>
      </c>
      <c r="Q1677" s="27">
        <f t="shared" si="314"/>
        <v>138944.24523313716</v>
      </c>
      <c r="R1677" s="27">
        <f t="shared" si="314"/>
        <v>398039.57466094039</v>
      </c>
      <c r="S1677" s="28">
        <f>M1677/MAX(M$231:M1677)-1</f>
        <v>0</v>
      </c>
      <c r="T1677" s="11">
        <f>N1677/MAX(N$231:N1677)-1</f>
        <v>0</v>
      </c>
      <c r="U1677" s="11">
        <f>O1677/MAX(O$231:O1677)-1</f>
        <v>0</v>
      </c>
      <c r="V1677" s="11">
        <f>P1677/MAX(P$231:P1677)-1</f>
        <v>0</v>
      </c>
      <c r="W1677" s="11">
        <f>Q1677/MAX(Q$231:Q1677)-1</f>
        <v>0</v>
      </c>
      <c r="X1677" s="11">
        <f>R1677/MAX(R$231:R1677)-1</f>
        <v>-0.10577638499802178</v>
      </c>
      <c r="Y1677" s="11">
        <f t="shared" si="302"/>
        <v>5.1379875979209677E-2</v>
      </c>
      <c r="Z1677" s="11">
        <f t="shared" si="302"/>
        <v>0</v>
      </c>
      <c r="AA1677" s="11">
        <f t="shared" si="302"/>
        <v>0</v>
      </c>
      <c r="AB1677" s="11">
        <f t="shared" si="301"/>
        <v>0</v>
      </c>
      <c r="AC1677" s="11">
        <f t="shared" si="301"/>
        <v>0</v>
      </c>
      <c r="AD1677" s="11">
        <f t="shared" si="301"/>
        <v>5.1379875979209677E-2</v>
      </c>
    </row>
    <row r="1678" spans="1:30" x14ac:dyDescent="0.25">
      <c r="A1678" s="12">
        <v>2020.08</v>
      </c>
      <c r="B1678" s="13">
        <v>31.158208965355215</v>
      </c>
      <c r="C1678" s="14">
        <v>2516942.4917420056</v>
      </c>
      <c r="D1678" s="24">
        <f t="shared" si="313"/>
        <v>10</v>
      </c>
      <c r="E1678" s="25">
        <f t="shared" si="313"/>
        <v>7.5</v>
      </c>
      <c r="F1678" s="24">
        <f t="shared" si="313"/>
        <v>25</v>
      </c>
      <c r="G1678" s="25">
        <f t="shared" si="313"/>
        <v>30</v>
      </c>
      <c r="H1678" s="1">
        <f t="shared" si="306"/>
        <v>0</v>
      </c>
      <c r="I1678">
        <f t="shared" si="307"/>
        <v>0</v>
      </c>
      <c r="J1678">
        <f t="shared" si="308"/>
        <v>0</v>
      </c>
      <c r="K1678">
        <f t="shared" si="309"/>
        <v>0</v>
      </c>
      <c r="L1678">
        <f t="shared" si="305"/>
        <v>1</v>
      </c>
      <c r="M1678" s="26">
        <f t="shared" si="310"/>
        <v>244724.88585368349</v>
      </c>
      <c r="N1678" s="27">
        <f t="shared" si="314"/>
        <v>46602.4798872748</v>
      </c>
      <c r="O1678" s="27">
        <f t="shared" si="314"/>
        <v>88045.935799923376</v>
      </c>
      <c r="P1678" s="27">
        <f t="shared" si="314"/>
        <v>73542.819837181902</v>
      </c>
      <c r="Q1678" s="27">
        <f t="shared" si="314"/>
        <v>138944.24523313716</v>
      </c>
      <c r="R1678" s="27">
        <f t="shared" si="314"/>
        <v>425186.94804341445</v>
      </c>
      <c r="S1678" s="28">
        <f>M1678/MAX(M$231:M1678)-1</f>
        <v>0</v>
      </c>
      <c r="T1678" s="11">
        <f>N1678/MAX(N$231:N1678)-1</f>
        <v>0</v>
      </c>
      <c r="U1678" s="11">
        <f>O1678/MAX(O$231:O1678)-1</f>
        <v>0</v>
      </c>
      <c r="V1678" s="11">
        <f>P1678/MAX(P$231:P1678)-1</f>
        <v>0</v>
      </c>
      <c r="W1678" s="11">
        <f>Q1678/MAX(Q$231:Q1678)-1</f>
        <v>0</v>
      </c>
      <c r="X1678" s="11">
        <f>R1678/MAX(R$231:R1678)-1</f>
        <v>-4.4787920761612199E-2</v>
      </c>
      <c r="Y1678" s="11">
        <f t="shared" si="302"/>
        <v>6.8202699205471617E-2</v>
      </c>
      <c r="Z1678" s="11">
        <f t="shared" si="302"/>
        <v>0</v>
      </c>
      <c r="AA1678" s="11">
        <f t="shared" si="302"/>
        <v>0</v>
      </c>
      <c r="AB1678" s="11">
        <f t="shared" si="302"/>
        <v>0</v>
      </c>
      <c r="AC1678" s="11">
        <f t="shared" si="302"/>
        <v>0</v>
      </c>
      <c r="AD1678" s="11">
        <f t="shared" si="302"/>
        <v>6.820269920547184E-2</v>
      </c>
    </row>
    <row r="1679" spans="1:30" x14ac:dyDescent="0.25">
      <c r="A1679" s="12">
        <v>2020.09</v>
      </c>
      <c r="B1679" s="13">
        <v>30.83942604381124</v>
      </c>
      <c r="C1679" s="14">
        <v>2418366.2185662948</v>
      </c>
      <c r="D1679" s="24">
        <f t="shared" si="313"/>
        <v>10</v>
      </c>
      <c r="E1679" s="25">
        <f t="shared" si="313"/>
        <v>7.5</v>
      </c>
      <c r="F1679" s="24">
        <f t="shared" si="313"/>
        <v>25</v>
      </c>
      <c r="G1679" s="25">
        <f t="shared" si="313"/>
        <v>30</v>
      </c>
      <c r="H1679" s="1">
        <f t="shared" si="306"/>
        <v>0</v>
      </c>
      <c r="I1679">
        <f t="shared" si="307"/>
        <v>0</v>
      </c>
      <c r="J1679">
        <f t="shared" si="308"/>
        <v>0</v>
      </c>
      <c r="K1679">
        <f t="shared" si="309"/>
        <v>0</v>
      </c>
      <c r="L1679">
        <f t="shared" si="305"/>
        <v>1</v>
      </c>
      <c r="M1679" s="26">
        <f t="shared" si="310"/>
        <v>235140.21426108351</v>
      </c>
      <c r="N1679" s="27">
        <f t="shared" si="314"/>
        <v>46602.4798872748</v>
      </c>
      <c r="O1679" s="27">
        <f t="shared" si="314"/>
        <v>88045.935799923376</v>
      </c>
      <c r="P1679" s="27">
        <f t="shared" si="314"/>
        <v>73542.819837181902</v>
      </c>
      <c r="Q1679" s="27">
        <f t="shared" si="314"/>
        <v>138944.24523313716</v>
      </c>
      <c r="R1679" s="27">
        <f t="shared" si="314"/>
        <v>408534.46397649974</v>
      </c>
      <c r="S1679" s="28">
        <f>M1679/MAX(M$231:M1679)-1</f>
        <v>-3.9165087600982584E-2</v>
      </c>
      <c r="T1679" s="11">
        <f>N1679/MAX(N$231:N1679)-1</f>
        <v>0</v>
      </c>
      <c r="U1679" s="11">
        <f>O1679/MAX(O$231:O1679)-1</f>
        <v>0</v>
      </c>
      <c r="V1679" s="11">
        <f>P1679/MAX(P$231:P1679)-1</f>
        <v>0</v>
      </c>
      <c r="W1679" s="11">
        <f>Q1679/MAX(Q$231:Q1679)-1</f>
        <v>0</v>
      </c>
      <c r="X1679" s="11">
        <f>R1679/MAX(R$231:R1679)-1</f>
        <v>-8.2198885522500209E-2</v>
      </c>
      <c r="Y1679" s="11">
        <f t="shared" ref="Y1679:AD1704" si="315">M1679/M1678-1</f>
        <v>-3.9165087600982584E-2</v>
      </c>
      <c r="Z1679" s="11">
        <f t="shared" si="315"/>
        <v>0</v>
      </c>
      <c r="AA1679" s="11">
        <f t="shared" si="315"/>
        <v>0</v>
      </c>
      <c r="AB1679" s="11">
        <f t="shared" si="315"/>
        <v>0</v>
      </c>
      <c r="AC1679" s="11">
        <f t="shared" si="315"/>
        <v>0</v>
      </c>
      <c r="AD1679" s="11">
        <f t="shared" si="315"/>
        <v>-3.9165087600982473E-2</v>
      </c>
    </row>
    <row r="1680" spans="1:30" x14ac:dyDescent="0.25">
      <c r="A1680" s="12">
        <v>2020.1</v>
      </c>
      <c r="B1680" s="13">
        <v>31.283694032592837</v>
      </c>
      <c r="C1680" s="14">
        <v>2353998.706200501</v>
      </c>
      <c r="D1680" s="24">
        <f t="shared" si="313"/>
        <v>10</v>
      </c>
      <c r="E1680" s="25">
        <f t="shared" si="313"/>
        <v>7.5</v>
      </c>
      <c r="F1680" s="24">
        <f t="shared" si="313"/>
        <v>25</v>
      </c>
      <c r="G1680" s="25">
        <f t="shared" si="313"/>
        <v>30</v>
      </c>
      <c r="H1680" s="1">
        <f t="shared" si="306"/>
        <v>0</v>
      </c>
      <c r="I1680">
        <f t="shared" si="307"/>
        <v>0</v>
      </c>
      <c r="J1680">
        <f t="shared" si="308"/>
        <v>0</v>
      </c>
      <c r="K1680">
        <f t="shared" si="309"/>
        <v>0</v>
      </c>
      <c r="L1680">
        <f t="shared" si="305"/>
        <v>1</v>
      </c>
      <c r="M1680" s="26">
        <f t="shared" si="310"/>
        <v>228881.69537633058</v>
      </c>
      <c r="N1680" s="27">
        <f t="shared" si="314"/>
        <v>46602.4798872748</v>
      </c>
      <c r="O1680" s="27">
        <f t="shared" si="314"/>
        <v>88045.935799923376</v>
      </c>
      <c r="P1680" s="27">
        <f t="shared" si="314"/>
        <v>73542.819837181902</v>
      </c>
      <c r="Q1680" s="27">
        <f t="shared" si="314"/>
        <v>138944.24523313716</v>
      </c>
      <c r="R1680" s="27">
        <f t="shared" si="314"/>
        <v>397660.8638740927</v>
      </c>
      <c r="S1680" s="28">
        <f>M1680/MAX(M$231:M1680)-1</f>
        <v>-6.4738779720282524E-2</v>
      </c>
      <c r="T1680" s="11">
        <f>N1680/MAX(N$231:N1680)-1</f>
        <v>0</v>
      </c>
      <c r="U1680" s="11">
        <f>O1680/MAX(O$231:O1680)-1</f>
        <v>0</v>
      </c>
      <c r="V1680" s="11">
        <f>P1680/MAX(P$231:P1680)-1</f>
        <v>0</v>
      </c>
      <c r="W1680" s="11">
        <f>Q1680/MAX(Q$231:Q1680)-1</f>
        <v>0</v>
      </c>
      <c r="X1680" s="11">
        <f>R1680/MAX(R$231:R1680)-1</f>
        <v>-0.10662718514557901</v>
      </c>
      <c r="Y1680" s="11">
        <f t="shared" si="315"/>
        <v>-2.6616114578359218E-2</v>
      </c>
      <c r="Z1680" s="11">
        <f t="shared" si="315"/>
        <v>0</v>
      </c>
      <c r="AA1680" s="11">
        <f t="shared" si="315"/>
        <v>0</v>
      </c>
      <c r="AB1680" s="11">
        <f t="shared" si="315"/>
        <v>0</v>
      </c>
      <c r="AC1680" s="11">
        <f t="shared" si="315"/>
        <v>0</v>
      </c>
      <c r="AD1680" s="11">
        <f t="shared" si="315"/>
        <v>-2.6616114578359107E-2</v>
      </c>
    </row>
    <row r="1681" spans="1:30" x14ac:dyDescent="0.25">
      <c r="A1681" s="12">
        <v>2020.11</v>
      </c>
      <c r="B1681" s="13">
        <v>32.473204096612555</v>
      </c>
      <c r="C1681" s="14">
        <v>2612263.7642717757</v>
      </c>
      <c r="D1681" s="24">
        <f t="shared" si="313"/>
        <v>10</v>
      </c>
      <c r="E1681" s="25">
        <f t="shared" si="313"/>
        <v>7.5</v>
      </c>
      <c r="F1681" s="24">
        <f t="shared" si="313"/>
        <v>25</v>
      </c>
      <c r="G1681" s="25">
        <f t="shared" si="313"/>
        <v>30</v>
      </c>
      <c r="H1681" s="1">
        <f t="shared" si="306"/>
        <v>0</v>
      </c>
      <c r="I1681">
        <f t="shared" si="307"/>
        <v>0</v>
      </c>
      <c r="J1681">
        <f t="shared" si="308"/>
        <v>0</v>
      </c>
      <c r="K1681">
        <f t="shared" si="309"/>
        <v>0</v>
      </c>
      <c r="L1681">
        <f t="shared" si="305"/>
        <v>1</v>
      </c>
      <c r="M1681" s="26">
        <f t="shared" si="310"/>
        <v>253993.07041324829</v>
      </c>
      <c r="N1681" s="27">
        <f t="shared" si="314"/>
        <v>46602.4798872748</v>
      </c>
      <c r="O1681" s="27">
        <f t="shared" si="314"/>
        <v>88045.935799923376</v>
      </c>
      <c r="P1681" s="27">
        <f t="shared" si="314"/>
        <v>73542.819837181902</v>
      </c>
      <c r="Q1681" s="27">
        <f t="shared" si="314"/>
        <v>138944.24523313716</v>
      </c>
      <c r="R1681" s="27">
        <f t="shared" si="314"/>
        <v>441289.56504142814</v>
      </c>
      <c r="S1681" s="28">
        <f>M1681/MAX(M$231:M1681)-1</f>
        <v>0</v>
      </c>
      <c r="T1681" s="11">
        <f>N1681/MAX(N$231:N1681)-1</f>
        <v>0</v>
      </c>
      <c r="U1681" s="11">
        <f>O1681/MAX(O$231:O1681)-1</f>
        <v>0</v>
      </c>
      <c r="V1681" s="11">
        <f>P1681/MAX(P$231:P1681)-1</f>
        <v>0</v>
      </c>
      <c r="W1681" s="11">
        <f>Q1681/MAX(Q$231:Q1681)-1</f>
        <v>0</v>
      </c>
      <c r="X1681" s="11">
        <f>R1681/MAX(R$231:R1681)-1</f>
        <v>-8.6122706513892533E-3</v>
      </c>
      <c r="Y1681" s="11">
        <f t="shared" si="315"/>
        <v>0.10971333900524116</v>
      </c>
      <c r="Z1681" s="11">
        <f t="shared" si="315"/>
        <v>0</v>
      </c>
      <c r="AA1681" s="11">
        <f t="shared" si="315"/>
        <v>0</v>
      </c>
      <c r="AB1681" s="11">
        <f t="shared" si="315"/>
        <v>0</v>
      </c>
      <c r="AC1681" s="11">
        <f t="shared" si="315"/>
        <v>0</v>
      </c>
      <c r="AD1681" s="11">
        <f t="shared" si="315"/>
        <v>0.10971333900524138</v>
      </c>
    </row>
    <row r="1682" spans="1:30" x14ac:dyDescent="0.25">
      <c r="A1682" s="12">
        <v>2020.12</v>
      </c>
      <c r="B1682" s="13">
        <v>33.765591418117097</v>
      </c>
      <c r="C1682" s="14">
        <v>2710186.1081372295</v>
      </c>
      <c r="D1682" s="24">
        <f t="shared" si="313"/>
        <v>10</v>
      </c>
      <c r="E1682" s="25">
        <f t="shared" si="313"/>
        <v>7.5</v>
      </c>
      <c r="F1682" s="24">
        <f t="shared" si="313"/>
        <v>25</v>
      </c>
      <c r="G1682" s="25">
        <f t="shared" si="313"/>
        <v>30</v>
      </c>
      <c r="H1682" s="1">
        <f t="shared" si="306"/>
        <v>0</v>
      </c>
      <c r="I1682">
        <f t="shared" si="307"/>
        <v>0</v>
      </c>
      <c r="J1682">
        <f t="shared" si="308"/>
        <v>0</v>
      </c>
      <c r="K1682">
        <f t="shared" si="309"/>
        <v>0</v>
      </c>
      <c r="L1682">
        <f t="shared" si="305"/>
        <v>1</v>
      </c>
      <c r="M1682" s="26">
        <f t="shared" si="310"/>
        <v>263514.15979197802</v>
      </c>
      <c r="N1682" s="27">
        <f t="shared" si="314"/>
        <v>46602.4798872748</v>
      </c>
      <c r="O1682" s="27">
        <f t="shared" si="314"/>
        <v>88045.935799923376</v>
      </c>
      <c r="P1682" s="27">
        <f t="shared" si="314"/>
        <v>73542.819837181902</v>
      </c>
      <c r="Q1682" s="27">
        <f t="shared" si="314"/>
        <v>138944.24523313716</v>
      </c>
      <c r="R1682" s="27">
        <f t="shared" si="314"/>
        <v>457831.58086817584</v>
      </c>
      <c r="S1682" s="28">
        <f>M1682/MAX(M$231:M1682)-1</f>
        <v>0</v>
      </c>
      <c r="T1682" s="11">
        <f>N1682/MAX(N$231:N1682)-1</f>
        <v>0</v>
      </c>
      <c r="U1682" s="11">
        <f>O1682/MAX(O$231:O1682)-1</f>
        <v>0</v>
      </c>
      <c r="V1682" s="11">
        <f>P1682/MAX(P$231:P1682)-1</f>
        <v>0</v>
      </c>
      <c r="W1682" s="11">
        <f>Q1682/MAX(Q$231:Q1682)-1</f>
        <v>0</v>
      </c>
      <c r="X1682" s="11">
        <f>R1682/MAX(R$231:R1682)-1</f>
        <v>0</v>
      </c>
      <c r="Y1682" s="11">
        <f t="shared" si="315"/>
        <v>3.748562653004206E-2</v>
      </c>
      <c r="Z1682" s="11">
        <f t="shared" si="315"/>
        <v>0</v>
      </c>
      <c r="AA1682" s="11">
        <f t="shared" si="315"/>
        <v>0</v>
      </c>
      <c r="AB1682" s="11">
        <f t="shared" si="315"/>
        <v>0</v>
      </c>
      <c r="AC1682" s="11">
        <f t="shared" si="315"/>
        <v>0</v>
      </c>
      <c r="AD1682" s="11">
        <f t="shared" si="315"/>
        <v>3.748562653004206E-2</v>
      </c>
    </row>
    <row r="1683" spans="1:30" x14ac:dyDescent="0.25">
      <c r="A1683" s="12">
        <v>2021.01</v>
      </c>
      <c r="B1683" s="13">
        <v>34.512432294106908</v>
      </c>
      <c r="C1683" s="14">
        <v>2672128.3985245838</v>
      </c>
      <c r="D1683" s="24">
        <f t="shared" si="313"/>
        <v>10</v>
      </c>
      <c r="E1683" s="25">
        <f t="shared" si="313"/>
        <v>7.5</v>
      </c>
      <c r="F1683" s="24">
        <f t="shared" si="313"/>
        <v>25</v>
      </c>
      <c r="G1683" s="25">
        <f t="shared" si="313"/>
        <v>30</v>
      </c>
      <c r="H1683" s="1">
        <f t="shared" si="306"/>
        <v>0</v>
      </c>
      <c r="I1683">
        <f t="shared" si="307"/>
        <v>0</v>
      </c>
      <c r="J1683">
        <f t="shared" si="308"/>
        <v>0</v>
      </c>
      <c r="K1683">
        <f t="shared" si="309"/>
        <v>0</v>
      </c>
      <c r="L1683">
        <f t="shared" si="305"/>
        <v>1</v>
      </c>
      <c r="M1683" s="26">
        <f t="shared" si="310"/>
        <v>259813.76986596058</v>
      </c>
      <c r="N1683" s="27">
        <f t="shared" si="314"/>
        <v>46602.4798872748</v>
      </c>
      <c r="O1683" s="27">
        <f t="shared" si="314"/>
        <v>88045.935799923376</v>
      </c>
      <c r="P1683" s="27">
        <f t="shared" si="314"/>
        <v>73542.819837181902</v>
      </c>
      <c r="Q1683" s="27">
        <f t="shared" si="314"/>
        <v>138944.24523313716</v>
      </c>
      <c r="R1683" s="27">
        <f t="shared" si="314"/>
        <v>451402.49420735036</v>
      </c>
      <c r="S1683" s="28">
        <f>M1683/MAX(M$231:M1683)-1</f>
        <v>-1.404247092049471E-2</v>
      </c>
      <c r="T1683" s="11">
        <f>N1683/MAX(N$231:N1683)-1</f>
        <v>0</v>
      </c>
      <c r="U1683" s="11">
        <f>O1683/MAX(O$231:O1683)-1</f>
        <v>0</v>
      </c>
      <c r="V1683" s="11">
        <f>P1683/MAX(P$231:P1683)-1</f>
        <v>0</v>
      </c>
      <c r="W1683" s="11">
        <f>Q1683/MAX(Q$231:Q1683)-1</f>
        <v>0</v>
      </c>
      <c r="X1683" s="11">
        <f>R1683/MAX(R$231:R1683)-1</f>
        <v>-1.404247092049471E-2</v>
      </c>
      <c r="Y1683" s="11">
        <f t="shared" si="315"/>
        <v>-1.404247092049471E-2</v>
      </c>
      <c r="Z1683" s="11">
        <f t="shared" si="315"/>
        <v>0</v>
      </c>
      <c r="AA1683" s="11">
        <f t="shared" si="315"/>
        <v>0</v>
      </c>
      <c r="AB1683" s="11">
        <f t="shared" si="315"/>
        <v>0</v>
      </c>
      <c r="AC1683" s="11">
        <f t="shared" si="315"/>
        <v>0</v>
      </c>
      <c r="AD1683" s="11">
        <f t="shared" si="315"/>
        <v>-1.404247092049471E-2</v>
      </c>
    </row>
    <row r="1684" spans="1:30" x14ac:dyDescent="0.25">
      <c r="A1684" s="12">
        <v>2021.02</v>
      </c>
      <c r="B1684" s="13">
        <v>35.103907171969823</v>
      </c>
      <c r="C1684" s="14">
        <v>2730369.2385211233</v>
      </c>
      <c r="D1684" s="24">
        <f t="shared" si="313"/>
        <v>10</v>
      </c>
      <c r="E1684" s="25">
        <f t="shared" si="313"/>
        <v>7.5</v>
      </c>
      <c r="F1684" s="24">
        <f t="shared" si="313"/>
        <v>25</v>
      </c>
      <c r="G1684" s="25">
        <f t="shared" si="313"/>
        <v>30</v>
      </c>
      <c r="H1684" s="1">
        <f t="shared" si="306"/>
        <v>0</v>
      </c>
      <c r="I1684">
        <f t="shared" si="307"/>
        <v>0</v>
      </c>
      <c r="J1684">
        <f t="shared" si="308"/>
        <v>0</v>
      </c>
      <c r="K1684">
        <f t="shared" si="309"/>
        <v>0</v>
      </c>
      <c r="L1684">
        <f t="shared" si="305"/>
        <v>1</v>
      </c>
      <c r="M1684" s="26">
        <f t="shared" si="310"/>
        <v>265476.58614680107</v>
      </c>
      <c r="N1684" s="27">
        <f t="shared" si="314"/>
        <v>46602.4798872748</v>
      </c>
      <c r="O1684" s="27">
        <f t="shared" si="314"/>
        <v>88045.935799923376</v>
      </c>
      <c r="P1684" s="27">
        <f t="shared" si="314"/>
        <v>73542.819837181902</v>
      </c>
      <c r="Q1684" s="27">
        <f t="shared" si="314"/>
        <v>138944.24523313716</v>
      </c>
      <c r="R1684" s="27">
        <f t="shared" si="314"/>
        <v>461241.11590445339</v>
      </c>
      <c r="S1684" s="28">
        <f>M1684/MAX(M$231:M1684)-1</f>
        <v>0</v>
      </c>
      <c r="T1684" s="11">
        <f>N1684/MAX(N$231:N1684)-1</f>
        <v>0</v>
      </c>
      <c r="U1684" s="11">
        <f>O1684/MAX(O$231:O1684)-1</f>
        <v>0</v>
      </c>
      <c r="V1684" s="11">
        <f>P1684/MAX(P$231:P1684)-1</f>
        <v>0</v>
      </c>
      <c r="W1684" s="11">
        <f>Q1684/MAX(Q$231:Q1684)-1</f>
        <v>0</v>
      </c>
      <c r="X1684" s="11">
        <f>R1684/MAX(R$231:R1684)-1</f>
        <v>0</v>
      </c>
      <c r="Y1684" s="11">
        <f t="shared" si="315"/>
        <v>2.1795674200647541E-2</v>
      </c>
      <c r="Z1684" s="11">
        <f t="shared" si="315"/>
        <v>0</v>
      </c>
      <c r="AA1684" s="11">
        <f t="shared" si="315"/>
        <v>0</v>
      </c>
      <c r="AB1684" s="11">
        <f t="shared" si="315"/>
        <v>0</v>
      </c>
      <c r="AC1684" s="11">
        <f t="shared" si="315"/>
        <v>0</v>
      </c>
      <c r="AD1684" s="11">
        <f t="shared" si="315"/>
        <v>2.1795674200647319E-2</v>
      </c>
    </row>
    <row r="1685" spans="1:30" x14ac:dyDescent="0.25">
      <c r="A1685" s="12">
        <v>2021.03</v>
      </c>
      <c r="B1685" s="13">
        <v>35.04254511219208</v>
      </c>
      <c r="C1685" s="14">
        <v>2829640.0565077942</v>
      </c>
      <c r="D1685" s="24">
        <f t="shared" si="313"/>
        <v>10</v>
      </c>
      <c r="E1685" s="25">
        <f t="shared" si="313"/>
        <v>7.5</v>
      </c>
      <c r="F1685" s="24">
        <f t="shared" si="313"/>
        <v>25</v>
      </c>
      <c r="G1685" s="25">
        <f t="shared" si="313"/>
        <v>30</v>
      </c>
      <c r="H1685" s="1">
        <f t="shared" si="306"/>
        <v>0</v>
      </c>
      <c r="I1685">
        <f t="shared" si="307"/>
        <v>0</v>
      </c>
      <c r="J1685">
        <f t="shared" si="308"/>
        <v>0</v>
      </c>
      <c r="K1685">
        <f t="shared" si="309"/>
        <v>0</v>
      </c>
      <c r="L1685">
        <f t="shared" si="305"/>
        <v>1</v>
      </c>
      <c r="M1685" s="26">
        <f t="shared" si="310"/>
        <v>275128.78903983405</v>
      </c>
      <c r="N1685" s="27">
        <f t="shared" si="314"/>
        <v>46602.4798872748</v>
      </c>
      <c r="O1685" s="27">
        <f t="shared" si="314"/>
        <v>88045.935799923376</v>
      </c>
      <c r="P1685" s="27">
        <f t="shared" si="314"/>
        <v>73542.819837181902</v>
      </c>
      <c r="Q1685" s="27">
        <f t="shared" si="314"/>
        <v>138944.24523313716</v>
      </c>
      <c r="R1685" s="27">
        <f t="shared" si="314"/>
        <v>478010.92938569537</v>
      </c>
      <c r="S1685" s="28">
        <f>M1685/MAX(M$231:M1685)-1</f>
        <v>0</v>
      </c>
      <c r="T1685" s="11">
        <f>N1685/MAX(N$231:N1685)-1</f>
        <v>0</v>
      </c>
      <c r="U1685" s="11">
        <f>O1685/MAX(O$231:O1685)-1</f>
        <v>0</v>
      </c>
      <c r="V1685" s="11">
        <f>P1685/MAX(P$231:P1685)-1</f>
        <v>0</v>
      </c>
      <c r="W1685" s="11">
        <f>Q1685/MAX(Q$231:Q1685)-1</f>
        <v>0</v>
      </c>
      <c r="X1685" s="11">
        <f>R1685/MAX(R$231:R1685)-1</f>
        <v>0</v>
      </c>
      <c r="Y1685" s="11">
        <f t="shared" si="315"/>
        <v>3.6358019489129534E-2</v>
      </c>
      <c r="Z1685" s="11">
        <f t="shared" si="315"/>
        <v>0</v>
      </c>
      <c r="AA1685" s="11">
        <f t="shared" si="315"/>
        <v>0</v>
      </c>
      <c r="AB1685" s="11">
        <f t="shared" si="315"/>
        <v>0</v>
      </c>
      <c r="AC1685" s="11">
        <f t="shared" si="315"/>
        <v>0</v>
      </c>
      <c r="AD1685" s="11">
        <f t="shared" si="315"/>
        <v>3.6358019489129534E-2</v>
      </c>
    </row>
    <row r="1686" spans="1:30" x14ac:dyDescent="0.25">
      <c r="A1686" s="12">
        <v>2021.04</v>
      </c>
      <c r="B1686" s="13">
        <v>36.719814109133004</v>
      </c>
      <c r="C1686" s="14">
        <v>2957105.9391609752</v>
      </c>
      <c r="D1686" s="24">
        <f t="shared" si="313"/>
        <v>10</v>
      </c>
      <c r="E1686" s="25">
        <f t="shared" si="313"/>
        <v>7.5</v>
      </c>
      <c r="F1686" s="24">
        <f t="shared" si="313"/>
        <v>25</v>
      </c>
      <c r="G1686" s="25">
        <f t="shared" si="313"/>
        <v>30</v>
      </c>
      <c r="H1686" s="1">
        <f t="shared" si="306"/>
        <v>0</v>
      </c>
      <c r="I1686">
        <f t="shared" si="307"/>
        <v>0</v>
      </c>
      <c r="J1686">
        <f t="shared" si="308"/>
        <v>0</v>
      </c>
      <c r="K1686">
        <f t="shared" si="309"/>
        <v>0</v>
      </c>
      <c r="L1686">
        <f t="shared" si="305"/>
        <v>1</v>
      </c>
      <c r="M1686" s="26">
        <f t="shared" si="310"/>
        <v>287522.42683048092</v>
      </c>
      <c r="N1686" s="27">
        <f t="shared" si="314"/>
        <v>46602.4798872748</v>
      </c>
      <c r="O1686" s="27">
        <f t="shared" si="314"/>
        <v>88045.935799923376</v>
      </c>
      <c r="P1686" s="27">
        <f t="shared" si="314"/>
        <v>73542.819837181902</v>
      </c>
      <c r="Q1686" s="27">
        <f t="shared" si="314"/>
        <v>138944.24523313716</v>
      </c>
      <c r="R1686" s="27">
        <f t="shared" si="314"/>
        <v>499543.73349337123</v>
      </c>
      <c r="S1686" s="28">
        <f>M1686/MAX(M$231:M1686)-1</f>
        <v>0</v>
      </c>
      <c r="T1686" s="11">
        <f>N1686/MAX(N$231:N1686)-1</f>
        <v>0</v>
      </c>
      <c r="U1686" s="11">
        <f>O1686/MAX(O$231:O1686)-1</f>
        <v>0</v>
      </c>
      <c r="V1686" s="11">
        <f>P1686/MAX(P$231:P1686)-1</f>
        <v>0</v>
      </c>
      <c r="W1686" s="11">
        <f>Q1686/MAX(Q$231:Q1686)-1</f>
        <v>0</v>
      </c>
      <c r="X1686" s="11">
        <f>R1686/MAX(R$231:R1686)-1</f>
        <v>0</v>
      </c>
      <c r="Y1686" s="11">
        <f t="shared" si="315"/>
        <v>4.5046677353900888E-2</v>
      </c>
      <c r="Z1686" s="11">
        <f t="shared" si="315"/>
        <v>0</v>
      </c>
      <c r="AA1686" s="11">
        <f t="shared" si="315"/>
        <v>0</v>
      </c>
      <c r="AB1686" s="11">
        <f t="shared" si="315"/>
        <v>0</v>
      </c>
      <c r="AC1686" s="11">
        <f t="shared" si="315"/>
        <v>0</v>
      </c>
      <c r="AD1686" s="11">
        <f t="shared" si="315"/>
        <v>4.504667735390111E-2</v>
      </c>
    </row>
    <row r="1687" spans="1:30" x14ac:dyDescent="0.25">
      <c r="A1687" s="12">
        <v>2021.05</v>
      </c>
      <c r="B1687" s="13">
        <v>36.552133989799067</v>
      </c>
      <c r="C1687" s="14">
        <v>2953060.9476776086</v>
      </c>
      <c r="D1687" s="24">
        <f t="shared" si="313"/>
        <v>10</v>
      </c>
      <c r="E1687" s="25">
        <f t="shared" si="313"/>
        <v>7.5</v>
      </c>
      <c r="F1687" s="24">
        <f t="shared" si="313"/>
        <v>25</v>
      </c>
      <c r="G1687" s="25">
        <f t="shared" si="313"/>
        <v>30</v>
      </c>
      <c r="H1687" s="1">
        <f t="shared" si="306"/>
        <v>0</v>
      </c>
      <c r="I1687">
        <f t="shared" si="307"/>
        <v>0</v>
      </c>
      <c r="J1687">
        <f t="shared" si="308"/>
        <v>0</v>
      </c>
      <c r="K1687">
        <f t="shared" si="309"/>
        <v>0</v>
      </c>
      <c r="L1687">
        <f t="shared" si="305"/>
        <v>1</v>
      </c>
      <c r="M1687" s="26">
        <f t="shared" si="310"/>
        <v>287129.12818250072</v>
      </c>
      <c r="N1687" s="27">
        <f t="shared" si="314"/>
        <v>46602.4798872748</v>
      </c>
      <c r="O1687" s="27">
        <f t="shared" si="314"/>
        <v>88045.935799923376</v>
      </c>
      <c r="P1687" s="27">
        <f t="shared" si="314"/>
        <v>73542.819837181902</v>
      </c>
      <c r="Q1687" s="27">
        <f t="shared" si="314"/>
        <v>138944.24523313716</v>
      </c>
      <c r="R1687" s="27">
        <f t="shared" si="314"/>
        <v>498860.41331846965</v>
      </c>
      <c r="S1687" s="28">
        <f>M1687/MAX(M$231:M1687)-1</f>
        <v>-1.3678885933029461E-3</v>
      </c>
      <c r="T1687" s="11">
        <f>N1687/MAX(N$231:N1687)-1</f>
        <v>0</v>
      </c>
      <c r="U1687" s="11">
        <f>O1687/MAX(O$231:O1687)-1</f>
        <v>0</v>
      </c>
      <c r="V1687" s="11">
        <f>P1687/MAX(P$231:P1687)-1</f>
        <v>0</v>
      </c>
      <c r="W1687" s="11">
        <f>Q1687/MAX(Q$231:Q1687)-1</f>
        <v>0</v>
      </c>
      <c r="X1687" s="11">
        <f>R1687/MAX(R$231:R1687)-1</f>
        <v>-1.3678885933029461E-3</v>
      </c>
      <c r="Y1687" s="11">
        <f t="shared" si="315"/>
        <v>-1.3678885933029461E-3</v>
      </c>
      <c r="Z1687" s="11">
        <f t="shared" si="315"/>
        <v>0</v>
      </c>
      <c r="AA1687" s="11">
        <f t="shared" si="315"/>
        <v>0</v>
      </c>
      <c r="AB1687" s="11">
        <f t="shared" si="315"/>
        <v>0</v>
      </c>
      <c r="AC1687" s="11">
        <f t="shared" si="315"/>
        <v>0</v>
      </c>
      <c r="AD1687" s="11">
        <f t="shared" si="315"/>
        <v>-1.3678885933029461E-3</v>
      </c>
    </row>
    <row r="1688" spans="1:30" x14ac:dyDescent="0.25">
      <c r="A1688" s="12">
        <v>2021.06</v>
      </c>
      <c r="B1688" s="13">
        <v>36.696258013088361</v>
      </c>
      <c r="C1688" s="14">
        <v>2994228.9435957349</v>
      </c>
      <c r="D1688" s="24">
        <f t="shared" si="313"/>
        <v>10</v>
      </c>
      <c r="E1688" s="25">
        <f t="shared" si="313"/>
        <v>7.5</v>
      </c>
      <c r="F1688" s="24">
        <f t="shared" si="313"/>
        <v>25</v>
      </c>
      <c r="G1688" s="25">
        <f t="shared" si="313"/>
        <v>30</v>
      </c>
      <c r="H1688" s="1">
        <f t="shared" si="306"/>
        <v>0</v>
      </c>
      <c r="I1688">
        <f t="shared" si="307"/>
        <v>0</v>
      </c>
      <c r="J1688">
        <f t="shared" si="308"/>
        <v>0</v>
      </c>
      <c r="K1688">
        <f t="shared" si="309"/>
        <v>0</v>
      </c>
      <c r="L1688">
        <f t="shared" si="305"/>
        <v>1</v>
      </c>
      <c r="M1688" s="26">
        <f t="shared" si="310"/>
        <v>291131.934418616</v>
      </c>
      <c r="N1688" s="27">
        <f t="shared" si="314"/>
        <v>46602.4798872748</v>
      </c>
      <c r="O1688" s="27">
        <f t="shared" si="314"/>
        <v>88045.935799923376</v>
      </c>
      <c r="P1688" s="27">
        <f t="shared" si="314"/>
        <v>73542.819837181902</v>
      </c>
      <c r="Q1688" s="27">
        <f t="shared" si="314"/>
        <v>138944.24523313716</v>
      </c>
      <c r="R1688" s="27">
        <f t="shared" si="314"/>
        <v>505814.92046311917</v>
      </c>
      <c r="S1688" s="28">
        <f>M1688/MAX(M$231:M1688)-1</f>
        <v>0</v>
      </c>
      <c r="T1688" s="11">
        <f>N1688/MAX(N$231:N1688)-1</f>
        <v>0</v>
      </c>
      <c r="U1688" s="11">
        <f>O1688/MAX(O$231:O1688)-1</f>
        <v>0</v>
      </c>
      <c r="V1688" s="11">
        <f>P1688/MAX(P$231:P1688)-1</f>
        <v>0</v>
      </c>
      <c r="W1688" s="11">
        <f>Q1688/MAX(Q$231:Q1688)-1</f>
        <v>0</v>
      </c>
      <c r="X1688" s="11">
        <f>R1688/MAX(R$231:R1688)-1</f>
        <v>0</v>
      </c>
      <c r="Y1688" s="11">
        <f t="shared" si="315"/>
        <v>1.3940787761425266E-2</v>
      </c>
      <c r="Z1688" s="11">
        <f t="shared" si="315"/>
        <v>0</v>
      </c>
      <c r="AA1688" s="11">
        <f t="shared" si="315"/>
        <v>0</v>
      </c>
      <c r="AB1688" s="11">
        <f t="shared" si="315"/>
        <v>0</v>
      </c>
      <c r="AC1688" s="11">
        <f t="shared" si="315"/>
        <v>0</v>
      </c>
      <c r="AD1688" s="11">
        <f t="shared" si="315"/>
        <v>1.3940787761425044E-2</v>
      </c>
    </row>
    <row r="1689" spans="1:30" x14ac:dyDescent="0.25">
      <c r="A1689" s="12">
        <v>2021.07</v>
      </c>
      <c r="B1689" s="13">
        <v>37.443383184615392</v>
      </c>
      <c r="C1689" s="14">
        <v>3051051.4554571491</v>
      </c>
      <c r="D1689" s="24">
        <f t="shared" si="313"/>
        <v>10</v>
      </c>
      <c r="E1689" s="25">
        <f t="shared" si="313"/>
        <v>7.5</v>
      </c>
      <c r="F1689" s="24">
        <f t="shared" si="313"/>
        <v>25</v>
      </c>
      <c r="G1689" s="25">
        <f t="shared" si="313"/>
        <v>30</v>
      </c>
      <c r="H1689" s="1">
        <f t="shared" si="306"/>
        <v>0</v>
      </c>
      <c r="I1689">
        <f t="shared" si="307"/>
        <v>0</v>
      </c>
      <c r="J1689">
        <f t="shared" si="308"/>
        <v>0</v>
      </c>
      <c r="K1689">
        <f t="shared" si="309"/>
        <v>0</v>
      </c>
      <c r="L1689">
        <f t="shared" si="305"/>
        <v>1</v>
      </c>
      <c r="M1689" s="26">
        <f t="shared" si="310"/>
        <v>296656.84520812705</v>
      </c>
      <c r="N1689" s="27">
        <f t="shared" ref="N1689:R1704" si="316">IF(H1688=1,N1688*$C1689/$C1688,N1688)</f>
        <v>46602.4798872748</v>
      </c>
      <c r="O1689" s="27">
        <f t="shared" si="316"/>
        <v>88045.935799923376</v>
      </c>
      <c r="P1689" s="27">
        <f t="shared" si="316"/>
        <v>73542.819837181902</v>
      </c>
      <c r="Q1689" s="27">
        <f t="shared" si="316"/>
        <v>138944.24523313716</v>
      </c>
      <c r="R1689" s="27">
        <f t="shared" si="316"/>
        <v>515413.94407124061</v>
      </c>
      <c r="S1689" s="28">
        <f>M1689/MAX(M$231:M1689)-1</f>
        <v>0</v>
      </c>
      <c r="T1689" s="11">
        <f>N1689/MAX(N$231:N1689)-1</f>
        <v>0</v>
      </c>
      <c r="U1689" s="11">
        <f>O1689/MAX(O$231:O1689)-1</f>
        <v>0</v>
      </c>
      <c r="V1689" s="11">
        <f>P1689/MAX(P$231:P1689)-1</f>
        <v>0</v>
      </c>
      <c r="W1689" s="11">
        <f>Q1689/MAX(Q$231:Q1689)-1</f>
        <v>0</v>
      </c>
      <c r="X1689" s="11">
        <f>R1689/MAX(R$231:R1689)-1</f>
        <v>0</v>
      </c>
      <c r="Y1689" s="11">
        <f t="shared" si="315"/>
        <v>1.8977343727489604E-2</v>
      </c>
      <c r="Z1689" s="11">
        <f t="shared" si="315"/>
        <v>0</v>
      </c>
      <c r="AA1689" s="11">
        <f t="shared" si="315"/>
        <v>0</v>
      </c>
      <c r="AB1689" s="11">
        <f t="shared" si="315"/>
        <v>0</v>
      </c>
      <c r="AC1689" s="11">
        <f t="shared" si="315"/>
        <v>0</v>
      </c>
      <c r="AD1689" s="11">
        <f t="shared" si="315"/>
        <v>1.8977343727489604E-2</v>
      </c>
    </row>
    <row r="1690" spans="1:30" x14ac:dyDescent="0.25">
      <c r="A1690" s="12">
        <v>2021.08</v>
      </c>
      <c r="B1690" s="13">
        <v>37.973500614070481</v>
      </c>
      <c r="C1690" s="14">
        <v>3136423.7691425118</v>
      </c>
      <c r="D1690" s="24">
        <f t="shared" si="313"/>
        <v>10</v>
      </c>
      <c r="E1690" s="25">
        <f t="shared" si="313"/>
        <v>7.5</v>
      </c>
      <c r="F1690" s="24">
        <f t="shared" si="313"/>
        <v>25</v>
      </c>
      <c r="G1690" s="25">
        <f t="shared" si="313"/>
        <v>30</v>
      </c>
      <c r="H1690" s="1">
        <f t="shared" si="306"/>
        <v>0</v>
      </c>
      <c r="I1690">
        <f t="shared" si="307"/>
        <v>0</v>
      </c>
      <c r="J1690">
        <f t="shared" si="308"/>
        <v>0</v>
      </c>
      <c r="K1690">
        <f t="shared" si="309"/>
        <v>0</v>
      </c>
      <c r="L1690">
        <f t="shared" si="305"/>
        <v>1</v>
      </c>
      <c r="M1690" s="26">
        <f t="shared" si="310"/>
        <v>304957.6823509158</v>
      </c>
      <c r="N1690" s="27">
        <f t="shared" si="316"/>
        <v>46602.4798872748</v>
      </c>
      <c r="O1690" s="27">
        <f t="shared" si="316"/>
        <v>88045.935799923376</v>
      </c>
      <c r="P1690" s="27">
        <f t="shared" si="316"/>
        <v>73542.819837181902</v>
      </c>
      <c r="Q1690" s="27">
        <f t="shared" si="316"/>
        <v>138944.24523313716</v>
      </c>
      <c r="R1690" s="27">
        <f t="shared" si="316"/>
        <v>529835.88403307158</v>
      </c>
      <c r="S1690" s="28">
        <f>M1690/MAX(M$231:M1690)-1</f>
        <v>0</v>
      </c>
      <c r="T1690" s="11">
        <f>N1690/MAX(N$231:N1690)-1</f>
        <v>0</v>
      </c>
      <c r="U1690" s="11">
        <f>O1690/MAX(O$231:O1690)-1</f>
        <v>0</v>
      </c>
      <c r="V1690" s="11">
        <f>P1690/MAX(P$231:P1690)-1</f>
        <v>0</v>
      </c>
      <c r="W1690" s="11">
        <f>Q1690/MAX(Q$231:Q1690)-1</f>
        <v>0</v>
      </c>
      <c r="X1690" s="11">
        <f>R1690/MAX(R$231:R1690)-1</f>
        <v>0</v>
      </c>
      <c r="Y1690" s="11">
        <f t="shared" si="315"/>
        <v>2.7981276268764566E-2</v>
      </c>
      <c r="Z1690" s="11">
        <f t="shared" si="315"/>
        <v>0</v>
      </c>
      <c r="AA1690" s="11">
        <f t="shared" si="315"/>
        <v>0</v>
      </c>
      <c r="AB1690" s="11">
        <f t="shared" si="315"/>
        <v>0</v>
      </c>
      <c r="AC1690" s="11">
        <f t="shared" si="315"/>
        <v>0</v>
      </c>
      <c r="AD1690" s="11">
        <f t="shared" si="315"/>
        <v>2.7981276268764566E-2</v>
      </c>
    </row>
    <row r="1691" spans="1:30" x14ac:dyDescent="0.25">
      <c r="A1691" s="12">
        <v>2021.09</v>
      </c>
      <c r="B1691" s="13">
        <v>37.620346686651189</v>
      </c>
      <c r="C1691" s="14">
        <v>2982550.6213475177</v>
      </c>
      <c r="D1691" s="24">
        <f t="shared" si="313"/>
        <v>10</v>
      </c>
      <c r="E1691" s="25">
        <f t="shared" si="313"/>
        <v>7.5</v>
      </c>
      <c r="F1691" s="24">
        <f t="shared" si="313"/>
        <v>25</v>
      </c>
      <c r="G1691" s="25">
        <f t="shared" si="313"/>
        <v>30</v>
      </c>
      <c r="H1691" s="1">
        <f t="shared" si="306"/>
        <v>0</v>
      </c>
      <c r="I1691">
        <f t="shared" si="307"/>
        <v>0</v>
      </c>
      <c r="J1691">
        <f t="shared" si="308"/>
        <v>0</v>
      </c>
      <c r="K1691">
        <f t="shared" si="309"/>
        <v>0</v>
      </c>
      <c r="L1691">
        <f t="shared" si="305"/>
        <v>1</v>
      </c>
      <c r="M1691" s="26">
        <f t="shared" si="310"/>
        <v>289996.43923406798</v>
      </c>
      <c r="N1691" s="27">
        <f t="shared" si="316"/>
        <v>46602.4798872748</v>
      </c>
      <c r="O1691" s="27">
        <f t="shared" si="316"/>
        <v>88045.935799923376</v>
      </c>
      <c r="P1691" s="27">
        <f t="shared" si="316"/>
        <v>73542.819837181902</v>
      </c>
      <c r="Q1691" s="27">
        <f t="shared" si="316"/>
        <v>138944.24523313716</v>
      </c>
      <c r="R1691" s="27">
        <f t="shared" si="316"/>
        <v>503842.10216819256</v>
      </c>
      <c r="S1691" s="28">
        <f>M1691/MAX(M$231:M1691)-1</f>
        <v>-4.9060063027472345E-2</v>
      </c>
      <c r="T1691" s="11">
        <f>N1691/MAX(N$231:N1691)-1</f>
        <v>0</v>
      </c>
      <c r="U1691" s="11">
        <f>O1691/MAX(O$231:O1691)-1</f>
        <v>0</v>
      </c>
      <c r="V1691" s="11">
        <f>P1691/MAX(P$231:P1691)-1</f>
        <v>0</v>
      </c>
      <c r="W1691" s="11">
        <f>Q1691/MAX(Q$231:Q1691)-1</f>
        <v>0</v>
      </c>
      <c r="X1691" s="11">
        <f>R1691/MAX(R$231:R1691)-1</f>
        <v>-4.9060063027472345E-2</v>
      </c>
      <c r="Y1691" s="11">
        <f t="shared" si="315"/>
        <v>-4.9060063027472345E-2</v>
      </c>
      <c r="Z1691" s="11">
        <f t="shared" si="315"/>
        <v>0</v>
      </c>
      <c r="AA1691" s="11">
        <f t="shared" si="315"/>
        <v>0</v>
      </c>
      <c r="AB1691" s="11">
        <f t="shared" si="315"/>
        <v>0</v>
      </c>
      <c r="AC1691" s="11">
        <f t="shared" si="315"/>
        <v>0</v>
      </c>
      <c r="AD1691" s="11">
        <f t="shared" si="315"/>
        <v>-4.9060063027472345E-2</v>
      </c>
    </row>
    <row r="1692" spans="1:30" x14ac:dyDescent="0.25">
      <c r="A1692" s="12">
        <v>2021.1</v>
      </c>
      <c r="B1692" s="13">
        <v>37.253025000325287</v>
      </c>
      <c r="C1692" s="14">
        <v>3165913.907333272</v>
      </c>
      <c r="D1692" s="24">
        <f t="shared" si="313"/>
        <v>10</v>
      </c>
      <c r="E1692" s="25">
        <f t="shared" si="313"/>
        <v>7.5</v>
      </c>
      <c r="F1692" s="24">
        <f t="shared" si="313"/>
        <v>25</v>
      </c>
      <c r="G1692" s="25">
        <f t="shared" si="313"/>
        <v>30</v>
      </c>
      <c r="H1692" s="1">
        <f t="shared" si="306"/>
        <v>0</v>
      </c>
      <c r="I1692">
        <f t="shared" si="307"/>
        <v>0</v>
      </c>
      <c r="J1692">
        <f t="shared" si="308"/>
        <v>0</v>
      </c>
      <c r="K1692">
        <f t="shared" si="309"/>
        <v>0</v>
      </c>
      <c r="L1692">
        <f t="shared" si="305"/>
        <v>1</v>
      </c>
      <c r="M1692" s="26">
        <f t="shared" si="310"/>
        <v>307825.03856831917</v>
      </c>
      <c r="N1692" s="27">
        <f t="shared" si="316"/>
        <v>46602.4798872748</v>
      </c>
      <c r="O1692" s="27">
        <f t="shared" si="316"/>
        <v>88045.935799923376</v>
      </c>
      <c r="P1692" s="27">
        <f t="shared" si="316"/>
        <v>73542.819837181902</v>
      </c>
      <c r="Q1692" s="27">
        <f t="shared" si="316"/>
        <v>138944.24523313716</v>
      </c>
      <c r="R1692" s="27">
        <f t="shared" si="316"/>
        <v>534817.65135427471</v>
      </c>
      <c r="S1692" s="28">
        <f>M1692/MAX(M$231:M1692)-1</f>
        <v>0</v>
      </c>
      <c r="T1692" s="11">
        <f>N1692/MAX(N$231:N1692)-1</f>
        <v>0</v>
      </c>
      <c r="U1692" s="11">
        <f>O1692/MAX(O$231:O1692)-1</f>
        <v>0</v>
      </c>
      <c r="V1692" s="11">
        <f>P1692/MAX(P$231:P1692)-1</f>
        <v>0</v>
      </c>
      <c r="W1692" s="11">
        <f>Q1692/MAX(Q$231:Q1692)-1</f>
        <v>0</v>
      </c>
      <c r="X1692" s="11">
        <f>R1692/MAX(R$231:R1692)-1</f>
        <v>0</v>
      </c>
      <c r="Y1692" s="11">
        <f t="shared" si="315"/>
        <v>6.1478683605011408E-2</v>
      </c>
      <c r="Z1692" s="11">
        <f t="shared" si="315"/>
        <v>0</v>
      </c>
      <c r="AA1692" s="11">
        <f t="shared" si="315"/>
        <v>0</v>
      </c>
      <c r="AB1692" s="11">
        <f t="shared" si="315"/>
        <v>0</v>
      </c>
      <c r="AC1692" s="11">
        <f t="shared" si="315"/>
        <v>0</v>
      </c>
      <c r="AD1692" s="11">
        <f t="shared" si="315"/>
        <v>6.1478683605011408E-2</v>
      </c>
    </row>
    <row r="1693" spans="1:30" x14ac:dyDescent="0.25">
      <c r="A1693" s="12">
        <v>2021.11</v>
      </c>
      <c r="B1693" s="13">
        <v>38.582627497719194</v>
      </c>
      <c r="C1693" s="14">
        <v>3127600.9118245249</v>
      </c>
      <c r="D1693" s="24">
        <f t="shared" si="313"/>
        <v>10</v>
      </c>
      <c r="E1693" s="25">
        <f t="shared" si="313"/>
        <v>7.5</v>
      </c>
      <c r="F1693" s="24">
        <f t="shared" si="313"/>
        <v>25</v>
      </c>
      <c r="G1693" s="25">
        <f t="shared" si="313"/>
        <v>30</v>
      </c>
      <c r="H1693" s="1">
        <f t="shared" si="306"/>
        <v>0</v>
      </c>
      <c r="I1693">
        <f t="shared" si="307"/>
        <v>0</v>
      </c>
      <c r="J1693">
        <f t="shared" si="308"/>
        <v>0</v>
      </c>
      <c r="K1693">
        <f t="shared" si="309"/>
        <v>0</v>
      </c>
      <c r="L1693">
        <f t="shared" si="305"/>
        <v>1</v>
      </c>
      <c r="M1693" s="26">
        <f t="shared" si="310"/>
        <v>304099.82693422202</v>
      </c>
      <c r="N1693" s="27">
        <f t="shared" si="316"/>
        <v>46602.4798872748</v>
      </c>
      <c r="O1693" s="27">
        <f t="shared" si="316"/>
        <v>88045.935799923376</v>
      </c>
      <c r="P1693" s="27">
        <f t="shared" si="316"/>
        <v>73542.819837181902</v>
      </c>
      <c r="Q1693" s="27">
        <f t="shared" si="316"/>
        <v>138944.24523313716</v>
      </c>
      <c r="R1693" s="27">
        <f t="shared" si="316"/>
        <v>528345.43926193938</v>
      </c>
      <c r="S1693" s="28">
        <f>M1693/MAX(M$231:M1693)-1</f>
        <v>-1.2101717428260383E-2</v>
      </c>
      <c r="T1693" s="11">
        <f>N1693/MAX(N$231:N1693)-1</f>
        <v>0</v>
      </c>
      <c r="U1693" s="11">
        <f>O1693/MAX(O$231:O1693)-1</f>
        <v>0</v>
      </c>
      <c r="V1693" s="11">
        <f>P1693/MAX(P$231:P1693)-1</f>
        <v>0</v>
      </c>
      <c r="W1693" s="11">
        <f>Q1693/MAX(Q$231:Q1693)-1</f>
        <v>0</v>
      </c>
      <c r="X1693" s="11">
        <f>R1693/MAX(R$231:R1693)-1</f>
        <v>-1.2101717428260383E-2</v>
      </c>
      <c r="Y1693" s="11">
        <f t="shared" si="315"/>
        <v>-1.2101717428260383E-2</v>
      </c>
      <c r="Z1693" s="11">
        <f t="shared" si="315"/>
        <v>0</v>
      </c>
      <c r="AA1693" s="11">
        <f t="shared" si="315"/>
        <v>0</v>
      </c>
      <c r="AB1693" s="11">
        <f t="shared" si="315"/>
        <v>0</v>
      </c>
      <c r="AC1693" s="11">
        <f t="shared" si="315"/>
        <v>0</v>
      </c>
      <c r="AD1693" s="11">
        <f t="shared" si="315"/>
        <v>-1.2101717428260383E-2</v>
      </c>
    </row>
    <row r="1694" spans="1:30" x14ac:dyDescent="0.25">
      <c r="A1694" s="12">
        <v>2021.12</v>
      </c>
      <c r="B1694" s="13">
        <v>38.304849873467425</v>
      </c>
      <c r="C1694" s="14">
        <v>3257442.8240248244</v>
      </c>
      <c r="D1694" s="24">
        <f t="shared" si="313"/>
        <v>10</v>
      </c>
      <c r="E1694" s="25">
        <f t="shared" si="313"/>
        <v>7.5</v>
      </c>
      <c r="F1694" s="24">
        <f t="shared" si="313"/>
        <v>25</v>
      </c>
      <c r="G1694" s="25">
        <f t="shared" si="313"/>
        <v>30</v>
      </c>
      <c r="H1694" s="1">
        <f t="shared" si="306"/>
        <v>0</v>
      </c>
      <c r="I1694">
        <f t="shared" si="307"/>
        <v>0</v>
      </c>
      <c r="J1694">
        <f t="shared" si="308"/>
        <v>0</v>
      </c>
      <c r="K1694">
        <f t="shared" si="309"/>
        <v>0</v>
      </c>
      <c r="L1694">
        <f t="shared" si="305"/>
        <v>1</v>
      </c>
      <c r="M1694" s="26">
        <f t="shared" si="310"/>
        <v>316724.48850138008</v>
      </c>
      <c r="N1694" s="27">
        <f t="shared" si="316"/>
        <v>46602.4798872748</v>
      </c>
      <c r="O1694" s="27">
        <f t="shared" si="316"/>
        <v>88045.935799923376</v>
      </c>
      <c r="P1694" s="27">
        <f t="shared" si="316"/>
        <v>73542.819837181902</v>
      </c>
      <c r="Q1694" s="27">
        <f t="shared" si="316"/>
        <v>138944.24523313716</v>
      </c>
      <c r="R1694" s="27">
        <f t="shared" si="316"/>
        <v>550279.62590215809</v>
      </c>
      <c r="S1694" s="28">
        <f>M1694/MAX(M$231:M1694)-1</f>
        <v>0</v>
      </c>
      <c r="T1694" s="11">
        <f>N1694/MAX(N$231:N1694)-1</f>
        <v>0</v>
      </c>
      <c r="U1694" s="11">
        <f>O1694/MAX(O$231:O1694)-1</f>
        <v>0</v>
      </c>
      <c r="V1694" s="11">
        <f>P1694/MAX(P$231:P1694)-1</f>
        <v>0</v>
      </c>
      <c r="W1694" s="11">
        <f>Q1694/MAX(Q$231:Q1694)-1</f>
        <v>0</v>
      </c>
      <c r="X1694" s="11">
        <f>R1694/MAX(R$231:R1694)-1</f>
        <v>0</v>
      </c>
      <c r="Y1694" s="11">
        <f t="shared" si="315"/>
        <v>4.1514859427686623E-2</v>
      </c>
      <c r="Z1694" s="11">
        <f t="shared" si="315"/>
        <v>0</v>
      </c>
      <c r="AA1694" s="11">
        <f t="shared" si="315"/>
        <v>0</v>
      </c>
      <c r="AB1694" s="11">
        <f t="shared" si="315"/>
        <v>0</v>
      </c>
      <c r="AC1694" s="11">
        <f t="shared" si="315"/>
        <v>0</v>
      </c>
      <c r="AD1694" s="11">
        <f t="shared" si="315"/>
        <v>4.1514859427686623E-2</v>
      </c>
    </row>
    <row r="1695" spans="1:30" x14ac:dyDescent="0.25">
      <c r="A1695" s="12">
        <v>2022.01</v>
      </c>
      <c r="B1695" s="13">
        <v>36.936758070297437</v>
      </c>
      <c r="C1695" s="14">
        <v>3063838.7304563671</v>
      </c>
      <c r="D1695" s="24">
        <f t="shared" si="313"/>
        <v>10</v>
      </c>
      <c r="E1695" s="25">
        <f t="shared" si="313"/>
        <v>7.5</v>
      </c>
      <c r="F1695" s="24">
        <f t="shared" si="313"/>
        <v>25</v>
      </c>
      <c r="G1695" s="25">
        <f t="shared" si="313"/>
        <v>30</v>
      </c>
      <c r="H1695" s="1">
        <f t="shared" si="306"/>
        <v>0</v>
      </c>
      <c r="I1695">
        <f t="shared" si="307"/>
        <v>0</v>
      </c>
      <c r="J1695">
        <f t="shared" si="308"/>
        <v>0</v>
      </c>
      <c r="K1695">
        <f t="shared" si="309"/>
        <v>0</v>
      </c>
      <c r="L1695">
        <f t="shared" si="305"/>
        <v>1</v>
      </c>
      <c r="M1695" s="26">
        <f t="shared" si="310"/>
        <v>297900.164999831</v>
      </c>
      <c r="N1695" s="27">
        <f t="shared" si="316"/>
        <v>46602.4798872748</v>
      </c>
      <c r="O1695" s="27">
        <f t="shared" si="316"/>
        <v>88045.935799923376</v>
      </c>
      <c r="P1695" s="27">
        <f t="shared" si="316"/>
        <v>73542.819837181902</v>
      </c>
      <c r="Q1695" s="27">
        <f t="shared" si="316"/>
        <v>138944.24523313716</v>
      </c>
      <c r="R1695" s="27">
        <f t="shared" si="316"/>
        <v>517574.09768958826</v>
      </c>
      <c r="S1695" s="28">
        <f>M1695/MAX(M$231:M1695)-1</f>
        <v>-5.9434379673698801E-2</v>
      </c>
      <c r="T1695" s="11">
        <f>N1695/MAX(N$231:N1695)-1</f>
        <v>0</v>
      </c>
      <c r="U1695" s="11">
        <f>O1695/MAX(O$231:O1695)-1</f>
        <v>0</v>
      </c>
      <c r="V1695" s="11">
        <f>P1695/MAX(P$231:P1695)-1</f>
        <v>0</v>
      </c>
      <c r="W1695" s="11">
        <f>Q1695/MAX(Q$231:Q1695)-1</f>
        <v>0</v>
      </c>
      <c r="X1695" s="11">
        <f>R1695/MAX(R$231:R1695)-1</f>
        <v>-5.9434379673698801E-2</v>
      </c>
      <c r="Y1695" s="11">
        <f t="shared" si="315"/>
        <v>-5.9434379673698801E-2</v>
      </c>
      <c r="Z1695" s="11">
        <f t="shared" si="315"/>
        <v>0</v>
      </c>
      <c r="AA1695" s="11">
        <f t="shared" si="315"/>
        <v>0</v>
      </c>
      <c r="AB1695" s="11">
        <f t="shared" si="315"/>
        <v>0</v>
      </c>
      <c r="AC1695" s="11">
        <f t="shared" si="315"/>
        <v>0</v>
      </c>
      <c r="AD1695" s="11">
        <f t="shared" si="315"/>
        <v>-5.9434379673698801E-2</v>
      </c>
    </row>
    <row r="1696" spans="1:30" x14ac:dyDescent="0.25">
      <c r="A1696" s="12">
        <v>2022.02</v>
      </c>
      <c r="B1696" s="13">
        <v>35.28714922569484</v>
      </c>
      <c r="C1696" s="14">
        <v>2944335.9334758921</v>
      </c>
      <c r="D1696" s="24">
        <f t="shared" si="313"/>
        <v>10</v>
      </c>
      <c r="E1696" s="25">
        <f t="shared" si="313"/>
        <v>7.5</v>
      </c>
      <c r="F1696" s="24">
        <f t="shared" si="313"/>
        <v>25</v>
      </c>
      <c r="G1696" s="25">
        <f t="shared" si="313"/>
        <v>30</v>
      </c>
      <c r="H1696" s="1">
        <f t="shared" si="306"/>
        <v>0</v>
      </c>
      <c r="I1696">
        <f t="shared" si="307"/>
        <v>0</v>
      </c>
      <c r="J1696">
        <f t="shared" si="308"/>
        <v>0</v>
      </c>
      <c r="K1696">
        <f t="shared" si="309"/>
        <v>0</v>
      </c>
      <c r="L1696">
        <f t="shared" si="305"/>
        <v>0</v>
      </c>
      <c r="M1696" s="26">
        <f t="shared" si="310"/>
        <v>286280.78615180589</v>
      </c>
      <c r="N1696" s="27">
        <f t="shared" si="316"/>
        <v>46602.4798872748</v>
      </c>
      <c r="O1696" s="27">
        <f t="shared" si="316"/>
        <v>88045.935799923376</v>
      </c>
      <c r="P1696" s="27">
        <f t="shared" si="316"/>
        <v>73542.819837181902</v>
      </c>
      <c r="Q1696" s="27">
        <f t="shared" si="316"/>
        <v>138944.24523313716</v>
      </c>
      <c r="R1696" s="27">
        <f t="shared" si="316"/>
        <v>497386.49717925116</v>
      </c>
      <c r="S1696" s="28">
        <f>M1696/MAX(M$231:M1696)-1</f>
        <v>-9.6120456279279898E-2</v>
      </c>
      <c r="T1696" s="11">
        <f>N1696/MAX(N$231:N1696)-1</f>
        <v>0</v>
      </c>
      <c r="U1696" s="11">
        <f>O1696/MAX(O$231:O1696)-1</f>
        <v>0</v>
      </c>
      <c r="V1696" s="11">
        <f>P1696/MAX(P$231:P1696)-1</f>
        <v>0</v>
      </c>
      <c r="W1696" s="11">
        <f>Q1696/MAX(Q$231:Q1696)-1</f>
        <v>0</v>
      </c>
      <c r="X1696" s="11">
        <f>R1696/MAX(R$231:R1696)-1</f>
        <v>-9.6120456279280009E-2</v>
      </c>
      <c r="Y1696" s="11">
        <f t="shared" si="315"/>
        <v>-3.9004271273336499E-2</v>
      </c>
      <c r="Z1696" s="11">
        <f t="shared" si="315"/>
        <v>0</v>
      </c>
      <c r="AA1696" s="11">
        <f t="shared" si="315"/>
        <v>0</v>
      </c>
      <c r="AB1696" s="11">
        <f t="shared" si="315"/>
        <v>0</v>
      </c>
      <c r="AC1696" s="11">
        <f t="shared" si="315"/>
        <v>0</v>
      </c>
      <c r="AD1696" s="11">
        <f t="shared" si="315"/>
        <v>-3.900427127333661E-2</v>
      </c>
    </row>
    <row r="1697" spans="1:30" x14ac:dyDescent="0.25">
      <c r="A1697" s="12">
        <v>2022.03</v>
      </c>
      <c r="B1697" s="13">
        <v>34.270798693291709</v>
      </c>
      <c r="C1697" s="14">
        <v>3012914.0852199132</v>
      </c>
      <c r="D1697" s="24">
        <f t="shared" si="313"/>
        <v>10</v>
      </c>
      <c r="E1697" s="25">
        <f t="shared" si="313"/>
        <v>7.5</v>
      </c>
      <c r="F1697" s="24">
        <f t="shared" si="313"/>
        <v>25</v>
      </c>
      <c r="G1697" s="25">
        <f t="shared" si="313"/>
        <v>30</v>
      </c>
      <c r="H1697" s="1">
        <f t="shared" si="306"/>
        <v>0</v>
      </c>
      <c r="I1697">
        <f t="shared" si="307"/>
        <v>0</v>
      </c>
      <c r="J1697">
        <f t="shared" si="308"/>
        <v>0</v>
      </c>
      <c r="K1697">
        <f t="shared" si="309"/>
        <v>0</v>
      </c>
      <c r="L1697">
        <f t="shared" si="305"/>
        <v>0</v>
      </c>
      <c r="M1697" s="26">
        <f t="shared" si="310"/>
        <v>292948.70979832375</v>
      </c>
      <c r="N1697" s="27">
        <f t="shared" si="316"/>
        <v>46602.4798872748</v>
      </c>
      <c r="O1697" s="27">
        <f t="shared" si="316"/>
        <v>88045.935799923376</v>
      </c>
      <c r="P1697" s="27">
        <f t="shared" si="316"/>
        <v>73542.819837181902</v>
      </c>
      <c r="Q1697" s="27">
        <f t="shared" si="316"/>
        <v>138944.24523313716</v>
      </c>
      <c r="R1697" s="27">
        <f t="shared" si="316"/>
        <v>497386.49717925116</v>
      </c>
      <c r="S1697" s="28">
        <f>M1697/MAX(M$231:M1697)-1</f>
        <v>-7.5067699424046119E-2</v>
      </c>
      <c r="T1697" s="11">
        <f>N1697/MAX(N$231:N1697)-1</f>
        <v>0</v>
      </c>
      <c r="U1697" s="11">
        <f>O1697/MAX(O$231:O1697)-1</f>
        <v>0</v>
      </c>
      <c r="V1697" s="11">
        <f>P1697/MAX(P$231:P1697)-1</f>
        <v>0</v>
      </c>
      <c r="W1697" s="11">
        <f>Q1697/MAX(Q$231:Q1697)-1</f>
        <v>0</v>
      </c>
      <c r="X1697" s="11">
        <f>R1697/MAX(R$231:R1697)-1</f>
        <v>-9.6120456279280009E-2</v>
      </c>
      <c r="Y1697" s="11">
        <f t="shared" si="315"/>
        <v>2.3291551403600064E-2</v>
      </c>
      <c r="Z1697" s="11">
        <f t="shared" si="315"/>
        <v>0</v>
      </c>
      <c r="AA1697" s="11">
        <f t="shared" si="315"/>
        <v>0</v>
      </c>
      <c r="AB1697" s="11">
        <f t="shared" si="315"/>
        <v>0</v>
      </c>
      <c r="AC1697" s="11">
        <f t="shared" si="315"/>
        <v>0</v>
      </c>
      <c r="AD1697" s="11">
        <f t="shared" si="315"/>
        <v>0</v>
      </c>
    </row>
    <row r="1698" spans="1:30" x14ac:dyDescent="0.25">
      <c r="A1698" s="12">
        <v>2022.04</v>
      </c>
      <c r="B1698" s="13">
        <v>33.889164755913832</v>
      </c>
      <c r="C1698" s="14">
        <v>2736105.9096374707</v>
      </c>
      <c r="D1698" s="24">
        <f t="shared" si="313"/>
        <v>10</v>
      </c>
      <c r="E1698" s="25">
        <f t="shared" si="313"/>
        <v>7.5</v>
      </c>
      <c r="F1698" s="24">
        <f t="shared" si="313"/>
        <v>25</v>
      </c>
      <c r="G1698" s="25">
        <f t="shared" si="313"/>
        <v>30</v>
      </c>
      <c r="H1698" s="1">
        <f t="shared" si="306"/>
        <v>0</v>
      </c>
      <c r="I1698">
        <f t="shared" si="307"/>
        <v>0</v>
      </c>
      <c r="J1698">
        <f t="shared" si="308"/>
        <v>0</v>
      </c>
      <c r="K1698">
        <f t="shared" si="309"/>
        <v>0</v>
      </c>
      <c r="L1698">
        <f t="shared" si="305"/>
        <v>0</v>
      </c>
      <c r="M1698" s="26">
        <f t="shared" si="310"/>
        <v>266034.36853107665</v>
      </c>
      <c r="N1698" s="27">
        <f t="shared" si="316"/>
        <v>46602.4798872748</v>
      </c>
      <c r="O1698" s="27">
        <f t="shared" si="316"/>
        <v>88045.935799923376</v>
      </c>
      <c r="P1698" s="27">
        <f t="shared" si="316"/>
        <v>73542.819837181902</v>
      </c>
      <c r="Q1698" s="27">
        <f t="shared" si="316"/>
        <v>138944.24523313716</v>
      </c>
      <c r="R1698" s="27">
        <f t="shared" si="316"/>
        <v>497386.49717925116</v>
      </c>
      <c r="S1698" s="28">
        <f>M1698/MAX(M$231:M1698)-1</f>
        <v>-0.16004483963380867</v>
      </c>
      <c r="T1698" s="11">
        <f>N1698/MAX(N$231:N1698)-1</f>
        <v>0</v>
      </c>
      <c r="U1698" s="11">
        <f>O1698/MAX(O$231:O1698)-1</f>
        <v>0</v>
      </c>
      <c r="V1698" s="11">
        <f>P1698/MAX(P$231:P1698)-1</f>
        <v>0</v>
      </c>
      <c r="W1698" s="11">
        <f>Q1698/MAX(Q$231:Q1698)-1</f>
        <v>0</v>
      </c>
      <c r="X1698" s="11">
        <f>R1698/MAX(R$231:R1698)-1</f>
        <v>-9.6120456279280009E-2</v>
      </c>
      <c r="Y1698" s="11">
        <f t="shared" si="315"/>
        <v>-9.1873902724391221E-2</v>
      </c>
      <c r="Z1698" s="11">
        <f t="shared" si="315"/>
        <v>0</v>
      </c>
      <c r="AA1698" s="11">
        <f t="shared" si="315"/>
        <v>0</v>
      </c>
      <c r="AB1698" s="11">
        <f t="shared" si="315"/>
        <v>0</v>
      </c>
      <c r="AC1698" s="11">
        <f t="shared" si="315"/>
        <v>0</v>
      </c>
      <c r="AD1698" s="11">
        <f t="shared" si="315"/>
        <v>0</v>
      </c>
    </row>
    <row r="1699" spans="1:30" x14ac:dyDescent="0.25">
      <c r="A1699" s="12">
        <v>2022.05</v>
      </c>
      <c r="B1699" s="13">
        <v>30.673155079545118</v>
      </c>
      <c r="C1699" s="14">
        <v>2709874.280034435</v>
      </c>
      <c r="D1699" s="24">
        <f t="shared" si="313"/>
        <v>10</v>
      </c>
      <c r="E1699" s="25">
        <f t="shared" si="313"/>
        <v>7.5</v>
      </c>
      <c r="F1699" s="24">
        <f t="shared" si="313"/>
        <v>25</v>
      </c>
      <c r="G1699" s="25">
        <f t="shared" si="313"/>
        <v>30</v>
      </c>
      <c r="H1699" s="1">
        <f t="shared" si="306"/>
        <v>0</v>
      </c>
      <c r="I1699">
        <f t="shared" si="307"/>
        <v>0</v>
      </c>
      <c r="J1699">
        <f t="shared" si="308"/>
        <v>0</v>
      </c>
      <c r="K1699">
        <f t="shared" si="309"/>
        <v>0</v>
      </c>
      <c r="L1699">
        <f t="shared" si="305"/>
        <v>0</v>
      </c>
      <c r="M1699" s="26">
        <f t="shared" si="310"/>
        <v>263483.84042746632</v>
      </c>
      <c r="N1699" s="27">
        <f t="shared" si="316"/>
        <v>46602.4798872748</v>
      </c>
      <c r="O1699" s="27">
        <f t="shared" si="316"/>
        <v>88045.935799923376</v>
      </c>
      <c r="P1699" s="27">
        <f t="shared" si="316"/>
        <v>73542.819837181902</v>
      </c>
      <c r="Q1699" s="27">
        <f t="shared" si="316"/>
        <v>138944.24523313716</v>
      </c>
      <c r="R1699" s="27">
        <f t="shared" si="316"/>
        <v>497386.49717925116</v>
      </c>
      <c r="S1699" s="28">
        <f>M1699/MAX(M$231:M1699)-1</f>
        <v>-0.16809766849992647</v>
      </c>
      <c r="T1699" s="11">
        <f>N1699/MAX(N$231:N1699)-1</f>
        <v>0</v>
      </c>
      <c r="U1699" s="11">
        <f>O1699/MAX(O$231:O1699)-1</f>
        <v>0</v>
      </c>
      <c r="V1699" s="11">
        <f>P1699/MAX(P$231:P1699)-1</f>
        <v>0</v>
      </c>
      <c r="W1699" s="11">
        <f>Q1699/MAX(Q$231:Q1699)-1</f>
        <v>0</v>
      </c>
      <c r="X1699" s="11">
        <f>R1699/MAX(R$231:R1699)-1</f>
        <v>-9.6120456279280009E-2</v>
      </c>
      <c r="Y1699" s="11">
        <f t="shared" si="315"/>
        <v>-9.5872128014632407E-3</v>
      </c>
      <c r="Z1699" s="11">
        <f t="shared" si="315"/>
        <v>0</v>
      </c>
      <c r="AA1699" s="11">
        <f t="shared" si="315"/>
        <v>0</v>
      </c>
      <c r="AB1699" s="11">
        <f t="shared" si="315"/>
        <v>0</v>
      </c>
      <c r="AC1699" s="11">
        <f t="shared" si="315"/>
        <v>0</v>
      </c>
      <c r="AD1699" s="11">
        <f t="shared" si="315"/>
        <v>0</v>
      </c>
    </row>
    <row r="1700" spans="1:30" x14ac:dyDescent="0.25">
      <c r="A1700" s="12">
        <v>2022.06</v>
      </c>
      <c r="B1700" s="13">
        <v>29.047721395103817</v>
      </c>
      <c r="C1700" s="14">
        <v>2452275.7101909569</v>
      </c>
      <c r="D1700" s="24">
        <f t="shared" si="313"/>
        <v>10</v>
      </c>
      <c r="E1700" s="25">
        <f t="shared" si="313"/>
        <v>7.5</v>
      </c>
      <c r="F1700" s="24">
        <f t="shared" si="313"/>
        <v>25</v>
      </c>
      <c r="G1700" s="25">
        <f t="shared" si="313"/>
        <v>30</v>
      </c>
      <c r="H1700" s="1">
        <f t="shared" si="306"/>
        <v>0</v>
      </c>
      <c r="I1700">
        <f t="shared" si="307"/>
        <v>0</v>
      </c>
      <c r="J1700">
        <f t="shared" si="308"/>
        <v>0</v>
      </c>
      <c r="K1700">
        <f t="shared" si="309"/>
        <v>0</v>
      </c>
      <c r="L1700">
        <f t="shared" si="305"/>
        <v>0</v>
      </c>
      <c r="M1700" s="26">
        <f t="shared" si="310"/>
        <v>238437.26872078181</v>
      </c>
      <c r="N1700" s="27">
        <f t="shared" si="316"/>
        <v>46602.4798872748</v>
      </c>
      <c r="O1700" s="27">
        <f t="shared" si="316"/>
        <v>88045.935799923376</v>
      </c>
      <c r="P1700" s="27">
        <f t="shared" si="316"/>
        <v>73542.819837181902</v>
      </c>
      <c r="Q1700" s="27">
        <f t="shared" si="316"/>
        <v>138944.24523313716</v>
      </c>
      <c r="R1700" s="27">
        <f t="shared" si="316"/>
        <v>497386.49717925116</v>
      </c>
      <c r="S1700" s="28">
        <f>M1700/MAX(M$231:M1700)-1</f>
        <v>-0.24717766583513523</v>
      </c>
      <c r="T1700" s="11">
        <f>N1700/MAX(N$231:N1700)-1</f>
        <v>0</v>
      </c>
      <c r="U1700" s="11">
        <f>O1700/MAX(O$231:O1700)-1</f>
        <v>0</v>
      </c>
      <c r="V1700" s="11">
        <f>P1700/MAX(P$231:P1700)-1</f>
        <v>0</v>
      </c>
      <c r="W1700" s="11">
        <f>Q1700/MAX(Q$231:Q1700)-1</f>
        <v>0</v>
      </c>
      <c r="X1700" s="11">
        <f>R1700/MAX(R$231:R1700)-1</f>
        <v>-9.6120456279280009E-2</v>
      </c>
      <c r="Y1700" s="11">
        <f t="shared" si="315"/>
        <v>-9.5059232725809295E-2</v>
      </c>
      <c r="Z1700" s="11">
        <f t="shared" si="315"/>
        <v>0</v>
      </c>
      <c r="AA1700" s="11">
        <f t="shared" si="315"/>
        <v>0</v>
      </c>
      <c r="AB1700" s="11">
        <f t="shared" si="315"/>
        <v>0</v>
      </c>
      <c r="AC1700" s="11">
        <f t="shared" si="315"/>
        <v>0</v>
      </c>
      <c r="AD1700" s="11">
        <f t="shared" si="315"/>
        <v>0</v>
      </c>
    </row>
    <row r="1701" spans="1:30" x14ac:dyDescent="0.25">
      <c r="A1701" s="12">
        <v>2022.07</v>
      </c>
      <c r="B1701" s="13">
        <v>29.004618317208912</v>
      </c>
      <c r="C1701" s="14">
        <v>2679514.1446540998</v>
      </c>
      <c r="D1701" s="24">
        <f t="shared" si="313"/>
        <v>10</v>
      </c>
      <c r="E1701" s="25">
        <f t="shared" si="313"/>
        <v>7.5</v>
      </c>
      <c r="F1701" s="24">
        <f t="shared" si="313"/>
        <v>25</v>
      </c>
      <c r="G1701" s="25">
        <f t="shared" si="313"/>
        <v>30</v>
      </c>
      <c r="H1701" s="1">
        <f t="shared" si="306"/>
        <v>0</v>
      </c>
      <c r="I1701">
        <f t="shared" si="307"/>
        <v>0</v>
      </c>
      <c r="J1701">
        <f t="shared" si="308"/>
        <v>0</v>
      </c>
      <c r="K1701">
        <f t="shared" si="309"/>
        <v>0</v>
      </c>
      <c r="L1701">
        <f t="shared" si="305"/>
        <v>0</v>
      </c>
      <c r="M1701" s="26">
        <f t="shared" si="310"/>
        <v>260531.89349588877</v>
      </c>
      <c r="N1701" s="27">
        <f t="shared" si="316"/>
        <v>46602.4798872748</v>
      </c>
      <c r="O1701" s="27">
        <f t="shared" si="316"/>
        <v>88045.935799923376</v>
      </c>
      <c r="P1701" s="27">
        <f t="shared" si="316"/>
        <v>73542.819837181902</v>
      </c>
      <c r="Q1701" s="27">
        <f t="shared" si="316"/>
        <v>138944.24523313716</v>
      </c>
      <c r="R1701" s="27">
        <f t="shared" si="316"/>
        <v>497386.49717925116</v>
      </c>
      <c r="S1701" s="28">
        <f>M1701/MAX(M$231:M1701)-1</f>
        <v>-0.17741790434763449</v>
      </c>
      <c r="T1701" s="11">
        <f>N1701/MAX(N$231:N1701)-1</f>
        <v>0</v>
      </c>
      <c r="U1701" s="11">
        <f>O1701/MAX(O$231:O1701)-1</f>
        <v>0</v>
      </c>
      <c r="V1701" s="11">
        <f>P1701/MAX(P$231:P1701)-1</f>
        <v>0</v>
      </c>
      <c r="W1701" s="11">
        <f>Q1701/MAX(Q$231:Q1701)-1</f>
        <v>0</v>
      </c>
      <c r="X1701" s="11">
        <f>R1701/MAX(R$231:R1701)-1</f>
        <v>-9.6120456279280009E-2</v>
      </c>
      <c r="Y1701" s="11">
        <f t="shared" si="315"/>
        <v>9.2664309122667099E-2</v>
      </c>
      <c r="Z1701" s="11">
        <f t="shared" si="315"/>
        <v>0</v>
      </c>
      <c r="AA1701" s="11">
        <f t="shared" si="315"/>
        <v>0</v>
      </c>
      <c r="AB1701" s="11">
        <f t="shared" si="315"/>
        <v>0</v>
      </c>
      <c r="AC1701" s="11">
        <f t="shared" si="315"/>
        <v>0</v>
      </c>
      <c r="AD1701" s="11">
        <f t="shared" si="315"/>
        <v>0</v>
      </c>
    </row>
    <row r="1702" spans="1:30" x14ac:dyDescent="0.25">
      <c r="A1702" s="12">
        <v>2022.08</v>
      </c>
      <c r="B1702" s="13">
        <v>30.803962538132822</v>
      </c>
      <c r="C1702" s="14">
        <v>2570213.9861812959</v>
      </c>
      <c r="D1702" s="24">
        <f t="shared" si="313"/>
        <v>10</v>
      </c>
      <c r="E1702" s="25">
        <f t="shared" si="313"/>
        <v>7.5</v>
      </c>
      <c r="F1702" s="24">
        <f t="shared" si="313"/>
        <v>25</v>
      </c>
      <c r="G1702" s="25">
        <f t="shared" si="313"/>
        <v>30</v>
      </c>
      <c r="H1702" s="1">
        <f t="shared" si="306"/>
        <v>0</v>
      </c>
      <c r="I1702">
        <f t="shared" si="307"/>
        <v>0</v>
      </c>
      <c r="J1702">
        <f t="shared" si="308"/>
        <v>0</v>
      </c>
      <c r="K1702">
        <f t="shared" si="309"/>
        <v>0</v>
      </c>
      <c r="L1702">
        <f t="shared" si="305"/>
        <v>0</v>
      </c>
      <c r="M1702" s="26">
        <f t="shared" si="310"/>
        <v>249904.52759706223</v>
      </c>
      <c r="N1702" s="27">
        <f t="shared" si="316"/>
        <v>46602.4798872748</v>
      </c>
      <c r="O1702" s="27">
        <f t="shared" si="316"/>
        <v>88045.935799923376</v>
      </c>
      <c r="P1702" s="27">
        <f t="shared" si="316"/>
        <v>73542.819837181902</v>
      </c>
      <c r="Q1702" s="27">
        <f t="shared" si="316"/>
        <v>138944.24523313716</v>
      </c>
      <c r="R1702" s="27">
        <f t="shared" si="316"/>
        <v>497386.49717925116</v>
      </c>
      <c r="S1702" s="28">
        <f>M1702/MAX(M$231:M1702)-1</f>
        <v>-0.21097188038880266</v>
      </c>
      <c r="T1702" s="11">
        <f>N1702/MAX(N$231:N1702)-1</f>
        <v>0</v>
      </c>
      <c r="U1702" s="11">
        <f>O1702/MAX(O$231:O1702)-1</f>
        <v>0</v>
      </c>
      <c r="V1702" s="11">
        <f>P1702/MAX(P$231:P1702)-1</f>
        <v>0</v>
      </c>
      <c r="W1702" s="11">
        <f>Q1702/MAX(Q$231:Q1702)-1</f>
        <v>0</v>
      </c>
      <c r="X1702" s="11">
        <f>R1702/MAX(R$231:R1702)-1</f>
        <v>-9.6120456279280009E-2</v>
      </c>
      <c r="Y1702" s="11">
        <f t="shared" si="315"/>
        <v>-4.0791036199927855E-2</v>
      </c>
      <c r="Z1702" s="11">
        <f t="shared" si="315"/>
        <v>0</v>
      </c>
      <c r="AA1702" s="11">
        <f t="shared" si="315"/>
        <v>0</v>
      </c>
      <c r="AB1702" s="11">
        <f t="shared" si="315"/>
        <v>0</v>
      </c>
      <c r="AC1702" s="11">
        <f t="shared" si="315"/>
        <v>0</v>
      </c>
      <c r="AD1702" s="11">
        <f t="shared" si="315"/>
        <v>0</v>
      </c>
    </row>
    <row r="1703" spans="1:30" x14ac:dyDescent="0.25">
      <c r="A1703" s="12">
        <v>2022.09</v>
      </c>
      <c r="B1703" s="13">
        <v>28.485770985610571</v>
      </c>
      <c r="C1703" s="14">
        <v>2334118.1362574645</v>
      </c>
      <c r="D1703" s="24">
        <f t="shared" si="313"/>
        <v>10</v>
      </c>
      <c r="E1703" s="25">
        <f t="shared" si="313"/>
        <v>7.5</v>
      </c>
      <c r="F1703" s="24">
        <f t="shared" si="313"/>
        <v>25</v>
      </c>
      <c r="G1703" s="25">
        <f t="shared" si="313"/>
        <v>30</v>
      </c>
      <c r="H1703" s="1">
        <f t="shared" si="306"/>
        <v>0</v>
      </c>
      <c r="I1703">
        <f t="shared" si="307"/>
        <v>0</v>
      </c>
      <c r="J1703">
        <f t="shared" si="308"/>
        <v>0</v>
      </c>
      <c r="K1703">
        <f t="shared" si="309"/>
        <v>0</v>
      </c>
      <c r="L1703">
        <f t="shared" si="305"/>
        <v>0</v>
      </c>
      <c r="M1703" s="26">
        <f t="shared" si="310"/>
        <v>226948.68728179589</v>
      </c>
      <c r="N1703" s="27">
        <f t="shared" si="316"/>
        <v>46602.4798872748</v>
      </c>
      <c r="O1703" s="27">
        <f t="shared" si="316"/>
        <v>88045.935799923376</v>
      </c>
      <c r="P1703" s="27">
        <f t="shared" si="316"/>
        <v>73542.819837181902</v>
      </c>
      <c r="Q1703" s="27">
        <f t="shared" si="316"/>
        <v>138944.24523313716</v>
      </c>
      <c r="R1703" s="27">
        <f t="shared" si="316"/>
        <v>497386.49717925116</v>
      </c>
      <c r="S1703" s="28">
        <f>M1703/MAX(M$231:M1703)-1</f>
        <v>-0.28345077339731184</v>
      </c>
      <c r="T1703" s="11">
        <f>N1703/MAX(N$231:N1703)-1</f>
        <v>0</v>
      </c>
      <c r="U1703" s="11">
        <f>O1703/MAX(O$231:O1703)-1</f>
        <v>0</v>
      </c>
      <c r="V1703" s="11">
        <f>P1703/MAX(P$231:P1703)-1</f>
        <v>0</v>
      </c>
      <c r="W1703" s="11">
        <f>Q1703/MAX(Q$231:Q1703)-1</f>
        <v>0</v>
      </c>
      <c r="X1703" s="11">
        <f>R1703/MAX(R$231:R1703)-1</f>
        <v>-9.6120456279280009E-2</v>
      </c>
      <c r="Y1703" s="11">
        <f t="shared" si="315"/>
        <v>-9.1858441045452266E-2</v>
      </c>
      <c r="Z1703" s="11">
        <f t="shared" si="315"/>
        <v>0</v>
      </c>
      <c r="AA1703" s="11">
        <f t="shared" si="315"/>
        <v>0</v>
      </c>
      <c r="AB1703" s="11">
        <f t="shared" si="315"/>
        <v>0</v>
      </c>
      <c r="AC1703" s="11">
        <f t="shared" si="315"/>
        <v>0</v>
      </c>
      <c r="AD1703" s="11">
        <f t="shared" si="315"/>
        <v>0</v>
      </c>
    </row>
    <row r="1704" spans="1:30" x14ac:dyDescent="0.25">
      <c r="A1704" s="12">
        <v>2022.1</v>
      </c>
      <c r="B1704" s="13">
        <v>28.004058629453695</v>
      </c>
      <c r="C1704" s="14">
        <v>2520752.3309995499</v>
      </c>
      <c r="D1704" s="24">
        <f t="shared" si="313"/>
        <v>10</v>
      </c>
      <c r="E1704" s="25">
        <f t="shared" si="313"/>
        <v>7.5</v>
      </c>
      <c r="F1704" s="24">
        <f t="shared" si="313"/>
        <v>25</v>
      </c>
      <c r="G1704" s="25">
        <f t="shared" si="313"/>
        <v>30</v>
      </c>
      <c r="H1704" s="1">
        <f t="shared" si="306"/>
        <v>0</v>
      </c>
      <c r="I1704">
        <f t="shared" si="307"/>
        <v>0</v>
      </c>
      <c r="J1704">
        <f t="shared" si="308"/>
        <v>0</v>
      </c>
      <c r="K1704">
        <f t="shared" si="309"/>
        <v>0</v>
      </c>
      <c r="L1704">
        <f t="shared" ref="L1704" si="317">IF(C1704&gt;=AVERAGE(C1692:C1703),1,0)</f>
        <v>0</v>
      </c>
      <c r="M1704" s="26">
        <f t="shared" si="310"/>
        <v>245095.32041088238</v>
      </c>
      <c r="N1704" s="27">
        <f t="shared" si="316"/>
        <v>46602.4798872748</v>
      </c>
      <c r="O1704" s="27">
        <f t="shared" si="316"/>
        <v>88045.935799923376</v>
      </c>
      <c r="P1704" s="27">
        <f t="shared" si="316"/>
        <v>73542.819837181902</v>
      </c>
      <c r="Q1704" s="27">
        <f t="shared" si="316"/>
        <v>138944.24523313716</v>
      </c>
      <c r="R1704" s="27">
        <f t="shared" si="316"/>
        <v>497386.49717925116</v>
      </c>
      <c r="S1704" s="28">
        <f>M1704/MAX(M$231:M1704)-1</f>
        <v>-0.22615607788781888</v>
      </c>
      <c r="T1704" s="11">
        <f>N1704/MAX(N$231:N1704)-1</f>
        <v>0</v>
      </c>
      <c r="U1704" s="11">
        <f>O1704/MAX(O$231:O1704)-1</f>
        <v>0</v>
      </c>
      <c r="V1704" s="11">
        <f>P1704/MAX(P$231:P1704)-1</f>
        <v>0</v>
      </c>
      <c r="W1704" s="11">
        <f>Q1704/MAX(Q$231:Q1704)-1</f>
        <v>0</v>
      </c>
      <c r="X1704" s="11">
        <f>R1704/MAX(R$231:R1704)-1</f>
        <v>-9.6120456279280009E-2</v>
      </c>
      <c r="Y1704" s="11">
        <f t="shared" si="315"/>
        <v>7.9959189658384444E-2</v>
      </c>
      <c r="Z1704" s="11">
        <f t="shared" si="315"/>
        <v>0</v>
      </c>
      <c r="AA1704" s="11">
        <f t="shared" si="315"/>
        <v>0</v>
      </c>
      <c r="AB1704" s="11">
        <f t="shared" si="315"/>
        <v>0</v>
      </c>
      <c r="AC1704" s="11">
        <f t="shared" si="315"/>
        <v>0</v>
      </c>
      <c r="AD1704" s="11">
        <f t="shared" si="315"/>
        <v>0</v>
      </c>
    </row>
  </sheetData>
  <mergeCells count="5">
    <mergeCell ref="D1:E1"/>
    <mergeCell ref="F1:G1"/>
    <mergeCell ref="H1:L1"/>
    <mergeCell ref="M1:R1"/>
    <mergeCell ref="U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02DE-5CF8-4BC0-8157-14EC77D43303}">
  <dimension ref="A1:R1703"/>
  <sheetViews>
    <sheetView workbookViewId="0">
      <pane ySplit="1" topLeftCell="A214" activePane="bottomLeft" state="frozen"/>
      <selection pane="bottomLeft" activeCell="R229" sqref="R229"/>
    </sheetView>
  </sheetViews>
  <sheetFormatPr baseColWidth="10" defaultRowHeight="15" x14ac:dyDescent="0.25"/>
  <cols>
    <col min="3" max="3" width="12.28515625" bestFit="1" customWidth="1"/>
    <col min="4" max="4" width="12.5703125" bestFit="1" customWidth="1"/>
    <col min="12" max="14" width="12" customWidth="1"/>
  </cols>
  <sheetData>
    <row r="1" spans="1:9" ht="15.75" thickBot="1" x14ac:dyDescent="0.3">
      <c r="A1" s="3" t="s">
        <v>6</v>
      </c>
      <c r="B1" s="4" t="s">
        <v>5</v>
      </c>
      <c r="C1" s="5" t="s">
        <v>7</v>
      </c>
      <c r="D1" t="s">
        <v>19</v>
      </c>
      <c r="I1">
        <f>+MIN(L:L)</f>
        <v>-0.44413395410314549</v>
      </c>
    </row>
    <row r="2" spans="1:9" x14ac:dyDescent="0.25">
      <c r="A2" s="12">
        <v>1881.01</v>
      </c>
      <c r="B2" s="13">
        <v>18.473952301404921</v>
      </c>
      <c r="C2" s="14">
        <v>359.97847646100638</v>
      </c>
    </row>
    <row r="3" spans="1:9" x14ac:dyDescent="0.25">
      <c r="A3" s="12">
        <v>1881.02</v>
      </c>
      <c r="B3" s="13">
        <v>18.14725816499022</v>
      </c>
      <c r="C3" s="14">
        <v>356.52188921942542</v>
      </c>
    </row>
    <row r="4" spans="1:9" x14ac:dyDescent="0.25">
      <c r="A4" s="12">
        <v>1881.03</v>
      </c>
      <c r="B4" s="13">
        <v>18.270119140204976</v>
      </c>
      <c r="C4" s="14">
        <v>361.8909047040238</v>
      </c>
    </row>
    <row r="5" spans="1:9" x14ac:dyDescent="0.25">
      <c r="A5" s="12">
        <v>1881.04</v>
      </c>
      <c r="B5" s="13">
        <v>17.950108278222878</v>
      </c>
      <c r="C5" s="14">
        <v>358.50152654132756</v>
      </c>
    </row>
    <row r="6" spans="1:9" x14ac:dyDescent="0.25">
      <c r="A6" s="12">
        <v>1881.05</v>
      </c>
      <c r="B6" s="13">
        <v>18.869718693152581</v>
      </c>
      <c r="C6" s="14">
        <v>379.7663901128206</v>
      </c>
    </row>
    <row r="7" spans="1:9" x14ac:dyDescent="0.25">
      <c r="A7" s="12">
        <v>1881.06</v>
      </c>
      <c r="B7" s="13">
        <v>19.028710731115773</v>
      </c>
      <c r="C7" s="14">
        <v>385.8523899543722</v>
      </c>
    </row>
    <row r="8" spans="1:9" x14ac:dyDescent="0.25">
      <c r="A8" s="12">
        <v>1881.07</v>
      </c>
      <c r="B8" s="13">
        <v>18.116367187389734</v>
      </c>
      <c r="C8" s="14">
        <v>370.10803353686219</v>
      </c>
    </row>
    <row r="9" spans="1:9" x14ac:dyDescent="0.25">
      <c r="A9" s="12">
        <v>1881.08</v>
      </c>
      <c r="B9" s="13">
        <v>17.286243553973446</v>
      </c>
      <c r="C9" s="14">
        <v>355.77589074162836</v>
      </c>
    </row>
    <row r="10" spans="1:9" x14ac:dyDescent="0.25">
      <c r="A10" s="12">
        <v>1881.09</v>
      </c>
      <c r="B10" s="13">
        <v>16.724836648772893</v>
      </c>
      <c r="C10" s="14">
        <v>346.64180656906979</v>
      </c>
    </row>
    <row r="11" spans="1:9" x14ac:dyDescent="0.25">
      <c r="A11" s="12">
        <v>1881.1</v>
      </c>
      <c r="B11" s="13">
        <v>16.261989411181343</v>
      </c>
      <c r="C11" s="14">
        <v>339.35611561096562</v>
      </c>
    </row>
    <row r="12" spans="1:9" x14ac:dyDescent="0.25">
      <c r="A12" s="12">
        <v>1881.11</v>
      </c>
      <c r="B12" s="13">
        <v>16.478642316644862</v>
      </c>
      <c r="C12" s="14">
        <v>346.21816143219053</v>
      </c>
    </row>
    <row r="13" spans="1:9" x14ac:dyDescent="0.25">
      <c r="A13" s="12">
        <v>1881.12</v>
      </c>
      <c r="B13" s="13">
        <v>15.958754206105075</v>
      </c>
      <c r="C13" s="14">
        <v>337.64194418615881</v>
      </c>
      <c r="D13" s="37">
        <f>+AVERAGE(C2:C13)</f>
        <v>358.18779408915424</v>
      </c>
      <c r="E13">
        <f>+IF(C13&gt;=D13,1,0)</f>
        <v>0</v>
      </c>
    </row>
    <row r="14" spans="1:9" x14ac:dyDescent="0.25">
      <c r="A14" s="23">
        <v>1882.01</v>
      </c>
      <c r="B14" s="13">
        <v>15.678764160028736</v>
      </c>
      <c r="C14" s="14">
        <v>334.08387600005949</v>
      </c>
      <c r="D14" s="37">
        <f t="shared" ref="D14:D77" si="0">+AVERAGE(C3:C14)</f>
        <v>356.02991071740871</v>
      </c>
      <c r="E14">
        <f t="shared" ref="E14:E77" si="1">+IF(C14&gt;=D14,1,0)</f>
        <v>0</v>
      </c>
      <c r="F14">
        <f>+E13</f>
        <v>0</v>
      </c>
      <c r="G14" s="38">
        <f>+C14/C13-1</f>
        <v>-1.0537992235163718E-2</v>
      </c>
      <c r="H14" s="38">
        <f>+F14*G14</f>
        <v>0</v>
      </c>
    </row>
    <row r="15" spans="1:9" x14ac:dyDescent="0.25">
      <c r="A15" s="12">
        <v>1882.02</v>
      </c>
      <c r="B15" s="13">
        <v>15.153861528363038</v>
      </c>
      <c r="C15" s="14">
        <v>325.21245983373257</v>
      </c>
      <c r="D15" s="37">
        <f t="shared" si="0"/>
        <v>353.4207916019343</v>
      </c>
      <c r="E15">
        <f t="shared" si="1"/>
        <v>0</v>
      </c>
      <c r="F15">
        <f t="shared" ref="F15:F78" si="2">+E14</f>
        <v>0</v>
      </c>
      <c r="G15" s="38">
        <f t="shared" ref="G15:G78" si="3">+C15/C14-1</f>
        <v>-2.6554457738407367E-2</v>
      </c>
      <c r="H15" s="38">
        <f t="shared" ref="H15:H78" si="4">+F15*G15</f>
        <v>0</v>
      </c>
    </row>
    <row r="16" spans="1:9" x14ac:dyDescent="0.25">
      <c r="A16" s="12">
        <v>1882.03</v>
      </c>
      <c r="B16" s="13">
        <v>15.091670299486742</v>
      </c>
      <c r="C16" s="14">
        <v>326.14859241817044</v>
      </c>
      <c r="D16" s="37">
        <f t="shared" si="0"/>
        <v>350.44226557811322</v>
      </c>
      <c r="E16">
        <f t="shared" si="1"/>
        <v>0</v>
      </c>
      <c r="F16">
        <f t="shared" si="2"/>
        <v>0</v>
      </c>
      <c r="G16" s="38">
        <f t="shared" si="3"/>
        <v>2.8785261945882823E-3</v>
      </c>
      <c r="H16" s="38">
        <f t="shared" si="4"/>
        <v>0</v>
      </c>
    </row>
    <row r="17" spans="1:8" x14ac:dyDescent="0.25">
      <c r="A17" s="12">
        <v>1882.04</v>
      </c>
      <c r="B17" s="13">
        <v>14.916997168375296</v>
      </c>
      <c r="C17" s="14">
        <v>324.64671077667333</v>
      </c>
      <c r="D17" s="37">
        <f t="shared" si="0"/>
        <v>347.62103093105867</v>
      </c>
      <c r="E17">
        <f t="shared" si="1"/>
        <v>0</v>
      </c>
      <c r="F17">
        <f t="shared" si="2"/>
        <v>0</v>
      </c>
      <c r="G17" s="38">
        <f t="shared" si="3"/>
        <v>-4.6048999640369015E-3</v>
      </c>
      <c r="H17" s="38">
        <f t="shared" si="4"/>
        <v>0</v>
      </c>
    </row>
    <row r="18" spans="1:8" x14ac:dyDescent="0.25">
      <c r="A18" s="12">
        <v>1882.05</v>
      </c>
      <c r="B18" s="13">
        <v>14.567103202191758</v>
      </c>
      <c r="C18" s="14">
        <v>319.28547067981469</v>
      </c>
      <c r="D18" s="37">
        <f t="shared" si="0"/>
        <v>342.58095431164156</v>
      </c>
      <c r="E18">
        <f t="shared" si="1"/>
        <v>0</v>
      </c>
      <c r="F18">
        <f t="shared" si="2"/>
        <v>0</v>
      </c>
      <c r="G18" s="38">
        <f t="shared" si="3"/>
        <v>-1.6514074897086117E-2</v>
      </c>
      <c r="H18" s="38">
        <f t="shared" si="4"/>
        <v>0</v>
      </c>
    </row>
    <row r="19" spans="1:8" x14ac:dyDescent="0.25">
      <c r="A19" s="12">
        <v>1882.06</v>
      </c>
      <c r="B19" s="13">
        <v>14.327404890131668</v>
      </c>
      <c r="C19" s="14">
        <v>316.223719266763</v>
      </c>
      <c r="D19" s="37">
        <f t="shared" si="0"/>
        <v>336.77856508767411</v>
      </c>
      <c r="E19">
        <f t="shared" si="1"/>
        <v>0</v>
      </c>
      <c r="F19">
        <f t="shared" si="2"/>
        <v>0</v>
      </c>
      <c r="G19" s="38">
        <f t="shared" si="3"/>
        <v>-9.5893853438826504E-3</v>
      </c>
      <c r="H19" s="38">
        <f t="shared" si="4"/>
        <v>0</v>
      </c>
    </row>
    <row r="20" spans="1:8" x14ac:dyDescent="0.25">
      <c r="A20" s="12">
        <v>1882.07</v>
      </c>
      <c r="B20" s="13">
        <v>15.240559761217821</v>
      </c>
      <c r="C20" s="14">
        <v>338.57461179675016</v>
      </c>
      <c r="D20" s="37">
        <f t="shared" si="0"/>
        <v>334.15077994266477</v>
      </c>
      <c r="E20">
        <f t="shared" si="1"/>
        <v>1</v>
      </c>
      <c r="F20">
        <f t="shared" si="2"/>
        <v>0</v>
      </c>
      <c r="G20" s="38">
        <f t="shared" si="3"/>
        <v>7.0680632628737694E-2</v>
      </c>
      <c r="H20" s="38">
        <f t="shared" si="4"/>
        <v>0</v>
      </c>
    </row>
    <row r="21" spans="1:8" x14ac:dyDescent="0.25">
      <c r="A21" s="12">
        <v>1882.08</v>
      </c>
      <c r="B21" s="13">
        <v>15.525429331463025</v>
      </c>
      <c r="C21" s="14">
        <v>347.08068792927764</v>
      </c>
      <c r="D21" s="37">
        <f t="shared" si="0"/>
        <v>333.42617970830219</v>
      </c>
      <c r="E21">
        <f t="shared" si="1"/>
        <v>1</v>
      </c>
      <c r="F21">
        <f t="shared" si="2"/>
        <v>1</v>
      </c>
      <c r="G21" s="38">
        <f t="shared" si="3"/>
        <v>2.5123195408502053E-2</v>
      </c>
      <c r="H21" s="38">
        <f t="shared" si="4"/>
        <v>2.5123195408502053E-2</v>
      </c>
    </row>
    <row r="22" spans="1:8" x14ac:dyDescent="0.25">
      <c r="A22" s="12">
        <v>1882.09</v>
      </c>
      <c r="B22" s="13">
        <v>16.081106624462311</v>
      </c>
      <c r="C22" s="14">
        <v>361.72361907915609</v>
      </c>
      <c r="D22" s="37">
        <f t="shared" si="0"/>
        <v>334.68299741747603</v>
      </c>
      <c r="E22">
        <f t="shared" si="1"/>
        <v>1</v>
      </c>
      <c r="F22">
        <f t="shared" si="2"/>
        <v>1</v>
      </c>
      <c r="G22" s="38">
        <f t="shared" si="3"/>
        <v>4.2188838673911322E-2</v>
      </c>
      <c r="H22" s="38">
        <f t="shared" si="4"/>
        <v>4.2188838673911322E-2</v>
      </c>
    </row>
    <row r="23" spans="1:8" x14ac:dyDescent="0.25">
      <c r="A23" s="12">
        <v>1882.1</v>
      </c>
      <c r="B23" s="13">
        <v>15.755581030526558</v>
      </c>
      <c r="C23" s="14">
        <v>356.71842152564091</v>
      </c>
      <c r="D23" s="37">
        <f t="shared" si="0"/>
        <v>336.12985624369895</v>
      </c>
      <c r="E23">
        <f t="shared" si="1"/>
        <v>1</v>
      </c>
      <c r="F23">
        <f t="shared" si="2"/>
        <v>1</v>
      </c>
      <c r="G23" s="38">
        <f t="shared" si="3"/>
        <v>-1.3837076954656635E-2</v>
      </c>
      <c r="H23" s="38">
        <f t="shared" si="4"/>
        <v>-1.3837076954656635E-2</v>
      </c>
    </row>
    <row r="24" spans="1:8" x14ac:dyDescent="0.25">
      <c r="A24" s="12">
        <v>1882.11</v>
      </c>
      <c r="B24" s="13">
        <v>15.192670313165342</v>
      </c>
      <c r="C24" s="14">
        <v>346.24259800620092</v>
      </c>
      <c r="D24" s="37">
        <f t="shared" si="0"/>
        <v>336.13189262486645</v>
      </c>
      <c r="E24">
        <f t="shared" si="1"/>
        <v>1</v>
      </c>
      <c r="F24">
        <f t="shared" si="2"/>
        <v>1</v>
      </c>
      <c r="G24" s="38">
        <f t="shared" si="3"/>
        <v>-2.9367206421906045E-2</v>
      </c>
      <c r="H24" s="38">
        <f t="shared" si="4"/>
        <v>-2.9367206421906045E-2</v>
      </c>
    </row>
    <row r="25" spans="1:8" x14ac:dyDescent="0.25">
      <c r="A25" s="12">
        <v>1882.12</v>
      </c>
      <c r="B25" s="13">
        <v>15.382128332081974</v>
      </c>
      <c r="C25" s="14">
        <v>352.94715669023839</v>
      </c>
      <c r="D25" s="37">
        <f t="shared" si="0"/>
        <v>337.40732700020641</v>
      </c>
      <c r="E25">
        <f t="shared" si="1"/>
        <v>1</v>
      </c>
      <c r="F25">
        <f t="shared" si="2"/>
        <v>1</v>
      </c>
      <c r="G25" s="38">
        <f t="shared" si="3"/>
        <v>1.9363760330603164E-2</v>
      </c>
      <c r="H25" s="38">
        <f t="shared" si="4"/>
        <v>1.9363760330603164E-2</v>
      </c>
    </row>
    <row r="26" spans="1:8" x14ac:dyDescent="0.25">
      <c r="A26" s="12">
        <v>1883.01</v>
      </c>
      <c r="B26" s="13">
        <v>15.270259119098572</v>
      </c>
      <c r="C26" s="14">
        <v>352.74973191081114</v>
      </c>
      <c r="D26" s="37">
        <f t="shared" si="0"/>
        <v>338.96281499276904</v>
      </c>
      <c r="E26">
        <f t="shared" si="1"/>
        <v>1</v>
      </c>
      <c r="F26">
        <f t="shared" si="2"/>
        <v>1</v>
      </c>
      <c r="G26" s="38">
        <f t="shared" si="3"/>
        <v>-5.5936073059381641E-4</v>
      </c>
      <c r="H26" s="38">
        <f t="shared" si="4"/>
        <v>-5.5936073059381641E-4</v>
      </c>
    </row>
    <row r="27" spans="1:8" x14ac:dyDescent="0.25">
      <c r="A27" s="12">
        <v>1883.02</v>
      </c>
      <c r="B27" s="13">
        <v>14.757590146176222</v>
      </c>
      <c r="C27" s="14">
        <v>343.2179062340885</v>
      </c>
      <c r="D27" s="37">
        <f t="shared" si="0"/>
        <v>340.46326885946536</v>
      </c>
      <c r="E27">
        <f t="shared" si="1"/>
        <v>1</v>
      </c>
      <c r="F27">
        <f t="shared" si="2"/>
        <v>1</v>
      </c>
      <c r="G27" s="38">
        <f t="shared" si="3"/>
        <v>-2.7021496586516647E-2</v>
      </c>
      <c r="H27" s="38">
        <f t="shared" si="4"/>
        <v>-2.7021496586516647E-2</v>
      </c>
    </row>
    <row r="28" spans="1:8" x14ac:dyDescent="0.25">
      <c r="A28" s="12">
        <v>1883.03</v>
      </c>
      <c r="B28" s="13">
        <v>15.051254121401637</v>
      </c>
      <c r="C28" s="14">
        <v>352.39398057191664</v>
      </c>
      <c r="D28" s="37">
        <f t="shared" si="0"/>
        <v>342.65038453894431</v>
      </c>
      <c r="E28">
        <f t="shared" si="1"/>
        <v>1</v>
      </c>
      <c r="F28">
        <f t="shared" si="2"/>
        <v>1</v>
      </c>
      <c r="G28" s="38">
        <f t="shared" si="3"/>
        <v>2.6735418435801739E-2</v>
      </c>
      <c r="H28" s="38">
        <f t="shared" si="4"/>
        <v>2.6735418435801739E-2</v>
      </c>
    </row>
    <row r="29" spans="1:8" x14ac:dyDescent="0.25">
      <c r="A29" s="12">
        <v>1883.04</v>
      </c>
      <c r="B29" s="13">
        <v>15.482067222036676</v>
      </c>
      <c r="C29" s="14">
        <v>364.87513993795295</v>
      </c>
      <c r="D29" s="37">
        <f t="shared" si="0"/>
        <v>346.00275363571751</v>
      </c>
      <c r="E29">
        <f t="shared" si="1"/>
        <v>1</v>
      </c>
      <c r="F29">
        <f t="shared" si="2"/>
        <v>1</v>
      </c>
      <c r="G29" s="38">
        <f t="shared" si="3"/>
        <v>3.5418196831228599E-2</v>
      </c>
      <c r="H29" s="38">
        <f t="shared" si="4"/>
        <v>3.5418196831228599E-2</v>
      </c>
    </row>
    <row r="30" spans="1:8" x14ac:dyDescent="0.25">
      <c r="A30" s="12">
        <v>1883.05</v>
      </c>
      <c r="B30" s="13">
        <v>15.335497637337067</v>
      </c>
      <c r="C30" s="14">
        <v>363.83770171453045</v>
      </c>
      <c r="D30" s="37">
        <f t="shared" si="0"/>
        <v>349.71543955527721</v>
      </c>
      <c r="E30">
        <f t="shared" si="1"/>
        <v>1</v>
      </c>
      <c r="F30">
        <f t="shared" si="2"/>
        <v>1</v>
      </c>
      <c r="G30" s="38">
        <f t="shared" si="3"/>
        <v>-2.8432691347481942E-3</v>
      </c>
      <c r="H30" s="38">
        <f t="shared" si="4"/>
        <v>-2.8432691347481942E-3</v>
      </c>
    </row>
    <row r="31" spans="1:8" x14ac:dyDescent="0.25">
      <c r="A31" s="12">
        <v>1883.06</v>
      </c>
      <c r="B31" s="13">
        <v>15.903388388583794</v>
      </c>
      <c r="C31" s="14">
        <v>379.75840069643823</v>
      </c>
      <c r="D31" s="37">
        <f t="shared" si="0"/>
        <v>355.00999634108348</v>
      </c>
      <c r="E31">
        <f t="shared" si="1"/>
        <v>1</v>
      </c>
      <c r="F31">
        <f t="shared" si="2"/>
        <v>1</v>
      </c>
      <c r="G31" s="38">
        <f t="shared" si="3"/>
        <v>4.3757694452454698E-2</v>
      </c>
      <c r="H31" s="38">
        <f t="shared" si="4"/>
        <v>4.3757694452454698E-2</v>
      </c>
    </row>
    <row r="32" spans="1:8" x14ac:dyDescent="0.25">
      <c r="A32" s="12">
        <v>1883.07</v>
      </c>
      <c r="B32" s="13">
        <v>15.948783127017027</v>
      </c>
      <c r="C32" s="14">
        <v>383.32547728296788</v>
      </c>
      <c r="D32" s="37">
        <f t="shared" si="0"/>
        <v>358.73923513160162</v>
      </c>
      <c r="E32">
        <f t="shared" si="1"/>
        <v>1</v>
      </c>
      <c r="F32">
        <f t="shared" si="2"/>
        <v>1</v>
      </c>
      <c r="G32" s="38">
        <f t="shared" si="3"/>
        <v>9.3930156119996777E-3</v>
      </c>
      <c r="H32" s="38">
        <f t="shared" si="4"/>
        <v>9.3930156119996777E-3</v>
      </c>
    </row>
    <row r="33" spans="1:8" x14ac:dyDescent="0.25">
      <c r="A33" s="12">
        <v>1883.08</v>
      </c>
      <c r="B33" s="13">
        <v>15.196810876629845</v>
      </c>
      <c r="C33" s="14">
        <v>367.7532978807788</v>
      </c>
      <c r="D33" s="37">
        <f t="shared" si="0"/>
        <v>360.46195262756004</v>
      </c>
      <c r="E33">
        <f t="shared" si="1"/>
        <v>1</v>
      </c>
      <c r="F33">
        <f t="shared" si="2"/>
        <v>1</v>
      </c>
      <c r="G33" s="38">
        <f t="shared" si="3"/>
        <v>-4.0623909249563939E-2</v>
      </c>
      <c r="H33" s="38">
        <f t="shared" si="4"/>
        <v>-4.0623909249563939E-2</v>
      </c>
    </row>
    <row r="34" spans="1:8" x14ac:dyDescent="0.25">
      <c r="A34" s="12">
        <v>1883.09</v>
      </c>
      <c r="B34" s="13">
        <v>15.49469242579346</v>
      </c>
      <c r="C34" s="14">
        <v>377.47458400946721</v>
      </c>
      <c r="D34" s="37">
        <f t="shared" si="0"/>
        <v>361.77453303841935</v>
      </c>
      <c r="E34">
        <f t="shared" si="1"/>
        <v>1</v>
      </c>
      <c r="F34">
        <f t="shared" si="2"/>
        <v>1</v>
      </c>
      <c r="G34" s="38">
        <f t="shared" si="3"/>
        <v>2.6434259555817574E-2</v>
      </c>
      <c r="H34" s="38">
        <f t="shared" si="4"/>
        <v>2.6434259555817574E-2</v>
      </c>
    </row>
    <row r="35" spans="1:8" x14ac:dyDescent="0.25">
      <c r="A35" s="12">
        <v>1883.1</v>
      </c>
      <c r="B35" s="13">
        <v>15.048056270223837</v>
      </c>
      <c r="C35" s="14">
        <v>369.10313516548382</v>
      </c>
      <c r="D35" s="37">
        <f t="shared" si="0"/>
        <v>362.80659250840625</v>
      </c>
      <c r="E35">
        <f t="shared" si="1"/>
        <v>1</v>
      </c>
      <c r="F35">
        <f t="shared" si="2"/>
        <v>1</v>
      </c>
      <c r="G35" s="38">
        <f t="shared" si="3"/>
        <v>-2.2177516576250889E-2</v>
      </c>
      <c r="H35" s="38">
        <f t="shared" si="4"/>
        <v>-2.2177516576250889E-2</v>
      </c>
    </row>
    <row r="36" spans="1:8" x14ac:dyDescent="0.25">
      <c r="A36" s="12">
        <v>1883.11</v>
      </c>
      <c r="B36" s="13">
        <v>15.408218142448867</v>
      </c>
      <c r="C36" s="14">
        <v>380.39282669440104</v>
      </c>
      <c r="D36" s="37">
        <f t="shared" si="0"/>
        <v>365.65244489908963</v>
      </c>
      <c r="E36">
        <f t="shared" si="1"/>
        <v>1</v>
      </c>
      <c r="F36">
        <f t="shared" si="2"/>
        <v>1</v>
      </c>
      <c r="G36" s="38">
        <f t="shared" si="3"/>
        <v>3.0586821008322218E-2</v>
      </c>
      <c r="H36" s="38">
        <f t="shared" si="4"/>
        <v>3.0586821008322218E-2</v>
      </c>
    </row>
    <row r="37" spans="1:8" x14ac:dyDescent="0.25">
      <c r="A37" s="12">
        <v>1883.12</v>
      </c>
      <c r="B37" s="13">
        <v>14.896403941887161</v>
      </c>
      <c r="C37" s="14">
        <v>370.09577386480345</v>
      </c>
      <c r="D37" s="37">
        <f t="shared" si="0"/>
        <v>367.08149633030331</v>
      </c>
      <c r="E37">
        <f t="shared" si="1"/>
        <v>1</v>
      </c>
      <c r="F37">
        <f t="shared" si="2"/>
        <v>1</v>
      </c>
      <c r="G37" s="38">
        <f t="shared" si="3"/>
        <v>-2.7069524204960893E-2</v>
      </c>
      <c r="H37" s="38">
        <f t="shared" si="4"/>
        <v>-2.7069524204960893E-2</v>
      </c>
    </row>
    <row r="38" spans="1:8" x14ac:dyDescent="0.25">
      <c r="A38" s="23">
        <v>1884.01</v>
      </c>
      <c r="B38" s="13">
        <v>14.432821721970724</v>
      </c>
      <c r="C38" s="14">
        <v>360.90286744687882</v>
      </c>
      <c r="D38" s="37">
        <f t="shared" si="0"/>
        <v>367.76092429164237</v>
      </c>
      <c r="E38">
        <f t="shared" si="1"/>
        <v>0</v>
      </c>
      <c r="F38">
        <f t="shared" si="2"/>
        <v>1</v>
      </c>
      <c r="G38" s="38">
        <f t="shared" si="3"/>
        <v>-2.4839263420724178E-2</v>
      </c>
      <c r="H38" s="38">
        <f t="shared" si="4"/>
        <v>-2.4839263420724178E-2</v>
      </c>
    </row>
    <row r="39" spans="1:8" x14ac:dyDescent="0.25">
      <c r="A39" s="12">
        <v>1884.02</v>
      </c>
      <c r="B39" s="13">
        <v>14.805960228816708</v>
      </c>
      <c r="C39" s="14">
        <v>372.55382922464025</v>
      </c>
      <c r="D39" s="37">
        <f t="shared" si="0"/>
        <v>370.20558454085494</v>
      </c>
      <c r="E39">
        <f t="shared" si="1"/>
        <v>1</v>
      </c>
      <c r="F39">
        <f t="shared" si="2"/>
        <v>0</v>
      </c>
      <c r="G39" s="38">
        <f t="shared" si="3"/>
        <v>3.2282818532818558E-2</v>
      </c>
      <c r="H39" s="38">
        <f t="shared" si="4"/>
        <v>0</v>
      </c>
    </row>
    <row r="40" spans="1:8" x14ac:dyDescent="0.25">
      <c r="A40" s="12">
        <v>1884.03</v>
      </c>
      <c r="B40" s="13">
        <v>14.736023454014472</v>
      </c>
      <c r="C40" s="14">
        <v>373.04986737445381</v>
      </c>
      <c r="D40" s="37">
        <f t="shared" si="0"/>
        <v>371.92690844106642</v>
      </c>
      <c r="E40">
        <f t="shared" si="1"/>
        <v>1</v>
      </c>
      <c r="F40">
        <f t="shared" si="2"/>
        <v>1</v>
      </c>
      <c r="G40" s="38">
        <f t="shared" si="3"/>
        <v>1.3314536340853778E-3</v>
      </c>
      <c r="H40" s="38">
        <f t="shared" si="4"/>
        <v>1.3314536340853778E-3</v>
      </c>
    </row>
    <row r="41" spans="1:8" x14ac:dyDescent="0.25">
      <c r="A41" s="12">
        <v>1884.04</v>
      </c>
      <c r="B41" s="13">
        <v>14.353453682579472</v>
      </c>
      <c r="C41" s="14">
        <v>365.58969111104409</v>
      </c>
      <c r="D41" s="37">
        <f t="shared" si="0"/>
        <v>371.98645437215731</v>
      </c>
      <c r="E41">
        <f t="shared" si="1"/>
        <v>0</v>
      </c>
      <c r="F41">
        <f t="shared" si="2"/>
        <v>1</v>
      </c>
      <c r="G41" s="38">
        <f t="shared" si="3"/>
        <v>-1.999779899645826E-2</v>
      </c>
      <c r="H41" s="38">
        <f t="shared" si="4"/>
        <v>-1.999779899645826E-2</v>
      </c>
    </row>
    <row r="42" spans="1:8" x14ac:dyDescent="0.25">
      <c r="A42" s="12">
        <v>1884.05</v>
      </c>
      <c r="B42" s="13">
        <v>13.465050313804904</v>
      </c>
      <c r="C42" s="14">
        <v>345.17201478479421</v>
      </c>
      <c r="D42" s="37">
        <f t="shared" si="0"/>
        <v>370.430980461346</v>
      </c>
      <c r="E42">
        <f t="shared" si="1"/>
        <v>0</v>
      </c>
      <c r="F42">
        <f t="shared" si="2"/>
        <v>0</v>
      </c>
      <c r="G42" s="38">
        <f t="shared" si="3"/>
        <v>-5.5848610676629273E-2</v>
      </c>
      <c r="H42" s="38">
        <f t="shared" si="4"/>
        <v>0</v>
      </c>
    </row>
    <row r="43" spans="1:8" x14ac:dyDescent="0.25">
      <c r="A43" s="12">
        <v>1884.06</v>
      </c>
      <c r="B43" s="13">
        <v>12.906876483666858</v>
      </c>
      <c r="C43" s="14">
        <v>333.04769311851823</v>
      </c>
      <c r="D43" s="37">
        <f t="shared" si="0"/>
        <v>366.53842149651928</v>
      </c>
      <c r="E43">
        <f t="shared" si="1"/>
        <v>0</v>
      </c>
      <c r="F43">
        <f t="shared" si="2"/>
        <v>0</v>
      </c>
      <c r="G43" s="38">
        <f t="shared" si="3"/>
        <v>-3.5125448028674011E-2</v>
      </c>
      <c r="H43" s="38">
        <f t="shared" si="4"/>
        <v>0</v>
      </c>
    </row>
    <row r="44" spans="1:8" x14ac:dyDescent="0.25">
      <c r="A44" s="12">
        <v>1884.07</v>
      </c>
      <c r="B44" s="13">
        <v>13.043931585991668</v>
      </c>
      <c r="C44" s="14">
        <v>338.66768559536257</v>
      </c>
      <c r="D44" s="37">
        <f t="shared" si="0"/>
        <v>362.81693885588544</v>
      </c>
      <c r="E44">
        <f t="shared" si="1"/>
        <v>0</v>
      </c>
      <c r="F44">
        <f t="shared" si="2"/>
        <v>0</v>
      </c>
      <c r="G44" s="38">
        <f t="shared" si="3"/>
        <v>1.6874437484376781E-2</v>
      </c>
      <c r="H44" s="38">
        <f t="shared" si="4"/>
        <v>0</v>
      </c>
    </row>
    <row r="45" spans="1:8" x14ac:dyDescent="0.25">
      <c r="A45" s="12">
        <v>1884.08</v>
      </c>
      <c r="B45" s="13">
        <v>13.859813341769325</v>
      </c>
      <c r="C45" s="14">
        <v>361.93337093969132</v>
      </c>
      <c r="D45" s="37">
        <f t="shared" si="0"/>
        <v>362.33194494412822</v>
      </c>
      <c r="E45">
        <f t="shared" si="1"/>
        <v>0</v>
      </c>
      <c r="F45">
        <f t="shared" si="2"/>
        <v>0</v>
      </c>
      <c r="G45" s="38">
        <f t="shared" si="3"/>
        <v>6.869768310911839E-2</v>
      </c>
      <c r="H45" s="38">
        <f t="shared" si="4"/>
        <v>0</v>
      </c>
    </row>
    <row r="46" spans="1:8" x14ac:dyDescent="0.25">
      <c r="A46" s="12">
        <v>1884.09</v>
      </c>
      <c r="B46" s="13">
        <v>13.569154744335721</v>
      </c>
      <c r="C46" s="14">
        <v>356.3584105398902</v>
      </c>
      <c r="D46" s="37">
        <f t="shared" si="0"/>
        <v>360.57226382166346</v>
      </c>
      <c r="E46">
        <f t="shared" si="1"/>
        <v>0</v>
      </c>
      <c r="F46">
        <f t="shared" si="2"/>
        <v>0</v>
      </c>
      <c r="G46" s="38">
        <f t="shared" si="3"/>
        <v>-1.5403278192687164E-2</v>
      </c>
      <c r="H46" s="38">
        <f t="shared" si="4"/>
        <v>0</v>
      </c>
    </row>
    <row r="47" spans="1:8" x14ac:dyDescent="0.25">
      <c r="A47" s="12">
        <v>1884.1</v>
      </c>
      <c r="B47" s="13">
        <v>13.273251319134157</v>
      </c>
      <c r="C47" s="14">
        <v>350.59317467439928</v>
      </c>
      <c r="D47" s="37">
        <f t="shared" si="0"/>
        <v>359.02976711407308</v>
      </c>
      <c r="E47">
        <f t="shared" si="1"/>
        <v>0</v>
      </c>
      <c r="F47">
        <f t="shared" si="2"/>
        <v>0</v>
      </c>
      <c r="G47" s="38">
        <f t="shared" si="3"/>
        <v>-1.6178195027743203E-2</v>
      </c>
      <c r="H47" s="38">
        <f t="shared" si="4"/>
        <v>0</v>
      </c>
    </row>
    <row r="48" spans="1:8" x14ac:dyDescent="0.25">
      <c r="A48" s="12">
        <v>1884.11</v>
      </c>
      <c r="B48" s="13">
        <v>13.304437602119732</v>
      </c>
      <c r="C48" s="14">
        <v>353.38898552364333</v>
      </c>
      <c r="D48" s="37">
        <f t="shared" si="0"/>
        <v>356.77944701650989</v>
      </c>
      <c r="E48">
        <f t="shared" si="1"/>
        <v>0</v>
      </c>
      <c r="F48">
        <f t="shared" si="2"/>
        <v>0</v>
      </c>
      <c r="G48" s="38">
        <f t="shared" si="3"/>
        <v>7.9745159096167306E-3</v>
      </c>
      <c r="H48" s="38">
        <f t="shared" si="4"/>
        <v>0</v>
      </c>
    </row>
    <row r="49" spans="1:8" x14ac:dyDescent="0.25">
      <c r="A49" s="12">
        <v>1884.12</v>
      </c>
      <c r="B49" s="13">
        <v>13.432292746944764</v>
      </c>
      <c r="C49" s="14">
        <v>358.75283212157132</v>
      </c>
      <c r="D49" s="37">
        <f t="shared" si="0"/>
        <v>355.83420187124057</v>
      </c>
      <c r="E49">
        <f t="shared" si="1"/>
        <v>1</v>
      </c>
      <c r="F49">
        <f t="shared" si="2"/>
        <v>0</v>
      </c>
      <c r="G49" s="38">
        <f t="shared" si="3"/>
        <v>1.517830724118352E-2</v>
      </c>
      <c r="H49" s="38">
        <f t="shared" si="4"/>
        <v>0</v>
      </c>
    </row>
    <row r="50" spans="1:8" x14ac:dyDescent="0.25">
      <c r="A50" s="12">
        <v>1885.01</v>
      </c>
      <c r="B50" s="13">
        <v>13.129817425635965</v>
      </c>
      <c r="C50" s="14">
        <v>352.58211808519457</v>
      </c>
      <c r="D50" s="37">
        <f t="shared" si="0"/>
        <v>355.14080609110033</v>
      </c>
      <c r="E50">
        <f t="shared" si="1"/>
        <v>0</v>
      </c>
      <c r="F50">
        <f t="shared" si="2"/>
        <v>1</v>
      </c>
      <c r="G50" s="38">
        <f t="shared" si="3"/>
        <v>-1.7200460829493003E-2</v>
      </c>
      <c r="H50" s="38">
        <f t="shared" si="4"/>
        <v>-1.7200460829493003E-2</v>
      </c>
    </row>
    <row r="51" spans="1:8" x14ac:dyDescent="0.25">
      <c r="A51" s="12">
        <v>1885.02</v>
      </c>
      <c r="B51" s="13">
        <v>13.384817593597964</v>
      </c>
      <c r="C51" s="14">
        <v>361.30574946951754</v>
      </c>
      <c r="D51" s="37">
        <f t="shared" si="0"/>
        <v>354.20346611150671</v>
      </c>
      <c r="E51">
        <f t="shared" si="1"/>
        <v>1</v>
      </c>
      <c r="F51">
        <f t="shared" si="2"/>
        <v>0</v>
      </c>
      <c r="G51" s="38">
        <f t="shared" si="3"/>
        <v>2.4742126548275678E-2</v>
      </c>
      <c r="H51" s="38">
        <f t="shared" si="4"/>
        <v>0</v>
      </c>
    </row>
    <row r="52" spans="1:8" x14ac:dyDescent="0.25">
      <c r="A52" s="12">
        <v>1885.03</v>
      </c>
      <c r="B52" s="13">
        <v>13.734194093452512</v>
      </c>
      <c r="C52" s="14">
        <v>372.61814285826034</v>
      </c>
      <c r="D52" s="37">
        <f t="shared" si="0"/>
        <v>354.16748906849057</v>
      </c>
      <c r="E52">
        <f t="shared" si="1"/>
        <v>1</v>
      </c>
      <c r="F52">
        <f t="shared" si="2"/>
        <v>1</v>
      </c>
      <c r="G52" s="38">
        <f t="shared" si="3"/>
        <v>3.1309751935451047E-2</v>
      </c>
      <c r="H52" s="38">
        <f t="shared" si="4"/>
        <v>3.1309751935451047E-2</v>
      </c>
    </row>
    <row r="53" spans="1:8" x14ac:dyDescent="0.25">
      <c r="A53" s="12">
        <v>1885.04</v>
      </c>
      <c r="B53" s="13">
        <v>13.548548541030055</v>
      </c>
      <c r="C53" s="14">
        <v>369.50250966902047</v>
      </c>
      <c r="D53" s="37">
        <f t="shared" si="0"/>
        <v>354.49355728165528</v>
      </c>
      <c r="E53">
        <f t="shared" si="1"/>
        <v>1</v>
      </c>
      <c r="F53">
        <f t="shared" si="2"/>
        <v>1</v>
      </c>
      <c r="G53" s="38">
        <f t="shared" si="3"/>
        <v>-8.36146400532356E-3</v>
      </c>
      <c r="H53" s="38">
        <f t="shared" si="4"/>
        <v>-8.36146400532356E-3</v>
      </c>
    </row>
    <row r="54" spans="1:8" x14ac:dyDescent="0.25">
      <c r="A54" s="12">
        <v>1885.05</v>
      </c>
      <c r="B54" s="13">
        <v>13.711371872561939</v>
      </c>
      <c r="C54" s="14">
        <v>375.89493112761869</v>
      </c>
      <c r="D54" s="37">
        <f t="shared" si="0"/>
        <v>357.05380031022401</v>
      </c>
      <c r="E54">
        <f t="shared" si="1"/>
        <v>1</v>
      </c>
      <c r="F54">
        <f t="shared" si="2"/>
        <v>1</v>
      </c>
      <c r="G54" s="38">
        <f t="shared" si="3"/>
        <v>1.7300075889401079E-2</v>
      </c>
      <c r="H54" s="38">
        <f t="shared" si="4"/>
        <v>1.7300075889401079E-2</v>
      </c>
    </row>
    <row r="55" spans="1:8" x14ac:dyDescent="0.25">
      <c r="A55" s="12">
        <v>1885.06</v>
      </c>
      <c r="B55" s="13">
        <v>13.978784368698353</v>
      </c>
      <c r="C55" s="14">
        <v>385.2124823448014</v>
      </c>
      <c r="D55" s="37">
        <f t="shared" si="0"/>
        <v>361.40086607908097</v>
      </c>
      <c r="E55">
        <f t="shared" si="1"/>
        <v>1</v>
      </c>
      <c r="F55">
        <f t="shared" si="2"/>
        <v>1</v>
      </c>
      <c r="G55" s="38">
        <f t="shared" si="3"/>
        <v>2.4787647945216262E-2</v>
      </c>
      <c r="H55" s="38">
        <f t="shared" si="4"/>
        <v>2.4787647945216262E-2</v>
      </c>
    </row>
    <row r="56" spans="1:8" x14ac:dyDescent="0.25">
      <c r="A56" s="12">
        <v>1885.07</v>
      </c>
      <c r="B56" s="13">
        <v>14.326658777089321</v>
      </c>
      <c r="C56" s="14">
        <v>396.77545266161195</v>
      </c>
      <c r="D56" s="37">
        <f t="shared" si="0"/>
        <v>366.2431800012684</v>
      </c>
      <c r="E56">
        <f t="shared" si="1"/>
        <v>1</v>
      </c>
      <c r="F56">
        <f t="shared" si="2"/>
        <v>1</v>
      </c>
      <c r="G56" s="38">
        <f t="shared" si="3"/>
        <v>3.001712261873335E-2</v>
      </c>
      <c r="H56" s="38">
        <f t="shared" si="4"/>
        <v>3.001712261873335E-2</v>
      </c>
    </row>
    <row r="57" spans="1:8" x14ac:dyDescent="0.25">
      <c r="A57" s="12">
        <v>1885.08</v>
      </c>
      <c r="B57" s="13">
        <v>15.13041079670715</v>
      </c>
      <c r="C57" s="14">
        <v>420.96822797309625</v>
      </c>
      <c r="D57" s="37">
        <f t="shared" si="0"/>
        <v>371.16275142071873</v>
      </c>
      <c r="E57">
        <f t="shared" si="1"/>
        <v>1</v>
      </c>
      <c r="F57">
        <f t="shared" si="2"/>
        <v>1</v>
      </c>
      <c r="G57" s="38">
        <f t="shared" si="3"/>
        <v>6.0973467862481368E-2</v>
      </c>
      <c r="H57" s="38">
        <f t="shared" si="4"/>
        <v>6.0973467862481368E-2</v>
      </c>
    </row>
    <row r="58" spans="1:8" x14ac:dyDescent="0.25">
      <c r="A58" s="12">
        <v>1885.09</v>
      </c>
      <c r="B58" s="13">
        <v>15.116285028724242</v>
      </c>
      <c r="C58" s="14">
        <v>422.55362411066369</v>
      </c>
      <c r="D58" s="37">
        <f t="shared" si="0"/>
        <v>376.6790192182832</v>
      </c>
      <c r="E58">
        <f t="shared" si="1"/>
        <v>1</v>
      </c>
      <c r="F58">
        <f t="shared" si="2"/>
        <v>1</v>
      </c>
      <c r="G58" s="38">
        <f t="shared" si="3"/>
        <v>3.7660707678603966E-3</v>
      </c>
      <c r="H58" s="38">
        <f t="shared" si="4"/>
        <v>3.7660707678603966E-3</v>
      </c>
    </row>
    <row r="59" spans="1:8" x14ac:dyDescent="0.25">
      <c r="A59" s="12">
        <v>1885.1</v>
      </c>
      <c r="B59" s="13">
        <v>15.991023962168978</v>
      </c>
      <c r="C59" s="14">
        <v>448.99503072907231</v>
      </c>
      <c r="D59" s="37">
        <f t="shared" si="0"/>
        <v>384.87917388950592</v>
      </c>
      <c r="E59">
        <f t="shared" si="1"/>
        <v>1</v>
      </c>
      <c r="F59">
        <f t="shared" si="2"/>
        <v>1</v>
      </c>
      <c r="G59" s="38">
        <f t="shared" si="3"/>
        <v>6.2575268817204099E-2</v>
      </c>
      <c r="H59" s="38">
        <f t="shared" si="4"/>
        <v>6.2575268817204099E-2</v>
      </c>
    </row>
    <row r="60" spans="1:8" x14ac:dyDescent="0.25">
      <c r="A60" s="12">
        <v>1885.11</v>
      </c>
      <c r="B60" s="13">
        <v>16.824034498619014</v>
      </c>
      <c r="C60" s="14">
        <v>474.35244285416019</v>
      </c>
      <c r="D60" s="37">
        <f t="shared" si="0"/>
        <v>394.95946200038247</v>
      </c>
      <c r="E60">
        <f t="shared" si="1"/>
        <v>1</v>
      </c>
      <c r="F60">
        <f t="shared" si="2"/>
        <v>1</v>
      </c>
      <c r="G60" s="38">
        <f t="shared" si="3"/>
        <v>5.6475930443846689E-2</v>
      </c>
      <c r="H60" s="38">
        <f t="shared" si="4"/>
        <v>5.6475930443846689E-2</v>
      </c>
    </row>
    <row r="61" spans="1:8" x14ac:dyDescent="0.25">
      <c r="A61" s="12">
        <v>1885.12</v>
      </c>
      <c r="B61" s="13">
        <v>16.304475952278523</v>
      </c>
      <c r="C61" s="14">
        <v>461.55311205302752</v>
      </c>
      <c r="D61" s="37">
        <f t="shared" si="0"/>
        <v>403.5261519946705</v>
      </c>
      <c r="E61">
        <f t="shared" si="1"/>
        <v>1</v>
      </c>
      <c r="F61">
        <f t="shared" si="2"/>
        <v>1</v>
      </c>
      <c r="G61" s="38">
        <f t="shared" si="3"/>
        <v>-2.6982744568826544E-2</v>
      </c>
      <c r="H61" s="38">
        <f t="shared" si="4"/>
        <v>-2.6982744568826544E-2</v>
      </c>
    </row>
    <row r="62" spans="1:8" x14ac:dyDescent="0.25">
      <c r="A62" s="23">
        <v>1886.01</v>
      </c>
      <c r="B62" s="13">
        <v>16.692317470797651</v>
      </c>
      <c r="C62" s="14">
        <v>474.34653259820203</v>
      </c>
      <c r="D62" s="37">
        <f t="shared" si="0"/>
        <v>413.67318653742109</v>
      </c>
      <c r="E62">
        <f t="shared" si="1"/>
        <v>1</v>
      </c>
      <c r="F62">
        <f t="shared" si="2"/>
        <v>1</v>
      </c>
      <c r="G62" s="38">
        <f t="shared" si="3"/>
        <v>2.7718197995173943E-2</v>
      </c>
      <c r="H62" s="38">
        <f t="shared" si="4"/>
        <v>2.7718197995173943E-2</v>
      </c>
    </row>
    <row r="63" spans="1:8" x14ac:dyDescent="0.25">
      <c r="A63" s="12">
        <v>1886.02</v>
      </c>
      <c r="B63" s="13">
        <v>17.006648259460995</v>
      </c>
      <c r="C63" s="14">
        <v>485.26790540884036</v>
      </c>
      <c r="D63" s="37">
        <f t="shared" si="0"/>
        <v>424.00336619903129</v>
      </c>
      <c r="E63">
        <f t="shared" si="1"/>
        <v>1</v>
      </c>
      <c r="F63">
        <f t="shared" si="2"/>
        <v>1</v>
      </c>
      <c r="G63" s="38">
        <f t="shared" si="3"/>
        <v>2.3024038461538332E-2</v>
      </c>
      <c r="H63" s="38">
        <f t="shared" si="4"/>
        <v>2.3024038461538332E-2</v>
      </c>
    </row>
    <row r="64" spans="1:8" x14ac:dyDescent="0.25">
      <c r="A64" s="12">
        <v>1886.03</v>
      </c>
      <c r="B64" s="13">
        <v>16.843266101570133</v>
      </c>
      <c r="C64" s="14">
        <v>482.73593385384845</v>
      </c>
      <c r="D64" s="37">
        <f t="shared" si="0"/>
        <v>433.17984878199695</v>
      </c>
      <c r="E64">
        <f t="shared" si="1"/>
        <v>1</v>
      </c>
      <c r="F64">
        <f t="shared" si="2"/>
        <v>1</v>
      </c>
      <c r="G64" s="38">
        <f t="shared" si="3"/>
        <v>-5.2176777544328257E-3</v>
      </c>
      <c r="H64" s="38">
        <f t="shared" si="4"/>
        <v>-5.2176777544328257E-3</v>
      </c>
    </row>
    <row r="65" spans="1:8" x14ac:dyDescent="0.25">
      <c r="A65" s="12">
        <v>1886.04</v>
      </c>
      <c r="B65" s="13">
        <v>16.801716131246298</v>
      </c>
      <c r="C65" s="14">
        <v>483.86325357965694</v>
      </c>
      <c r="D65" s="37">
        <f t="shared" si="0"/>
        <v>442.70991077455</v>
      </c>
      <c r="E65">
        <f t="shared" si="1"/>
        <v>1</v>
      </c>
      <c r="F65">
        <f t="shared" si="2"/>
        <v>1</v>
      </c>
      <c r="G65" s="38">
        <f t="shared" si="3"/>
        <v>2.3352720333220667E-3</v>
      </c>
      <c r="H65" s="38">
        <f t="shared" si="4"/>
        <v>2.3352720333220667E-3</v>
      </c>
    </row>
    <row r="66" spans="1:8" x14ac:dyDescent="0.25">
      <c r="A66" s="12">
        <v>1886.05</v>
      </c>
      <c r="B66" s="13">
        <v>16.863195515097825</v>
      </c>
      <c r="C66" s="14">
        <v>488.14338666450914</v>
      </c>
      <c r="D66" s="37">
        <f t="shared" si="0"/>
        <v>452.06394873595747</v>
      </c>
      <c r="E66">
        <f t="shared" si="1"/>
        <v>1</v>
      </c>
      <c r="F66">
        <f t="shared" si="2"/>
        <v>1</v>
      </c>
      <c r="G66" s="38">
        <f t="shared" si="3"/>
        <v>8.8457493996236813E-3</v>
      </c>
      <c r="H66" s="38">
        <f t="shared" si="4"/>
        <v>8.8457493996236813E-3</v>
      </c>
    </row>
    <row r="67" spans="1:8" x14ac:dyDescent="0.25">
      <c r="A67" s="12">
        <v>1886.06</v>
      </c>
      <c r="B67" s="13">
        <v>17.831494055376872</v>
      </c>
      <c r="C67" s="14">
        <v>518.85824589893514</v>
      </c>
      <c r="D67" s="37">
        <f t="shared" si="0"/>
        <v>463.20109569880202</v>
      </c>
      <c r="E67">
        <f t="shared" si="1"/>
        <v>1</v>
      </c>
      <c r="F67">
        <f t="shared" si="2"/>
        <v>1</v>
      </c>
      <c r="G67" s="38">
        <f t="shared" si="3"/>
        <v>6.2921797311034089E-2</v>
      </c>
      <c r="H67" s="38">
        <f t="shared" si="4"/>
        <v>6.2921797311034089E-2</v>
      </c>
    </row>
    <row r="68" spans="1:8" x14ac:dyDescent="0.25">
      <c r="A68" s="12">
        <v>1886.07</v>
      </c>
      <c r="B68" s="13">
        <v>17.845845041532201</v>
      </c>
      <c r="C68" s="14">
        <v>522.03660038855105</v>
      </c>
      <c r="D68" s="37">
        <f t="shared" si="0"/>
        <v>473.63952467604696</v>
      </c>
      <c r="E68">
        <f t="shared" si="1"/>
        <v>1</v>
      </c>
      <c r="F68">
        <f t="shared" si="2"/>
        <v>1</v>
      </c>
      <c r="G68" s="38">
        <f t="shared" si="3"/>
        <v>6.1256701897631771E-3</v>
      </c>
      <c r="H68" s="38">
        <f t="shared" si="4"/>
        <v>6.1256701897631771E-3</v>
      </c>
    </row>
    <row r="69" spans="1:8" x14ac:dyDescent="0.25">
      <c r="A69" s="12">
        <v>1886.08</v>
      </c>
      <c r="B69" s="13">
        <v>17.72391279961926</v>
      </c>
      <c r="C69" s="14">
        <v>521.28883985447749</v>
      </c>
      <c r="D69" s="37">
        <f t="shared" si="0"/>
        <v>481.999575666162</v>
      </c>
      <c r="E69">
        <f t="shared" si="1"/>
        <v>1</v>
      </c>
      <c r="F69">
        <f t="shared" si="2"/>
        <v>1</v>
      </c>
      <c r="G69" s="38">
        <f t="shared" si="3"/>
        <v>-1.4323910115057181E-3</v>
      </c>
      <c r="H69" s="38">
        <f t="shared" si="4"/>
        <v>-1.4323910115057181E-3</v>
      </c>
    </row>
    <row r="70" spans="1:8" x14ac:dyDescent="0.25">
      <c r="A70" s="12">
        <v>1886.09</v>
      </c>
      <c r="B70" s="13">
        <v>18.14714392580002</v>
      </c>
      <c r="C70" s="14">
        <v>536.69938051125564</v>
      </c>
      <c r="D70" s="37">
        <f t="shared" si="0"/>
        <v>491.51172203287797</v>
      </c>
      <c r="E70">
        <f t="shared" si="1"/>
        <v>1</v>
      </c>
      <c r="F70">
        <f t="shared" si="2"/>
        <v>1</v>
      </c>
      <c r="G70" s="38">
        <f t="shared" si="3"/>
        <v>2.9562383612663057E-2</v>
      </c>
      <c r="H70" s="38">
        <f t="shared" si="4"/>
        <v>2.9562383612663057E-2</v>
      </c>
    </row>
    <row r="71" spans="1:8" x14ac:dyDescent="0.25">
      <c r="A71" s="12">
        <v>1886.1</v>
      </c>
      <c r="B71" s="13">
        <v>18.562381342866558</v>
      </c>
      <c r="C71" s="14">
        <v>552.14856276968089</v>
      </c>
      <c r="D71" s="37">
        <f t="shared" si="0"/>
        <v>500.10784970292883</v>
      </c>
      <c r="E71">
        <f t="shared" si="1"/>
        <v>1</v>
      </c>
      <c r="F71">
        <f t="shared" si="2"/>
        <v>1</v>
      </c>
      <c r="G71" s="38">
        <f t="shared" si="3"/>
        <v>2.8785541439806606E-2</v>
      </c>
      <c r="H71" s="38">
        <f t="shared" si="4"/>
        <v>2.8785541439806606E-2</v>
      </c>
    </row>
    <row r="72" spans="1:8" x14ac:dyDescent="0.25">
      <c r="A72" s="12">
        <v>1886.11</v>
      </c>
      <c r="B72" s="13">
        <v>18.96831263494283</v>
      </c>
      <c r="C72" s="14">
        <v>567.63559701480028</v>
      </c>
      <c r="D72" s="37">
        <f t="shared" si="0"/>
        <v>507.88144588298218</v>
      </c>
      <c r="E72">
        <f t="shared" si="1"/>
        <v>1</v>
      </c>
      <c r="F72">
        <f t="shared" si="2"/>
        <v>1</v>
      </c>
      <c r="G72" s="38">
        <f t="shared" si="3"/>
        <v>2.8048672566371557E-2</v>
      </c>
      <c r="H72" s="38">
        <f t="shared" si="4"/>
        <v>2.8048672566371557E-2</v>
      </c>
    </row>
    <row r="73" spans="1:8" x14ac:dyDescent="0.25">
      <c r="A73" s="12">
        <v>1886.12</v>
      </c>
      <c r="B73" s="13">
        <v>18.194057556886435</v>
      </c>
      <c r="C73" s="14">
        <v>547.96214738214701</v>
      </c>
      <c r="D73" s="37">
        <f t="shared" si="0"/>
        <v>515.08219882707533</v>
      </c>
      <c r="E73">
        <f t="shared" si="1"/>
        <v>1</v>
      </c>
      <c r="F73">
        <f t="shared" si="2"/>
        <v>1</v>
      </c>
      <c r="G73" s="38">
        <f t="shared" si="3"/>
        <v>-3.4658590363458641E-2</v>
      </c>
      <c r="H73" s="38">
        <f t="shared" si="4"/>
        <v>-3.4658590363458641E-2</v>
      </c>
    </row>
    <row r="74" spans="1:8" x14ac:dyDescent="0.25">
      <c r="A74" s="12">
        <v>1887.01</v>
      </c>
      <c r="B74" s="13">
        <v>17.512222096304949</v>
      </c>
      <c r="C74" s="14">
        <v>530.98346891309211</v>
      </c>
      <c r="D74" s="37">
        <f t="shared" si="0"/>
        <v>519.80194351998296</v>
      </c>
      <c r="E74">
        <f t="shared" si="1"/>
        <v>1</v>
      </c>
      <c r="F74">
        <f t="shared" si="2"/>
        <v>1</v>
      </c>
      <c r="G74" s="38">
        <f t="shared" si="3"/>
        <v>-3.0985130177639819E-2</v>
      </c>
      <c r="H74" s="38">
        <f t="shared" si="4"/>
        <v>-3.0985130177639819E-2</v>
      </c>
    </row>
    <row r="75" spans="1:8" x14ac:dyDescent="0.25">
      <c r="A75" s="12">
        <v>1887.02</v>
      </c>
      <c r="B75" s="13">
        <v>17.125366596972306</v>
      </c>
      <c r="C75" s="14">
        <v>522.73805532661117</v>
      </c>
      <c r="D75" s="37">
        <f t="shared" si="0"/>
        <v>522.92445601313045</v>
      </c>
      <c r="E75">
        <f t="shared" si="1"/>
        <v>0</v>
      </c>
      <c r="F75">
        <f t="shared" si="2"/>
        <v>1</v>
      </c>
      <c r="G75" s="38">
        <f t="shared" si="3"/>
        <v>-1.5528569285516713E-2</v>
      </c>
      <c r="H75" s="38">
        <f t="shared" si="4"/>
        <v>-1.5528569285516713E-2</v>
      </c>
    </row>
    <row r="76" spans="1:8" x14ac:dyDescent="0.25">
      <c r="A76" s="12">
        <v>1887.03</v>
      </c>
      <c r="B76" s="13">
        <v>17.473213711513747</v>
      </c>
      <c r="C76" s="14">
        <v>536.79332418786748</v>
      </c>
      <c r="D76" s="37">
        <f t="shared" si="0"/>
        <v>527.42923854096534</v>
      </c>
      <c r="E76">
        <f t="shared" si="1"/>
        <v>1</v>
      </c>
      <c r="F76">
        <f t="shared" si="2"/>
        <v>0</v>
      </c>
      <c r="G76" s="38">
        <f t="shared" si="3"/>
        <v>2.688778580024076E-2</v>
      </c>
      <c r="H76" s="38">
        <f t="shared" si="4"/>
        <v>0</v>
      </c>
    </row>
    <row r="77" spans="1:8" x14ac:dyDescent="0.25">
      <c r="A77" s="12">
        <v>1887.04</v>
      </c>
      <c r="B77" s="13">
        <v>17.822983639100705</v>
      </c>
      <c r="C77" s="14">
        <v>550.91531199351539</v>
      </c>
      <c r="D77" s="37">
        <f t="shared" si="0"/>
        <v>533.01691007545344</v>
      </c>
      <c r="E77">
        <f t="shared" si="1"/>
        <v>1</v>
      </c>
      <c r="F77">
        <f t="shared" si="2"/>
        <v>1</v>
      </c>
      <c r="G77" s="38">
        <f t="shared" si="3"/>
        <v>2.6308054085831811E-2</v>
      </c>
      <c r="H77" s="38">
        <f t="shared" si="4"/>
        <v>2.6308054085831811E-2</v>
      </c>
    </row>
    <row r="78" spans="1:8" x14ac:dyDescent="0.25">
      <c r="A78" s="12">
        <v>1887.05</v>
      </c>
      <c r="B78" s="13">
        <v>18.075445427458245</v>
      </c>
      <c r="C78" s="14">
        <v>562.25419395372671</v>
      </c>
      <c r="D78" s="37">
        <f t="shared" ref="D78:D141" si="5">+AVERAGE(C67:C78)</f>
        <v>539.19281068288842</v>
      </c>
      <c r="E78">
        <f t="shared" ref="E78:E141" si="6">+IF(C78&gt;=D78,1,0)</f>
        <v>1</v>
      </c>
      <c r="F78">
        <f t="shared" si="2"/>
        <v>1</v>
      </c>
      <c r="G78" s="38">
        <f t="shared" si="3"/>
        <v>2.0581896551724155E-2</v>
      </c>
      <c r="H78" s="38">
        <f t="shared" si="4"/>
        <v>2.0581896551724155E-2</v>
      </c>
    </row>
    <row r="79" spans="1:8" x14ac:dyDescent="0.25">
      <c r="A79" s="12">
        <v>1887.06</v>
      </c>
      <c r="B79" s="13">
        <v>17.707695663272986</v>
      </c>
      <c r="C79" s="14">
        <v>554.44298237298972</v>
      </c>
      <c r="D79" s="37">
        <f t="shared" si="5"/>
        <v>542.15820538905962</v>
      </c>
      <c r="E79">
        <f t="shared" si="6"/>
        <v>1</v>
      </c>
      <c r="F79">
        <f t="shared" ref="F79:F142" si="7">+E78</f>
        <v>1</v>
      </c>
      <c r="G79" s="38">
        <f t="shared" ref="G79:G142" si="8">+C79/C78-1</f>
        <v>-1.3892669302845384E-2</v>
      </c>
      <c r="H79" s="38">
        <f t="shared" ref="H79:H142" si="9">+F79*G79</f>
        <v>-1.3892669302845384E-2</v>
      </c>
    </row>
    <row r="80" spans="1:8" x14ac:dyDescent="0.25">
      <c r="A80" s="12">
        <v>1887.07</v>
      </c>
      <c r="B80" s="13">
        <v>17.43146053561307</v>
      </c>
      <c r="C80" s="14">
        <v>549.35102747074336</v>
      </c>
      <c r="D80" s="37">
        <f t="shared" si="5"/>
        <v>544.43440764590889</v>
      </c>
      <c r="E80">
        <f t="shared" si="6"/>
        <v>1</v>
      </c>
      <c r="F80">
        <f t="shared" si="7"/>
        <v>1</v>
      </c>
      <c r="G80" s="38">
        <f t="shared" si="8"/>
        <v>-9.1839108152348414E-3</v>
      </c>
      <c r="H80" s="38">
        <f t="shared" si="9"/>
        <v>-9.1839108152348414E-3</v>
      </c>
    </row>
    <row r="81" spans="1:8" x14ac:dyDescent="0.25">
      <c r="A81" s="12">
        <v>1887.08</v>
      </c>
      <c r="B81" s="13">
        <v>16.739849614820702</v>
      </c>
      <c r="C81" s="14">
        <v>531.15897040037294</v>
      </c>
      <c r="D81" s="37">
        <f t="shared" si="5"/>
        <v>545.25691852473358</v>
      </c>
      <c r="E81">
        <f t="shared" si="6"/>
        <v>0</v>
      </c>
      <c r="F81">
        <f t="shared" si="7"/>
        <v>1</v>
      </c>
      <c r="G81" s="38">
        <f t="shared" si="8"/>
        <v>-3.3115542086319838E-2</v>
      </c>
      <c r="H81" s="38">
        <f t="shared" si="9"/>
        <v>-3.3115542086319838E-2</v>
      </c>
    </row>
    <row r="82" spans="1:8" x14ac:dyDescent="0.25">
      <c r="A82" s="12">
        <v>1887.09</v>
      </c>
      <c r="B82" s="13">
        <v>16.676629667380141</v>
      </c>
      <c r="C82" s="14">
        <v>532.64698366039863</v>
      </c>
      <c r="D82" s="37">
        <f t="shared" si="5"/>
        <v>544.91921878716209</v>
      </c>
      <c r="E82">
        <f t="shared" si="6"/>
        <v>0</v>
      </c>
      <c r="F82">
        <f t="shared" si="7"/>
        <v>0</v>
      </c>
      <c r="G82" s="38">
        <f t="shared" si="8"/>
        <v>2.801446163855692E-3</v>
      </c>
      <c r="H82" s="38">
        <f t="shared" si="9"/>
        <v>0</v>
      </c>
    </row>
    <row r="83" spans="1:8" x14ac:dyDescent="0.25">
      <c r="A83" s="12">
        <v>1887.1</v>
      </c>
      <c r="B83" s="13">
        <v>15.880666812517312</v>
      </c>
      <c r="C83" s="14">
        <v>510.69478690416344</v>
      </c>
      <c r="D83" s="37">
        <f t="shared" si="5"/>
        <v>541.46473746503568</v>
      </c>
      <c r="E83">
        <f t="shared" si="6"/>
        <v>0</v>
      </c>
      <c r="F83">
        <f t="shared" si="7"/>
        <v>0</v>
      </c>
      <c r="G83" s="38">
        <f t="shared" si="8"/>
        <v>-4.1213406683311526E-2</v>
      </c>
      <c r="H83" s="38">
        <f t="shared" si="9"/>
        <v>0</v>
      </c>
    </row>
    <row r="84" spans="1:8" x14ac:dyDescent="0.25">
      <c r="A84" s="12">
        <v>1887.11</v>
      </c>
      <c r="B84" s="13">
        <v>15.950712201066775</v>
      </c>
      <c r="C84" s="14">
        <v>516.39366489378051</v>
      </c>
      <c r="D84" s="37">
        <f t="shared" si="5"/>
        <v>537.19457645495061</v>
      </c>
      <c r="E84">
        <f t="shared" si="6"/>
        <v>0</v>
      </c>
      <c r="F84">
        <f t="shared" si="7"/>
        <v>0</v>
      </c>
      <c r="G84" s="38">
        <f t="shared" si="8"/>
        <v>1.1159068264948946E-2</v>
      </c>
      <c r="H84" s="38">
        <f t="shared" si="9"/>
        <v>0</v>
      </c>
    </row>
    <row r="85" spans="1:8" x14ac:dyDescent="0.25">
      <c r="A85" s="12">
        <v>1887.12</v>
      </c>
      <c r="B85" s="13">
        <v>15.455513454469942</v>
      </c>
      <c r="C85" s="14">
        <v>503.64952684031147</v>
      </c>
      <c r="D85" s="37">
        <f t="shared" si="5"/>
        <v>533.50185807646437</v>
      </c>
      <c r="E85">
        <f t="shared" si="6"/>
        <v>0</v>
      </c>
      <c r="F85">
        <f t="shared" si="7"/>
        <v>0</v>
      </c>
      <c r="G85" s="38">
        <f t="shared" si="8"/>
        <v>-2.4679113861883706E-2</v>
      </c>
      <c r="H85" s="38">
        <f t="shared" si="9"/>
        <v>0</v>
      </c>
    </row>
    <row r="86" spans="1:8" x14ac:dyDescent="0.25">
      <c r="A86" s="23">
        <v>1888.01</v>
      </c>
      <c r="B86" s="13">
        <v>15.358662514259903</v>
      </c>
      <c r="C86" s="14">
        <v>503.65940104559542</v>
      </c>
      <c r="D86" s="37">
        <f t="shared" si="5"/>
        <v>531.22485242083962</v>
      </c>
      <c r="E86">
        <f t="shared" si="6"/>
        <v>0</v>
      </c>
      <c r="F86">
        <f t="shared" si="7"/>
        <v>0</v>
      </c>
      <c r="G86" s="38">
        <f t="shared" si="8"/>
        <v>1.9605310355164107E-5</v>
      </c>
      <c r="H86" s="38">
        <f t="shared" si="9"/>
        <v>0</v>
      </c>
    </row>
    <row r="87" spans="1:8" x14ac:dyDescent="0.25">
      <c r="A87" s="12">
        <v>1888.02</v>
      </c>
      <c r="B87" s="13">
        <v>15.418178318820535</v>
      </c>
      <c r="C87" s="14">
        <v>508.54393066165346</v>
      </c>
      <c r="D87" s="37">
        <f t="shared" si="5"/>
        <v>530.0420086987599</v>
      </c>
      <c r="E87">
        <f t="shared" si="6"/>
        <v>0</v>
      </c>
      <c r="F87">
        <f t="shared" si="7"/>
        <v>0</v>
      </c>
      <c r="G87" s="38">
        <f t="shared" si="8"/>
        <v>9.6980808973639032E-3</v>
      </c>
      <c r="H87" s="38">
        <f t="shared" si="9"/>
        <v>0</v>
      </c>
    </row>
    <row r="88" spans="1:8" x14ac:dyDescent="0.25">
      <c r="A88" s="12">
        <v>1888.03</v>
      </c>
      <c r="B88" s="13">
        <v>14.808972366946568</v>
      </c>
      <c r="C88" s="14">
        <v>491.24733706039291</v>
      </c>
      <c r="D88" s="37">
        <f t="shared" si="5"/>
        <v>526.2465097714703</v>
      </c>
      <c r="E88">
        <f t="shared" si="6"/>
        <v>0</v>
      </c>
      <c r="F88">
        <f t="shared" si="7"/>
        <v>0</v>
      </c>
      <c r="G88" s="38">
        <f t="shared" si="8"/>
        <v>-3.4011994949495139E-2</v>
      </c>
      <c r="H88" s="38">
        <f t="shared" si="9"/>
        <v>0</v>
      </c>
    </row>
    <row r="89" spans="1:8" x14ac:dyDescent="0.25">
      <c r="A89" s="12">
        <v>1888.04</v>
      </c>
      <c r="B89" s="13">
        <v>15.020108681844462</v>
      </c>
      <c r="C89" s="14">
        <v>500.90068152199439</v>
      </c>
      <c r="D89" s="37">
        <f t="shared" si="5"/>
        <v>522.0786238988436</v>
      </c>
      <c r="E89">
        <f t="shared" si="6"/>
        <v>0</v>
      </c>
      <c r="F89">
        <f t="shared" si="7"/>
        <v>0</v>
      </c>
      <c r="G89" s="38">
        <f t="shared" si="8"/>
        <v>1.9650680488909611E-2</v>
      </c>
      <c r="H89" s="38">
        <f t="shared" si="9"/>
        <v>0</v>
      </c>
    </row>
    <row r="90" spans="1:8" x14ac:dyDescent="0.25">
      <c r="A90" s="12">
        <v>1888.05</v>
      </c>
      <c r="B90" s="13">
        <v>15.387916957229137</v>
      </c>
      <c r="C90" s="14">
        <v>515.75032057350893</v>
      </c>
      <c r="D90" s="37">
        <f t="shared" si="5"/>
        <v>518.20330111715873</v>
      </c>
      <c r="E90">
        <f t="shared" si="6"/>
        <v>0</v>
      </c>
      <c r="F90">
        <f t="shared" si="7"/>
        <v>0</v>
      </c>
      <c r="G90" s="38">
        <f t="shared" si="8"/>
        <v>2.9645875119182596E-2</v>
      </c>
      <c r="H90" s="38">
        <f t="shared" si="9"/>
        <v>0</v>
      </c>
    </row>
    <row r="91" spans="1:8" x14ac:dyDescent="0.25">
      <c r="A91" s="12">
        <v>1888.06</v>
      </c>
      <c r="B91" s="13">
        <v>15.077628818434695</v>
      </c>
      <c r="C91" s="14">
        <v>507.75799992041374</v>
      </c>
      <c r="D91" s="37">
        <f t="shared" si="5"/>
        <v>514.31288591277746</v>
      </c>
      <c r="E91">
        <f t="shared" si="6"/>
        <v>0</v>
      </c>
      <c r="F91">
        <f t="shared" si="7"/>
        <v>0</v>
      </c>
      <c r="G91" s="38">
        <f t="shared" si="8"/>
        <v>-1.5496491876549556E-2</v>
      </c>
      <c r="H91" s="38">
        <f t="shared" si="9"/>
        <v>0</v>
      </c>
    </row>
    <row r="92" spans="1:8" x14ac:dyDescent="0.25">
      <c r="A92" s="12">
        <v>1888.07</v>
      </c>
      <c r="B92" s="13">
        <v>15.279642515498177</v>
      </c>
      <c r="C92" s="14">
        <v>516.79345005689618</v>
      </c>
      <c r="D92" s="37">
        <f t="shared" si="5"/>
        <v>511.59975446162349</v>
      </c>
      <c r="E92">
        <f t="shared" si="6"/>
        <v>1</v>
      </c>
      <c r="F92">
        <f t="shared" si="7"/>
        <v>0</v>
      </c>
      <c r="G92" s="38">
        <f t="shared" si="8"/>
        <v>1.779479621768365E-2</v>
      </c>
      <c r="H92" s="38">
        <f t="shared" si="9"/>
        <v>0</v>
      </c>
    </row>
    <row r="93" spans="1:8" x14ac:dyDescent="0.25">
      <c r="A93" s="12">
        <v>1888.08</v>
      </c>
      <c r="B93" s="13">
        <v>15.602911670088812</v>
      </c>
      <c r="C93" s="14">
        <v>529.83645206246649</v>
      </c>
      <c r="D93" s="37">
        <f t="shared" si="5"/>
        <v>511.4895446001313</v>
      </c>
      <c r="E93">
        <f t="shared" si="6"/>
        <v>1</v>
      </c>
      <c r="F93">
        <f t="shared" si="7"/>
        <v>1</v>
      </c>
      <c r="G93" s="38">
        <f t="shared" si="8"/>
        <v>2.5238326848249226E-2</v>
      </c>
      <c r="H93" s="38">
        <f t="shared" si="9"/>
        <v>2.5238326848249226E-2</v>
      </c>
    </row>
    <row r="94" spans="1:8" x14ac:dyDescent="0.25">
      <c r="A94" s="12">
        <v>1888.09</v>
      </c>
      <c r="B94" s="13">
        <v>15.987828821761424</v>
      </c>
      <c r="C94" s="14">
        <v>544.93258589503989</v>
      </c>
      <c r="D94" s="37">
        <f t="shared" si="5"/>
        <v>512.51334478635135</v>
      </c>
      <c r="E94">
        <f t="shared" si="6"/>
        <v>1</v>
      </c>
      <c r="F94">
        <f t="shared" si="7"/>
        <v>1</v>
      </c>
      <c r="G94" s="38">
        <f t="shared" si="8"/>
        <v>2.8492063492063346E-2</v>
      </c>
      <c r="H94" s="38">
        <f t="shared" si="9"/>
        <v>2.8492063492063346E-2</v>
      </c>
    </row>
    <row r="95" spans="1:8" x14ac:dyDescent="0.25">
      <c r="A95" s="12">
        <v>1888.1</v>
      </c>
      <c r="B95" s="13">
        <v>15.715941874329708</v>
      </c>
      <c r="C95" s="14">
        <v>537.53999592494483</v>
      </c>
      <c r="D95" s="37">
        <f t="shared" si="5"/>
        <v>514.75044553808311</v>
      </c>
      <c r="E95">
        <f t="shared" si="6"/>
        <v>1</v>
      </c>
      <c r="F95">
        <f t="shared" si="7"/>
        <v>1</v>
      </c>
      <c r="G95" s="38">
        <f t="shared" si="8"/>
        <v>-1.3566063328646183E-2</v>
      </c>
      <c r="H95" s="38">
        <f t="shared" si="9"/>
        <v>-1.3566063328646183E-2</v>
      </c>
    </row>
    <row r="96" spans="1:8" x14ac:dyDescent="0.25">
      <c r="A96" s="12">
        <v>1888.11</v>
      </c>
      <c r="B96" s="13">
        <v>15.223749016946286</v>
      </c>
      <c r="C96" s="14">
        <v>522.35264154611548</v>
      </c>
      <c r="D96" s="37">
        <f t="shared" si="5"/>
        <v>515.24702692577773</v>
      </c>
      <c r="E96">
        <f t="shared" si="6"/>
        <v>1</v>
      </c>
      <c r="F96">
        <f t="shared" si="7"/>
        <v>1</v>
      </c>
      <c r="G96" s="38">
        <f t="shared" si="8"/>
        <v>-2.8253440662952878E-2</v>
      </c>
      <c r="H96" s="38">
        <f t="shared" si="9"/>
        <v>-2.8253440662952878E-2</v>
      </c>
    </row>
    <row r="97" spans="1:8" x14ac:dyDescent="0.25">
      <c r="A97" s="12">
        <v>1888.12</v>
      </c>
      <c r="B97" s="13">
        <v>14.946748301089231</v>
      </c>
      <c r="C97" s="14">
        <v>514.29472070801535</v>
      </c>
      <c r="D97" s="37">
        <f t="shared" si="5"/>
        <v>516.13412641475304</v>
      </c>
      <c r="E97">
        <f t="shared" si="6"/>
        <v>0</v>
      </c>
      <c r="F97">
        <f t="shared" si="7"/>
        <v>1</v>
      </c>
      <c r="G97" s="38">
        <f t="shared" si="8"/>
        <v>-1.5426208651399653E-2</v>
      </c>
      <c r="H97" s="38">
        <f t="shared" si="9"/>
        <v>-1.5426208651399653E-2</v>
      </c>
    </row>
    <row r="98" spans="1:8" x14ac:dyDescent="0.25">
      <c r="A98" s="12">
        <v>1889.01</v>
      </c>
      <c r="B98" s="13">
        <v>15.802286071028172</v>
      </c>
      <c r="C98" s="14">
        <v>545.0055050047107</v>
      </c>
      <c r="D98" s="37">
        <f t="shared" si="5"/>
        <v>519.57963507801253</v>
      </c>
      <c r="E98">
        <f t="shared" si="6"/>
        <v>1</v>
      </c>
      <c r="F98">
        <f t="shared" si="7"/>
        <v>0</v>
      </c>
      <c r="G98" s="38">
        <f t="shared" si="8"/>
        <v>5.9714368163096498E-2</v>
      </c>
      <c r="H98" s="38">
        <f t="shared" si="9"/>
        <v>0</v>
      </c>
    </row>
    <row r="99" spans="1:8" x14ac:dyDescent="0.25">
      <c r="A99" s="12">
        <v>1889.02</v>
      </c>
      <c r="B99" s="13">
        <v>16.192720447849002</v>
      </c>
      <c r="C99" s="14">
        <v>559.88982209611083</v>
      </c>
      <c r="D99" s="37">
        <f t="shared" si="5"/>
        <v>523.85845936421754</v>
      </c>
      <c r="E99">
        <f t="shared" si="6"/>
        <v>1</v>
      </c>
      <c r="F99">
        <f t="shared" si="7"/>
        <v>1</v>
      </c>
      <c r="G99" s="38">
        <f t="shared" si="8"/>
        <v>2.7310397701893807E-2</v>
      </c>
      <c r="H99" s="38">
        <f t="shared" si="9"/>
        <v>2.7310397701893807E-2</v>
      </c>
    </row>
    <row r="100" spans="1:8" x14ac:dyDescent="0.25">
      <c r="A100" s="12">
        <v>1889.03</v>
      </c>
      <c r="B100" s="13">
        <v>16.065045360769297</v>
      </c>
      <c r="C100" s="14">
        <v>556.98309847076553</v>
      </c>
      <c r="D100" s="37">
        <f t="shared" si="5"/>
        <v>529.33643948174847</v>
      </c>
      <c r="E100">
        <f t="shared" si="6"/>
        <v>1</v>
      </c>
      <c r="F100">
        <f t="shared" si="7"/>
        <v>1</v>
      </c>
      <c r="G100" s="38">
        <f t="shared" si="8"/>
        <v>-5.1915993301381302E-3</v>
      </c>
      <c r="H100" s="38">
        <f t="shared" si="9"/>
        <v>-5.1915993301381302E-3</v>
      </c>
    </row>
    <row r="101" spans="1:8" x14ac:dyDescent="0.25">
      <c r="A101" s="12">
        <v>1889.04</v>
      </c>
      <c r="B101" s="13">
        <v>16.050104533967488</v>
      </c>
      <c r="C101" s="14">
        <v>557.93733894293678</v>
      </c>
      <c r="D101" s="37">
        <f t="shared" si="5"/>
        <v>534.08949426682705</v>
      </c>
      <c r="E101">
        <f t="shared" si="6"/>
        <v>1</v>
      </c>
      <c r="F101">
        <f t="shared" si="7"/>
        <v>1</v>
      </c>
      <c r="G101" s="38">
        <f t="shared" si="8"/>
        <v>1.713230571611879E-3</v>
      </c>
      <c r="H101" s="38">
        <f t="shared" si="9"/>
        <v>1.713230571611879E-3</v>
      </c>
    </row>
    <row r="102" spans="1:8" x14ac:dyDescent="0.25">
      <c r="A102" s="12">
        <v>1889.05</v>
      </c>
      <c r="B102" s="13">
        <v>16.915421076068384</v>
      </c>
      <c r="C102" s="14">
        <v>589.4194628429027</v>
      </c>
      <c r="D102" s="37">
        <f t="shared" si="5"/>
        <v>540.22858945594317</v>
      </c>
      <c r="E102">
        <f t="shared" si="6"/>
        <v>1</v>
      </c>
      <c r="F102">
        <f t="shared" si="7"/>
        <v>1</v>
      </c>
      <c r="G102" s="38">
        <f t="shared" si="8"/>
        <v>5.64259132747984E-2</v>
      </c>
      <c r="H102" s="38">
        <f t="shared" si="9"/>
        <v>5.64259132747984E-2</v>
      </c>
    </row>
    <row r="103" spans="1:8" x14ac:dyDescent="0.25">
      <c r="A103" s="12">
        <v>1889.06</v>
      </c>
      <c r="B103" s="13">
        <v>17.219302943947692</v>
      </c>
      <c r="C103" s="14">
        <v>601.4682159602271</v>
      </c>
      <c r="D103" s="37">
        <f t="shared" si="5"/>
        <v>548.03777412592763</v>
      </c>
      <c r="E103">
        <f t="shared" si="6"/>
        <v>1</v>
      </c>
      <c r="F103">
        <f t="shared" si="7"/>
        <v>1</v>
      </c>
      <c r="G103" s="38">
        <f t="shared" si="8"/>
        <v>2.0441729323308344E-2</v>
      </c>
      <c r="H103" s="38">
        <f t="shared" si="9"/>
        <v>2.0441729323308344E-2</v>
      </c>
    </row>
    <row r="104" spans="1:8" x14ac:dyDescent="0.25">
      <c r="A104" s="12">
        <v>1889.07</v>
      </c>
      <c r="B104" s="13">
        <v>16.889214491107523</v>
      </c>
      <c r="C104" s="14">
        <v>591.31589200691201</v>
      </c>
      <c r="D104" s="37">
        <f t="shared" si="5"/>
        <v>554.24797762176229</v>
      </c>
      <c r="E104">
        <f t="shared" si="6"/>
        <v>1</v>
      </c>
      <c r="F104">
        <f t="shared" si="7"/>
        <v>1</v>
      </c>
      <c r="G104" s="38">
        <f t="shared" si="8"/>
        <v>-1.6879235982747987E-2</v>
      </c>
      <c r="H104" s="38">
        <f t="shared" si="9"/>
        <v>-1.6879235982747987E-2</v>
      </c>
    </row>
    <row r="105" spans="1:8" x14ac:dyDescent="0.25">
      <c r="A105" s="12">
        <v>1889.08</v>
      </c>
      <c r="B105" s="13">
        <v>17.131853975345738</v>
      </c>
      <c r="C105" s="14">
        <v>601.20183835865646</v>
      </c>
      <c r="D105" s="37">
        <f t="shared" si="5"/>
        <v>560.19509314644472</v>
      </c>
      <c r="E105">
        <f t="shared" si="6"/>
        <v>1</v>
      </c>
      <c r="F105">
        <f t="shared" si="7"/>
        <v>1</v>
      </c>
      <c r="G105" s="38">
        <f t="shared" si="8"/>
        <v>1.6718553459119434E-2</v>
      </c>
      <c r="H105" s="38">
        <f t="shared" si="9"/>
        <v>1.6718553459119434E-2</v>
      </c>
    </row>
    <row r="106" spans="1:8" x14ac:dyDescent="0.25">
      <c r="A106" s="12">
        <v>1889.09</v>
      </c>
      <c r="B106" s="13">
        <v>17.350788026348607</v>
      </c>
      <c r="C106" s="14">
        <v>610.20473132121515</v>
      </c>
      <c r="D106" s="37">
        <f t="shared" si="5"/>
        <v>565.63443859862605</v>
      </c>
      <c r="E106">
        <f t="shared" si="6"/>
        <v>1</v>
      </c>
      <c r="F106">
        <f t="shared" si="7"/>
        <v>1</v>
      </c>
      <c r="G106" s="38">
        <f t="shared" si="8"/>
        <v>1.497482607028866E-2</v>
      </c>
      <c r="H106" s="38">
        <f t="shared" si="9"/>
        <v>1.497482607028866E-2</v>
      </c>
    </row>
    <row r="107" spans="1:8" x14ac:dyDescent="0.25">
      <c r="A107" s="12">
        <v>1889.1</v>
      </c>
      <c r="B107" s="13">
        <v>17.053214402955494</v>
      </c>
      <c r="C107" s="14">
        <v>601.15983300831294</v>
      </c>
      <c r="D107" s="37">
        <f t="shared" si="5"/>
        <v>570.9360916889068</v>
      </c>
      <c r="E107">
        <f t="shared" si="6"/>
        <v>1</v>
      </c>
      <c r="F107">
        <f t="shared" si="7"/>
        <v>1</v>
      </c>
      <c r="G107" s="38">
        <f t="shared" si="8"/>
        <v>-1.4822727272727265E-2</v>
      </c>
      <c r="H107" s="38">
        <f t="shared" si="9"/>
        <v>-1.4822727272727265E-2</v>
      </c>
    </row>
    <row r="108" spans="1:8" x14ac:dyDescent="0.25">
      <c r="A108" s="12">
        <v>1889.11</v>
      </c>
      <c r="B108" s="13">
        <v>16.906021170249371</v>
      </c>
      <c r="C108" s="14">
        <v>597.64193472626425</v>
      </c>
      <c r="D108" s="37">
        <f t="shared" si="5"/>
        <v>577.21019945391913</v>
      </c>
      <c r="E108">
        <f t="shared" si="6"/>
        <v>1</v>
      </c>
      <c r="F108">
        <f t="shared" si="7"/>
        <v>1</v>
      </c>
      <c r="G108" s="38">
        <f t="shared" si="8"/>
        <v>-5.8518518518518858E-3</v>
      </c>
      <c r="H108" s="38">
        <f t="shared" si="9"/>
        <v>-5.8518518518518858E-3</v>
      </c>
    </row>
    <row r="109" spans="1:8" x14ac:dyDescent="0.25">
      <c r="A109" s="12">
        <v>1889.12</v>
      </c>
      <c r="B109" s="13">
        <v>16.610338076603391</v>
      </c>
      <c r="C109" s="14">
        <v>589.06597879437595</v>
      </c>
      <c r="D109" s="37">
        <f t="shared" si="5"/>
        <v>583.44113762778261</v>
      </c>
      <c r="E109">
        <f t="shared" si="6"/>
        <v>1</v>
      </c>
      <c r="F109">
        <f t="shared" si="7"/>
        <v>1</v>
      </c>
      <c r="G109" s="38">
        <f t="shared" si="8"/>
        <v>-1.4349655594057875E-2</v>
      </c>
      <c r="H109" s="38">
        <f t="shared" si="9"/>
        <v>-1.4349655594057875E-2</v>
      </c>
    </row>
    <row r="110" spans="1:8" x14ac:dyDescent="0.25">
      <c r="A110" s="12">
        <v>1890.01</v>
      </c>
      <c r="B110" s="13">
        <v>17.220071982181899</v>
      </c>
      <c r="C110" s="14">
        <v>612.68296311299798</v>
      </c>
      <c r="D110" s="37">
        <f t="shared" si="5"/>
        <v>589.08092580347306</v>
      </c>
      <c r="E110">
        <f t="shared" si="6"/>
        <v>1</v>
      </c>
      <c r="F110">
        <f t="shared" si="7"/>
        <v>1</v>
      </c>
      <c r="G110" s="38">
        <f t="shared" si="8"/>
        <v>4.0092256502333168E-2</v>
      </c>
      <c r="H110" s="38">
        <f t="shared" si="9"/>
        <v>4.0092256502333168E-2</v>
      </c>
    </row>
    <row r="111" spans="1:8" x14ac:dyDescent="0.25">
      <c r="A111" s="12">
        <v>1890.02</v>
      </c>
      <c r="B111" s="13">
        <v>17.026814982671411</v>
      </c>
      <c r="C111" s="14">
        <v>607.93789679396934</v>
      </c>
      <c r="D111" s="37">
        <f t="shared" si="5"/>
        <v>593.08493202829459</v>
      </c>
      <c r="E111">
        <f t="shared" si="6"/>
        <v>1</v>
      </c>
      <c r="F111">
        <f t="shared" si="7"/>
        <v>1</v>
      </c>
      <c r="G111" s="38">
        <f t="shared" si="8"/>
        <v>-7.7447335811645646E-3</v>
      </c>
      <c r="H111" s="38">
        <f t="shared" si="9"/>
        <v>-7.7447335811645646E-3</v>
      </c>
    </row>
    <row r="112" spans="1:8" x14ac:dyDescent="0.25">
      <c r="A112" s="12">
        <v>1890.03</v>
      </c>
      <c r="B112" s="13">
        <v>16.90112228858991</v>
      </c>
      <c r="C112" s="14">
        <v>605.46195924436995</v>
      </c>
      <c r="D112" s="37">
        <f t="shared" si="5"/>
        <v>597.12483709276171</v>
      </c>
      <c r="E112">
        <f t="shared" si="6"/>
        <v>1</v>
      </c>
      <c r="F112">
        <f t="shared" si="7"/>
        <v>1</v>
      </c>
      <c r="G112" s="38">
        <f t="shared" si="8"/>
        <v>-4.0726817042604502E-3</v>
      </c>
      <c r="H112" s="38">
        <f t="shared" si="9"/>
        <v>-4.0726817042604502E-3</v>
      </c>
    </row>
    <row r="113" spans="1:8" x14ac:dyDescent="0.25">
      <c r="A113" s="12">
        <v>1890.04</v>
      </c>
      <c r="B113" s="13">
        <v>17.257854542603198</v>
      </c>
      <c r="C113" s="14">
        <v>620.1780485315594</v>
      </c>
      <c r="D113" s="37">
        <f t="shared" si="5"/>
        <v>602.31156289181354</v>
      </c>
      <c r="E113">
        <f t="shared" si="6"/>
        <v>1</v>
      </c>
      <c r="F113">
        <f t="shared" si="7"/>
        <v>1</v>
      </c>
      <c r="G113" s="38">
        <f t="shared" si="8"/>
        <v>2.4305555555555358E-2</v>
      </c>
      <c r="H113" s="38">
        <f t="shared" si="9"/>
        <v>2.4305555555555358E-2</v>
      </c>
    </row>
    <row r="114" spans="1:8" x14ac:dyDescent="0.25">
      <c r="A114" s="12">
        <v>1890.05</v>
      </c>
      <c r="B114" s="13">
        <v>17.78643048785862</v>
      </c>
      <c r="C114" s="14">
        <v>640.7426054706292</v>
      </c>
      <c r="D114" s="37">
        <f t="shared" si="5"/>
        <v>606.58849144412409</v>
      </c>
      <c r="E114">
        <f t="shared" si="6"/>
        <v>1</v>
      </c>
      <c r="F114">
        <f t="shared" si="7"/>
        <v>1</v>
      </c>
      <c r="G114" s="38">
        <f t="shared" si="8"/>
        <v>3.3159117752977529E-2</v>
      </c>
      <c r="H114" s="38">
        <f t="shared" si="9"/>
        <v>3.3159117752977529E-2</v>
      </c>
    </row>
    <row r="115" spans="1:8" x14ac:dyDescent="0.25">
      <c r="A115" s="12">
        <v>1890.06</v>
      </c>
      <c r="B115" s="13">
        <v>17.684360844450165</v>
      </c>
      <c r="C115" s="14">
        <v>638.27236410908756</v>
      </c>
      <c r="D115" s="37">
        <f t="shared" si="5"/>
        <v>609.65550378986256</v>
      </c>
      <c r="E115">
        <f t="shared" si="6"/>
        <v>1</v>
      </c>
      <c r="F115">
        <f t="shared" si="7"/>
        <v>1</v>
      </c>
      <c r="G115" s="38">
        <f t="shared" si="8"/>
        <v>-3.8552787663108656E-3</v>
      </c>
      <c r="H115" s="38">
        <f t="shared" si="9"/>
        <v>-3.8552787663108656E-3</v>
      </c>
    </row>
    <row r="116" spans="1:8" x14ac:dyDescent="0.25">
      <c r="A116" s="12">
        <v>1890.07</v>
      </c>
      <c r="B116" s="13">
        <v>17.589295440864863</v>
      </c>
      <c r="C116" s="14">
        <v>635.79400666183005</v>
      </c>
      <c r="D116" s="37">
        <f t="shared" si="5"/>
        <v>613.36201334443911</v>
      </c>
      <c r="E116">
        <f t="shared" si="6"/>
        <v>1</v>
      </c>
      <c r="F116">
        <f t="shared" si="7"/>
        <v>1</v>
      </c>
      <c r="G116" s="38">
        <f t="shared" si="8"/>
        <v>-3.8829151732377998E-3</v>
      </c>
      <c r="H116" s="38">
        <f t="shared" si="9"/>
        <v>-3.8829151732377998E-3</v>
      </c>
    </row>
    <row r="117" spans="1:8" x14ac:dyDescent="0.25">
      <c r="A117" s="12">
        <v>1890.08</v>
      </c>
      <c r="B117" s="13">
        <v>16.596791133979107</v>
      </c>
      <c r="C117" s="14">
        <v>600.72924583016948</v>
      </c>
      <c r="D117" s="37">
        <f t="shared" si="5"/>
        <v>613.32263063373182</v>
      </c>
      <c r="E117">
        <f t="shared" si="6"/>
        <v>0</v>
      </c>
      <c r="F117">
        <f t="shared" si="7"/>
        <v>1</v>
      </c>
      <c r="G117" s="38">
        <f t="shared" si="8"/>
        <v>-5.5151134588016126E-2</v>
      </c>
      <c r="H117" s="38">
        <f t="shared" si="9"/>
        <v>-5.5151134588016126E-2</v>
      </c>
    </row>
    <row r="118" spans="1:8" x14ac:dyDescent="0.25">
      <c r="A118" s="12">
        <v>1890.09</v>
      </c>
      <c r="B118" s="13">
        <v>16.169702000615306</v>
      </c>
      <c r="C118" s="14">
        <v>585.79730954791034</v>
      </c>
      <c r="D118" s="37">
        <f t="shared" si="5"/>
        <v>611.28867881928966</v>
      </c>
      <c r="E118">
        <f t="shared" si="6"/>
        <v>0</v>
      </c>
      <c r="F118">
        <f t="shared" si="7"/>
        <v>0</v>
      </c>
      <c r="G118" s="38">
        <f t="shared" si="8"/>
        <v>-2.4856349821331114E-2</v>
      </c>
      <c r="H118" s="38">
        <f t="shared" si="9"/>
        <v>0</v>
      </c>
    </row>
    <row r="119" spans="1:8" x14ac:dyDescent="0.25">
      <c r="A119" s="12">
        <v>1890.1</v>
      </c>
      <c r="B119" s="13">
        <v>15.482849163344442</v>
      </c>
      <c r="C119" s="14">
        <v>561.38908831674746</v>
      </c>
      <c r="D119" s="37">
        <f t="shared" si="5"/>
        <v>607.97445009499268</v>
      </c>
      <c r="E119">
        <f t="shared" si="6"/>
        <v>0</v>
      </c>
      <c r="F119">
        <f t="shared" si="7"/>
        <v>0</v>
      </c>
      <c r="G119" s="38">
        <f t="shared" si="8"/>
        <v>-4.166666666666663E-2</v>
      </c>
      <c r="H119" s="38">
        <f t="shared" si="9"/>
        <v>0</v>
      </c>
    </row>
    <row r="120" spans="1:8" x14ac:dyDescent="0.25">
      <c r="A120" s="12">
        <v>1890.11</v>
      </c>
      <c r="B120" s="13">
        <v>14.745043493292803</v>
      </c>
      <c r="C120" s="14">
        <v>535.117440129942</v>
      </c>
      <c r="D120" s="37">
        <f t="shared" si="5"/>
        <v>602.76407554529919</v>
      </c>
      <c r="E120">
        <f t="shared" si="6"/>
        <v>0</v>
      </c>
      <c r="F120">
        <f t="shared" si="7"/>
        <v>0</v>
      </c>
      <c r="G120" s="38">
        <f t="shared" si="8"/>
        <v>-4.6797575395662983E-2</v>
      </c>
      <c r="H120" s="38">
        <f t="shared" si="9"/>
        <v>0</v>
      </c>
    </row>
    <row r="121" spans="1:8" x14ac:dyDescent="0.25">
      <c r="A121" s="12">
        <v>1890.12</v>
      </c>
      <c r="B121" s="13">
        <v>14.442991231338439</v>
      </c>
      <c r="C121" s="14">
        <v>524.70291104036414</v>
      </c>
      <c r="D121" s="37">
        <f t="shared" si="5"/>
        <v>597.40048656579813</v>
      </c>
      <c r="E121">
        <f t="shared" si="6"/>
        <v>0</v>
      </c>
      <c r="F121">
        <f t="shared" si="7"/>
        <v>0</v>
      </c>
      <c r="G121" s="38">
        <f t="shared" si="8"/>
        <v>-1.9462137296532345E-2</v>
      </c>
      <c r="H121" s="38">
        <f t="shared" si="9"/>
        <v>0</v>
      </c>
    </row>
    <row r="122" spans="1:8" x14ac:dyDescent="0.25">
      <c r="A122" s="23">
        <v>1891.01</v>
      </c>
      <c r="B122" s="13">
        <v>15.428980086469096</v>
      </c>
      <c r="C122" s="14">
        <v>560.92833768767935</v>
      </c>
      <c r="D122" s="37">
        <f t="shared" si="5"/>
        <v>593.08760111368827</v>
      </c>
      <c r="E122">
        <f t="shared" si="6"/>
        <v>0</v>
      </c>
      <c r="F122">
        <f t="shared" si="7"/>
        <v>0</v>
      </c>
      <c r="G122" s="38">
        <f t="shared" si="8"/>
        <v>6.9039881207231257E-2</v>
      </c>
      <c r="H122" s="38">
        <f t="shared" si="9"/>
        <v>0</v>
      </c>
    </row>
    <row r="123" spans="1:8" x14ac:dyDescent="0.25">
      <c r="A123" s="12">
        <v>1891.02</v>
      </c>
      <c r="B123" s="13">
        <v>15.476522332432538</v>
      </c>
      <c r="C123" s="14">
        <v>563.13892591297542</v>
      </c>
      <c r="D123" s="37">
        <f t="shared" si="5"/>
        <v>589.3543535402722</v>
      </c>
      <c r="E123">
        <f t="shared" si="6"/>
        <v>0</v>
      </c>
      <c r="F123">
        <f t="shared" si="7"/>
        <v>0</v>
      </c>
      <c r="G123" s="38">
        <f t="shared" si="8"/>
        <v>3.9409458869716918E-3</v>
      </c>
      <c r="H123" s="38">
        <f t="shared" si="9"/>
        <v>0</v>
      </c>
    </row>
    <row r="124" spans="1:8" x14ac:dyDescent="0.25">
      <c r="A124" s="12">
        <v>1891.03</v>
      </c>
      <c r="B124" s="13">
        <v>15.05162335765738</v>
      </c>
      <c r="C124" s="14">
        <v>548.2968789512521</v>
      </c>
      <c r="D124" s="37">
        <f t="shared" si="5"/>
        <v>584.59059684917895</v>
      </c>
      <c r="E124">
        <f t="shared" si="6"/>
        <v>0</v>
      </c>
      <c r="F124">
        <f t="shared" si="7"/>
        <v>0</v>
      </c>
      <c r="G124" s="38">
        <f t="shared" si="8"/>
        <v>-2.6355924406505915E-2</v>
      </c>
      <c r="H124" s="38">
        <f t="shared" si="9"/>
        <v>0</v>
      </c>
    </row>
    <row r="125" spans="1:8" x14ac:dyDescent="0.25">
      <c r="A125" s="12">
        <v>1891.04</v>
      </c>
      <c r="B125" s="13">
        <v>15.408945125474123</v>
      </c>
      <c r="C125" s="14">
        <v>561.93532984910632</v>
      </c>
      <c r="D125" s="37">
        <f t="shared" si="5"/>
        <v>579.73703695897439</v>
      </c>
      <c r="E125">
        <f t="shared" si="6"/>
        <v>0</v>
      </c>
      <c r="F125">
        <f t="shared" si="7"/>
        <v>0</v>
      </c>
      <c r="G125" s="38">
        <f t="shared" si="8"/>
        <v>2.487420851991895E-2</v>
      </c>
      <c r="H125" s="38">
        <f t="shared" si="9"/>
        <v>0</v>
      </c>
    </row>
    <row r="126" spans="1:8" x14ac:dyDescent="0.25">
      <c r="A126" s="12">
        <v>1891.05</v>
      </c>
      <c r="B126" s="13">
        <v>15.566495230713249</v>
      </c>
      <c r="C126" s="14">
        <v>568.43459433988698</v>
      </c>
      <c r="D126" s="37">
        <f t="shared" si="5"/>
        <v>573.71136936474591</v>
      </c>
      <c r="E126">
        <f t="shared" si="6"/>
        <v>0</v>
      </c>
      <c r="F126">
        <f t="shared" si="7"/>
        <v>0</v>
      </c>
      <c r="G126" s="38">
        <f t="shared" si="8"/>
        <v>1.1565858463688183E-2</v>
      </c>
      <c r="H126" s="38">
        <f t="shared" si="9"/>
        <v>0</v>
      </c>
    </row>
    <row r="127" spans="1:8" x14ac:dyDescent="0.25">
      <c r="A127" s="12">
        <v>1891.06</v>
      </c>
      <c r="B127" s="13">
        <v>15.658211395638146</v>
      </c>
      <c r="C127" s="14">
        <v>572.69181706564962</v>
      </c>
      <c r="D127" s="37">
        <f t="shared" si="5"/>
        <v>568.24632377779278</v>
      </c>
      <c r="E127">
        <f t="shared" si="6"/>
        <v>1</v>
      </c>
      <c r="F127">
        <f t="shared" si="7"/>
        <v>0</v>
      </c>
      <c r="G127" s="38">
        <f t="shared" si="8"/>
        <v>7.4893800767112939E-3</v>
      </c>
      <c r="H127" s="38">
        <f t="shared" si="9"/>
        <v>0</v>
      </c>
    </row>
    <row r="128" spans="1:8" x14ac:dyDescent="0.25">
      <c r="A128" s="12">
        <v>1891.07</v>
      </c>
      <c r="B128" s="13">
        <v>15.617919238645989</v>
      </c>
      <c r="C128" s="14">
        <v>572.39079766833356</v>
      </c>
      <c r="D128" s="37">
        <f t="shared" si="5"/>
        <v>562.96272302833461</v>
      </c>
      <c r="E128">
        <f t="shared" si="6"/>
        <v>1</v>
      </c>
      <c r="F128">
        <f t="shared" si="7"/>
        <v>1</v>
      </c>
      <c r="G128" s="38">
        <f t="shared" si="8"/>
        <v>-5.2562196341199297E-4</v>
      </c>
      <c r="H128" s="38">
        <f t="shared" si="9"/>
        <v>-5.2562196341199297E-4</v>
      </c>
    </row>
    <row r="129" spans="1:8" x14ac:dyDescent="0.25">
      <c r="A129" s="12">
        <v>1891.08</v>
      </c>
      <c r="B129" s="13">
        <v>16.163998509963029</v>
      </c>
      <c r="C129" s="14">
        <v>593.79045362588477</v>
      </c>
      <c r="D129" s="37">
        <f t="shared" si="5"/>
        <v>562.38449034464429</v>
      </c>
      <c r="E129">
        <f t="shared" si="6"/>
        <v>1</v>
      </c>
      <c r="F129">
        <f t="shared" si="7"/>
        <v>1</v>
      </c>
      <c r="G129" s="38">
        <f t="shared" si="8"/>
        <v>3.7386443046820261E-2</v>
      </c>
      <c r="H129" s="38">
        <f t="shared" si="9"/>
        <v>3.7386443046820261E-2</v>
      </c>
    </row>
    <row r="130" spans="1:8" x14ac:dyDescent="0.25">
      <c r="A130" s="12">
        <v>1891.09</v>
      </c>
      <c r="B130" s="13">
        <v>17.711261413256519</v>
      </c>
      <c r="C130" s="14">
        <v>652.22813370498784</v>
      </c>
      <c r="D130" s="37">
        <f t="shared" si="5"/>
        <v>567.92039235773416</v>
      </c>
      <c r="E130">
        <f t="shared" si="6"/>
        <v>1</v>
      </c>
      <c r="F130">
        <f t="shared" si="7"/>
        <v>1</v>
      </c>
      <c r="G130" s="38">
        <f t="shared" si="8"/>
        <v>9.8414650694134354E-2</v>
      </c>
      <c r="H130" s="38">
        <f t="shared" si="9"/>
        <v>9.8414650694134354E-2</v>
      </c>
    </row>
    <row r="131" spans="1:8" x14ac:dyDescent="0.25">
      <c r="A131" s="12">
        <v>1891.1</v>
      </c>
      <c r="B131" s="13">
        <v>17.716568589826359</v>
      </c>
      <c r="C131" s="14">
        <v>654.47157006232214</v>
      </c>
      <c r="D131" s="37">
        <f t="shared" si="5"/>
        <v>575.67726583653211</v>
      </c>
      <c r="E131">
        <f t="shared" si="6"/>
        <v>1</v>
      </c>
      <c r="F131">
        <f t="shared" si="7"/>
        <v>1</v>
      </c>
      <c r="G131" s="38">
        <f t="shared" si="8"/>
        <v>3.4396497811133298E-3</v>
      </c>
      <c r="H131" s="38">
        <f t="shared" si="9"/>
        <v>3.4396497811133298E-3</v>
      </c>
    </row>
    <row r="132" spans="1:8" x14ac:dyDescent="0.25">
      <c r="A132" s="12">
        <v>1891.11</v>
      </c>
      <c r="B132" s="13">
        <v>17.671739174763992</v>
      </c>
      <c r="C132" s="14">
        <v>655.08841139068602</v>
      </c>
      <c r="D132" s="37">
        <f t="shared" si="5"/>
        <v>585.67484677492735</v>
      </c>
      <c r="E132">
        <f t="shared" si="6"/>
        <v>1</v>
      </c>
      <c r="F132">
        <f t="shared" si="7"/>
        <v>1</v>
      </c>
      <c r="G132" s="38">
        <f t="shared" si="8"/>
        <v>9.4250286273722672E-4</v>
      </c>
      <c r="H132" s="38">
        <f t="shared" si="9"/>
        <v>9.4250286273722672E-4</v>
      </c>
    </row>
    <row r="133" spans="1:8" x14ac:dyDescent="0.25">
      <c r="A133" s="12">
        <v>1891.12</v>
      </c>
      <c r="B133" s="13">
        <v>18.206303000209932</v>
      </c>
      <c r="C133" s="14">
        <v>677.34062092046508</v>
      </c>
      <c r="D133" s="37">
        <f t="shared" si="5"/>
        <v>598.39465593160241</v>
      </c>
      <c r="E133">
        <f t="shared" si="6"/>
        <v>1</v>
      </c>
      <c r="F133">
        <f t="shared" si="7"/>
        <v>1</v>
      </c>
      <c r="G133" s="38">
        <f t="shared" si="8"/>
        <v>3.3968253968254203E-2</v>
      </c>
      <c r="H133" s="38">
        <f t="shared" si="9"/>
        <v>3.3968253968254203E-2</v>
      </c>
    </row>
    <row r="134" spans="1:8" x14ac:dyDescent="0.25">
      <c r="A134" s="12">
        <v>1892.01</v>
      </c>
      <c r="B134" s="13">
        <v>19.016388404225268</v>
      </c>
      <c r="C134" s="14">
        <v>710.15231276203735</v>
      </c>
      <c r="D134" s="37">
        <f t="shared" si="5"/>
        <v>610.82998718779891</v>
      </c>
      <c r="E134">
        <f t="shared" si="6"/>
        <v>1</v>
      </c>
      <c r="F134">
        <f t="shared" si="7"/>
        <v>1</v>
      </c>
      <c r="G134" s="38">
        <f t="shared" si="8"/>
        <v>4.8441937229430021E-2</v>
      </c>
      <c r="H134" s="38">
        <f t="shared" si="9"/>
        <v>4.8441937229430021E-2</v>
      </c>
    </row>
    <row r="135" spans="1:8" x14ac:dyDescent="0.25">
      <c r="A135" s="12">
        <v>1892.02</v>
      </c>
      <c r="B135" s="13">
        <v>19.036425040978433</v>
      </c>
      <c r="C135" s="14">
        <v>713.83947684206169</v>
      </c>
      <c r="D135" s="37">
        <f t="shared" si="5"/>
        <v>623.38836643188949</v>
      </c>
      <c r="E135">
        <f t="shared" si="6"/>
        <v>1</v>
      </c>
      <c r="F135">
        <f t="shared" si="7"/>
        <v>1</v>
      </c>
      <c r="G135" s="38">
        <f t="shared" si="8"/>
        <v>5.1920750151239758E-3</v>
      </c>
      <c r="H135" s="38">
        <f t="shared" si="9"/>
        <v>5.1920750151239758E-3</v>
      </c>
    </row>
    <row r="136" spans="1:8" x14ac:dyDescent="0.25">
      <c r="A136" s="12">
        <v>1892.03</v>
      </c>
      <c r="B136" s="13">
        <v>19.738054849323007</v>
      </c>
      <c r="C136" s="14">
        <v>743.33049623213492</v>
      </c>
      <c r="D136" s="37">
        <f t="shared" si="5"/>
        <v>639.64116787196292</v>
      </c>
      <c r="E136">
        <f t="shared" si="6"/>
        <v>1</v>
      </c>
      <c r="F136">
        <f t="shared" si="7"/>
        <v>1</v>
      </c>
      <c r="G136" s="38">
        <f t="shared" si="8"/>
        <v>4.1313236864592984E-2</v>
      </c>
      <c r="H136" s="38">
        <f t="shared" si="9"/>
        <v>4.1313236864592984E-2</v>
      </c>
    </row>
    <row r="137" spans="1:8" x14ac:dyDescent="0.25">
      <c r="A137" s="12">
        <v>1892.04</v>
      </c>
      <c r="B137" s="13">
        <v>19.943265241638638</v>
      </c>
      <c r="C137" s="14">
        <v>754.57636860998923</v>
      </c>
      <c r="D137" s="37">
        <f t="shared" si="5"/>
        <v>655.69458776870317</v>
      </c>
      <c r="E137">
        <f t="shared" si="6"/>
        <v>1</v>
      </c>
      <c r="F137">
        <f t="shared" si="7"/>
        <v>1</v>
      </c>
      <c r="G137" s="38">
        <f t="shared" si="8"/>
        <v>1.5129034036486466E-2</v>
      </c>
      <c r="H137" s="38">
        <f t="shared" si="9"/>
        <v>1.5129034036486466E-2</v>
      </c>
    </row>
    <row r="138" spans="1:8" x14ac:dyDescent="0.25">
      <c r="A138" s="12">
        <v>1892.05</v>
      </c>
      <c r="B138" s="13">
        <v>19.911465213489805</v>
      </c>
      <c r="C138" s="14">
        <v>757.15371428553772</v>
      </c>
      <c r="D138" s="37">
        <f t="shared" si="5"/>
        <v>671.42118109750743</v>
      </c>
      <c r="E138">
        <f t="shared" si="6"/>
        <v>1</v>
      </c>
      <c r="F138">
        <f t="shared" si="7"/>
        <v>1</v>
      </c>
      <c r="G138" s="38">
        <f t="shared" si="8"/>
        <v>3.4156193895871212E-3</v>
      </c>
      <c r="H138" s="38">
        <f t="shared" si="9"/>
        <v>3.4156193895871212E-3</v>
      </c>
    </row>
    <row r="139" spans="1:8" x14ac:dyDescent="0.25">
      <c r="A139" s="12">
        <v>1892.06</v>
      </c>
      <c r="B139" s="13">
        <v>19.769284397136744</v>
      </c>
      <c r="C139" s="14">
        <v>755.68109335709482</v>
      </c>
      <c r="D139" s="37">
        <f t="shared" si="5"/>
        <v>686.67028745512778</v>
      </c>
      <c r="E139">
        <f t="shared" si="6"/>
        <v>1</v>
      </c>
      <c r="F139">
        <f t="shared" si="7"/>
        <v>1</v>
      </c>
      <c r="G139" s="38">
        <f t="shared" si="8"/>
        <v>-1.9449431478157919E-3</v>
      </c>
      <c r="H139" s="38">
        <f t="shared" si="9"/>
        <v>-1.9449431478157919E-3</v>
      </c>
    </row>
    <row r="140" spans="1:8" x14ac:dyDescent="0.25">
      <c r="A140" s="12">
        <v>1892.07</v>
      </c>
      <c r="B140" s="13">
        <v>19.211886434505558</v>
      </c>
      <c r="C140" s="14">
        <v>738.35846860131869</v>
      </c>
      <c r="D140" s="37">
        <f t="shared" si="5"/>
        <v>700.50092669954336</v>
      </c>
      <c r="E140">
        <f t="shared" si="6"/>
        <v>1</v>
      </c>
      <c r="F140">
        <f t="shared" si="7"/>
        <v>1</v>
      </c>
      <c r="G140" s="38">
        <f t="shared" si="8"/>
        <v>-2.2923194596308871E-2</v>
      </c>
      <c r="H140" s="38">
        <f t="shared" si="9"/>
        <v>-2.2923194596308871E-2</v>
      </c>
    </row>
    <row r="141" spans="1:8" x14ac:dyDescent="0.25">
      <c r="A141" s="12">
        <v>1892.08</v>
      </c>
      <c r="B141" s="13">
        <v>19.204303803173822</v>
      </c>
      <c r="C141" s="14">
        <v>741.85110775301416</v>
      </c>
      <c r="D141" s="37">
        <f t="shared" si="5"/>
        <v>712.83931454347078</v>
      </c>
      <c r="E141">
        <f t="shared" si="6"/>
        <v>1</v>
      </c>
      <c r="F141">
        <f t="shared" si="7"/>
        <v>1</v>
      </c>
      <c r="G141" s="38">
        <f t="shared" si="8"/>
        <v>4.7302757403346885E-3</v>
      </c>
      <c r="H141" s="38">
        <f t="shared" si="9"/>
        <v>4.7302757403346885E-3</v>
      </c>
    </row>
    <row r="142" spans="1:8" x14ac:dyDescent="0.25">
      <c r="A142" s="12">
        <v>1892.09</v>
      </c>
      <c r="B142" s="13">
        <v>18.694271809588194</v>
      </c>
      <c r="C142" s="14">
        <v>725.95586975326455</v>
      </c>
      <c r="D142" s="37">
        <f t="shared" ref="D142:D205" si="10">+AVERAGE(C131:C142)</f>
        <v>718.98329254749376</v>
      </c>
      <c r="E142">
        <f t="shared" ref="E142:E205" si="11">+IF(C142&gt;=D142,1,0)</f>
        <v>1</v>
      </c>
      <c r="F142">
        <f t="shared" si="7"/>
        <v>1</v>
      </c>
      <c r="G142" s="38">
        <f t="shared" si="8"/>
        <v>-2.1426453143535196E-2</v>
      </c>
      <c r="H142" s="38">
        <f t="shared" si="9"/>
        <v>-2.1426453143535196E-2</v>
      </c>
    </row>
    <row r="143" spans="1:8" x14ac:dyDescent="0.25">
      <c r="A143" s="12">
        <v>1892.1</v>
      </c>
      <c r="B143" s="13">
        <v>19.040214915324707</v>
      </c>
      <c r="C143" s="14">
        <v>743.14102033788902</v>
      </c>
      <c r="D143" s="37">
        <f t="shared" si="10"/>
        <v>726.37241340379103</v>
      </c>
      <c r="E143">
        <f t="shared" si="11"/>
        <v>1</v>
      </c>
      <c r="F143">
        <f t="shared" ref="F143:F206" si="12">+E142</f>
        <v>1</v>
      </c>
      <c r="G143" s="38">
        <f t="shared" ref="G143:G206" si="13">+C143/C142-1</f>
        <v>2.3672445255474406E-2</v>
      </c>
      <c r="H143" s="38">
        <f t="shared" ref="H143:H206" si="14">+F143*G143</f>
        <v>2.3672445255474406E-2</v>
      </c>
    </row>
    <row r="144" spans="1:8" x14ac:dyDescent="0.25">
      <c r="A144" s="12">
        <v>1892.11</v>
      </c>
      <c r="B144" s="13">
        <v>18.463312690799999</v>
      </c>
      <c r="C144" s="14">
        <v>724.30907854311556</v>
      </c>
      <c r="D144" s="37">
        <f t="shared" si="10"/>
        <v>732.1408023331602</v>
      </c>
      <c r="E144">
        <f t="shared" si="11"/>
        <v>0</v>
      </c>
      <c r="F144">
        <f t="shared" si="12"/>
        <v>1</v>
      </c>
      <c r="G144" s="38">
        <f t="shared" si="13"/>
        <v>-2.5341006995160953E-2</v>
      </c>
      <c r="H144" s="38">
        <f t="shared" si="14"/>
        <v>-2.5341006995160953E-2</v>
      </c>
    </row>
    <row r="145" spans="1:8" x14ac:dyDescent="0.25">
      <c r="A145" s="12">
        <v>1892.12</v>
      </c>
      <c r="B145" s="13">
        <v>18.013009251275744</v>
      </c>
      <c r="C145" s="14">
        <v>710.11840716396375</v>
      </c>
      <c r="D145" s="37">
        <f t="shared" si="10"/>
        <v>734.87228452011857</v>
      </c>
      <c r="E145">
        <f t="shared" si="11"/>
        <v>0</v>
      </c>
      <c r="F145">
        <f t="shared" si="12"/>
        <v>0</v>
      </c>
      <c r="G145" s="38">
        <f t="shared" si="13"/>
        <v>-1.9592010923976111E-2</v>
      </c>
      <c r="H145" s="38">
        <f t="shared" si="14"/>
        <v>0</v>
      </c>
    </row>
    <row r="146" spans="1:8" x14ac:dyDescent="0.25">
      <c r="A146" s="12">
        <v>1893.01</v>
      </c>
      <c r="B146" s="13">
        <v>17.65664370809878</v>
      </c>
      <c r="C146" s="14">
        <v>699.36594516092714</v>
      </c>
      <c r="D146" s="37">
        <f t="shared" si="10"/>
        <v>733.97342055335923</v>
      </c>
      <c r="E146">
        <f t="shared" si="11"/>
        <v>0</v>
      </c>
      <c r="F146">
        <f t="shared" si="12"/>
        <v>0</v>
      </c>
      <c r="G146" s="38">
        <f t="shared" si="13"/>
        <v>-1.5141787474541424E-2</v>
      </c>
      <c r="H146" s="38">
        <f t="shared" si="14"/>
        <v>0</v>
      </c>
    </row>
    <row r="147" spans="1:8" x14ac:dyDescent="0.25">
      <c r="A147" s="12">
        <v>1893.02</v>
      </c>
      <c r="B147" s="13">
        <v>17.12519385487245</v>
      </c>
      <c r="C147" s="14">
        <v>681.20360467068542</v>
      </c>
      <c r="D147" s="37">
        <f t="shared" si="10"/>
        <v>731.25376453907802</v>
      </c>
      <c r="E147">
        <f t="shared" si="11"/>
        <v>0</v>
      </c>
      <c r="F147">
        <f t="shared" si="12"/>
        <v>0</v>
      </c>
      <c r="G147" s="38">
        <f t="shared" si="13"/>
        <v>-2.5969723884771811E-2</v>
      </c>
      <c r="H147" s="38">
        <f t="shared" si="14"/>
        <v>0</v>
      </c>
    </row>
    <row r="148" spans="1:8" x14ac:dyDescent="0.25">
      <c r="A148" s="12">
        <v>1893.03</v>
      </c>
      <c r="B148" s="13">
        <v>16.89958903158232</v>
      </c>
      <c r="C148" s="14">
        <v>675.04836821921833</v>
      </c>
      <c r="D148" s="37">
        <f t="shared" si="10"/>
        <v>725.56358720466824</v>
      </c>
      <c r="E148">
        <f t="shared" si="11"/>
        <v>0</v>
      </c>
      <c r="F148">
        <f t="shared" si="12"/>
        <v>0</v>
      </c>
      <c r="G148" s="38">
        <f t="shared" si="13"/>
        <v>-9.0358248389521556E-3</v>
      </c>
      <c r="H148" s="38">
        <f t="shared" si="14"/>
        <v>0</v>
      </c>
    </row>
    <row r="149" spans="1:8" x14ac:dyDescent="0.25">
      <c r="A149" s="12">
        <v>1893.04</v>
      </c>
      <c r="B149" s="13">
        <v>17.102541578254911</v>
      </c>
      <c r="C149" s="14">
        <v>685.9919426860032</v>
      </c>
      <c r="D149" s="37">
        <f t="shared" si="10"/>
        <v>719.84821837766924</v>
      </c>
      <c r="E149">
        <f t="shared" si="11"/>
        <v>0</v>
      </c>
      <c r="F149">
        <f t="shared" si="12"/>
        <v>0</v>
      </c>
      <c r="G149" s="38">
        <f t="shared" si="13"/>
        <v>1.6211541249487205E-2</v>
      </c>
      <c r="H149" s="38">
        <f t="shared" si="14"/>
        <v>0</v>
      </c>
    </row>
    <row r="150" spans="1:8" x14ac:dyDescent="0.25">
      <c r="A150" s="12">
        <v>1893.05</v>
      </c>
      <c r="B150" s="13">
        <v>15.780987310776249</v>
      </c>
      <c r="C150" s="14">
        <v>635.75064228764325</v>
      </c>
      <c r="D150" s="37">
        <f t="shared" si="10"/>
        <v>709.73129571117818</v>
      </c>
      <c r="E150">
        <f t="shared" si="11"/>
        <v>0</v>
      </c>
      <c r="F150">
        <f t="shared" si="12"/>
        <v>0</v>
      </c>
      <c r="G150" s="38">
        <f t="shared" si="13"/>
        <v>-7.3238907444947543E-2</v>
      </c>
      <c r="H150" s="38">
        <f t="shared" si="14"/>
        <v>0</v>
      </c>
    </row>
    <row r="151" spans="1:8" x14ac:dyDescent="0.25">
      <c r="A151" s="12">
        <v>1893.06</v>
      </c>
      <c r="B151" s="13">
        <v>15.41650386359769</v>
      </c>
      <c r="C151" s="14">
        <v>623.81646283828263</v>
      </c>
      <c r="D151" s="37">
        <f t="shared" si="10"/>
        <v>698.7425765012772</v>
      </c>
      <c r="E151">
        <f t="shared" si="11"/>
        <v>0</v>
      </c>
      <c r="F151">
        <f t="shared" si="12"/>
        <v>0</v>
      </c>
      <c r="G151" s="38">
        <f t="shared" si="13"/>
        <v>-1.8771792988548808E-2</v>
      </c>
      <c r="H151" s="38">
        <f t="shared" si="14"/>
        <v>0</v>
      </c>
    </row>
    <row r="152" spans="1:8" x14ac:dyDescent="0.25">
      <c r="A152" s="12">
        <v>1893.07</v>
      </c>
      <c r="B152" s="13">
        <v>14.349854182760945</v>
      </c>
      <c r="C152" s="14">
        <v>583.35927580064754</v>
      </c>
      <c r="D152" s="37">
        <f t="shared" si="10"/>
        <v>685.82597710122116</v>
      </c>
      <c r="E152">
        <f t="shared" si="11"/>
        <v>0</v>
      </c>
      <c r="F152">
        <f t="shared" si="12"/>
        <v>0</v>
      </c>
      <c r="G152" s="38">
        <f t="shared" si="13"/>
        <v>-6.4854311240136631E-2</v>
      </c>
      <c r="H152" s="38">
        <f t="shared" si="14"/>
        <v>0</v>
      </c>
    </row>
    <row r="153" spans="1:8" x14ac:dyDescent="0.25">
      <c r="A153" s="12">
        <v>1893.08</v>
      </c>
      <c r="B153" s="13">
        <v>14.58805653580781</v>
      </c>
      <c r="C153" s="14">
        <v>595.7906535260181</v>
      </c>
      <c r="D153" s="37">
        <f t="shared" si="10"/>
        <v>673.65427258230488</v>
      </c>
      <c r="E153">
        <f t="shared" si="11"/>
        <v>0</v>
      </c>
      <c r="F153">
        <f t="shared" si="12"/>
        <v>0</v>
      </c>
      <c r="G153" s="38">
        <f t="shared" si="13"/>
        <v>2.1309985528744413E-2</v>
      </c>
      <c r="H153" s="38">
        <f t="shared" si="14"/>
        <v>0</v>
      </c>
    </row>
    <row r="154" spans="1:8" x14ac:dyDescent="0.25">
      <c r="A154" s="12">
        <v>1893.09</v>
      </c>
      <c r="B154" s="13">
        <v>15.012069079138756</v>
      </c>
      <c r="C154" s="14">
        <v>615.84157337968134</v>
      </c>
      <c r="D154" s="37">
        <f t="shared" si="10"/>
        <v>664.47808121783953</v>
      </c>
      <c r="E154">
        <f t="shared" si="11"/>
        <v>0</v>
      </c>
      <c r="F154">
        <f t="shared" si="12"/>
        <v>0</v>
      </c>
      <c r="G154" s="38">
        <f t="shared" si="13"/>
        <v>3.3654304133503121E-2</v>
      </c>
      <c r="H154" s="38">
        <f t="shared" si="14"/>
        <v>0</v>
      </c>
    </row>
    <row r="155" spans="1:8" x14ac:dyDescent="0.25">
      <c r="A155" s="12">
        <v>1893.1</v>
      </c>
      <c r="B155" s="13">
        <v>15.27179415352018</v>
      </c>
      <c r="C155" s="14">
        <v>628.8044383757433</v>
      </c>
      <c r="D155" s="37">
        <f t="shared" si="10"/>
        <v>654.95003272099405</v>
      </c>
      <c r="E155">
        <f t="shared" si="11"/>
        <v>0</v>
      </c>
      <c r="F155">
        <f t="shared" si="12"/>
        <v>0</v>
      </c>
      <c r="G155" s="38">
        <f t="shared" si="13"/>
        <v>2.1049025522786646E-2</v>
      </c>
      <c r="H155" s="38">
        <f t="shared" si="14"/>
        <v>0</v>
      </c>
    </row>
    <row r="156" spans="1:8" x14ac:dyDescent="0.25">
      <c r="A156" s="12">
        <v>1893.11</v>
      </c>
      <c r="B156" s="13">
        <v>15.94241140057167</v>
      </c>
      <c r="C156" s="14">
        <v>658.5938874588179</v>
      </c>
      <c r="D156" s="37">
        <f t="shared" si="10"/>
        <v>649.47376679730257</v>
      </c>
      <c r="E156">
        <f t="shared" si="11"/>
        <v>1</v>
      </c>
      <c r="F156">
        <f t="shared" si="12"/>
        <v>0</v>
      </c>
      <c r="G156" s="38">
        <f t="shared" si="13"/>
        <v>4.7374743664378993E-2</v>
      </c>
      <c r="H156" s="38">
        <f t="shared" si="14"/>
        <v>0</v>
      </c>
    </row>
    <row r="157" spans="1:8" x14ac:dyDescent="0.25">
      <c r="A157" s="12">
        <v>1893.12</v>
      </c>
      <c r="B157" s="13">
        <v>15.612694335464935</v>
      </c>
      <c r="C157" s="14">
        <v>647.16745119737584</v>
      </c>
      <c r="D157" s="37">
        <f t="shared" si="10"/>
        <v>644.22785380008702</v>
      </c>
      <c r="E157">
        <f t="shared" si="11"/>
        <v>1</v>
      </c>
      <c r="F157">
        <f t="shared" si="12"/>
        <v>1</v>
      </c>
      <c r="G157" s="38">
        <f t="shared" si="13"/>
        <v>-1.7349745387906568E-2</v>
      </c>
      <c r="H157" s="38">
        <f t="shared" si="14"/>
        <v>-1.7349745387906568E-2</v>
      </c>
    </row>
    <row r="158" spans="1:8" x14ac:dyDescent="0.25">
      <c r="A158" s="12">
        <v>1894.01</v>
      </c>
      <c r="B158" s="13">
        <v>15.739869351948228</v>
      </c>
      <c r="C158" s="14">
        <v>654.67058524809943</v>
      </c>
      <c r="D158" s="37">
        <f t="shared" si="10"/>
        <v>640.50324047401807</v>
      </c>
      <c r="E158">
        <f t="shared" si="11"/>
        <v>1</v>
      </c>
      <c r="F158">
        <f t="shared" si="12"/>
        <v>1</v>
      </c>
      <c r="G158" s="38">
        <f t="shared" si="13"/>
        <v>1.1593806265814965E-2</v>
      </c>
      <c r="H158" s="38">
        <f t="shared" si="14"/>
        <v>1.1593806265814965E-2</v>
      </c>
    </row>
    <row r="159" spans="1:8" x14ac:dyDescent="0.25">
      <c r="A159" s="12">
        <v>1894.02</v>
      </c>
      <c r="B159" s="13">
        <v>16.202736596449927</v>
      </c>
      <c r="C159" s="14">
        <v>676.22738095634463</v>
      </c>
      <c r="D159" s="37">
        <f t="shared" si="10"/>
        <v>640.08855516448966</v>
      </c>
      <c r="E159">
        <f t="shared" si="11"/>
        <v>1</v>
      </c>
      <c r="F159">
        <f t="shared" si="12"/>
        <v>1</v>
      </c>
      <c r="G159" s="38">
        <f t="shared" si="13"/>
        <v>3.292769859222533E-2</v>
      </c>
      <c r="H159" s="38">
        <f t="shared" si="14"/>
        <v>3.292769859222533E-2</v>
      </c>
    </row>
    <row r="160" spans="1:8" x14ac:dyDescent="0.25">
      <c r="A160" s="12">
        <v>1894.03</v>
      </c>
      <c r="B160" s="13">
        <v>17.187622088121937</v>
      </c>
      <c r="C160" s="14">
        <v>719.65776899398861</v>
      </c>
      <c r="D160" s="37">
        <f t="shared" si="10"/>
        <v>643.80600522905388</v>
      </c>
      <c r="E160">
        <f t="shared" si="11"/>
        <v>1</v>
      </c>
      <c r="F160">
        <f t="shared" si="12"/>
        <v>1</v>
      </c>
      <c r="G160" s="38">
        <f t="shared" si="13"/>
        <v>6.4224533434631415E-2</v>
      </c>
      <c r="H160" s="38">
        <f t="shared" si="14"/>
        <v>6.4224533434631415E-2</v>
      </c>
    </row>
    <row r="161" spans="1:8" x14ac:dyDescent="0.25">
      <c r="A161" s="12">
        <v>1894.04</v>
      </c>
      <c r="B161" s="13">
        <v>17.434849078052455</v>
      </c>
      <c r="C161" s="14">
        <v>732.37943543147117</v>
      </c>
      <c r="D161" s="37">
        <f t="shared" si="10"/>
        <v>647.67162962450959</v>
      </c>
      <c r="E161">
        <f t="shared" si="11"/>
        <v>1</v>
      </c>
      <c r="F161">
        <f t="shared" si="12"/>
        <v>1</v>
      </c>
      <c r="G161" s="38">
        <f t="shared" si="13"/>
        <v>1.767738359201787E-2</v>
      </c>
      <c r="H161" s="38">
        <f t="shared" si="14"/>
        <v>1.767738359201787E-2</v>
      </c>
    </row>
    <row r="162" spans="1:8" x14ac:dyDescent="0.25">
      <c r="A162" s="12">
        <v>1894.05</v>
      </c>
      <c r="B162" s="13">
        <v>16.808751920918009</v>
      </c>
      <c r="C162" s="14">
        <v>708.25124567957414</v>
      </c>
      <c r="D162" s="37">
        <f t="shared" si="10"/>
        <v>653.71334657383704</v>
      </c>
      <c r="E162">
        <f t="shared" si="11"/>
        <v>1</v>
      </c>
      <c r="F162">
        <f t="shared" si="12"/>
        <v>1</v>
      </c>
      <c r="G162" s="38">
        <f t="shared" si="13"/>
        <v>-3.2944930707512587E-2</v>
      </c>
      <c r="H162" s="38">
        <f t="shared" si="14"/>
        <v>-3.2944930707512587E-2</v>
      </c>
    </row>
    <row r="163" spans="1:8" x14ac:dyDescent="0.25">
      <c r="A163" s="12">
        <v>1894.06</v>
      </c>
      <c r="B163" s="13">
        <v>16.606319695292527</v>
      </c>
      <c r="C163" s="14">
        <v>701.67845949807793</v>
      </c>
      <c r="D163" s="37">
        <f t="shared" si="10"/>
        <v>660.20184629548669</v>
      </c>
      <c r="E163">
        <f t="shared" si="11"/>
        <v>1</v>
      </c>
      <c r="F163">
        <f t="shared" si="12"/>
        <v>1</v>
      </c>
      <c r="G163" s="38">
        <f t="shared" si="13"/>
        <v>-9.2803030303032497E-3</v>
      </c>
      <c r="H163" s="38">
        <f t="shared" si="14"/>
        <v>-9.2803030303032497E-3</v>
      </c>
    </row>
    <row r="164" spans="1:8" x14ac:dyDescent="0.25">
      <c r="A164" s="12">
        <v>1894.07</v>
      </c>
      <c r="B164" s="13">
        <v>16.289679714916954</v>
      </c>
      <c r="C164" s="14">
        <v>690.18187291033382</v>
      </c>
      <c r="D164" s="37">
        <f t="shared" si="10"/>
        <v>669.10372938796047</v>
      </c>
      <c r="E164">
        <f t="shared" si="11"/>
        <v>1</v>
      </c>
      <c r="F164">
        <f t="shared" si="12"/>
        <v>1</v>
      </c>
      <c r="G164" s="38">
        <f t="shared" si="13"/>
        <v>-1.6384408602150624E-2</v>
      </c>
      <c r="H164" s="38">
        <f t="shared" si="14"/>
        <v>-1.6384408602150624E-2</v>
      </c>
    </row>
    <row r="165" spans="1:8" x14ac:dyDescent="0.25">
      <c r="A165" s="12">
        <v>1894.08</v>
      </c>
      <c r="B165" s="13">
        <v>16.457777072998368</v>
      </c>
      <c r="C165" s="14">
        <v>698.92844642562625</v>
      </c>
      <c r="D165" s="37">
        <f t="shared" si="10"/>
        <v>677.69854546292788</v>
      </c>
      <c r="E165">
        <f t="shared" si="11"/>
        <v>1</v>
      </c>
      <c r="F165">
        <f t="shared" si="12"/>
        <v>1</v>
      </c>
      <c r="G165" s="38">
        <f t="shared" si="13"/>
        <v>1.2672853140013984E-2</v>
      </c>
      <c r="H165" s="38">
        <f t="shared" si="14"/>
        <v>1.2672853140013984E-2</v>
      </c>
    </row>
    <row r="166" spans="1:8" x14ac:dyDescent="0.25">
      <c r="A166" s="12">
        <v>1894.09</v>
      </c>
      <c r="B166" s="13">
        <v>16.522315444877215</v>
      </c>
      <c r="C166" s="14">
        <v>703.02684710362507</v>
      </c>
      <c r="D166" s="37">
        <f t="shared" si="10"/>
        <v>684.96398493992308</v>
      </c>
      <c r="E166">
        <f t="shared" si="11"/>
        <v>1</v>
      </c>
      <c r="F166">
        <f t="shared" si="12"/>
        <v>1</v>
      </c>
      <c r="G166" s="38">
        <f t="shared" si="13"/>
        <v>5.8638344153230104E-3</v>
      </c>
      <c r="H166" s="38">
        <f t="shared" si="14"/>
        <v>5.8638344153230104E-3</v>
      </c>
    </row>
    <row r="167" spans="1:8" x14ac:dyDescent="0.25">
      <c r="A167" s="12">
        <v>1894.1</v>
      </c>
      <c r="B167" s="13">
        <v>16.502904205708425</v>
      </c>
      <c r="C167" s="14">
        <v>703.43069975588605</v>
      </c>
      <c r="D167" s="37">
        <f t="shared" si="10"/>
        <v>691.18284005493513</v>
      </c>
      <c r="E167">
        <f t="shared" si="11"/>
        <v>1</v>
      </c>
      <c r="F167">
        <f t="shared" si="12"/>
        <v>1</v>
      </c>
      <c r="G167" s="38">
        <f t="shared" si="13"/>
        <v>5.744484068066491E-4</v>
      </c>
      <c r="H167" s="38">
        <f t="shared" si="14"/>
        <v>5.744484068066491E-4</v>
      </c>
    </row>
    <row r="168" spans="1:8" x14ac:dyDescent="0.25">
      <c r="A168" s="12">
        <v>1894.11</v>
      </c>
      <c r="B168" s="13">
        <v>16.542784447444554</v>
      </c>
      <c r="C168" s="14">
        <v>706.31168608956364</v>
      </c>
      <c r="D168" s="37">
        <f t="shared" si="10"/>
        <v>695.15932327416397</v>
      </c>
      <c r="E168">
        <f t="shared" si="11"/>
        <v>1</v>
      </c>
      <c r="F168">
        <f t="shared" si="12"/>
        <v>1</v>
      </c>
      <c r="G168" s="38">
        <f t="shared" si="13"/>
        <v>4.0956221198156229E-3</v>
      </c>
      <c r="H168" s="38">
        <f t="shared" si="14"/>
        <v>4.0956221198156229E-3</v>
      </c>
    </row>
    <row r="169" spans="1:8" x14ac:dyDescent="0.25">
      <c r="A169" s="12">
        <v>1894.12</v>
      </c>
      <c r="B169" s="13">
        <v>16.67246633376773</v>
      </c>
      <c r="C169" s="14">
        <v>712.83276170569013</v>
      </c>
      <c r="D169" s="37">
        <f t="shared" si="10"/>
        <v>700.63143248319011</v>
      </c>
      <c r="E169">
        <f t="shared" si="11"/>
        <v>1</v>
      </c>
      <c r="F169">
        <f t="shared" si="12"/>
        <v>1</v>
      </c>
      <c r="G169" s="38">
        <f t="shared" si="13"/>
        <v>9.2325750013140251E-3</v>
      </c>
      <c r="H169" s="38">
        <f t="shared" si="14"/>
        <v>9.2325750013140251E-3</v>
      </c>
    </row>
    <row r="170" spans="1:8" x14ac:dyDescent="0.25">
      <c r="A170" s="12">
        <v>1895.01</v>
      </c>
      <c r="B170" s="13">
        <v>16.524443935162715</v>
      </c>
      <c r="C170" s="14">
        <v>707.42158742739321</v>
      </c>
      <c r="D170" s="37">
        <f t="shared" si="10"/>
        <v>705.02734933146473</v>
      </c>
      <c r="E170">
        <f t="shared" si="11"/>
        <v>1</v>
      </c>
      <c r="F170">
        <f t="shared" si="12"/>
        <v>1</v>
      </c>
      <c r="G170" s="38">
        <f t="shared" si="13"/>
        <v>-7.59108527131791E-3</v>
      </c>
      <c r="H170" s="38">
        <f t="shared" si="14"/>
        <v>-7.59108527131791E-3</v>
      </c>
    </row>
    <row r="171" spans="1:8" x14ac:dyDescent="0.25">
      <c r="A171" s="12">
        <v>1895.02</v>
      </c>
      <c r="B171" s="13">
        <v>16.331237693211403</v>
      </c>
      <c r="C171" s="14">
        <v>700.30159721510938</v>
      </c>
      <c r="D171" s="37">
        <f t="shared" si="10"/>
        <v>707.03353401969491</v>
      </c>
      <c r="E171">
        <f t="shared" si="11"/>
        <v>0</v>
      </c>
      <c r="F171">
        <f t="shared" si="12"/>
        <v>1</v>
      </c>
      <c r="G171" s="38">
        <f t="shared" si="13"/>
        <v>-1.0064705882352754E-2</v>
      </c>
      <c r="H171" s="38">
        <f t="shared" si="14"/>
        <v>-1.0064705882352754E-2</v>
      </c>
    </row>
    <row r="172" spans="1:8" x14ac:dyDescent="0.25">
      <c r="A172" s="12">
        <v>1895.03</v>
      </c>
      <c r="B172" s="13">
        <v>16.364625427174797</v>
      </c>
      <c r="C172" s="14">
        <v>703.15684437957032</v>
      </c>
      <c r="D172" s="37">
        <f t="shared" si="10"/>
        <v>705.6584569684934</v>
      </c>
      <c r="E172">
        <f t="shared" si="11"/>
        <v>0</v>
      </c>
      <c r="F172">
        <f t="shared" si="12"/>
        <v>0</v>
      </c>
      <c r="G172" s="38">
        <f t="shared" si="13"/>
        <v>4.0771678599840211E-3</v>
      </c>
      <c r="H172" s="38">
        <f t="shared" si="14"/>
        <v>0</v>
      </c>
    </row>
    <row r="173" spans="1:8" x14ac:dyDescent="0.25">
      <c r="A173" s="12">
        <v>1895.04</v>
      </c>
      <c r="B173" s="13">
        <v>16.387543823686297</v>
      </c>
      <c r="C173" s="14">
        <v>705.53249160105952</v>
      </c>
      <c r="D173" s="37">
        <f t="shared" si="10"/>
        <v>703.42121164929256</v>
      </c>
      <c r="E173">
        <f t="shared" si="11"/>
        <v>1</v>
      </c>
      <c r="F173">
        <f t="shared" si="12"/>
        <v>0</v>
      </c>
      <c r="G173" s="38">
        <f t="shared" si="13"/>
        <v>3.3785452569765617E-3</v>
      </c>
      <c r="H173" s="38">
        <f t="shared" si="14"/>
        <v>0</v>
      </c>
    </row>
    <row r="174" spans="1:8" x14ac:dyDescent="0.25">
      <c r="A174" s="12">
        <v>1895.05</v>
      </c>
      <c r="B174" s="13">
        <v>17.080369553382393</v>
      </c>
      <c r="C174" s="14">
        <v>736.76079755654916</v>
      </c>
      <c r="D174" s="37">
        <f t="shared" si="10"/>
        <v>705.79700763904054</v>
      </c>
      <c r="E174">
        <f t="shared" si="11"/>
        <v>1</v>
      </c>
      <c r="F174">
        <f t="shared" si="12"/>
        <v>1</v>
      </c>
      <c r="G174" s="38">
        <f t="shared" si="13"/>
        <v>4.4262038002847337E-2</v>
      </c>
      <c r="H174" s="38">
        <f t="shared" si="14"/>
        <v>4.4262038002847337E-2</v>
      </c>
    </row>
    <row r="175" spans="1:8" x14ac:dyDescent="0.25">
      <c r="A175" s="12">
        <v>1895.06</v>
      </c>
      <c r="B175" s="13">
        <v>17.207413539783389</v>
      </c>
      <c r="C175" s="14">
        <v>743.6219435666651</v>
      </c>
      <c r="D175" s="37">
        <f t="shared" si="10"/>
        <v>709.29229797808932</v>
      </c>
      <c r="E175">
        <f t="shared" si="11"/>
        <v>1</v>
      </c>
      <c r="F175">
        <f t="shared" si="12"/>
        <v>1</v>
      </c>
      <c r="G175" s="38">
        <f t="shared" si="13"/>
        <v>9.3125829073299471E-3</v>
      </c>
      <c r="H175" s="38">
        <f t="shared" si="14"/>
        <v>9.3125829073299471E-3</v>
      </c>
    </row>
    <row r="176" spans="1:8" x14ac:dyDescent="0.25">
      <c r="A176" s="12">
        <v>1895.07</v>
      </c>
      <c r="B176" s="13">
        <v>17.546014648740556</v>
      </c>
      <c r="C176" s="14">
        <v>759.66609749924532</v>
      </c>
      <c r="D176" s="37">
        <f t="shared" si="10"/>
        <v>715.08265002716519</v>
      </c>
      <c r="E176">
        <f t="shared" si="11"/>
        <v>1</v>
      </c>
      <c r="F176">
        <f t="shared" si="12"/>
        <v>1</v>
      </c>
      <c r="G176" s="38">
        <f t="shared" si="13"/>
        <v>2.1575686504928804E-2</v>
      </c>
      <c r="H176" s="38">
        <f t="shared" si="14"/>
        <v>2.1575686504928804E-2</v>
      </c>
    </row>
    <row r="177" spans="1:8" x14ac:dyDescent="0.25">
      <c r="A177" s="12">
        <v>1895.08</v>
      </c>
      <c r="B177" s="13">
        <v>18.074072547241794</v>
      </c>
      <c r="C177" s="14">
        <v>784.31493720115088</v>
      </c>
      <c r="D177" s="37">
        <f t="shared" si="10"/>
        <v>722.19819092512569</v>
      </c>
      <c r="E177">
        <f t="shared" si="11"/>
        <v>1</v>
      </c>
      <c r="F177">
        <f t="shared" si="12"/>
        <v>1</v>
      </c>
      <c r="G177" s="38">
        <f t="shared" si="13"/>
        <v>3.244693923165376E-2</v>
      </c>
      <c r="H177" s="38">
        <f t="shared" si="14"/>
        <v>3.244693923165376E-2</v>
      </c>
    </row>
    <row r="178" spans="1:8" x14ac:dyDescent="0.25">
      <c r="A178" s="12">
        <v>1895.09</v>
      </c>
      <c r="B178" s="13">
        <v>18.20033594660546</v>
      </c>
      <c r="C178" s="14">
        <v>791.88791545700758</v>
      </c>
      <c r="D178" s="37">
        <f t="shared" si="10"/>
        <v>729.60327995457419</v>
      </c>
      <c r="E178">
        <f t="shared" si="11"/>
        <v>1</v>
      </c>
      <c r="F178">
        <f t="shared" si="12"/>
        <v>1</v>
      </c>
      <c r="G178" s="38">
        <f t="shared" si="13"/>
        <v>9.6555323590814535E-3</v>
      </c>
      <c r="H178" s="38">
        <f t="shared" si="14"/>
        <v>9.6555323590814535E-3</v>
      </c>
    </row>
    <row r="179" spans="1:8" x14ac:dyDescent="0.25">
      <c r="A179" s="12">
        <v>1895.1</v>
      </c>
      <c r="B179" s="13">
        <v>17.944706622466477</v>
      </c>
      <c r="C179" s="14">
        <v>783.0339404409973</v>
      </c>
      <c r="D179" s="37">
        <f t="shared" si="10"/>
        <v>736.23688334500014</v>
      </c>
      <c r="E179">
        <f t="shared" si="11"/>
        <v>1</v>
      </c>
      <c r="F179">
        <f t="shared" si="12"/>
        <v>1</v>
      </c>
      <c r="G179" s="38">
        <f t="shared" si="13"/>
        <v>-1.1180843706777077E-2</v>
      </c>
      <c r="H179" s="38">
        <f t="shared" si="14"/>
        <v>-1.1180843706777077E-2</v>
      </c>
    </row>
    <row r="180" spans="1:8" x14ac:dyDescent="0.25">
      <c r="A180" s="12">
        <v>1895.11</v>
      </c>
      <c r="B180" s="13">
        <v>17.342998991921693</v>
      </c>
      <c r="C180" s="14">
        <v>759.29152712057305</v>
      </c>
      <c r="D180" s="37">
        <f t="shared" si="10"/>
        <v>740.65187009758438</v>
      </c>
      <c r="E180">
        <f t="shared" si="11"/>
        <v>1</v>
      </c>
      <c r="F180">
        <f t="shared" si="12"/>
        <v>1</v>
      </c>
      <c r="G180" s="38">
        <f t="shared" si="13"/>
        <v>-3.0321052631579137E-2</v>
      </c>
      <c r="H180" s="38">
        <f t="shared" si="14"/>
        <v>-3.0321052631579137E-2</v>
      </c>
    </row>
    <row r="181" spans="1:8" x14ac:dyDescent="0.25">
      <c r="A181" s="12">
        <v>1895.12</v>
      </c>
      <c r="B181" s="13">
        <v>16.548415156667957</v>
      </c>
      <c r="C181" s="14">
        <v>727.34808406542402</v>
      </c>
      <c r="D181" s="37">
        <f t="shared" si="10"/>
        <v>741.86148029422884</v>
      </c>
      <c r="E181">
        <f t="shared" si="11"/>
        <v>0</v>
      </c>
      <c r="F181">
        <f t="shared" si="12"/>
        <v>1</v>
      </c>
      <c r="G181" s="38">
        <f t="shared" si="13"/>
        <v>-4.2070063887432951E-2</v>
      </c>
      <c r="H181" s="38">
        <f t="shared" si="14"/>
        <v>-4.2070063887432951E-2</v>
      </c>
    </row>
    <row r="182" spans="1:8" x14ac:dyDescent="0.25">
      <c r="A182" s="12">
        <v>1896.01</v>
      </c>
      <c r="B182" s="13">
        <v>16.57622482856819</v>
      </c>
      <c r="C182" s="14">
        <v>731.89302269151369</v>
      </c>
      <c r="D182" s="37">
        <f t="shared" si="10"/>
        <v>743.90076656623887</v>
      </c>
      <c r="E182">
        <f t="shared" si="11"/>
        <v>0</v>
      </c>
      <c r="F182">
        <f t="shared" si="12"/>
        <v>0</v>
      </c>
      <c r="G182" s="38">
        <f t="shared" si="13"/>
        <v>6.2486431540265119E-3</v>
      </c>
      <c r="H182" s="38">
        <f t="shared" si="14"/>
        <v>0</v>
      </c>
    </row>
    <row r="183" spans="1:8" x14ac:dyDescent="0.25">
      <c r="A183" s="12">
        <v>1896.02</v>
      </c>
      <c r="B183" s="13">
        <v>17.515403352637271</v>
      </c>
      <c r="C183" s="14">
        <v>776.52798001059978</v>
      </c>
      <c r="D183" s="37">
        <f t="shared" si="10"/>
        <v>750.25296513252977</v>
      </c>
      <c r="E183">
        <f t="shared" si="11"/>
        <v>1</v>
      </c>
      <c r="F183">
        <f t="shared" si="12"/>
        <v>0</v>
      </c>
      <c r="G183" s="38">
        <f t="shared" si="13"/>
        <v>6.0985630324692064E-2</v>
      </c>
      <c r="H183" s="38">
        <f t="shared" si="14"/>
        <v>0</v>
      </c>
    </row>
    <row r="184" spans="1:8" x14ac:dyDescent="0.25">
      <c r="A184" s="12">
        <v>1896.03</v>
      </c>
      <c r="B184" s="13">
        <v>17.23236271229861</v>
      </c>
      <c r="C184" s="14">
        <v>767.03950609754884</v>
      </c>
      <c r="D184" s="37">
        <f t="shared" si="10"/>
        <v>755.57652027569441</v>
      </c>
      <c r="E184">
        <f t="shared" si="11"/>
        <v>1</v>
      </c>
      <c r="F184">
        <f t="shared" si="12"/>
        <v>1</v>
      </c>
      <c r="G184" s="38">
        <f t="shared" si="13"/>
        <v>-1.2219101123595588E-2</v>
      </c>
      <c r="H184" s="38">
        <f t="shared" si="14"/>
        <v>-1.2219101123595588E-2</v>
      </c>
    </row>
    <row r="185" spans="1:8" x14ac:dyDescent="0.25">
      <c r="A185" s="12">
        <v>1896.04</v>
      </c>
      <c r="B185" s="13">
        <v>17.643699378130009</v>
      </c>
      <c r="C185" s="14">
        <v>788.19254690411674</v>
      </c>
      <c r="D185" s="37">
        <f t="shared" si="10"/>
        <v>762.46485821761598</v>
      </c>
      <c r="E185">
        <f t="shared" si="11"/>
        <v>1</v>
      </c>
      <c r="F185">
        <f t="shared" si="12"/>
        <v>1</v>
      </c>
      <c r="G185" s="38">
        <f t="shared" si="13"/>
        <v>2.7577511508094066E-2</v>
      </c>
      <c r="H185" s="38">
        <f t="shared" si="14"/>
        <v>2.7577511508094066E-2</v>
      </c>
    </row>
    <row r="186" spans="1:8" x14ac:dyDescent="0.25">
      <c r="A186" s="12">
        <v>1896.05</v>
      </c>
      <c r="B186" s="13">
        <v>17.828266894232836</v>
      </c>
      <c r="C186" s="14">
        <v>799.1395958850369</v>
      </c>
      <c r="D186" s="37">
        <f t="shared" si="10"/>
        <v>767.66309141165664</v>
      </c>
      <c r="E186">
        <f t="shared" si="11"/>
        <v>1</v>
      </c>
      <c r="F186">
        <f t="shared" si="12"/>
        <v>1</v>
      </c>
      <c r="G186" s="38">
        <f t="shared" si="13"/>
        <v>1.3888800425629899E-2</v>
      </c>
      <c r="H186" s="38">
        <f t="shared" si="14"/>
        <v>1.3888800425629899E-2</v>
      </c>
    </row>
    <row r="187" spans="1:8" x14ac:dyDescent="0.25">
      <c r="A187" s="12">
        <v>1896.06</v>
      </c>
      <c r="B187" s="13">
        <v>17.777578616430471</v>
      </c>
      <c r="C187" s="14">
        <v>799.33966751871651</v>
      </c>
      <c r="D187" s="37">
        <f t="shared" si="10"/>
        <v>772.30623507432756</v>
      </c>
      <c r="E187">
        <f t="shared" si="11"/>
        <v>1</v>
      </c>
      <c r="F187">
        <f t="shared" si="12"/>
        <v>1</v>
      </c>
      <c r="G187" s="38">
        <f t="shared" si="13"/>
        <v>2.5035880428125878E-4</v>
      </c>
      <c r="H187" s="38">
        <f t="shared" si="14"/>
        <v>2.5035880428125878E-4</v>
      </c>
    </row>
    <row r="188" spans="1:8" x14ac:dyDescent="0.25">
      <c r="A188" s="12">
        <v>1896.07</v>
      </c>
      <c r="B188" s="13">
        <v>16.637100103394594</v>
      </c>
      <c r="C188" s="14">
        <v>750.37086126667282</v>
      </c>
      <c r="D188" s="37">
        <f t="shared" si="10"/>
        <v>771.5316320549465</v>
      </c>
      <c r="E188">
        <f t="shared" si="11"/>
        <v>0</v>
      </c>
      <c r="F188">
        <f t="shared" si="12"/>
        <v>1</v>
      </c>
      <c r="G188" s="38">
        <f t="shared" si="13"/>
        <v>-6.1261574074074177E-2</v>
      </c>
      <c r="H188" s="38">
        <f t="shared" si="14"/>
        <v>-6.1261574074074177E-2</v>
      </c>
    </row>
    <row r="189" spans="1:8" x14ac:dyDescent="0.25">
      <c r="A189" s="12">
        <v>1896.08</v>
      </c>
      <c r="B189" s="13">
        <v>15.70337054622688</v>
      </c>
      <c r="C189" s="14">
        <v>710.48883572571094</v>
      </c>
      <c r="D189" s="37">
        <f t="shared" si="10"/>
        <v>765.37945693199333</v>
      </c>
      <c r="E189">
        <f t="shared" si="11"/>
        <v>0</v>
      </c>
      <c r="F189">
        <f t="shared" si="12"/>
        <v>0</v>
      </c>
      <c r="G189" s="38">
        <f t="shared" si="13"/>
        <v>-5.3149752475247447E-2</v>
      </c>
      <c r="H189" s="38">
        <f t="shared" si="14"/>
        <v>0</v>
      </c>
    </row>
    <row r="190" spans="1:8" x14ac:dyDescent="0.25">
      <c r="A190" s="12">
        <v>1896.09</v>
      </c>
      <c r="B190" s="13">
        <v>16.544339943032025</v>
      </c>
      <c r="C190" s="14">
        <v>750.62088774368226</v>
      </c>
      <c r="D190" s="37">
        <f t="shared" si="10"/>
        <v>761.94053795588286</v>
      </c>
      <c r="E190">
        <f t="shared" si="11"/>
        <v>0</v>
      </c>
      <c r="F190">
        <f t="shared" si="12"/>
        <v>0</v>
      </c>
      <c r="G190" s="38">
        <f t="shared" si="13"/>
        <v>5.6485126859142643E-2</v>
      </c>
      <c r="H190" s="38">
        <f t="shared" si="14"/>
        <v>0</v>
      </c>
    </row>
    <row r="191" spans="1:8" x14ac:dyDescent="0.25">
      <c r="A191" s="12">
        <v>1896.1</v>
      </c>
      <c r="B191" s="13">
        <v>16.438866804725897</v>
      </c>
      <c r="C191" s="14">
        <v>747.64626618738464</v>
      </c>
      <c r="D191" s="37">
        <f t="shared" si="10"/>
        <v>758.99156510141518</v>
      </c>
      <c r="E191">
        <f t="shared" si="11"/>
        <v>0</v>
      </c>
      <c r="F191">
        <f t="shared" si="12"/>
        <v>0</v>
      </c>
      <c r="G191" s="38">
        <f t="shared" si="13"/>
        <v>-3.9628814024069703E-3</v>
      </c>
      <c r="H191" s="38">
        <f t="shared" si="14"/>
        <v>0</v>
      </c>
    </row>
    <row r="192" spans="1:8" x14ac:dyDescent="0.25">
      <c r="A192" s="12">
        <v>1896.11</v>
      </c>
      <c r="B192" s="13">
        <v>17.089425242371121</v>
      </c>
      <c r="C192" s="14">
        <v>778.55398056941658</v>
      </c>
      <c r="D192" s="37">
        <f t="shared" si="10"/>
        <v>760.59676955548537</v>
      </c>
      <c r="E192">
        <f t="shared" si="11"/>
        <v>1</v>
      </c>
      <c r="F192">
        <f t="shared" si="12"/>
        <v>0</v>
      </c>
      <c r="G192" s="38">
        <f t="shared" si="13"/>
        <v>4.1340023724916852E-2</v>
      </c>
      <c r="H192" s="38">
        <f t="shared" si="14"/>
        <v>0</v>
      </c>
    </row>
    <row r="193" spans="1:8" x14ac:dyDescent="0.25">
      <c r="A193" s="12">
        <v>1896.12</v>
      </c>
      <c r="B193" s="13">
        <v>16.501404180590097</v>
      </c>
      <c r="C193" s="14">
        <v>752.77993326746093</v>
      </c>
      <c r="D193" s="37">
        <f t="shared" si="10"/>
        <v>762.71609032232175</v>
      </c>
      <c r="E193">
        <f t="shared" si="11"/>
        <v>0</v>
      </c>
      <c r="F193">
        <f t="shared" si="12"/>
        <v>1</v>
      </c>
      <c r="G193" s="38">
        <f t="shared" si="13"/>
        <v>-3.3105022831050324E-2</v>
      </c>
      <c r="H193" s="38">
        <f t="shared" si="14"/>
        <v>-3.3105022831050324E-2</v>
      </c>
    </row>
    <row r="194" spans="1:8" x14ac:dyDescent="0.25">
      <c r="A194" s="12">
        <v>1897.01</v>
      </c>
      <c r="B194" s="13">
        <v>17.026521282380561</v>
      </c>
      <c r="C194" s="14">
        <v>777.67483721397855</v>
      </c>
      <c r="D194" s="37">
        <f t="shared" si="10"/>
        <v>766.53124153252713</v>
      </c>
      <c r="E194">
        <f t="shared" si="11"/>
        <v>1</v>
      </c>
      <c r="F194">
        <f t="shared" si="12"/>
        <v>0</v>
      </c>
      <c r="G194" s="38">
        <f t="shared" si="13"/>
        <v>3.3070626415957483E-2</v>
      </c>
      <c r="H194" s="38">
        <f t="shared" si="14"/>
        <v>0</v>
      </c>
    </row>
    <row r="195" spans="1:8" x14ac:dyDescent="0.25">
      <c r="A195" s="12">
        <v>1897.02</v>
      </c>
      <c r="B195" s="13">
        <v>16.894025883254095</v>
      </c>
      <c r="C195" s="14">
        <v>773.06775879446434</v>
      </c>
      <c r="D195" s="37">
        <f t="shared" si="10"/>
        <v>766.24288976451589</v>
      </c>
      <c r="E195">
        <f t="shared" si="11"/>
        <v>1</v>
      </c>
      <c r="F195">
        <f t="shared" si="12"/>
        <v>1</v>
      </c>
      <c r="G195" s="38">
        <f t="shared" si="13"/>
        <v>-5.924170616113944E-3</v>
      </c>
      <c r="H195" s="38">
        <f t="shared" si="14"/>
        <v>-5.924170616113944E-3</v>
      </c>
    </row>
    <row r="196" spans="1:8" x14ac:dyDescent="0.25">
      <c r="A196" s="12">
        <v>1897.03</v>
      </c>
      <c r="B196" s="13">
        <v>16.958030716721041</v>
      </c>
      <c r="C196" s="14">
        <v>777.69136979203904</v>
      </c>
      <c r="D196" s="37">
        <f t="shared" si="10"/>
        <v>767.13054507238996</v>
      </c>
      <c r="E196">
        <f t="shared" si="11"/>
        <v>1</v>
      </c>
      <c r="F196">
        <f t="shared" si="12"/>
        <v>1</v>
      </c>
      <c r="G196" s="38">
        <f t="shared" si="13"/>
        <v>5.9808612440193087E-3</v>
      </c>
      <c r="H196" s="38">
        <f t="shared" si="14"/>
        <v>5.9808612440193087E-3</v>
      </c>
    </row>
    <row r="197" spans="1:8" x14ac:dyDescent="0.25">
      <c r="A197" s="12">
        <v>1897.04</v>
      </c>
      <c r="B197" s="13">
        <v>16.69685743473466</v>
      </c>
      <c r="C197" s="14">
        <v>767.6357900354767</v>
      </c>
      <c r="D197" s="37">
        <f t="shared" si="10"/>
        <v>765.41748200000336</v>
      </c>
      <c r="E197">
        <f t="shared" si="11"/>
        <v>1</v>
      </c>
      <c r="F197">
        <f t="shared" si="12"/>
        <v>1</v>
      </c>
      <c r="G197" s="38">
        <f t="shared" si="13"/>
        <v>-1.2930039019529382E-2</v>
      </c>
      <c r="H197" s="38">
        <f t="shared" si="14"/>
        <v>-1.2930039019529382E-2</v>
      </c>
    </row>
    <row r="198" spans="1:8" x14ac:dyDescent="0.25">
      <c r="A198" s="12">
        <v>1897.05</v>
      </c>
      <c r="B198" s="13">
        <v>17.047755129229387</v>
      </c>
      <c r="C198" s="14">
        <v>785.98387624316695</v>
      </c>
      <c r="D198" s="37">
        <f t="shared" si="10"/>
        <v>764.32117202984739</v>
      </c>
      <c r="E198">
        <f t="shared" si="11"/>
        <v>1</v>
      </c>
      <c r="F198">
        <f t="shared" si="12"/>
        <v>1</v>
      </c>
      <c r="G198" s="38">
        <f t="shared" si="13"/>
        <v>2.3902072370599381E-2</v>
      </c>
      <c r="H198" s="38">
        <f t="shared" si="14"/>
        <v>2.3902072370599381E-2</v>
      </c>
    </row>
    <row r="199" spans="1:8" x14ac:dyDescent="0.25">
      <c r="A199" s="12">
        <v>1897.06</v>
      </c>
      <c r="B199" s="13">
        <v>17.850497280690611</v>
      </c>
      <c r="C199" s="14">
        <v>825.47571316224753</v>
      </c>
      <c r="D199" s="37">
        <f t="shared" si="10"/>
        <v>766.49917583347508</v>
      </c>
      <c r="E199">
        <f t="shared" si="11"/>
        <v>1</v>
      </c>
      <c r="F199">
        <f t="shared" si="12"/>
        <v>1</v>
      </c>
      <c r="G199" s="38">
        <f t="shared" si="13"/>
        <v>5.0245098039215508E-2</v>
      </c>
      <c r="H199" s="38">
        <f t="shared" si="14"/>
        <v>5.0245098039215508E-2</v>
      </c>
    </row>
    <row r="200" spans="1:8" x14ac:dyDescent="0.25">
      <c r="A200" s="12">
        <v>1897.07</v>
      </c>
      <c r="B200" s="13">
        <v>18.651975755820285</v>
      </c>
      <c r="C200" s="14">
        <v>865.10628018760144</v>
      </c>
      <c r="D200" s="37">
        <f t="shared" si="10"/>
        <v>776.06046074355254</v>
      </c>
      <c r="E200">
        <f t="shared" si="11"/>
        <v>1</v>
      </c>
      <c r="F200">
        <f t="shared" si="12"/>
        <v>1</v>
      </c>
      <c r="G200" s="38">
        <f t="shared" si="13"/>
        <v>4.8009367681498993E-2</v>
      </c>
      <c r="H200" s="38">
        <f t="shared" si="14"/>
        <v>4.8009367681498993E-2</v>
      </c>
    </row>
    <row r="201" spans="1:8" x14ac:dyDescent="0.25">
      <c r="A201" s="12">
        <v>1897.08</v>
      </c>
      <c r="B201" s="13">
        <v>19.006396010519438</v>
      </c>
      <c r="C201" s="14">
        <v>884.08131051596274</v>
      </c>
      <c r="D201" s="37">
        <f t="shared" si="10"/>
        <v>790.52650030940686</v>
      </c>
      <c r="E201">
        <f t="shared" si="11"/>
        <v>1</v>
      </c>
      <c r="F201">
        <f t="shared" si="12"/>
        <v>1</v>
      </c>
      <c r="G201" s="38">
        <f t="shared" si="13"/>
        <v>2.1933756305926311E-2</v>
      </c>
      <c r="H201" s="38">
        <f t="shared" si="14"/>
        <v>2.1933756305926311E-2</v>
      </c>
    </row>
    <row r="202" spans="1:8" x14ac:dyDescent="0.25">
      <c r="A202" s="12">
        <v>1897.09</v>
      </c>
      <c r="B202" s="13">
        <v>19.372370293397797</v>
      </c>
      <c r="C202" s="14">
        <v>903.49326121372837</v>
      </c>
      <c r="D202" s="37">
        <f t="shared" si="10"/>
        <v>803.26586476524415</v>
      </c>
      <c r="E202">
        <f t="shared" si="11"/>
        <v>1</v>
      </c>
      <c r="F202">
        <f t="shared" si="12"/>
        <v>1</v>
      </c>
      <c r="G202" s="38">
        <f t="shared" si="13"/>
        <v>2.1957200618160977E-2</v>
      </c>
      <c r="H202" s="38">
        <f t="shared" si="14"/>
        <v>2.1957200618160977E-2</v>
      </c>
    </row>
    <row r="203" spans="1:8" x14ac:dyDescent="0.25">
      <c r="A203" s="12">
        <v>1897.1</v>
      </c>
      <c r="B203" s="13">
        <v>19.028031223902417</v>
      </c>
      <c r="C203" s="14">
        <v>889.71842669684543</v>
      </c>
      <c r="D203" s="37">
        <f t="shared" si="10"/>
        <v>815.10521147436577</v>
      </c>
      <c r="E203">
        <f t="shared" si="11"/>
        <v>1</v>
      </c>
      <c r="F203">
        <f t="shared" si="12"/>
        <v>1</v>
      </c>
      <c r="G203" s="38">
        <f t="shared" si="13"/>
        <v>-1.5246195083268521E-2</v>
      </c>
      <c r="H203" s="38">
        <f t="shared" si="14"/>
        <v>-1.5246195083268521E-2</v>
      </c>
    </row>
    <row r="204" spans="1:8" x14ac:dyDescent="0.25">
      <c r="A204" s="12">
        <v>1897.11</v>
      </c>
      <c r="B204" s="13">
        <v>18.358448098050218</v>
      </c>
      <c r="C204" s="14">
        <v>861.10714948978932</v>
      </c>
      <c r="D204" s="37">
        <f t="shared" si="10"/>
        <v>821.9846422177302</v>
      </c>
      <c r="E204">
        <f t="shared" si="11"/>
        <v>1</v>
      </c>
      <c r="F204">
        <f t="shared" si="12"/>
        <v>1</v>
      </c>
      <c r="G204" s="38">
        <f t="shared" si="13"/>
        <v>-3.2157676348547604E-2</v>
      </c>
      <c r="H204" s="38">
        <f t="shared" si="14"/>
        <v>-3.2157676348547604E-2</v>
      </c>
    </row>
    <row r="205" spans="1:8" x14ac:dyDescent="0.25">
      <c r="A205" s="12">
        <v>1897.12</v>
      </c>
      <c r="B205" s="13">
        <v>18.748757662525499</v>
      </c>
      <c r="C205" s="14">
        <v>882.40334781050444</v>
      </c>
      <c r="D205" s="37">
        <f t="shared" si="10"/>
        <v>832.78659342965057</v>
      </c>
      <c r="E205">
        <f t="shared" si="11"/>
        <v>1</v>
      </c>
      <c r="F205">
        <f t="shared" si="12"/>
        <v>1</v>
      </c>
      <c r="G205" s="38">
        <f t="shared" si="13"/>
        <v>2.4731182795698858E-2</v>
      </c>
      <c r="H205" s="38">
        <f t="shared" si="14"/>
        <v>2.4731182795698858E-2</v>
      </c>
    </row>
    <row r="206" spans="1:8" x14ac:dyDescent="0.25">
      <c r="A206" s="12">
        <v>1898.01</v>
      </c>
      <c r="B206" s="13">
        <v>19.24900002181375</v>
      </c>
      <c r="C206" s="14">
        <v>909.36618835228592</v>
      </c>
      <c r="D206" s="37">
        <f t="shared" ref="D206:D269" si="15">+AVERAGE(C195:C206)</f>
        <v>843.7608726911759</v>
      </c>
      <c r="E206">
        <f t="shared" ref="E206:E269" si="16">+IF(C206&gt;=D206,1,0)</f>
        <v>1</v>
      </c>
      <c r="F206">
        <f t="shared" si="12"/>
        <v>1</v>
      </c>
      <c r="G206" s="38">
        <f t="shared" si="13"/>
        <v>3.0556140350876948E-2</v>
      </c>
      <c r="H206" s="38">
        <f t="shared" si="14"/>
        <v>3.0556140350876948E-2</v>
      </c>
    </row>
    <row r="207" spans="1:8" x14ac:dyDescent="0.25">
      <c r="A207" s="12">
        <v>1898.02</v>
      </c>
      <c r="B207" s="13">
        <v>18.91813188800214</v>
      </c>
      <c r="C207" s="14">
        <v>897.52688066949827</v>
      </c>
      <c r="D207" s="37">
        <f t="shared" si="15"/>
        <v>854.13246618076209</v>
      </c>
      <c r="E207">
        <f t="shared" si="16"/>
        <v>1</v>
      </c>
      <c r="F207">
        <f t="shared" ref="F207:F270" si="17">+E206</f>
        <v>1</v>
      </c>
      <c r="G207" s="38">
        <f t="shared" ref="G207:G270" si="18">+C207/C206-1</f>
        <v>-1.3019296114626489E-2</v>
      </c>
      <c r="H207" s="38">
        <f t="shared" ref="H207:H270" si="19">+F207*G207</f>
        <v>-1.3019296114626489E-2</v>
      </c>
    </row>
    <row r="208" spans="1:8" x14ac:dyDescent="0.25">
      <c r="A208" s="12">
        <v>1898.03</v>
      </c>
      <c r="B208" s="13">
        <v>18.042174923468679</v>
      </c>
      <c r="C208" s="14">
        <v>859.82276547368008</v>
      </c>
      <c r="D208" s="37">
        <f t="shared" si="15"/>
        <v>860.97674915423238</v>
      </c>
      <c r="E208">
        <f t="shared" si="16"/>
        <v>0</v>
      </c>
      <c r="F208">
        <f t="shared" si="17"/>
        <v>1</v>
      </c>
      <c r="G208" s="38">
        <f t="shared" si="18"/>
        <v>-4.2008898015058138E-2</v>
      </c>
      <c r="H208" s="38">
        <f t="shared" si="19"/>
        <v>-4.2008898015058138E-2</v>
      </c>
    </row>
    <row r="209" spans="1:8" x14ac:dyDescent="0.25">
      <c r="A209" s="12">
        <v>1898.04</v>
      </c>
      <c r="B209" s="13">
        <v>17.705089426411778</v>
      </c>
      <c r="C209" s="14">
        <v>847.9069779371066</v>
      </c>
      <c r="D209" s="37">
        <f t="shared" si="15"/>
        <v>867.66601481270152</v>
      </c>
      <c r="E209">
        <f t="shared" si="16"/>
        <v>0</v>
      </c>
      <c r="F209">
        <f t="shared" si="17"/>
        <v>0</v>
      </c>
      <c r="G209" s="38">
        <f t="shared" si="18"/>
        <v>-1.3858422939068138E-2</v>
      </c>
      <c r="H209" s="38">
        <f t="shared" si="19"/>
        <v>0</v>
      </c>
    </row>
    <row r="210" spans="1:8" x14ac:dyDescent="0.25">
      <c r="A210" s="12">
        <v>1898.05</v>
      </c>
      <c r="B210" s="13">
        <v>17.595635274512819</v>
      </c>
      <c r="C210" s="14">
        <v>846.84273533983662</v>
      </c>
      <c r="D210" s="37">
        <f t="shared" si="15"/>
        <v>872.73758640409051</v>
      </c>
      <c r="E210">
        <f t="shared" si="16"/>
        <v>0</v>
      </c>
      <c r="F210">
        <f t="shared" si="17"/>
        <v>0</v>
      </c>
      <c r="G210" s="38">
        <f t="shared" si="18"/>
        <v>-1.255140746522887E-3</v>
      </c>
      <c r="H210" s="38">
        <f t="shared" si="19"/>
        <v>0</v>
      </c>
    </row>
    <row r="211" spans="1:8" x14ac:dyDescent="0.25">
      <c r="A211" s="12">
        <v>1898.06</v>
      </c>
      <c r="B211" s="13">
        <v>19.544817480547991</v>
      </c>
      <c r="C211" s="14">
        <v>944.79254319119389</v>
      </c>
      <c r="D211" s="37">
        <f t="shared" si="15"/>
        <v>882.68065557316947</v>
      </c>
      <c r="E211">
        <f t="shared" si="16"/>
        <v>1</v>
      </c>
      <c r="F211">
        <f t="shared" si="17"/>
        <v>0</v>
      </c>
      <c r="G211" s="38">
        <f t="shared" si="18"/>
        <v>0.11566469636425492</v>
      </c>
      <c r="H211" s="38">
        <f t="shared" si="19"/>
        <v>0</v>
      </c>
    </row>
    <row r="212" spans="1:8" x14ac:dyDescent="0.25">
      <c r="A212" s="12">
        <v>1898.07</v>
      </c>
      <c r="B212" s="13">
        <v>19.858943014167302</v>
      </c>
      <c r="C212" s="14">
        <v>965.10321132596096</v>
      </c>
      <c r="D212" s="37">
        <f t="shared" si="15"/>
        <v>891.01373316803267</v>
      </c>
      <c r="E212">
        <f t="shared" si="16"/>
        <v>1</v>
      </c>
      <c r="F212">
        <f t="shared" si="17"/>
        <v>1</v>
      </c>
      <c r="G212" s="38">
        <f t="shared" si="18"/>
        <v>2.1497489878745668E-2</v>
      </c>
      <c r="H212" s="38">
        <f t="shared" si="19"/>
        <v>2.1497489878745668E-2</v>
      </c>
    </row>
    <row r="213" spans="1:8" x14ac:dyDescent="0.25">
      <c r="A213" s="12">
        <v>1898.08</v>
      </c>
      <c r="B213" s="13">
        <v>20.544915179153271</v>
      </c>
      <c r="C213" s="14">
        <v>1004.2598677001815</v>
      </c>
      <c r="D213" s="37">
        <f t="shared" si="15"/>
        <v>901.02861293338412</v>
      </c>
      <c r="E213">
        <f t="shared" si="16"/>
        <v>1</v>
      </c>
      <c r="F213">
        <f t="shared" si="17"/>
        <v>1</v>
      </c>
      <c r="G213" s="38">
        <f t="shared" si="18"/>
        <v>4.0572506561679544E-2</v>
      </c>
      <c r="H213" s="38">
        <f t="shared" si="19"/>
        <v>4.0572506561679544E-2</v>
      </c>
    </row>
    <row r="214" spans="1:8" x14ac:dyDescent="0.25">
      <c r="A214" s="12">
        <v>1898.09</v>
      </c>
      <c r="B214" s="13">
        <v>20.442732862691294</v>
      </c>
      <c r="C214" s="14">
        <v>1005.4508779797123</v>
      </c>
      <c r="D214" s="37">
        <f t="shared" si="15"/>
        <v>909.52508099721626</v>
      </c>
      <c r="E214">
        <f t="shared" si="16"/>
        <v>1</v>
      </c>
      <c r="F214">
        <f t="shared" si="17"/>
        <v>1</v>
      </c>
      <c r="G214" s="38">
        <f t="shared" si="18"/>
        <v>1.1859582542697034E-3</v>
      </c>
      <c r="H214" s="38">
        <f t="shared" si="19"/>
        <v>1.1859582542697034E-3</v>
      </c>
    </row>
    <row r="215" spans="1:8" x14ac:dyDescent="0.25">
      <c r="A215" s="12">
        <v>1898.1</v>
      </c>
      <c r="B215" s="13">
        <v>19.947199825773655</v>
      </c>
      <c r="C215" s="14">
        <v>987.55761164202852</v>
      </c>
      <c r="D215" s="37">
        <f t="shared" si="15"/>
        <v>917.67834640931494</v>
      </c>
      <c r="E215">
        <f t="shared" si="16"/>
        <v>1</v>
      </c>
      <c r="F215">
        <f t="shared" si="17"/>
        <v>1</v>
      </c>
      <c r="G215" s="38">
        <f t="shared" si="18"/>
        <v>-1.779626108998722E-2</v>
      </c>
      <c r="H215" s="38">
        <f t="shared" si="19"/>
        <v>-1.779626108998722E-2</v>
      </c>
    </row>
    <row r="216" spans="1:8" x14ac:dyDescent="0.25">
      <c r="A216" s="12">
        <v>1898.11</v>
      </c>
      <c r="B216" s="13">
        <v>20.527416324811288</v>
      </c>
      <c r="C216" s="14">
        <v>1023.3254142656265</v>
      </c>
      <c r="D216" s="37">
        <f t="shared" si="15"/>
        <v>931.19653514063464</v>
      </c>
      <c r="E216">
        <f t="shared" si="16"/>
        <v>1</v>
      </c>
      <c r="F216">
        <f t="shared" si="17"/>
        <v>1</v>
      </c>
      <c r="G216" s="38">
        <f t="shared" si="18"/>
        <v>3.6218446601941734E-2</v>
      </c>
      <c r="H216" s="38">
        <f t="shared" si="19"/>
        <v>3.6218446601941734E-2</v>
      </c>
    </row>
    <row r="217" spans="1:8" x14ac:dyDescent="0.25">
      <c r="A217" s="12">
        <v>1898.12</v>
      </c>
      <c r="B217" s="13">
        <v>21.403631985448172</v>
      </c>
      <c r="C217" s="14">
        <v>1074.6554919363437</v>
      </c>
      <c r="D217" s="37">
        <f t="shared" si="15"/>
        <v>947.21754715112127</v>
      </c>
      <c r="E217">
        <f t="shared" si="16"/>
        <v>1</v>
      </c>
      <c r="F217">
        <f t="shared" si="17"/>
        <v>1</v>
      </c>
      <c r="G217" s="38">
        <f t="shared" si="18"/>
        <v>5.0160073184103871E-2</v>
      </c>
      <c r="H217" s="38">
        <f t="shared" si="19"/>
        <v>5.0160073184103871E-2</v>
      </c>
    </row>
    <row r="218" spans="1:8" x14ac:dyDescent="0.25">
      <c r="A218" s="12">
        <v>1899.01</v>
      </c>
      <c r="B218" s="13">
        <v>22.932807416487183</v>
      </c>
      <c r="C218" s="14">
        <v>1159.6261875288562</v>
      </c>
      <c r="D218" s="37">
        <f t="shared" si="15"/>
        <v>968.07254708250218</v>
      </c>
      <c r="E218">
        <f t="shared" si="16"/>
        <v>1</v>
      </c>
      <c r="F218">
        <f t="shared" si="17"/>
        <v>1</v>
      </c>
      <c r="G218" s="38">
        <f t="shared" si="18"/>
        <v>7.9067846607669745E-2</v>
      </c>
      <c r="H218" s="38">
        <f t="shared" si="19"/>
        <v>7.9067846607669745E-2</v>
      </c>
    </row>
    <row r="219" spans="1:8" x14ac:dyDescent="0.25">
      <c r="A219" s="12">
        <v>1899.02</v>
      </c>
      <c r="B219" s="13">
        <v>23.048117549980194</v>
      </c>
      <c r="C219" s="14">
        <v>1173.6393983948929</v>
      </c>
      <c r="D219" s="37">
        <f t="shared" si="15"/>
        <v>991.08192355961853</v>
      </c>
      <c r="E219">
        <f t="shared" si="16"/>
        <v>1</v>
      </c>
      <c r="F219">
        <f t="shared" si="17"/>
        <v>1</v>
      </c>
      <c r="G219" s="38">
        <f t="shared" si="18"/>
        <v>1.2084248369639283E-2</v>
      </c>
      <c r="H219" s="38">
        <f t="shared" si="19"/>
        <v>1.2084248369639283E-2</v>
      </c>
    </row>
    <row r="220" spans="1:8" x14ac:dyDescent="0.25">
      <c r="A220" s="12">
        <v>1899.03</v>
      </c>
      <c r="B220" s="13">
        <v>23.279682245508724</v>
      </c>
      <c r="C220" s="14">
        <v>1193.5177994572471</v>
      </c>
      <c r="D220" s="37">
        <f t="shared" si="15"/>
        <v>1018.8898430582491</v>
      </c>
      <c r="E220">
        <f t="shared" si="16"/>
        <v>1</v>
      </c>
      <c r="F220">
        <f t="shared" si="17"/>
        <v>1</v>
      </c>
      <c r="G220" s="38">
        <f t="shared" si="18"/>
        <v>1.6937400950871817E-2</v>
      </c>
      <c r="H220" s="38">
        <f t="shared" si="19"/>
        <v>1.6937400950871817E-2</v>
      </c>
    </row>
    <row r="221" spans="1:8" x14ac:dyDescent="0.25">
      <c r="A221" s="12">
        <v>1899.04</v>
      </c>
      <c r="B221" s="13">
        <v>23.152421525686485</v>
      </c>
      <c r="C221" s="14">
        <v>1195.2240448918199</v>
      </c>
      <c r="D221" s="37">
        <f t="shared" si="15"/>
        <v>1047.8329319711418</v>
      </c>
      <c r="E221">
        <f t="shared" si="16"/>
        <v>1</v>
      </c>
      <c r="F221">
        <f t="shared" si="17"/>
        <v>1</v>
      </c>
      <c r="G221" s="38">
        <f t="shared" si="18"/>
        <v>1.4295936226076389E-3</v>
      </c>
      <c r="H221" s="38">
        <f t="shared" si="19"/>
        <v>1.4295936226076389E-3</v>
      </c>
    </row>
    <row r="222" spans="1:8" x14ac:dyDescent="0.25">
      <c r="A222" s="12">
        <v>1899.05</v>
      </c>
      <c r="B222" s="13">
        <v>22.091269360834186</v>
      </c>
      <c r="C222" s="14">
        <v>1148.5617357935355</v>
      </c>
      <c r="D222" s="37">
        <f t="shared" si="15"/>
        <v>1072.97618200895</v>
      </c>
      <c r="E222">
        <f t="shared" si="16"/>
        <v>1</v>
      </c>
      <c r="F222">
        <f t="shared" si="17"/>
        <v>1</v>
      </c>
      <c r="G222" s="38">
        <f t="shared" si="18"/>
        <v>-3.9040637860082383E-2</v>
      </c>
      <c r="H222" s="38">
        <f t="shared" si="19"/>
        <v>-3.9040637860082383E-2</v>
      </c>
    </row>
    <row r="223" spans="1:8" x14ac:dyDescent="0.25">
      <c r="A223" s="12">
        <v>1899.06</v>
      </c>
      <c r="B223" s="13">
        <v>21.212091925046835</v>
      </c>
      <c r="C223" s="14">
        <v>1110.8162748560287</v>
      </c>
      <c r="D223" s="37">
        <f t="shared" si="15"/>
        <v>1086.8114929810195</v>
      </c>
      <c r="E223">
        <f t="shared" si="16"/>
        <v>1</v>
      </c>
      <c r="F223">
        <f t="shared" si="17"/>
        <v>1</v>
      </c>
      <c r="G223" s="38">
        <f t="shared" si="18"/>
        <v>-3.2863240835224738E-2</v>
      </c>
      <c r="H223" s="38">
        <f t="shared" si="19"/>
        <v>-3.2863240835224738E-2</v>
      </c>
    </row>
    <row r="224" spans="1:8" x14ac:dyDescent="0.25">
      <c r="A224" s="12">
        <v>1899.07</v>
      </c>
      <c r="B224" s="13">
        <v>21.561425634523122</v>
      </c>
      <c r="C224" s="14">
        <v>1137.2214561973672</v>
      </c>
      <c r="D224" s="37">
        <f t="shared" si="15"/>
        <v>1101.1546800536366</v>
      </c>
      <c r="E224">
        <f t="shared" si="16"/>
        <v>1</v>
      </c>
      <c r="F224">
        <f t="shared" si="17"/>
        <v>1</v>
      </c>
      <c r="G224" s="38">
        <f t="shared" si="18"/>
        <v>2.377097089683966E-2</v>
      </c>
      <c r="H224" s="38">
        <f t="shared" si="19"/>
        <v>2.377097089683966E-2</v>
      </c>
    </row>
    <row r="225" spans="1:18" x14ac:dyDescent="0.25">
      <c r="A225" s="12">
        <v>1899.08</v>
      </c>
      <c r="B225" s="13">
        <v>21.726237373055451</v>
      </c>
      <c r="C225" s="14">
        <v>1154.1292980821208</v>
      </c>
      <c r="D225" s="37">
        <f t="shared" si="15"/>
        <v>1113.6437992521314</v>
      </c>
      <c r="E225">
        <f t="shared" si="16"/>
        <v>1</v>
      </c>
      <c r="F225">
        <f t="shared" si="17"/>
        <v>1</v>
      </c>
      <c r="G225" s="38">
        <f t="shared" si="18"/>
        <v>1.4867677524560641E-2</v>
      </c>
      <c r="H225" s="38">
        <f t="shared" si="19"/>
        <v>1.4867677524560641E-2</v>
      </c>
    </row>
    <row r="226" spans="1:18" x14ac:dyDescent="0.25">
      <c r="A226" s="12">
        <v>1899.09</v>
      </c>
      <c r="B226" s="13">
        <v>20.591140514113778</v>
      </c>
      <c r="C226" s="14">
        <v>1101.7573406205815</v>
      </c>
      <c r="D226" s="37">
        <f t="shared" si="15"/>
        <v>1121.6693378055372</v>
      </c>
      <c r="E226">
        <f t="shared" si="16"/>
        <v>0</v>
      </c>
      <c r="F226">
        <f t="shared" si="17"/>
        <v>1</v>
      </c>
      <c r="G226" s="38">
        <f t="shared" si="18"/>
        <v>-4.5377894442649169E-2</v>
      </c>
      <c r="H226" s="38">
        <f t="shared" si="19"/>
        <v>-4.5377894442649169E-2</v>
      </c>
    </row>
    <row r="227" spans="1:18" x14ac:dyDescent="0.25">
      <c r="A227" s="12">
        <v>1899.1</v>
      </c>
      <c r="B227" s="13">
        <v>20.153713460686607</v>
      </c>
      <c r="C227" s="14">
        <v>1085.9965413450077</v>
      </c>
      <c r="D227" s="37">
        <f t="shared" si="15"/>
        <v>1129.8725819474523</v>
      </c>
      <c r="E227">
        <f t="shared" si="16"/>
        <v>0</v>
      </c>
      <c r="F227">
        <f t="shared" si="17"/>
        <v>0</v>
      </c>
      <c r="G227" s="38">
        <f t="shared" si="18"/>
        <v>-1.4305145692695254E-2</v>
      </c>
      <c r="H227" s="38">
        <f t="shared" si="19"/>
        <v>0</v>
      </c>
      <c r="O227" s="53" t="s">
        <v>25</v>
      </c>
      <c r="P227" s="53"/>
      <c r="Q227" s="53"/>
    </row>
    <row r="228" spans="1:18" x14ac:dyDescent="0.25">
      <c r="A228" s="12">
        <v>1899.11</v>
      </c>
      <c r="B228" s="13">
        <v>20.196457520802298</v>
      </c>
      <c r="C228" s="14">
        <v>1096.0064446041285</v>
      </c>
      <c r="D228" s="37">
        <f t="shared" si="15"/>
        <v>1135.9293344756609</v>
      </c>
      <c r="E228">
        <f t="shared" si="16"/>
        <v>0</v>
      </c>
      <c r="F228">
        <f t="shared" si="17"/>
        <v>0</v>
      </c>
      <c r="G228" s="38">
        <f t="shared" si="18"/>
        <v>9.2172515086683671E-3</v>
      </c>
      <c r="H228" s="38">
        <f t="shared" si="19"/>
        <v>0</v>
      </c>
      <c r="O228" t="s">
        <v>24</v>
      </c>
      <c r="P228" t="s">
        <v>20</v>
      </c>
      <c r="Q228" t="s">
        <v>21</v>
      </c>
    </row>
    <row r="229" spans="1:18" x14ac:dyDescent="0.25">
      <c r="A229" s="12">
        <v>1899.12</v>
      </c>
      <c r="B229" s="13">
        <v>18.512649643600195</v>
      </c>
      <c r="C229" s="14">
        <v>1011.9832015915648</v>
      </c>
      <c r="D229" s="37">
        <f t="shared" si="15"/>
        <v>1130.706643613596</v>
      </c>
      <c r="E229">
        <f t="shared" si="16"/>
        <v>0</v>
      </c>
      <c r="F229">
        <f t="shared" si="17"/>
        <v>0</v>
      </c>
      <c r="G229" s="38">
        <f t="shared" si="18"/>
        <v>-7.6663092107010833E-2</v>
      </c>
      <c r="H229" s="38">
        <f t="shared" si="19"/>
        <v>0</v>
      </c>
      <c r="I229">
        <v>100</v>
      </c>
      <c r="J229">
        <v>100</v>
      </c>
      <c r="K229">
        <f>+I229-J229</f>
        <v>0</v>
      </c>
      <c r="L229" s="31">
        <f>+I229/MAX($I$229:I229)-1</f>
        <v>0</v>
      </c>
      <c r="M229" s="31">
        <f>+J229/MAX($J$229:J229)-1</f>
        <v>0</v>
      </c>
      <c r="N229" s="31"/>
      <c r="O229" t="s">
        <v>23</v>
      </c>
      <c r="P229">
        <f>+I1703/I229-1</f>
        <v>6194.0443762695813</v>
      </c>
      <c r="Q229">
        <f>+J1703/J229-1</f>
        <v>4972.8649717925118</v>
      </c>
      <c r="R229">
        <f>+P229/Q229</f>
        <v>1.2455685829806242</v>
      </c>
    </row>
    <row r="230" spans="1:18" x14ac:dyDescent="0.25">
      <c r="A230" s="12">
        <v>1900.01</v>
      </c>
      <c r="B230" s="13">
        <v>18.674275362444781</v>
      </c>
      <c r="C230" s="14">
        <v>1028.4783596739856</v>
      </c>
      <c r="D230" s="37">
        <f t="shared" si="15"/>
        <v>1119.7776579590234</v>
      </c>
      <c r="E230">
        <f t="shared" si="16"/>
        <v>0</v>
      </c>
      <c r="F230">
        <f t="shared" si="17"/>
        <v>0</v>
      </c>
      <c r="G230" s="38">
        <f t="shared" si="18"/>
        <v>1.6299833887043258E-2</v>
      </c>
      <c r="H230" s="38">
        <f t="shared" si="19"/>
        <v>0</v>
      </c>
      <c r="I230" s="38">
        <f>+I229*(1+H230)</f>
        <v>100</v>
      </c>
      <c r="J230">
        <f>+VLOOKUP(A230,Sheet1!A:R,18,0)</f>
        <v>100</v>
      </c>
      <c r="K230">
        <f>+I230-J230</f>
        <v>0</v>
      </c>
      <c r="L230" s="31">
        <f>+I230/MAX($I$229:I230)-1</f>
        <v>0</v>
      </c>
      <c r="M230" s="31">
        <f>+J230/MAX($J$229:J230)-1</f>
        <v>0</v>
      </c>
      <c r="N230" s="31"/>
      <c r="O230" t="s">
        <v>11</v>
      </c>
      <c r="P230" s="31">
        <f>+XIRR($P$237:$P$238,$O$237:$O$238)</f>
        <v>7.3671874403953549E-2</v>
      </c>
      <c r="Q230" s="31">
        <f>+XIRR($Q$237:$Q$238,$O$237:$O$238)</f>
        <v>7.1754494309425362E-2</v>
      </c>
    </row>
    <row r="231" spans="1:18" x14ac:dyDescent="0.25">
      <c r="A231" s="12">
        <v>1900.02</v>
      </c>
      <c r="B231" s="13">
        <v>18.703797417251437</v>
      </c>
      <c r="C231" s="14">
        <v>1037.6843910324953</v>
      </c>
      <c r="D231" s="37">
        <f t="shared" si="15"/>
        <v>1108.4480740121569</v>
      </c>
      <c r="E231">
        <f t="shared" si="16"/>
        <v>0</v>
      </c>
      <c r="F231">
        <f t="shared" si="17"/>
        <v>0</v>
      </c>
      <c r="G231" s="38">
        <f t="shared" si="18"/>
        <v>8.9511181950663321E-3</v>
      </c>
      <c r="H231" s="38">
        <f t="shared" si="19"/>
        <v>0</v>
      </c>
      <c r="I231" s="38">
        <f t="shared" ref="I231:I294" si="20">+I230*(1+H231)</f>
        <v>100</v>
      </c>
      <c r="J231">
        <f>+VLOOKUP(A231,Sheet1!A:R,18,0)</f>
        <v>100</v>
      </c>
      <c r="K231">
        <f>+I231-J231</f>
        <v>0</v>
      </c>
      <c r="L231" s="31">
        <f>+I231/MAX($I$229:I231)-1</f>
        <v>0</v>
      </c>
      <c r="M231" s="31">
        <f>+J231/MAX($J$229:J231)-1</f>
        <v>0</v>
      </c>
      <c r="N231" s="31"/>
      <c r="O231" t="s">
        <v>22</v>
      </c>
      <c r="P231" s="51">
        <f>+MIN(L229:L1703)</f>
        <v>-0.44413395410314549</v>
      </c>
      <c r="Q231" s="51">
        <f>+MIN(M229:M1703)</f>
        <v>-0.5219000054074372</v>
      </c>
    </row>
    <row r="232" spans="1:18" x14ac:dyDescent="0.25">
      <c r="A232" s="12">
        <v>1900.03</v>
      </c>
      <c r="B232" s="13">
        <v>18.775793421238369</v>
      </c>
      <c r="C232" s="14">
        <v>1049.2768797004308</v>
      </c>
      <c r="D232" s="37">
        <f t="shared" si="15"/>
        <v>1096.4279973657556</v>
      </c>
      <c r="E232">
        <f t="shared" si="16"/>
        <v>0</v>
      </c>
      <c r="F232">
        <f t="shared" si="17"/>
        <v>0</v>
      </c>
      <c r="G232" s="38">
        <f t="shared" si="18"/>
        <v>1.1171497584540946E-2</v>
      </c>
      <c r="H232" s="38">
        <f t="shared" si="19"/>
        <v>0</v>
      </c>
      <c r="I232" s="38">
        <f t="shared" si="20"/>
        <v>100</v>
      </c>
      <c r="J232">
        <f>+VLOOKUP(A232,Sheet1!A:R,18,0)</f>
        <v>100</v>
      </c>
      <c r="K232">
        <f>+I232-J232</f>
        <v>0</v>
      </c>
      <c r="L232" s="31">
        <f>+I232/MAX($I$229:I232)-1</f>
        <v>0</v>
      </c>
      <c r="M232" s="31">
        <f>+J232/MAX($J$229:J232)-1</f>
        <v>0</v>
      </c>
      <c r="N232" s="31"/>
    </row>
    <row r="233" spans="1:18" x14ac:dyDescent="0.25">
      <c r="A233" s="12">
        <v>1900.04</v>
      </c>
      <c r="B233" s="13">
        <v>18.936402033322732</v>
      </c>
      <c r="C233" s="14">
        <v>1066.0384911972428</v>
      </c>
      <c r="D233" s="37">
        <f t="shared" si="15"/>
        <v>1085.6625345578741</v>
      </c>
      <c r="E233">
        <f t="shared" si="16"/>
        <v>0</v>
      </c>
      <c r="F233">
        <f t="shared" si="17"/>
        <v>0</v>
      </c>
      <c r="G233" s="38">
        <f t="shared" si="18"/>
        <v>1.5974440894568787E-2</v>
      </c>
      <c r="H233" s="38">
        <f t="shared" si="19"/>
        <v>0</v>
      </c>
      <c r="I233" s="38">
        <f t="shared" si="20"/>
        <v>100</v>
      </c>
      <c r="J233">
        <f>+VLOOKUP(A233,Sheet1!A:R,18,0)</f>
        <v>100</v>
      </c>
      <c r="K233">
        <f>+I233-J233</f>
        <v>0</v>
      </c>
      <c r="L233" s="31">
        <f>+I233/MAX($I$229:I233)-1</f>
        <v>0</v>
      </c>
      <c r="M233" s="31">
        <f>+J233/MAX($J$229:J233)-1</f>
        <v>0</v>
      </c>
      <c r="N233" s="31"/>
    </row>
    <row r="234" spans="1:18" x14ac:dyDescent="0.25">
      <c r="A234" s="12">
        <v>1900.05</v>
      </c>
      <c r="B234" s="13">
        <v>18.403197016950408</v>
      </c>
      <c r="C234" s="14">
        <v>1043.9180582456479</v>
      </c>
      <c r="D234" s="37">
        <f t="shared" si="15"/>
        <v>1076.9422280955503</v>
      </c>
      <c r="E234">
        <f t="shared" si="16"/>
        <v>0</v>
      </c>
      <c r="F234">
        <f t="shared" si="17"/>
        <v>0</v>
      </c>
      <c r="G234" s="38">
        <f t="shared" si="18"/>
        <v>-2.0750125942218034E-2</v>
      </c>
      <c r="H234" s="38">
        <f t="shared" si="19"/>
        <v>0</v>
      </c>
      <c r="I234" s="38">
        <f t="shared" si="20"/>
        <v>100</v>
      </c>
      <c r="J234">
        <f>+VLOOKUP(A234,Sheet1!A:R,18,0)</f>
        <v>100</v>
      </c>
      <c r="K234">
        <f>+I234-J234</f>
        <v>0</v>
      </c>
      <c r="L234" s="31">
        <f>+I234/MAX($I$229:I234)-1</f>
        <v>0</v>
      </c>
      <c r="M234" s="31">
        <f>+J234/MAX($J$229:J234)-1</f>
        <v>0</v>
      </c>
      <c r="N234" s="31"/>
    </row>
    <row r="235" spans="1:18" x14ac:dyDescent="0.25">
      <c r="A235" s="12">
        <v>1900.06</v>
      </c>
      <c r="B235" s="13">
        <v>17.992711584303976</v>
      </c>
      <c r="C235" s="14">
        <v>1029.0302475885248</v>
      </c>
      <c r="D235" s="37">
        <f t="shared" si="15"/>
        <v>1070.1267258232581</v>
      </c>
      <c r="E235">
        <f t="shared" si="16"/>
        <v>0</v>
      </c>
      <c r="F235">
        <f t="shared" si="17"/>
        <v>0</v>
      </c>
      <c r="G235" s="38">
        <f t="shared" si="18"/>
        <v>-1.4261474394017815E-2</v>
      </c>
      <c r="H235" s="38">
        <f t="shared" si="19"/>
        <v>0</v>
      </c>
      <c r="I235" s="38">
        <f t="shared" si="20"/>
        <v>100</v>
      </c>
      <c r="J235">
        <f>+VLOOKUP(A235,Sheet1!A:R,18,0)</f>
        <v>100</v>
      </c>
      <c r="K235">
        <f>+I235-J235</f>
        <v>0</v>
      </c>
      <c r="L235" s="31">
        <f>+I235/MAX($I$229:I235)-1</f>
        <v>0</v>
      </c>
      <c r="M235" s="31">
        <f>+J235/MAX($J$229:J235)-1</f>
        <v>0</v>
      </c>
      <c r="N235" s="31"/>
    </row>
    <row r="236" spans="1:18" x14ac:dyDescent="0.25">
      <c r="A236" s="12">
        <v>1900.07</v>
      </c>
      <c r="B236" s="13">
        <v>17.689545468952797</v>
      </c>
      <c r="C236" s="14">
        <v>1020.2750987165074</v>
      </c>
      <c r="D236" s="37">
        <f t="shared" si="15"/>
        <v>1060.3811960331866</v>
      </c>
      <c r="E236">
        <f t="shared" si="16"/>
        <v>0</v>
      </c>
      <c r="F236">
        <f t="shared" si="17"/>
        <v>0</v>
      </c>
      <c r="G236" s="38">
        <f t="shared" si="18"/>
        <v>-8.5081550251168148E-3</v>
      </c>
      <c r="H236" s="38">
        <f t="shared" si="19"/>
        <v>0</v>
      </c>
      <c r="I236" s="38">
        <f t="shared" si="20"/>
        <v>100</v>
      </c>
      <c r="J236">
        <f>+VLOOKUP(A236,Sheet1!A:R,18,0)</f>
        <v>100</v>
      </c>
      <c r="K236">
        <f>+I236-J236</f>
        <v>0</v>
      </c>
      <c r="L236" s="31">
        <f>+I236/MAX($I$229:I236)-1</f>
        <v>0</v>
      </c>
      <c r="M236" s="31">
        <f>+J236/MAX($J$229:J236)-1</f>
        <v>0</v>
      </c>
      <c r="N236" s="31"/>
    </row>
    <row r="237" spans="1:18" x14ac:dyDescent="0.25">
      <c r="A237" s="12">
        <v>1900.08</v>
      </c>
      <c r="B237" s="13">
        <v>18.06961466678419</v>
      </c>
      <c r="C237" s="14">
        <v>1050.9379900152005</v>
      </c>
      <c r="D237" s="37">
        <f t="shared" si="15"/>
        <v>1051.7819203609431</v>
      </c>
      <c r="E237">
        <f t="shared" si="16"/>
        <v>0</v>
      </c>
      <c r="F237">
        <f t="shared" si="17"/>
        <v>0</v>
      </c>
      <c r="G237" s="38">
        <f t="shared" si="18"/>
        <v>3.0053552553881424E-2</v>
      </c>
      <c r="H237" s="38">
        <f t="shared" si="19"/>
        <v>0</v>
      </c>
      <c r="I237" s="38">
        <f t="shared" si="20"/>
        <v>100</v>
      </c>
      <c r="J237">
        <f>+VLOOKUP(A237,Sheet1!A:R,18,0)</f>
        <v>100</v>
      </c>
      <c r="K237">
        <f>+I237-J237</f>
        <v>0</v>
      </c>
      <c r="L237" s="31">
        <f>+I237/MAX($I$229:I237)-1</f>
        <v>0</v>
      </c>
      <c r="M237" s="31">
        <f>+J237/MAX($J$229:J237)-1</f>
        <v>0</v>
      </c>
      <c r="N237" s="31"/>
      <c r="O237" s="50">
        <v>1</v>
      </c>
      <c r="P237">
        <f>-I229</f>
        <v>-100</v>
      </c>
      <c r="Q237">
        <f>-J229</f>
        <v>-100</v>
      </c>
    </row>
    <row r="238" spans="1:18" x14ac:dyDescent="0.25">
      <c r="A238" s="12">
        <v>1900.09</v>
      </c>
      <c r="B238" s="13">
        <v>17.341874151224708</v>
      </c>
      <c r="C238" s="14">
        <v>1017.6952115437182</v>
      </c>
      <c r="D238" s="37">
        <f t="shared" si="15"/>
        <v>1044.7767429378712</v>
      </c>
      <c r="E238">
        <f t="shared" si="16"/>
        <v>0</v>
      </c>
      <c r="F238">
        <f t="shared" si="17"/>
        <v>0</v>
      </c>
      <c r="G238" s="38">
        <f t="shared" si="18"/>
        <v>-3.1631531819495406E-2</v>
      </c>
      <c r="H238" s="38">
        <f t="shared" si="19"/>
        <v>0</v>
      </c>
      <c r="I238" s="38">
        <f t="shared" si="20"/>
        <v>100</v>
      </c>
      <c r="J238">
        <f>+VLOOKUP(A238,Sheet1!A:R,18,0)</f>
        <v>100</v>
      </c>
      <c r="K238">
        <f>+I238-J238</f>
        <v>0</v>
      </c>
      <c r="L238" s="31">
        <f>+I238/MAX($I$229:I238)-1</f>
        <v>0</v>
      </c>
      <c r="M238" s="31">
        <f>+J238/MAX($J$229:J238)-1</f>
        <v>0</v>
      </c>
      <c r="N238" s="31"/>
      <c r="O238" s="50">
        <v>44835</v>
      </c>
      <c r="P238" s="38">
        <f>+I1703</f>
        <v>619504.43762695813</v>
      </c>
      <c r="Q238" s="38">
        <f>+J1703</f>
        <v>497386.49717925116</v>
      </c>
    </row>
    <row r="239" spans="1:18" x14ac:dyDescent="0.25">
      <c r="A239" s="12">
        <v>1900.1</v>
      </c>
      <c r="B239" s="13">
        <v>18.102398784556051</v>
      </c>
      <c r="C239" s="14">
        <v>1071.7810587033684</v>
      </c>
      <c r="D239" s="37">
        <f t="shared" si="15"/>
        <v>1043.5921193844013</v>
      </c>
      <c r="E239">
        <f>+IF(C239&gt;=D239,1,0)</f>
        <v>1</v>
      </c>
      <c r="F239">
        <f t="shared" si="17"/>
        <v>0</v>
      </c>
      <c r="G239" s="38">
        <f t="shared" si="18"/>
        <v>5.3145427576109627E-2</v>
      </c>
      <c r="H239" s="38">
        <f t="shared" si="19"/>
        <v>0</v>
      </c>
      <c r="I239" s="38">
        <f t="shared" si="20"/>
        <v>100</v>
      </c>
      <c r="J239">
        <f>+VLOOKUP(A239,Sheet1!A:R,18,0)</f>
        <v>100</v>
      </c>
      <c r="K239">
        <f>+I239-J239</f>
        <v>0</v>
      </c>
      <c r="L239" s="31">
        <f>+I239/MAX($I$229:I239)-1</f>
        <v>0</v>
      </c>
      <c r="M239" s="31">
        <f>+J239/MAX($J$229:J239)-1</f>
        <v>0</v>
      </c>
      <c r="N239" s="31"/>
    </row>
    <row r="240" spans="1:18" x14ac:dyDescent="0.25">
      <c r="A240" s="12">
        <v>1900.11</v>
      </c>
      <c r="B240" s="13">
        <v>19.419584603760757</v>
      </c>
      <c r="C240" s="14">
        <v>1159.9444132618507</v>
      </c>
      <c r="D240" s="37">
        <f t="shared" si="15"/>
        <v>1048.9202834392115</v>
      </c>
      <c r="E240">
        <f t="shared" si="16"/>
        <v>1</v>
      </c>
      <c r="F240">
        <f t="shared" si="17"/>
        <v>1</v>
      </c>
      <c r="G240" s="38">
        <f t="shared" si="18"/>
        <v>8.2258735440931874E-2</v>
      </c>
      <c r="H240" s="38">
        <f t="shared" si="19"/>
        <v>8.2258735440931874E-2</v>
      </c>
      <c r="I240" s="38">
        <f>+I239*(1+H240)</f>
        <v>108.22587354409319</v>
      </c>
      <c r="J240">
        <f>+VLOOKUP(A240,Sheet1!A:R,18,0)</f>
        <v>108.22587354409319</v>
      </c>
      <c r="K240">
        <f>+I240-J240</f>
        <v>0</v>
      </c>
      <c r="L240" s="31">
        <f>+I240/MAX($I$229:I240)-1</f>
        <v>0</v>
      </c>
      <c r="M240" s="31">
        <f>+J240/MAX($J$229:J240)-1</f>
        <v>0</v>
      </c>
      <c r="N240" s="31"/>
    </row>
    <row r="241" spans="1:14" x14ac:dyDescent="0.25">
      <c r="A241" s="12">
        <v>1900.12</v>
      </c>
      <c r="B241" s="13">
        <v>20.744051160870846</v>
      </c>
      <c r="C241" s="14">
        <v>1249.6581088800408</v>
      </c>
      <c r="D241" s="37">
        <f t="shared" si="15"/>
        <v>1068.726525713251</v>
      </c>
      <c r="E241">
        <f t="shared" si="16"/>
        <v>1</v>
      </c>
      <c r="F241">
        <f t="shared" si="17"/>
        <v>1</v>
      </c>
      <c r="G241" s="38">
        <f t="shared" si="18"/>
        <v>7.7343099024813178E-2</v>
      </c>
      <c r="H241" s="38">
        <f t="shared" si="19"/>
        <v>7.7343099024813178E-2</v>
      </c>
      <c r="I241" s="38">
        <f t="shared" si="20"/>
        <v>116.5963979986609</v>
      </c>
      <c r="J241">
        <f>+VLOOKUP(A241,Sheet1!A:R,18,0)</f>
        <v>116.59639799866089</v>
      </c>
      <c r="K241">
        <f>+I241-J241</f>
        <v>0</v>
      </c>
      <c r="L241" s="31">
        <f>+I241/MAX($I$229:I241)-1</f>
        <v>0</v>
      </c>
      <c r="M241" s="31">
        <f>+J241/MAX($J$229:J241)-1</f>
        <v>0</v>
      </c>
      <c r="N241" s="31"/>
    </row>
    <row r="242" spans="1:14" x14ac:dyDescent="0.25">
      <c r="A242" s="12">
        <v>1901.01</v>
      </c>
      <c r="B242" s="13">
        <v>20.97858183453619</v>
      </c>
      <c r="C242" s="14">
        <v>1274.6788398165384</v>
      </c>
      <c r="D242" s="37">
        <f t="shared" si="15"/>
        <v>1089.2432323917972</v>
      </c>
      <c r="E242">
        <f t="shared" si="16"/>
        <v>1</v>
      </c>
      <c r="F242">
        <f t="shared" si="17"/>
        <v>1</v>
      </c>
      <c r="G242" s="38">
        <f t="shared" si="18"/>
        <v>2.0022061041096606E-2</v>
      </c>
      <c r="H242" s="38">
        <f t="shared" si="19"/>
        <v>2.0022061041096606E-2</v>
      </c>
      <c r="I242" s="38">
        <f t="shared" si="20"/>
        <v>118.93089819656208</v>
      </c>
      <c r="J242">
        <f>+VLOOKUP(A242,Sheet1!A:R,18,0)</f>
        <v>118.93089819656207</v>
      </c>
      <c r="K242">
        <f>+I242-J242</f>
        <v>0</v>
      </c>
      <c r="L242" s="31">
        <f>+I242/MAX($I$229:I242)-1</f>
        <v>0</v>
      </c>
      <c r="M242" s="31">
        <f>+J242/MAX($J$229:J242)-1</f>
        <v>0</v>
      </c>
      <c r="N242" s="31"/>
    </row>
    <row r="243" spans="1:14" x14ac:dyDescent="0.25">
      <c r="A243" s="12">
        <v>1901.02</v>
      </c>
      <c r="B243" s="13">
        <v>21.679149848206198</v>
      </c>
      <c r="C243" s="14">
        <v>1328.0840044546537</v>
      </c>
      <c r="D243" s="37">
        <f t="shared" si="15"/>
        <v>1113.4432001769771</v>
      </c>
      <c r="E243">
        <f t="shared" si="16"/>
        <v>1</v>
      </c>
      <c r="F243">
        <f t="shared" si="17"/>
        <v>1</v>
      </c>
      <c r="G243" s="38">
        <f t="shared" si="18"/>
        <v>4.1896957076499319E-2</v>
      </c>
      <c r="H243" s="38">
        <f t="shared" si="19"/>
        <v>4.1896957076499319E-2</v>
      </c>
      <c r="I243" s="38">
        <f t="shared" si="20"/>
        <v>123.91374093337295</v>
      </c>
      <c r="J243">
        <f>+VLOOKUP(A243,Sheet1!A:R,18,0)</f>
        <v>123.91374093337294</v>
      </c>
      <c r="K243">
        <f>+I243-J243</f>
        <v>0</v>
      </c>
      <c r="L243" s="31">
        <f>+I243/MAX($I$229:I243)-1</f>
        <v>0</v>
      </c>
      <c r="M243" s="31">
        <f>+J243/MAX($J$229:J243)-1</f>
        <v>0</v>
      </c>
      <c r="N243" s="31"/>
    </row>
    <row r="244" spans="1:14" x14ac:dyDescent="0.25">
      <c r="A244" s="12">
        <v>1901.03</v>
      </c>
      <c r="B244" s="13">
        <v>22.347583950683855</v>
      </c>
      <c r="C244" s="14">
        <v>1380.3677712966901</v>
      </c>
      <c r="D244" s="37">
        <f t="shared" si="15"/>
        <v>1141.0341078099984</v>
      </c>
      <c r="E244">
        <f t="shared" si="16"/>
        <v>1</v>
      </c>
      <c r="F244">
        <f t="shared" si="17"/>
        <v>1</v>
      </c>
      <c r="G244" s="38">
        <f t="shared" si="18"/>
        <v>3.9367816091953722E-2</v>
      </c>
      <c r="H244" s="38">
        <f t="shared" si="19"/>
        <v>3.9367816091953722E-2</v>
      </c>
      <c r="I244" s="38">
        <f t="shared" si="20"/>
        <v>128.79195429770397</v>
      </c>
      <c r="J244">
        <f>+VLOOKUP(A244,Sheet1!A:R,18,0)</f>
        <v>128.79195429770397</v>
      </c>
      <c r="K244">
        <f>+I244-J244</f>
        <v>0</v>
      </c>
      <c r="L244" s="31">
        <f>+I244/MAX($I$229:I244)-1</f>
        <v>0</v>
      </c>
      <c r="M244" s="31">
        <f>+J244/MAX($J$229:J244)-1</f>
        <v>0</v>
      </c>
      <c r="N244" s="31"/>
    </row>
    <row r="245" spans="1:14" x14ac:dyDescent="0.25">
      <c r="A245" s="12">
        <v>1901.04</v>
      </c>
      <c r="B245" s="13">
        <v>24.409716994827217</v>
      </c>
      <c r="C245" s="14">
        <v>1519.8609408323482</v>
      </c>
      <c r="D245" s="37">
        <f t="shared" si="15"/>
        <v>1178.8526452795909</v>
      </c>
      <c r="E245">
        <f t="shared" si="16"/>
        <v>1</v>
      </c>
      <c r="F245">
        <f t="shared" si="17"/>
        <v>1</v>
      </c>
      <c r="G245" s="38">
        <f t="shared" si="18"/>
        <v>0.10105507563728544</v>
      </c>
      <c r="H245" s="38">
        <f t="shared" si="19"/>
        <v>0.10105507563728544</v>
      </c>
      <c r="I245" s="38">
        <f t="shared" si="20"/>
        <v>141.80703498073225</v>
      </c>
      <c r="J245">
        <f>+VLOOKUP(A245,Sheet1!A:R,18,0)</f>
        <v>141.80703498073225</v>
      </c>
      <c r="K245">
        <f>+I245-J245</f>
        <v>0</v>
      </c>
      <c r="L245" s="31">
        <f>+I245/MAX($I$229:I245)-1</f>
        <v>0</v>
      </c>
      <c r="M245" s="31">
        <f>+J245/MAX($J$229:J245)-1</f>
        <v>0</v>
      </c>
      <c r="N245" s="31"/>
    </row>
    <row r="246" spans="1:14" x14ac:dyDescent="0.25">
      <c r="A246" s="12">
        <v>1901.05</v>
      </c>
      <c r="B246" s="13">
        <v>23.064012684863567</v>
      </c>
      <c r="C246" s="14">
        <v>1448.1047706763638</v>
      </c>
      <c r="D246" s="37">
        <f t="shared" si="15"/>
        <v>1212.5348713154838</v>
      </c>
      <c r="E246">
        <f t="shared" si="16"/>
        <v>1</v>
      </c>
      <c r="F246">
        <f t="shared" si="17"/>
        <v>1</v>
      </c>
      <c r="G246" s="38">
        <f t="shared" si="18"/>
        <v>-4.7212325962326052E-2</v>
      </c>
      <c r="H246" s="38">
        <f t="shared" si="19"/>
        <v>-4.7212325962326052E-2</v>
      </c>
      <c r="I246" s="38">
        <f t="shared" si="20"/>
        <v>135.11199502147096</v>
      </c>
      <c r="J246">
        <f>+VLOOKUP(A246,Sheet1!A:R,18,0)</f>
        <v>135.11199502147096</v>
      </c>
      <c r="K246">
        <f>+I246-J246</f>
        <v>0</v>
      </c>
      <c r="L246" s="31">
        <f>+I246/MAX($I$229:I246)-1</f>
        <v>-4.7212325962325941E-2</v>
      </c>
      <c r="M246" s="31">
        <f>+J246/MAX($J$229:J246)-1</f>
        <v>-4.7212325962325941E-2</v>
      </c>
      <c r="N246" s="31"/>
    </row>
    <row r="247" spans="1:14" x14ac:dyDescent="0.25">
      <c r="A247" s="12">
        <v>1901.06</v>
      </c>
      <c r="B247" s="13">
        <v>25.238466205960343</v>
      </c>
      <c r="C247" s="14">
        <v>1597.1927456651442</v>
      </c>
      <c r="D247" s="37">
        <f t="shared" si="15"/>
        <v>1259.8817461552019</v>
      </c>
      <c r="E247">
        <f t="shared" si="16"/>
        <v>1</v>
      </c>
      <c r="F247">
        <f t="shared" si="17"/>
        <v>1</v>
      </c>
      <c r="G247" s="38">
        <f t="shared" si="18"/>
        <v>0.10295385942216462</v>
      </c>
      <c r="H247" s="38">
        <f t="shared" si="19"/>
        <v>0.10295385942216462</v>
      </c>
      <c r="I247" s="38">
        <f t="shared" si="20"/>
        <v>149.02229636315968</v>
      </c>
      <c r="J247">
        <f>+VLOOKUP(A247,Sheet1!A:R,18,0)</f>
        <v>149.02229636315971</v>
      </c>
      <c r="K247">
        <f>+I247-J247</f>
        <v>0</v>
      </c>
      <c r="L247" s="31">
        <f>+I247/MAX($I$229:I247)-1</f>
        <v>0</v>
      </c>
      <c r="M247" s="31">
        <f>+J247/MAX($J$229:J247)-1</f>
        <v>0</v>
      </c>
      <c r="N247" s="31"/>
    </row>
    <row r="248" spans="1:14" x14ac:dyDescent="0.25">
      <c r="A248" s="12">
        <v>1901.07</v>
      </c>
      <c r="B248" s="13">
        <v>23.144848553708098</v>
      </c>
      <c r="C248" s="14">
        <v>1476.2799398396837</v>
      </c>
      <c r="D248" s="37">
        <f t="shared" si="15"/>
        <v>1297.8821495821335</v>
      </c>
      <c r="E248">
        <f t="shared" si="16"/>
        <v>1</v>
      </c>
      <c r="F248">
        <f t="shared" si="17"/>
        <v>1</v>
      </c>
      <c r="G248" s="38">
        <f t="shared" si="18"/>
        <v>-7.5703327700193723E-2</v>
      </c>
      <c r="H248" s="38">
        <f t="shared" si="19"/>
        <v>-7.5703327700193723E-2</v>
      </c>
      <c r="I248" s="38">
        <f t="shared" si="20"/>
        <v>137.74081262694401</v>
      </c>
      <c r="J248">
        <f>+VLOOKUP(A248,Sheet1!A:R,18,0)</f>
        <v>137.74081262694403</v>
      </c>
      <c r="K248">
        <f>+I248-J248</f>
        <v>0</v>
      </c>
      <c r="L248" s="31">
        <f>+I248/MAX($I$229:I248)-1</f>
        <v>-7.5703327700193834E-2</v>
      </c>
      <c r="M248" s="31">
        <f>+J248/MAX($J$229:J248)-1</f>
        <v>-7.5703327700193834E-2</v>
      </c>
      <c r="N248" s="31"/>
    </row>
    <row r="249" spans="1:14" x14ac:dyDescent="0.25">
      <c r="A249" s="12">
        <v>1901.08</v>
      </c>
      <c r="B249" s="13">
        <v>23.077177713844382</v>
      </c>
      <c r="C249" s="14">
        <v>1483.0807990009705</v>
      </c>
      <c r="D249" s="37">
        <f t="shared" si="15"/>
        <v>1333.8940503309475</v>
      </c>
      <c r="E249">
        <f t="shared" si="16"/>
        <v>1</v>
      </c>
      <c r="F249">
        <f t="shared" si="17"/>
        <v>1</v>
      </c>
      <c r="G249" s="38">
        <f t="shared" si="18"/>
        <v>4.6067544357646373E-3</v>
      </c>
      <c r="H249" s="38">
        <f t="shared" si="19"/>
        <v>4.6067544357646373E-3</v>
      </c>
      <c r="I249" s="38">
        <f t="shared" si="20"/>
        <v>138.37535072649899</v>
      </c>
      <c r="J249">
        <f>+VLOOKUP(A249,Sheet1!A:R,18,0)</f>
        <v>138.37535072649902</v>
      </c>
      <c r="K249">
        <f>+I249-J249</f>
        <v>0</v>
      </c>
      <c r="L249" s="31">
        <f>+I249/MAX($I$229:I249)-1</f>
        <v>-7.1445319905114268E-2</v>
      </c>
      <c r="M249" s="31">
        <f>+J249/MAX($J$229:J249)-1</f>
        <v>-7.1445319905114268E-2</v>
      </c>
      <c r="N249" s="31"/>
    </row>
    <row r="250" spans="1:14" x14ac:dyDescent="0.25">
      <c r="A250" s="12">
        <v>1901.09</v>
      </c>
      <c r="B250" s="13">
        <v>22.590468316860232</v>
      </c>
      <c r="C250" s="14">
        <v>1462.4883599033708</v>
      </c>
      <c r="D250" s="37">
        <f t="shared" si="15"/>
        <v>1370.9601460275853</v>
      </c>
      <c r="E250">
        <f t="shared" si="16"/>
        <v>1</v>
      </c>
      <c r="F250">
        <f t="shared" si="17"/>
        <v>1</v>
      </c>
      <c r="G250" s="38">
        <f t="shared" si="18"/>
        <v>-1.388490708764567E-2</v>
      </c>
      <c r="H250" s="38">
        <f t="shared" si="19"/>
        <v>-1.388490708764567E-2</v>
      </c>
      <c r="I250" s="38">
        <f t="shared" si="20"/>
        <v>136.45402183844118</v>
      </c>
      <c r="J250">
        <f>+VLOOKUP(A250,Sheet1!A:R,18,0)</f>
        <v>136.45402183844121</v>
      </c>
      <c r="K250">
        <f>+I250-J250</f>
        <v>0</v>
      </c>
      <c r="L250" s="31">
        <f>+I250/MAX($I$229:I250)-1</f>
        <v>-8.43382153640303E-2</v>
      </c>
      <c r="M250" s="31">
        <f>+J250/MAX($J$229:J250)-1</f>
        <v>-8.4338215364030189E-2</v>
      </c>
      <c r="N250" s="31"/>
    </row>
    <row r="251" spans="1:14" x14ac:dyDescent="0.25">
      <c r="A251" s="12">
        <v>1901.1</v>
      </c>
      <c r="B251" s="13">
        <v>22.252901618408927</v>
      </c>
      <c r="C251" s="14">
        <v>1450.8600540167643</v>
      </c>
      <c r="D251" s="37">
        <f t="shared" si="15"/>
        <v>1402.5500623037017</v>
      </c>
      <c r="E251">
        <f t="shared" si="16"/>
        <v>1</v>
      </c>
      <c r="F251">
        <f t="shared" si="17"/>
        <v>1</v>
      </c>
      <c r="G251" s="38">
        <f t="shared" si="18"/>
        <v>-7.9510416666666028E-3</v>
      </c>
      <c r="H251" s="38">
        <f t="shared" si="19"/>
        <v>-7.9510416666666028E-3</v>
      </c>
      <c r="I251" s="38">
        <f t="shared" si="20"/>
        <v>135.3690702252195</v>
      </c>
      <c r="J251">
        <f>+VLOOKUP(A251,Sheet1!A:R,18,0)</f>
        <v>135.36907022521953</v>
      </c>
      <c r="K251">
        <f>+I251-J251</f>
        <v>0</v>
      </c>
      <c r="L251" s="31">
        <f>+I251/MAX($I$229:I251)-1</f>
        <v>-9.1618680366245098E-2</v>
      </c>
      <c r="M251" s="31">
        <f>+J251/MAX($J$229:J251)-1</f>
        <v>-9.1618680366245098E-2</v>
      </c>
      <c r="N251" s="31"/>
    </row>
    <row r="252" spans="1:14" x14ac:dyDescent="0.25">
      <c r="A252" s="12">
        <v>1901.11</v>
      </c>
      <c r="B252" s="13">
        <v>22.375074777652795</v>
      </c>
      <c r="C252" s="14">
        <v>1468.9916810411585</v>
      </c>
      <c r="D252" s="37">
        <f t="shared" si="15"/>
        <v>1428.3040012853107</v>
      </c>
      <c r="E252">
        <f t="shared" si="16"/>
        <v>1</v>
      </c>
      <c r="F252">
        <f t="shared" si="17"/>
        <v>1</v>
      </c>
      <c r="G252" s="38">
        <f t="shared" si="18"/>
        <v>1.2497157788717184E-2</v>
      </c>
      <c r="H252" s="38">
        <f t="shared" si="19"/>
        <v>1.2497157788717184E-2</v>
      </c>
      <c r="I252" s="38">
        <f t="shared" si="20"/>
        <v>137.06079885553601</v>
      </c>
      <c r="J252">
        <f>+VLOOKUP(A252,Sheet1!A:R,18,0)</f>
        <v>137.06079885553604</v>
      </c>
      <c r="K252">
        <f>+I252-J252</f>
        <v>0</v>
      </c>
      <c r="L252" s="31">
        <f>+I252/MAX($I$229:I252)-1</f>
        <v>-8.0266495682458916E-2</v>
      </c>
      <c r="M252" s="31">
        <f>+J252/MAX($J$229:J252)-1</f>
        <v>-8.0266495682458916E-2</v>
      </c>
      <c r="N252" s="31"/>
    </row>
    <row r="253" spans="1:14" x14ac:dyDescent="0.25">
      <c r="A253" s="12">
        <v>1901.12</v>
      </c>
      <c r="B253" s="13">
        <v>21.680215141029681</v>
      </c>
      <c r="C253" s="14">
        <v>1432.9415649012424</v>
      </c>
      <c r="D253" s="37">
        <f t="shared" si="15"/>
        <v>1443.5776226204107</v>
      </c>
      <c r="E253">
        <f t="shared" si="16"/>
        <v>0</v>
      </c>
      <c r="F253">
        <f t="shared" si="17"/>
        <v>1</v>
      </c>
      <c r="G253" s="38">
        <f t="shared" si="18"/>
        <v>-2.4540721778877117E-2</v>
      </c>
      <c r="H253" s="38">
        <f t="shared" si="19"/>
        <v>-2.4540721778877117E-2</v>
      </c>
      <c r="I253" s="38">
        <f t="shared" si="20"/>
        <v>133.69722792403167</v>
      </c>
      <c r="J253">
        <f>+VLOOKUP(A253,Sheet1!A:R,18,0)</f>
        <v>133.69722792403169</v>
      </c>
      <c r="K253">
        <f>+I253-J253</f>
        <v>0</v>
      </c>
      <c r="L253" s="31">
        <f>+I253/MAX($I$229:I253)-1</f>
        <v>-0.10283741972262739</v>
      </c>
      <c r="M253" s="31">
        <f>+J253/MAX($J$229:J253)-1</f>
        <v>-0.10283741972262739</v>
      </c>
      <c r="N253" s="31"/>
    </row>
    <row r="254" spans="1:14" x14ac:dyDescent="0.25">
      <c r="A254" s="23">
        <v>1902.01</v>
      </c>
      <c r="B254" s="39">
        <v>22.340290796033564</v>
      </c>
      <c r="C254" s="40">
        <v>1486.0923263136665</v>
      </c>
      <c r="D254" s="41">
        <f t="shared" si="15"/>
        <v>1461.1954131618379</v>
      </c>
      <c r="E254" s="42">
        <f t="shared" si="16"/>
        <v>1</v>
      </c>
      <c r="F254" s="42">
        <f t="shared" si="17"/>
        <v>0</v>
      </c>
      <c r="G254" s="43">
        <f t="shared" si="18"/>
        <v>3.7092064822676241E-2</v>
      </c>
      <c r="H254" s="43">
        <f t="shared" si="19"/>
        <v>0</v>
      </c>
      <c r="I254" s="43">
        <f t="shared" si="20"/>
        <v>133.69722792403167</v>
      </c>
      <c r="J254" s="42">
        <f>+VLOOKUP(A254,Sheet1!A:R,18,0)</f>
        <v>138.656334168802</v>
      </c>
      <c r="K254">
        <f>+I254-J254</f>
        <v>-4.9591062447703393</v>
      </c>
      <c r="L254" s="44">
        <f>+I254/MAX($I$229:I254)-1</f>
        <v>-0.10283741972262739</v>
      </c>
      <c r="M254" s="31">
        <f>+J254/MAX($J$229:J254)-1</f>
        <v>-6.9559807138499519E-2</v>
      </c>
      <c r="N254" s="31"/>
    </row>
    <row r="255" spans="1:14" x14ac:dyDescent="0.25">
      <c r="A255" s="12">
        <v>1902.02</v>
      </c>
      <c r="B255" s="13">
        <v>22.459957452460401</v>
      </c>
      <c r="C255" s="14">
        <v>1503.8098289355737</v>
      </c>
      <c r="D255" s="37">
        <f t="shared" si="15"/>
        <v>1475.8392318685812</v>
      </c>
      <c r="E255">
        <f t="shared" si="16"/>
        <v>1</v>
      </c>
      <c r="F255">
        <f t="shared" si="17"/>
        <v>1</v>
      </c>
      <c r="G255" s="38">
        <f t="shared" si="18"/>
        <v>1.1922208538588164E-2</v>
      </c>
      <c r="H255" s="38">
        <f t="shared" si="19"/>
        <v>1.1922208538588164E-2</v>
      </c>
      <c r="I255" s="38">
        <f t="shared" si="20"/>
        <v>135.29119415637314</v>
      </c>
      <c r="J255">
        <f>+VLOOKUP(A255,Sheet1!A:R,18,0)</f>
        <v>140.30942389995863</v>
      </c>
      <c r="K255">
        <f>+I255-J255</f>
        <v>-5.0182297435854935</v>
      </c>
      <c r="L255" s="31">
        <f>+I255/MAX($I$229:I255)-1</f>
        <v>-9.2141260347542553E-2</v>
      </c>
      <c r="M255" s="31">
        <f>+J255/MAX($J$229:J255)-1</f>
        <v>-5.846690512652053E-2</v>
      </c>
      <c r="N255" s="31"/>
    </row>
    <row r="256" spans="1:14" x14ac:dyDescent="0.25">
      <c r="A256" s="12">
        <v>1902.03</v>
      </c>
      <c r="B256" s="13">
        <v>22.410652288217339</v>
      </c>
      <c r="C256" s="14">
        <v>1510.5806454730584</v>
      </c>
      <c r="D256" s="37">
        <f t="shared" si="15"/>
        <v>1486.6903047166122</v>
      </c>
      <c r="E256">
        <f t="shared" si="16"/>
        <v>1</v>
      </c>
      <c r="F256">
        <f t="shared" si="17"/>
        <v>1</v>
      </c>
      <c r="G256" s="38">
        <f t="shared" si="18"/>
        <v>4.5024420024419864E-3</v>
      </c>
      <c r="H256" s="38">
        <f t="shared" si="19"/>
        <v>4.5024420024419864E-3</v>
      </c>
      <c r="I256" s="38">
        <f t="shared" si="20"/>
        <v>135.90033491150334</v>
      </c>
      <c r="J256">
        <f>+VLOOKUP(A256,Sheet1!A:R,18,0)</f>
        <v>140.94115894346425</v>
      </c>
      <c r="K256">
        <f>+I256-J256</f>
        <v>-5.0408240319609092</v>
      </c>
      <c r="L256" s="31">
        <f>+I256/MAX($I$229:I256)-1</f>
        <v>-8.8053679025847265E-2</v>
      </c>
      <c r="M256" s="31">
        <f>+J256/MAX($J$229:J256)-1</f>
        <v>-5.42277069734729E-2</v>
      </c>
      <c r="N256" s="31"/>
    </row>
    <row r="257" spans="1:14" x14ac:dyDescent="0.25">
      <c r="A257" s="12">
        <v>1902.04</v>
      </c>
      <c r="B257" s="13">
        <v>22.823108698497844</v>
      </c>
      <c r="C257" s="14">
        <v>1548.469227709207</v>
      </c>
      <c r="D257" s="37">
        <f t="shared" si="15"/>
        <v>1489.074328623017</v>
      </c>
      <c r="E257">
        <f t="shared" si="16"/>
        <v>1</v>
      </c>
      <c r="F257">
        <f t="shared" si="17"/>
        <v>1</v>
      </c>
      <c r="G257" s="38">
        <f t="shared" si="18"/>
        <v>2.5082131397415885E-2</v>
      </c>
      <c r="H257" s="38">
        <f t="shared" si="19"/>
        <v>2.5082131397415885E-2</v>
      </c>
      <c r="I257" s="38">
        <f t="shared" si="20"/>
        <v>139.30900496870649</v>
      </c>
      <c r="J257">
        <f>+VLOOKUP(A257,Sheet1!A:R,18,0)</f>
        <v>144.4762636113883</v>
      </c>
      <c r="K257">
        <f>+I257-J257</f>
        <v>-5.1672586426818157</v>
      </c>
      <c r="L257" s="31">
        <f>+I257/MAX($I$229:I257)-1</f>
        <v>-6.5180121575783567E-2</v>
      </c>
      <c r="M257" s="31">
        <f>+J257/MAX($J$229:J257)-1</f>
        <v>-3.0505722047746153E-2</v>
      </c>
      <c r="N257" s="31"/>
    </row>
    <row r="258" spans="1:14" x14ac:dyDescent="0.25">
      <c r="A258" s="12">
        <v>1902.05</v>
      </c>
      <c r="B258" s="13">
        <v>22.4279544933298</v>
      </c>
      <c r="C258" s="14">
        <v>1531.5174725781887</v>
      </c>
      <c r="D258" s="37">
        <f t="shared" si="15"/>
        <v>1496.0253871148354</v>
      </c>
      <c r="E258">
        <f t="shared" si="16"/>
        <v>1</v>
      </c>
      <c r="F258">
        <f t="shared" si="17"/>
        <v>1</v>
      </c>
      <c r="G258" s="38">
        <f t="shared" si="18"/>
        <v>-1.0947427838844725E-2</v>
      </c>
      <c r="H258" s="38">
        <f t="shared" si="19"/>
        <v>-1.0947427838844725E-2</v>
      </c>
      <c r="I258" s="38">
        <f t="shared" si="20"/>
        <v>137.7839296895103</v>
      </c>
      <c r="J258">
        <f>+VLOOKUP(A258,Sheet1!A:R,18,0)</f>
        <v>142.89462014107673</v>
      </c>
      <c r="K258">
        <f>+I258-J258</f>
        <v>-5.1106904515664269</v>
      </c>
      <c r="L258" s="31">
        <f>+I258/MAX($I$229:I258)-1</f>
        <v>-7.541399473715038E-2</v>
      </c>
      <c r="M258" s="31">
        <f>+J258/MAX($J$229:J258)-1</f>
        <v>-4.1119190695801278E-2</v>
      </c>
      <c r="N258" s="31"/>
    </row>
    <row r="259" spans="1:14" x14ac:dyDescent="0.25">
      <c r="A259" s="12">
        <v>1902.06</v>
      </c>
      <c r="B259" s="13">
        <v>21.963742295514628</v>
      </c>
      <c r="C259" s="14">
        <v>1509.6111109914264</v>
      </c>
      <c r="D259" s="37">
        <f t="shared" si="15"/>
        <v>1488.7269175586925</v>
      </c>
      <c r="E259">
        <f t="shared" si="16"/>
        <v>1</v>
      </c>
      <c r="F259">
        <f t="shared" si="17"/>
        <v>1</v>
      </c>
      <c r="G259" s="38">
        <f t="shared" si="18"/>
        <v>-1.4303696809860544E-2</v>
      </c>
      <c r="H259" s="38">
        <f t="shared" si="19"/>
        <v>-1.4303696809860544E-2</v>
      </c>
      <c r="I259" s="38">
        <f t="shared" si="20"/>
        <v>135.81311013396041</v>
      </c>
      <c r="J259">
        <f>+VLOOKUP(A259,Sheet1!A:R,18,0)</f>
        <v>140.85069881881856</v>
      </c>
      <c r="K259">
        <f>+I259-J259</f>
        <v>-5.0375886848581501</v>
      </c>
      <c r="L259" s="31">
        <f>+I259/MAX($I$229:I259)-1</f>
        <v>-8.8638992631070224E-2</v>
      </c>
      <c r="M259" s="31">
        <f>+J259/MAX($J$229:J259)-1</f>
        <v>-5.483473106888237E-2</v>
      </c>
      <c r="N259" s="31"/>
    </row>
    <row r="260" spans="1:14" x14ac:dyDescent="0.25">
      <c r="A260" s="12">
        <v>1902.07</v>
      </c>
      <c r="B260" s="13">
        <v>22.385686589401367</v>
      </c>
      <c r="C260" s="14">
        <v>1548.5899519845048</v>
      </c>
      <c r="D260" s="37">
        <f t="shared" si="15"/>
        <v>1494.7527519040943</v>
      </c>
      <c r="E260">
        <f t="shared" si="16"/>
        <v>1</v>
      </c>
      <c r="F260">
        <f t="shared" si="17"/>
        <v>1</v>
      </c>
      <c r="G260" s="38">
        <f t="shared" si="18"/>
        <v>2.5820451843044046E-2</v>
      </c>
      <c r="H260" s="38">
        <f t="shared" si="19"/>
        <v>2.5820451843044046E-2</v>
      </c>
      <c r="I260" s="38">
        <f t="shared" si="20"/>
        <v>139.31986600382837</v>
      </c>
      <c r="J260">
        <f>+VLOOKUP(A260,Sheet1!A:R,18,0)</f>
        <v>144.48752750472897</v>
      </c>
      <c r="K260">
        <f>+I260-J260</f>
        <v>-5.1676615009006071</v>
      </c>
      <c r="L260" s="31">
        <f>+I260/MAX($I$229:I260)-1</f>
        <v>-6.5107239628672708E-2</v>
      </c>
      <c r="M260" s="31">
        <f>+J260/MAX($J$229:J260)-1</f>
        <v>-3.0430136758728632E-2</v>
      </c>
      <c r="N260" s="31"/>
    </row>
    <row r="261" spans="1:14" x14ac:dyDescent="0.25">
      <c r="A261" s="12">
        <v>1902.08</v>
      </c>
      <c r="B261" s="13">
        <v>23.168671834092862</v>
      </c>
      <c r="C261" s="14">
        <v>1613.6692041493543</v>
      </c>
      <c r="D261" s="37">
        <f t="shared" si="15"/>
        <v>1505.6351189997931</v>
      </c>
      <c r="E261">
        <f t="shared" si="16"/>
        <v>1</v>
      </c>
      <c r="F261">
        <f t="shared" si="17"/>
        <v>1</v>
      </c>
      <c r="G261" s="38">
        <f t="shared" si="18"/>
        <v>4.2024844653971272E-2</v>
      </c>
      <c r="H261" s="38">
        <f t="shared" si="19"/>
        <v>4.2024844653971272E-2</v>
      </c>
      <c r="I261" s="38">
        <f t="shared" si="20"/>
        <v>145.17476172985135</v>
      </c>
      <c r="J261">
        <f>+VLOOKUP(A261,Sheet1!A:R,18,0)</f>
        <v>150.5595934025516</v>
      </c>
      <c r="K261">
        <f>+I261-J261</f>
        <v>-5.3848316727002441</v>
      </c>
      <c r="L261" s="31">
        <f>+I261/MAX($I$229:I261)-1</f>
        <v>-2.5818516605945252E-2</v>
      </c>
      <c r="M261" s="31">
        <f>+J261/MAX($J$229:J261)-1</f>
        <v>0</v>
      </c>
      <c r="N261" s="31"/>
    </row>
    <row r="262" spans="1:14" x14ac:dyDescent="0.25">
      <c r="A262" s="12">
        <v>1902.09</v>
      </c>
      <c r="B262" s="13">
        <v>22.856566381954501</v>
      </c>
      <c r="C262" s="14">
        <v>1603.4500976181826</v>
      </c>
      <c r="D262" s="37">
        <f t="shared" si="15"/>
        <v>1517.3819304760273</v>
      </c>
      <c r="E262">
        <f t="shared" si="16"/>
        <v>1</v>
      </c>
      <c r="F262">
        <f t="shared" si="17"/>
        <v>1</v>
      </c>
      <c r="G262" s="38">
        <f t="shared" si="18"/>
        <v>-6.3328385426792977E-3</v>
      </c>
      <c r="H262" s="38">
        <f t="shared" si="19"/>
        <v>-6.3328385426792977E-3</v>
      </c>
      <c r="I262" s="38">
        <f t="shared" si="20"/>
        <v>144.25539340334427</v>
      </c>
      <c r="J262">
        <f>+VLOOKUP(A262,Sheet1!A:R,18,0)</f>
        <v>149.60612380648178</v>
      </c>
      <c r="K262">
        <f>+I262-J262</f>
        <v>-5.3507304031375043</v>
      </c>
      <c r="L262" s="31">
        <f>+I262/MAX($I$229:I262)-1</f>
        <v>-3.1987850651547522E-2</v>
      </c>
      <c r="M262" s="31">
        <f>+J262/MAX($J$229:J262)-1</f>
        <v>-6.3328385426794087E-3</v>
      </c>
      <c r="N262" s="31"/>
    </row>
    <row r="263" spans="1:14" x14ac:dyDescent="0.25">
      <c r="A263" s="12">
        <v>1902.1</v>
      </c>
      <c r="B263" s="13">
        <v>20.60442540185981</v>
      </c>
      <c r="C263" s="14">
        <v>1456.0824283234933</v>
      </c>
      <c r="D263" s="37">
        <f t="shared" si="15"/>
        <v>1517.8171283349218</v>
      </c>
      <c r="E263">
        <f t="shared" si="16"/>
        <v>0</v>
      </c>
      <c r="F263">
        <f t="shared" si="17"/>
        <v>1</v>
      </c>
      <c r="G263" s="38">
        <f t="shared" si="18"/>
        <v>-9.1906614065254688E-2</v>
      </c>
      <c r="H263" s="38">
        <f t="shared" si="19"/>
        <v>-9.1906614065254688E-2</v>
      </c>
      <c r="I263" s="38">
        <f t="shared" si="20"/>
        <v>130.99736863499163</v>
      </c>
      <c r="J263">
        <f>+VLOOKUP(A263,Sheet1!A:R,18,0)</f>
        <v>135.85633152400075</v>
      </c>
      <c r="K263">
        <f>+I263-J263</f>
        <v>-4.8589628890091205</v>
      </c>
      <c r="L263" s="31">
        <f>+I263/MAX($I$229:I263)-1</f>
        <v>-0.12095456967219342</v>
      </c>
      <c r="M263" s="31">
        <f>+J263/MAX($J$229:J263)-1</f>
        <v>-9.765742286005441E-2</v>
      </c>
      <c r="N263" s="31"/>
    </row>
    <row r="264" spans="1:14" x14ac:dyDescent="0.25">
      <c r="A264" s="12">
        <v>1902.11</v>
      </c>
      <c r="B264" s="13">
        <v>20.40854125507218</v>
      </c>
      <c r="C264" s="14">
        <v>1452.033516714054</v>
      </c>
      <c r="D264" s="37">
        <f t="shared" si="15"/>
        <v>1516.4039479743294</v>
      </c>
      <c r="E264">
        <f t="shared" si="16"/>
        <v>0</v>
      </c>
      <c r="F264">
        <f t="shared" si="17"/>
        <v>0</v>
      </c>
      <c r="G264" s="38">
        <f t="shared" si="18"/>
        <v>-2.7806884628784889E-3</v>
      </c>
      <c r="H264" s="38">
        <f t="shared" si="19"/>
        <v>0</v>
      </c>
      <c r="I264" s="38">
        <f t="shared" si="20"/>
        <v>130.99736863499163</v>
      </c>
      <c r="J264">
        <f>+VLOOKUP(A264,Sheet1!A:R,18,0)</f>
        <v>135.85633152400075</v>
      </c>
      <c r="K264">
        <f>+I264-J264</f>
        <v>-4.8589628890091205</v>
      </c>
      <c r="L264" s="31">
        <f>+I264/MAX($I$229:I264)-1</f>
        <v>-0.12095456967219342</v>
      </c>
      <c r="M264" s="31">
        <f>+J264/MAX($J$229:J264)-1</f>
        <v>-9.765742286005441E-2</v>
      </c>
      <c r="N264" s="31"/>
    </row>
    <row r="265" spans="1:14" x14ac:dyDescent="0.25">
      <c r="A265" s="12">
        <v>1902.12</v>
      </c>
      <c r="B265" s="13">
        <v>19.633232126823838</v>
      </c>
      <c r="C265" s="14">
        <v>1407.57932115935</v>
      </c>
      <c r="D265" s="37">
        <f t="shared" si="15"/>
        <v>1514.290427662505</v>
      </c>
      <c r="E265">
        <f t="shared" si="16"/>
        <v>0</v>
      </c>
      <c r="F265">
        <f t="shared" si="17"/>
        <v>0</v>
      </c>
      <c r="G265" s="38">
        <f t="shared" si="18"/>
        <v>-3.0615130465654561E-2</v>
      </c>
      <c r="H265" s="38">
        <f t="shared" si="19"/>
        <v>0</v>
      </c>
      <c r="I265" s="38">
        <f t="shared" si="20"/>
        <v>130.99736863499163</v>
      </c>
      <c r="J265">
        <f>+VLOOKUP(A265,Sheet1!A:R,18,0)</f>
        <v>135.85633152400075</v>
      </c>
      <c r="K265">
        <f>+I265-J265</f>
        <v>-4.8589628890091205</v>
      </c>
      <c r="L265" s="31">
        <f>+I265/MAX($I$229:I265)-1</f>
        <v>-0.12095456967219342</v>
      </c>
      <c r="M265" s="31">
        <f>+J265/MAX($J$229:J265)-1</f>
        <v>-9.765742286005441E-2</v>
      </c>
      <c r="N265" s="31"/>
    </row>
    <row r="266" spans="1:14" x14ac:dyDescent="0.25">
      <c r="A266" s="12">
        <v>1903.01</v>
      </c>
      <c r="B266" s="13">
        <v>20.318132053828499</v>
      </c>
      <c r="C266" s="14">
        <v>1467.7907883306491</v>
      </c>
      <c r="D266" s="37">
        <f t="shared" si="15"/>
        <v>1512.7652994972539</v>
      </c>
      <c r="E266">
        <f t="shared" si="16"/>
        <v>0</v>
      </c>
      <c r="F266">
        <f t="shared" si="17"/>
        <v>0</v>
      </c>
      <c r="G266" s="38">
        <f t="shared" si="18"/>
        <v>4.2776606807285233E-2</v>
      </c>
      <c r="H266" s="38">
        <f t="shared" si="19"/>
        <v>0</v>
      </c>
      <c r="I266" s="38">
        <f t="shared" si="20"/>
        <v>130.99736863499163</v>
      </c>
      <c r="J266">
        <f>+VLOOKUP(A266,Sheet1!A:R,18,0)</f>
        <v>135.85633152400075</v>
      </c>
      <c r="K266">
        <f>+I266-J266</f>
        <v>-4.8589628890091205</v>
      </c>
      <c r="L266" s="31">
        <f>+I266/MAX($I$229:I266)-1</f>
        <v>-0.12095456967219342</v>
      </c>
      <c r="M266" s="31">
        <f>+J266/MAX($J$229:J266)-1</f>
        <v>-9.765742286005441E-2</v>
      </c>
      <c r="N266" s="31"/>
    </row>
    <row r="267" spans="1:14" x14ac:dyDescent="0.25">
      <c r="A267" s="12">
        <v>1903.02</v>
      </c>
      <c r="B267" s="13">
        <v>20.107051517552812</v>
      </c>
      <c r="C267" s="14">
        <v>1463.9348013010217</v>
      </c>
      <c r="D267" s="37">
        <f t="shared" si="15"/>
        <v>1509.4423805277074</v>
      </c>
      <c r="E267">
        <f t="shared" si="16"/>
        <v>0</v>
      </c>
      <c r="F267">
        <f t="shared" si="17"/>
        <v>0</v>
      </c>
      <c r="G267" s="38">
        <f t="shared" si="18"/>
        <v>-2.6270685579194986E-3</v>
      </c>
      <c r="H267" s="38">
        <f t="shared" si="19"/>
        <v>0</v>
      </c>
      <c r="I267" s="38">
        <f t="shared" si="20"/>
        <v>130.99736863499163</v>
      </c>
      <c r="J267">
        <f>+VLOOKUP(A267,Sheet1!A:R,18,0)</f>
        <v>135.85633152400075</v>
      </c>
      <c r="K267">
        <f>+I267-J267</f>
        <v>-4.8589628890091205</v>
      </c>
      <c r="L267" s="31">
        <f>+I267/MAX($I$229:I267)-1</f>
        <v>-0.12095456967219342</v>
      </c>
      <c r="M267" s="31">
        <f>+J267/MAX($J$229:J267)-1</f>
        <v>-9.765742286005441E-2</v>
      </c>
      <c r="N267" s="31"/>
    </row>
    <row r="268" spans="1:14" x14ac:dyDescent="0.25">
      <c r="A268" s="12">
        <v>1903.03</v>
      </c>
      <c r="B268" s="13">
        <v>19.884560384872838</v>
      </c>
      <c r="C268" s="14">
        <v>1459.4612943056038</v>
      </c>
      <c r="D268" s="37">
        <f t="shared" si="15"/>
        <v>1505.1824345970863</v>
      </c>
      <c r="E268">
        <f t="shared" si="16"/>
        <v>0</v>
      </c>
      <c r="F268">
        <f t="shared" si="17"/>
        <v>0</v>
      </c>
      <c r="G268" s="38">
        <f t="shared" si="18"/>
        <v>-3.0558102665789733E-3</v>
      </c>
      <c r="H268" s="38">
        <f t="shared" si="19"/>
        <v>0</v>
      </c>
      <c r="I268" s="38">
        <f t="shared" si="20"/>
        <v>130.99736863499163</v>
      </c>
      <c r="J268">
        <f>+VLOOKUP(A268,Sheet1!A:R,18,0)</f>
        <v>135.85633152400075</v>
      </c>
      <c r="K268">
        <f>+I268-J268</f>
        <v>-4.8589628890091205</v>
      </c>
      <c r="L268" s="31">
        <f>+I268/MAX($I$229:I268)-1</f>
        <v>-0.12095456967219342</v>
      </c>
      <c r="M268" s="31">
        <f>+J268/MAX($J$229:J268)-1</f>
        <v>-9.765742286005441E-2</v>
      </c>
      <c r="N268" s="31"/>
    </row>
    <row r="269" spans="1:14" x14ac:dyDescent="0.25">
      <c r="A269" s="12">
        <v>1903.04</v>
      </c>
      <c r="B269" s="13">
        <v>18.980022601826267</v>
      </c>
      <c r="C269" s="14">
        <v>1404.9226587068263</v>
      </c>
      <c r="D269" s="37">
        <f t="shared" si="15"/>
        <v>1493.2202205135548</v>
      </c>
      <c r="E269">
        <f t="shared" si="16"/>
        <v>0</v>
      </c>
      <c r="F269">
        <f t="shared" si="17"/>
        <v>0</v>
      </c>
      <c r="G269" s="38">
        <f t="shared" si="18"/>
        <v>-3.7369018151815037E-2</v>
      </c>
      <c r="H269" s="38">
        <f t="shared" si="19"/>
        <v>0</v>
      </c>
      <c r="I269" s="38">
        <f t="shared" si="20"/>
        <v>130.99736863499163</v>
      </c>
      <c r="J269">
        <f>+VLOOKUP(A269,Sheet1!A:R,18,0)</f>
        <v>135.85633152400075</v>
      </c>
      <c r="K269">
        <f>+I269-J269</f>
        <v>-4.8589628890091205</v>
      </c>
      <c r="L269" s="31">
        <f>+I269/MAX($I$229:I269)-1</f>
        <v>-0.12095456967219342</v>
      </c>
      <c r="M269" s="31">
        <f>+J269/MAX($J$229:J269)-1</f>
        <v>-9.765742286005441E-2</v>
      </c>
      <c r="N269" s="31"/>
    </row>
    <row r="270" spans="1:14" x14ac:dyDescent="0.25">
      <c r="A270" s="12">
        <v>1903.05</v>
      </c>
      <c r="B270" s="13">
        <v>18.954858723039873</v>
      </c>
      <c r="C270" s="14">
        <v>1415.0069845170328</v>
      </c>
      <c r="D270" s="37">
        <f t="shared" ref="D270:D333" si="21">+AVERAGE(C259:C270)</f>
        <v>1483.5110131751251</v>
      </c>
      <c r="E270">
        <f t="shared" ref="E270:E333" si="22">+IF(C270&gt;=D270,1,0)</f>
        <v>0</v>
      </c>
      <c r="F270">
        <f t="shared" si="17"/>
        <v>0</v>
      </c>
      <c r="G270" s="38">
        <f t="shared" si="18"/>
        <v>7.1778512131683847E-3</v>
      </c>
      <c r="H270" s="38">
        <f t="shared" si="19"/>
        <v>0</v>
      </c>
      <c r="I270" s="38">
        <f t="shared" si="20"/>
        <v>130.99736863499163</v>
      </c>
      <c r="J270">
        <f>+VLOOKUP(A270,Sheet1!A:R,18,0)</f>
        <v>135.85633152400075</v>
      </c>
      <c r="K270">
        <f>+I270-J270</f>
        <v>-4.8589628890091205</v>
      </c>
      <c r="L270" s="31">
        <f>+I270/MAX($I$229:I270)-1</f>
        <v>-0.12095456967219342</v>
      </c>
      <c r="M270" s="31">
        <f>+J270/MAX($J$229:J270)-1</f>
        <v>-9.765742286005441E-2</v>
      </c>
      <c r="N270" s="31"/>
    </row>
    <row r="271" spans="1:14" x14ac:dyDescent="0.25">
      <c r="A271" s="12">
        <v>1903.06</v>
      </c>
      <c r="B271" s="13">
        <v>17.818551722968515</v>
      </c>
      <c r="C271" s="14">
        <v>1342.0844754465279</v>
      </c>
      <c r="D271" s="37">
        <f t="shared" si="21"/>
        <v>1469.5504602130502</v>
      </c>
      <c r="E271">
        <f t="shared" si="22"/>
        <v>0</v>
      </c>
      <c r="F271">
        <f t="shared" ref="F271:F334" si="23">+E270</f>
        <v>0</v>
      </c>
      <c r="G271" s="38">
        <f t="shared" ref="G271:G334" si="24">+C271/C270-1</f>
        <v>-5.1535087719298156E-2</v>
      </c>
      <c r="H271" s="38">
        <f t="shared" ref="H271:H334" si="25">+F271*G271</f>
        <v>0</v>
      </c>
      <c r="I271" s="38">
        <f t="shared" si="20"/>
        <v>130.99736863499163</v>
      </c>
      <c r="J271">
        <f>+VLOOKUP(A271,Sheet1!A:R,18,0)</f>
        <v>135.85633152400075</v>
      </c>
      <c r="K271">
        <f>+I271-J271</f>
        <v>-4.8589628890091205</v>
      </c>
      <c r="L271" s="31">
        <f>+I271/MAX($I$229:I271)-1</f>
        <v>-0.12095456967219342</v>
      </c>
      <c r="M271" s="31">
        <f>+J271/MAX($J$229:J271)-1</f>
        <v>-9.765742286005441E-2</v>
      </c>
      <c r="N271" s="31"/>
    </row>
    <row r="272" spans="1:14" x14ac:dyDescent="0.25">
      <c r="A272" s="12">
        <v>1903.07</v>
      </c>
      <c r="B272" s="13">
        <v>16.918178414766661</v>
      </c>
      <c r="C272" s="14">
        <v>1285.7234696722924</v>
      </c>
      <c r="D272" s="37">
        <f t="shared" si="21"/>
        <v>1447.6449200203658</v>
      </c>
      <c r="E272">
        <f t="shared" si="22"/>
        <v>0</v>
      </c>
      <c r="F272">
        <f t="shared" si="23"/>
        <v>0</v>
      </c>
      <c r="G272" s="38">
        <f t="shared" si="24"/>
        <v>-4.1995125348189055E-2</v>
      </c>
      <c r="H272" s="38">
        <f t="shared" si="25"/>
        <v>0</v>
      </c>
      <c r="I272" s="38">
        <f t="shared" si="20"/>
        <v>130.99736863499163</v>
      </c>
      <c r="J272">
        <f>+VLOOKUP(A272,Sheet1!A:R,18,0)</f>
        <v>135.85633152400075</v>
      </c>
      <c r="K272">
        <f>+I272-J272</f>
        <v>-4.8589628890091205</v>
      </c>
      <c r="L272" s="31">
        <f>+I272/MAX($I$229:I272)-1</f>
        <v>-0.12095456967219342</v>
      </c>
      <c r="M272" s="31">
        <f>+J272/MAX($J$229:J272)-1</f>
        <v>-9.765742286005441E-2</v>
      </c>
      <c r="N272" s="31"/>
    </row>
    <row r="273" spans="1:14" x14ac:dyDescent="0.25">
      <c r="A273" s="12">
        <v>1903.08</v>
      </c>
      <c r="B273" s="13">
        <v>16.299118790903496</v>
      </c>
      <c r="C273" s="14">
        <v>1249.7998554046967</v>
      </c>
      <c r="D273" s="37">
        <f t="shared" si="21"/>
        <v>1417.3224742916443</v>
      </c>
      <c r="E273">
        <f t="shared" si="22"/>
        <v>0</v>
      </c>
      <c r="F273">
        <f t="shared" si="23"/>
        <v>0</v>
      </c>
      <c r="G273" s="38">
        <f t="shared" si="24"/>
        <v>-2.7940389294404011E-2</v>
      </c>
      <c r="H273" s="38">
        <f t="shared" si="25"/>
        <v>0</v>
      </c>
      <c r="I273" s="38">
        <f t="shared" si="20"/>
        <v>130.99736863499163</v>
      </c>
      <c r="J273">
        <f>+VLOOKUP(A273,Sheet1!A:R,18,0)</f>
        <v>135.85633152400075</v>
      </c>
      <c r="K273">
        <f>+I273-J273</f>
        <v>-4.8589628890091205</v>
      </c>
      <c r="L273" s="31">
        <f>+I273/MAX($I$229:I273)-1</f>
        <v>-0.12095456967219342</v>
      </c>
      <c r="M273" s="31">
        <f>+J273/MAX($J$229:J273)-1</f>
        <v>-9.765742286005441E-2</v>
      </c>
      <c r="N273" s="31"/>
    </row>
    <row r="274" spans="1:14" x14ac:dyDescent="0.25">
      <c r="A274" s="12">
        <v>1903.09</v>
      </c>
      <c r="B274" s="13">
        <v>15.654359115196915</v>
      </c>
      <c r="C274" s="14">
        <v>1210.9743188257662</v>
      </c>
      <c r="D274" s="37">
        <f t="shared" si="21"/>
        <v>1384.6161593922761</v>
      </c>
      <c r="E274">
        <f t="shared" si="22"/>
        <v>0</v>
      </c>
      <c r="F274">
        <f t="shared" si="23"/>
        <v>0</v>
      </c>
      <c r="G274" s="38">
        <f t="shared" si="24"/>
        <v>-3.1065403321204887E-2</v>
      </c>
      <c r="H274" s="38">
        <f t="shared" si="25"/>
        <v>0</v>
      </c>
      <c r="I274" s="38">
        <f t="shared" si="20"/>
        <v>130.99736863499163</v>
      </c>
      <c r="J274">
        <f>+VLOOKUP(A274,Sheet1!A:R,18,0)</f>
        <v>135.85633152400075</v>
      </c>
      <c r="K274">
        <f>+I274-J274</f>
        <v>-4.8589628890091205</v>
      </c>
      <c r="L274" s="31">
        <f>+I274/MAX($I$229:I274)-1</f>
        <v>-0.12095456967219342</v>
      </c>
      <c r="M274" s="31">
        <f>+J274/MAX($J$229:J274)-1</f>
        <v>-9.765742286005441E-2</v>
      </c>
      <c r="N274" s="31"/>
    </row>
    <row r="275" spans="1:14" x14ac:dyDescent="0.25">
      <c r="A275" s="12">
        <v>1903.1</v>
      </c>
      <c r="B275" s="13">
        <v>15.252943825778837</v>
      </c>
      <c r="C275" s="14">
        <v>1190.7664916366089</v>
      </c>
      <c r="D275" s="37">
        <f t="shared" si="21"/>
        <v>1362.5064980017023</v>
      </c>
      <c r="E275">
        <f t="shared" si="22"/>
        <v>0</v>
      </c>
      <c r="F275">
        <f t="shared" si="23"/>
        <v>0</v>
      </c>
      <c r="G275" s="38">
        <f t="shared" si="24"/>
        <v>-1.6687246686413637E-2</v>
      </c>
      <c r="H275" s="38">
        <f t="shared" si="25"/>
        <v>0</v>
      </c>
      <c r="I275" s="38">
        <f t="shared" si="20"/>
        <v>130.99736863499163</v>
      </c>
      <c r="J275">
        <f>+VLOOKUP(A275,Sheet1!A:R,18,0)</f>
        <v>135.85633152400075</v>
      </c>
      <c r="K275">
        <f>+I275-J275</f>
        <v>-4.8589628890091205</v>
      </c>
      <c r="L275" s="31">
        <f>+I275/MAX($I$229:I275)-1</f>
        <v>-0.12095456967219342</v>
      </c>
      <c r="M275" s="31">
        <f>+J275/MAX($J$229:J275)-1</f>
        <v>-9.765742286005441E-2</v>
      </c>
      <c r="N275" s="31"/>
    </row>
    <row r="276" spans="1:14" x14ac:dyDescent="0.25">
      <c r="A276" s="12">
        <v>1903.11</v>
      </c>
      <c r="B276" s="13">
        <v>15.407877534297898</v>
      </c>
      <c r="C276" s="14">
        <v>1214.208777415543</v>
      </c>
      <c r="D276" s="37">
        <f t="shared" si="21"/>
        <v>1342.6877697268267</v>
      </c>
      <c r="E276">
        <f t="shared" si="22"/>
        <v>0</v>
      </c>
      <c r="F276">
        <f t="shared" si="23"/>
        <v>0</v>
      </c>
      <c r="G276" s="38">
        <f t="shared" si="24"/>
        <v>1.968671938921851E-2</v>
      </c>
      <c r="H276" s="38">
        <f t="shared" si="25"/>
        <v>0</v>
      </c>
      <c r="I276" s="38">
        <f t="shared" si="20"/>
        <v>130.99736863499163</v>
      </c>
      <c r="J276">
        <f>+VLOOKUP(A276,Sheet1!A:R,18,0)</f>
        <v>135.85633152400075</v>
      </c>
      <c r="K276">
        <f>+I276-J276</f>
        <v>-4.8589628890091205</v>
      </c>
      <c r="L276" s="31">
        <f>+I276/MAX($I$229:I276)-1</f>
        <v>-0.12095456967219342</v>
      </c>
      <c r="M276" s="31">
        <f>+J276/MAX($J$229:J276)-1</f>
        <v>-9.765742286005441E-2</v>
      </c>
      <c r="N276" s="31"/>
    </row>
    <row r="277" spans="1:14" x14ac:dyDescent="0.25">
      <c r="A277" s="12">
        <v>1903.12</v>
      </c>
      <c r="B277" s="13">
        <v>16.042894140050141</v>
      </c>
      <c r="C277" s="14">
        <v>1275.9181672443847</v>
      </c>
      <c r="D277" s="37">
        <f t="shared" si="21"/>
        <v>1331.7160069005793</v>
      </c>
      <c r="E277">
        <f t="shared" si="22"/>
        <v>0</v>
      </c>
      <c r="F277">
        <f t="shared" si="23"/>
        <v>0</v>
      </c>
      <c r="G277" s="38">
        <f t="shared" si="24"/>
        <v>5.0822717622080571E-2</v>
      </c>
      <c r="H277" s="38">
        <f t="shared" si="25"/>
        <v>0</v>
      </c>
      <c r="I277" s="38">
        <f t="shared" si="20"/>
        <v>130.99736863499163</v>
      </c>
      <c r="J277">
        <f>+VLOOKUP(A277,Sheet1!A:R,18,0)</f>
        <v>135.85633152400075</v>
      </c>
      <c r="K277">
        <f>+I277-J277</f>
        <v>-4.8589628890091205</v>
      </c>
      <c r="L277" s="31">
        <f>+I277/MAX($I$229:I277)-1</f>
        <v>-0.12095456967219342</v>
      </c>
      <c r="M277" s="31">
        <f>+J277/MAX($J$229:J277)-1</f>
        <v>-9.765742286005441E-2</v>
      </c>
      <c r="N277" s="31"/>
    </row>
    <row r="278" spans="1:14" x14ac:dyDescent="0.25">
      <c r="A278" s="12">
        <v>1904.01</v>
      </c>
      <c r="B278" s="13">
        <v>15.861833914033639</v>
      </c>
      <c r="C278" s="14">
        <v>1272.9388574306558</v>
      </c>
      <c r="D278" s="37">
        <f t="shared" si="21"/>
        <v>1315.4783459922467</v>
      </c>
      <c r="E278">
        <f t="shared" si="22"/>
        <v>0</v>
      </c>
      <c r="F278">
        <f t="shared" si="23"/>
        <v>0</v>
      </c>
      <c r="G278" s="38">
        <f t="shared" si="24"/>
        <v>-2.3350320500281629E-3</v>
      </c>
      <c r="H278" s="38">
        <f t="shared" si="25"/>
        <v>0</v>
      </c>
      <c r="I278" s="38">
        <f t="shared" si="20"/>
        <v>130.99736863499163</v>
      </c>
      <c r="J278">
        <f>+VLOOKUP(A278,Sheet1!A:R,18,0)</f>
        <v>135.85633152400075</v>
      </c>
      <c r="K278">
        <f>+I278-J278</f>
        <v>-4.8589628890091205</v>
      </c>
      <c r="L278" s="31">
        <f>+I278/MAX($I$229:I278)-1</f>
        <v>-0.12095456967219342</v>
      </c>
      <c r="M278" s="31">
        <f>+J278/MAX($J$229:J278)-1</f>
        <v>-9.765742286005441E-2</v>
      </c>
      <c r="N278" s="31"/>
    </row>
    <row r="279" spans="1:14" x14ac:dyDescent="0.25">
      <c r="A279" s="12">
        <v>1904.02</v>
      </c>
      <c r="B279" s="13">
        <v>15.02149838033143</v>
      </c>
      <c r="C279" s="14">
        <v>1216.1386498055642</v>
      </c>
      <c r="D279" s="37">
        <f t="shared" si="21"/>
        <v>1294.8286667009584</v>
      </c>
      <c r="E279">
        <f t="shared" si="22"/>
        <v>0</v>
      </c>
      <c r="F279">
        <f t="shared" si="23"/>
        <v>0</v>
      </c>
      <c r="G279" s="38">
        <f t="shared" si="24"/>
        <v>-4.4621316486275764E-2</v>
      </c>
      <c r="H279" s="38">
        <f t="shared" si="25"/>
        <v>0</v>
      </c>
      <c r="I279" s="38">
        <f t="shared" si="20"/>
        <v>130.99736863499163</v>
      </c>
      <c r="J279">
        <f>+VLOOKUP(A279,Sheet1!A:R,18,0)</f>
        <v>135.85633152400075</v>
      </c>
      <c r="K279">
        <f>+I279-J279</f>
        <v>-4.8589628890091205</v>
      </c>
      <c r="L279" s="31">
        <f>+I279/MAX($I$229:I279)-1</f>
        <v>-0.12095456967219342</v>
      </c>
      <c r="M279" s="31">
        <f>+J279/MAX($J$229:J279)-1</f>
        <v>-9.765742286005441E-2</v>
      </c>
      <c r="N279" s="31"/>
    </row>
    <row r="280" spans="1:14" x14ac:dyDescent="0.25">
      <c r="A280" s="12">
        <v>1904.03</v>
      </c>
      <c r="B280" s="13">
        <v>15.08193017625886</v>
      </c>
      <c r="C280" s="14">
        <v>1231.5263089354573</v>
      </c>
      <c r="D280" s="37">
        <f t="shared" si="21"/>
        <v>1275.8340845867797</v>
      </c>
      <c r="E280">
        <f t="shared" si="22"/>
        <v>0</v>
      </c>
      <c r="F280">
        <f t="shared" si="23"/>
        <v>0</v>
      </c>
      <c r="G280" s="38">
        <f t="shared" si="24"/>
        <v>1.2652882245254959E-2</v>
      </c>
      <c r="H280" s="38">
        <f t="shared" si="25"/>
        <v>0</v>
      </c>
      <c r="I280" s="38">
        <f t="shared" si="20"/>
        <v>130.99736863499163</v>
      </c>
      <c r="J280">
        <f>+VLOOKUP(A280,Sheet1!A:R,18,0)</f>
        <v>135.85633152400075</v>
      </c>
      <c r="K280">
        <f>+I280-J280</f>
        <v>-4.8589628890091205</v>
      </c>
      <c r="L280" s="31">
        <f>+I280/MAX($I$229:I280)-1</f>
        <v>-0.12095456967219342</v>
      </c>
      <c r="M280" s="31">
        <f>+J280/MAX($J$229:J280)-1</f>
        <v>-9.765742286005441E-2</v>
      </c>
      <c r="N280" s="31"/>
    </row>
    <row r="281" spans="1:14" x14ac:dyDescent="0.25">
      <c r="A281" s="12">
        <v>1904.04</v>
      </c>
      <c r="B281" s="13">
        <v>15.565490611691482</v>
      </c>
      <c r="C281" s="14">
        <v>1281.8361408819983</v>
      </c>
      <c r="D281" s="37">
        <f t="shared" si="21"/>
        <v>1265.576874768044</v>
      </c>
      <c r="E281">
        <f t="shared" si="22"/>
        <v>1</v>
      </c>
      <c r="F281">
        <f t="shared" si="23"/>
        <v>0</v>
      </c>
      <c r="G281" s="38">
        <f t="shared" si="24"/>
        <v>4.0851609568965941E-2</v>
      </c>
      <c r="H281" s="38">
        <f t="shared" si="25"/>
        <v>0</v>
      </c>
      <c r="I281" s="38">
        <f t="shared" si="20"/>
        <v>130.99736863499163</v>
      </c>
      <c r="J281">
        <f>+VLOOKUP(A281,Sheet1!A:R,18,0)</f>
        <v>135.85633152400075</v>
      </c>
      <c r="K281">
        <f>+I281-J281</f>
        <v>-4.8589628890091205</v>
      </c>
      <c r="L281" s="31">
        <f>+I281/MAX($I$229:I281)-1</f>
        <v>-0.12095456967219342</v>
      </c>
      <c r="M281" s="31">
        <f>+J281/MAX($J$229:J281)-1</f>
        <v>-9.765742286005441E-2</v>
      </c>
      <c r="N281" s="31"/>
    </row>
    <row r="282" spans="1:14" x14ac:dyDescent="0.25">
      <c r="A282" s="12">
        <v>1904.05</v>
      </c>
      <c r="B282" s="13">
        <v>15.525820896254633</v>
      </c>
      <c r="C282" s="14">
        <v>1289.8235328184562</v>
      </c>
      <c r="D282" s="37">
        <f t="shared" si="21"/>
        <v>1255.1449204598291</v>
      </c>
      <c r="E282">
        <f t="shared" si="22"/>
        <v>1</v>
      </c>
      <c r="F282">
        <f t="shared" si="23"/>
        <v>1</v>
      </c>
      <c r="G282" s="38">
        <f t="shared" si="24"/>
        <v>6.2312113707154726E-3</v>
      </c>
      <c r="H282" s="38">
        <f t="shared" si="25"/>
        <v>6.2312113707154726E-3</v>
      </c>
      <c r="I282" s="38">
        <f t="shared" si="20"/>
        <v>131.8136409279638</v>
      </c>
      <c r="J282">
        <f>+VLOOKUP(A282,Sheet1!A:R,18,0)</f>
        <v>136.70288104177681</v>
      </c>
      <c r="K282">
        <f>+I282-J282</f>
        <v>-4.8892401138130026</v>
      </c>
      <c r="L282" s="31">
        <f>+I282/MAX($I$229:I282)-1</f>
        <v>-0.11547705179135925</v>
      </c>
      <c r="M282" s="31">
        <f>+J282/MAX($J$229:J282)-1</f>
        <v>-9.2034735533099266E-2</v>
      </c>
      <c r="N282" s="31"/>
    </row>
    <row r="283" spans="1:14" x14ac:dyDescent="0.25">
      <c r="A283" s="12">
        <v>1904.06</v>
      </c>
      <c r="B283" s="13">
        <v>15.474433638652652</v>
      </c>
      <c r="C283" s="14">
        <v>1297.2648224308703</v>
      </c>
      <c r="D283" s="37">
        <f t="shared" si="21"/>
        <v>1251.4099493751912</v>
      </c>
      <c r="E283">
        <f t="shared" si="22"/>
        <v>1</v>
      </c>
      <c r="F283">
        <f t="shared" si="23"/>
        <v>1</v>
      </c>
      <c r="G283" s="38">
        <f t="shared" si="24"/>
        <v>5.7692307692307487E-3</v>
      </c>
      <c r="H283" s="38">
        <f t="shared" si="25"/>
        <v>5.7692307692307487E-3</v>
      </c>
      <c r="I283" s="38">
        <f t="shared" si="20"/>
        <v>132.57410424100974</v>
      </c>
      <c r="J283">
        <f>+VLOOKUP(A283,Sheet1!A:R,18,0)</f>
        <v>137.49155150932552</v>
      </c>
      <c r="K283">
        <f>+I283-J283</f>
        <v>-4.917447268315783</v>
      </c>
      <c r="L283" s="31">
        <f>+I283/MAX($I$229:I283)-1</f>
        <v>-0.11037403478246333</v>
      </c>
      <c r="M283" s="31">
        <f>+J283/MAX($J$229:J283)-1</f>
        <v>-8.6796474391944045E-2</v>
      </c>
      <c r="N283" s="31"/>
    </row>
    <row r="284" spans="1:14" x14ac:dyDescent="0.25">
      <c r="A284" s="12">
        <v>1904.07</v>
      </c>
      <c r="B284" s="13">
        <v>16.036401629624105</v>
      </c>
      <c r="C284" s="14">
        <v>1356.4936299342521</v>
      </c>
      <c r="D284" s="37">
        <f t="shared" si="21"/>
        <v>1257.3074627303545</v>
      </c>
      <c r="E284">
        <f t="shared" si="22"/>
        <v>1</v>
      </c>
      <c r="F284">
        <f t="shared" si="23"/>
        <v>1</v>
      </c>
      <c r="G284" s="38">
        <f t="shared" si="24"/>
        <v>4.5656682027649831E-2</v>
      </c>
      <c r="H284" s="38">
        <f t="shared" si="25"/>
        <v>4.5656682027649831E-2</v>
      </c>
      <c r="I284" s="38">
        <f t="shared" si="20"/>
        <v>138.62699796344202</v>
      </c>
      <c r="J284">
        <f>+VLOOKUP(A284,Sheet1!A:R,18,0)</f>
        <v>143.76895955807501</v>
      </c>
      <c r="K284">
        <f>+I284-J284</f>
        <v>-5.1419615946329884</v>
      </c>
      <c r="L284" s="31">
        <f>+I284/MAX($I$229:I284)-1</f>
        <v>-6.9756664964985227E-2</v>
      </c>
      <c r="M284" s="31">
        <f>+J284/MAX($J$229:J284)-1</f>
        <v>-4.5102631396728432E-2</v>
      </c>
      <c r="N284" s="31"/>
    </row>
    <row r="285" spans="1:14" x14ac:dyDescent="0.25">
      <c r="A285" s="12">
        <v>1904.08</v>
      </c>
      <c r="B285" s="13">
        <v>16.304651978851034</v>
      </c>
      <c r="C285" s="14">
        <v>1391.5319036220649</v>
      </c>
      <c r="D285" s="37">
        <f t="shared" si="21"/>
        <v>1269.1184667484683</v>
      </c>
      <c r="E285">
        <f t="shared" si="22"/>
        <v>1</v>
      </c>
      <c r="F285">
        <f t="shared" si="23"/>
        <v>1</v>
      </c>
      <c r="G285" s="38">
        <f t="shared" si="24"/>
        <v>2.5830031866431291E-2</v>
      </c>
      <c r="H285" s="38">
        <f t="shared" si="25"/>
        <v>2.5830031866431291E-2</v>
      </c>
      <c r="I285" s="38">
        <f t="shared" si="20"/>
        <v>142.20773773838545</v>
      </c>
      <c r="J285">
        <f>+VLOOKUP(A285,Sheet1!A:R,18,0)</f>
        <v>147.48251636486376</v>
      </c>
      <c r="K285">
        <f>+I285-J285</f>
        <v>-5.2747786264783088</v>
      </c>
      <c r="L285" s="31">
        <f>+I285/MAX($I$229:I285)-1</f>
        <v>-4.5728449977495367E-2</v>
      </c>
      <c r="M285" s="31">
        <f>+J285/MAX($J$229:J285)-1</f>
        <v>-2.0437601936534544E-2</v>
      </c>
      <c r="N285" s="31"/>
    </row>
    <row r="286" spans="1:14" x14ac:dyDescent="0.25">
      <c r="A286" s="12">
        <v>1904.09</v>
      </c>
      <c r="B286" s="13">
        <v>16.742600049163688</v>
      </c>
      <c r="C286" s="14">
        <v>1441.5962581136287</v>
      </c>
      <c r="D286" s="37">
        <f t="shared" si="21"/>
        <v>1288.3369616891237</v>
      </c>
      <c r="E286">
        <f t="shared" si="22"/>
        <v>1</v>
      </c>
      <c r="F286">
        <f t="shared" si="23"/>
        <v>1</v>
      </c>
      <c r="G286" s="38">
        <f t="shared" si="24"/>
        <v>3.5977870404012791E-2</v>
      </c>
      <c r="H286" s="38">
        <f t="shared" si="25"/>
        <v>3.5977870404012791E-2</v>
      </c>
      <c r="I286" s="38">
        <f t="shared" si="20"/>
        <v>147.32406929718491</v>
      </c>
      <c r="J286">
        <f>+VLOOKUP(A286,Sheet1!A:R,18,0)</f>
        <v>152.78862322549651</v>
      </c>
      <c r="K286">
        <f>+I286-J286</f>
        <v>-5.4645539283116022</v>
      </c>
      <c r="L286" s="31">
        <f>+I286/MAX($I$229:I286)-1</f>
        <v>-1.1395791820549395E-2</v>
      </c>
      <c r="M286" s="31">
        <f>+J286/MAX($J$229:J286)-1</f>
        <v>0</v>
      </c>
      <c r="N286" s="31"/>
    </row>
    <row r="287" spans="1:14" x14ac:dyDescent="0.25">
      <c r="A287" s="12">
        <v>1904.1</v>
      </c>
      <c r="B287" s="13">
        <v>17.633197370821403</v>
      </c>
      <c r="C287" s="14">
        <v>1531.4777497667583</v>
      </c>
      <c r="D287" s="37">
        <f t="shared" si="21"/>
        <v>1316.7295665333027</v>
      </c>
      <c r="E287">
        <f t="shared" si="22"/>
        <v>1</v>
      </c>
      <c r="F287">
        <f t="shared" si="23"/>
        <v>1</v>
      </c>
      <c r="G287" s="38">
        <f t="shared" si="24"/>
        <v>6.2348588342440836E-2</v>
      </c>
      <c r="H287" s="38">
        <f t="shared" si="25"/>
        <v>6.2348588342440836E-2</v>
      </c>
      <c r="I287" s="38">
        <f t="shared" si="20"/>
        <v>156.50951704672832</v>
      </c>
      <c r="J287">
        <f>+VLOOKUP(A287,Sheet1!A:R,18,0)</f>
        <v>162.31477819839128</v>
      </c>
      <c r="K287">
        <f>+I287-J287</f>
        <v>-5.8052611516629611</v>
      </c>
      <c r="L287" s="31">
        <f>+I287/MAX($I$229:I287)-1</f>
        <v>0</v>
      </c>
      <c r="M287" s="31">
        <f>+J287/MAX($J$229:J287)-1</f>
        <v>0</v>
      </c>
      <c r="N287" s="31"/>
    </row>
    <row r="288" spans="1:14" x14ac:dyDescent="0.25">
      <c r="A288" s="12">
        <v>1904.11</v>
      </c>
      <c r="B288" s="13">
        <v>18.076200223770066</v>
      </c>
      <c r="C288" s="14">
        <v>1583.2448119919577</v>
      </c>
      <c r="D288" s="37">
        <f t="shared" si="21"/>
        <v>1347.4825694146705</v>
      </c>
      <c r="E288">
        <f t="shared" si="22"/>
        <v>1</v>
      </c>
      <c r="F288">
        <f t="shared" si="23"/>
        <v>1</v>
      </c>
      <c r="G288" s="38">
        <f t="shared" si="24"/>
        <v>3.3802033515069718E-2</v>
      </c>
      <c r="H288" s="38">
        <f t="shared" si="25"/>
        <v>3.3802033515069718E-2</v>
      </c>
      <c r="I288" s="38">
        <f t="shared" si="20"/>
        <v>161.7998569873692</v>
      </c>
      <c r="J288">
        <f>+VLOOKUP(A288,Sheet1!A:R,18,0)</f>
        <v>167.80134777104439</v>
      </c>
      <c r="K288">
        <f>+I288-J288</f>
        <v>-6.0014907836751945</v>
      </c>
      <c r="L288" s="31">
        <f>+I288/MAX($I$229:I288)-1</f>
        <v>0</v>
      </c>
      <c r="M288" s="31">
        <f>+J288/MAX($J$229:J288)-1</f>
        <v>0</v>
      </c>
      <c r="N288" s="31"/>
    </row>
    <row r="289" spans="1:14" x14ac:dyDescent="0.25">
      <c r="A289" s="12">
        <v>1904.12</v>
      </c>
      <c r="B289" s="13">
        <v>18.159679118703203</v>
      </c>
      <c r="C289" s="14">
        <v>1603.754001212988</v>
      </c>
      <c r="D289" s="37">
        <f t="shared" si="21"/>
        <v>1374.8022222453876</v>
      </c>
      <c r="E289">
        <f t="shared" si="22"/>
        <v>1</v>
      </c>
      <c r="F289">
        <f t="shared" si="23"/>
        <v>1</v>
      </c>
      <c r="G289" s="38">
        <f t="shared" si="24"/>
        <v>1.2953896368829154E-2</v>
      </c>
      <c r="H289" s="38">
        <f t="shared" si="25"/>
        <v>1.2953896368829154E-2</v>
      </c>
      <c r="I289" s="38">
        <f t="shared" si="20"/>
        <v>163.89579556727494</v>
      </c>
      <c r="J289">
        <f>+VLOOKUP(A289,Sheet1!A:R,18,0)</f>
        <v>169.97502904062037</v>
      </c>
      <c r="K289">
        <f>+I289-J289</f>
        <v>-6.0792334733454254</v>
      </c>
      <c r="L289" s="31">
        <f>+I289/MAX($I$229:I289)-1</f>
        <v>0</v>
      </c>
      <c r="M289" s="31">
        <f>+J289/MAX($J$229:J289)-1</f>
        <v>0</v>
      </c>
      <c r="N289" s="31"/>
    </row>
    <row r="290" spans="1:14" x14ac:dyDescent="0.25">
      <c r="A290" s="12">
        <v>1905.01</v>
      </c>
      <c r="B290" s="13">
        <v>18.459852032455849</v>
      </c>
      <c r="C290" s="14">
        <v>1643.7943927766055</v>
      </c>
      <c r="D290" s="37">
        <f t="shared" si="21"/>
        <v>1405.7068501908834</v>
      </c>
      <c r="E290">
        <f t="shared" si="22"/>
        <v>1</v>
      </c>
      <c r="F290">
        <f t="shared" si="23"/>
        <v>1</v>
      </c>
      <c r="G290" s="38">
        <f t="shared" si="24"/>
        <v>2.4966666666666582E-2</v>
      </c>
      <c r="H290" s="38">
        <f t="shared" si="25"/>
        <v>2.4966666666666582E-2</v>
      </c>
      <c r="I290" s="38">
        <f t="shared" si="20"/>
        <v>167.98772726327124</v>
      </c>
      <c r="J290">
        <f>+VLOOKUP(A290,Sheet1!A:R,18,0)</f>
        <v>174.21873893233453</v>
      </c>
      <c r="K290">
        <f>+I290-J290</f>
        <v>-6.2310116690632924</v>
      </c>
      <c r="L290" s="31">
        <f>+I290/MAX($I$229:I290)-1</f>
        <v>0</v>
      </c>
      <c r="M290" s="31">
        <f>+J290/MAX($J$229:J290)-1</f>
        <v>0</v>
      </c>
      <c r="N290" s="31"/>
    </row>
    <row r="291" spans="1:14" x14ac:dyDescent="0.25">
      <c r="A291" s="12">
        <v>1905.02</v>
      </c>
      <c r="B291" s="13">
        <v>19.168996375829831</v>
      </c>
      <c r="C291" s="14">
        <v>1721.0329049077352</v>
      </c>
      <c r="D291" s="37">
        <f t="shared" si="21"/>
        <v>1447.7813714493975</v>
      </c>
      <c r="E291">
        <f t="shared" si="22"/>
        <v>1</v>
      </c>
      <c r="F291">
        <f t="shared" si="23"/>
        <v>1</v>
      </c>
      <c r="G291" s="38">
        <f t="shared" si="24"/>
        <v>4.6987939897192854E-2</v>
      </c>
      <c r="H291" s="38">
        <f t="shared" si="25"/>
        <v>4.6987939897192854E-2</v>
      </c>
      <c r="I291" s="38">
        <f t="shared" si="20"/>
        <v>175.88112449538386</v>
      </c>
      <c r="J291">
        <f>+VLOOKUP(A291,Sheet1!A:R,18,0)</f>
        <v>182.40491856625181</v>
      </c>
      <c r="K291">
        <f>+I291-J291</f>
        <v>-6.5237940708679503</v>
      </c>
      <c r="L291" s="31">
        <f>+I291/MAX($I$229:I291)-1</f>
        <v>0</v>
      </c>
      <c r="M291" s="31">
        <f>+J291/MAX($J$229:J291)-1</f>
        <v>0</v>
      </c>
      <c r="N291" s="31"/>
    </row>
    <row r="292" spans="1:14" x14ac:dyDescent="0.25">
      <c r="A292" s="12">
        <v>1905.03</v>
      </c>
      <c r="B292" s="13">
        <v>19.831506074218421</v>
      </c>
      <c r="C292" s="14">
        <v>1795.217707629293</v>
      </c>
      <c r="D292" s="37">
        <f t="shared" si="21"/>
        <v>1494.755654673884</v>
      </c>
      <c r="E292">
        <f t="shared" si="22"/>
        <v>1</v>
      </c>
      <c r="F292">
        <f t="shared" si="23"/>
        <v>1</v>
      </c>
      <c r="G292" s="38">
        <f t="shared" si="24"/>
        <v>4.3104813690668431E-2</v>
      </c>
      <c r="H292" s="38">
        <f t="shared" si="25"/>
        <v>4.3104813690668431E-2</v>
      </c>
      <c r="I292" s="38">
        <f t="shared" si="20"/>
        <v>183.46244759846263</v>
      </c>
      <c r="J292">
        <f>+VLOOKUP(A292,Sheet1!A:R,18,0)</f>
        <v>190.26744859731164</v>
      </c>
      <c r="K292">
        <f>+I292-J292</f>
        <v>-6.8050009988490103</v>
      </c>
      <c r="L292" s="31">
        <f>+I292/MAX($I$229:I292)-1</f>
        <v>0</v>
      </c>
      <c r="M292" s="31">
        <f>+J292/MAX($J$229:J292)-1</f>
        <v>0</v>
      </c>
      <c r="N292" s="31"/>
    </row>
    <row r="293" spans="1:14" x14ac:dyDescent="0.25">
      <c r="A293" s="12">
        <v>1905.04</v>
      </c>
      <c r="B293" s="13">
        <v>19.482927524711286</v>
      </c>
      <c r="C293" s="14">
        <v>1778.6326070209643</v>
      </c>
      <c r="D293" s="37">
        <f t="shared" si="21"/>
        <v>1536.1553601854646</v>
      </c>
      <c r="E293">
        <f t="shared" si="22"/>
        <v>1</v>
      </c>
      <c r="F293">
        <f t="shared" si="23"/>
        <v>1</v>
      </c>
      <c r="G293" s="38">
        <f t="shared" si="24"/>
        <v>-9.2384898710866636E-3</v>
      </c>
      <c r="H293" s="38">
        <f t="shared" si="25"/>
        <v>-9.2384898710866636E-3</v>
      </c>
      <c r="I293" s="38">
        <f t="shared" si="20"/>
        <v>181.76753163459946</v>
      </c>
      <c r="J293">
        <f>+VLOOKUP(A293,Sheet1!A:R,18,0)</f>
        <v>188.50966470064785</v>
      </c>
      <c r="K293">
        <f>+I293-J293</f>
        <v>-6.7421330660483818</v>
      </c>
      <c r="L293" s="31">
        <f>+I293/MAX($I$229:I293)-1</f>
        <v>-9.2384898710866636E-3</v>
      </c>
      <c r="M293" s="31">
        <f>+J293/MAX($J$229:J293)-1</f>
        <v>-9.2384898710867747E-3</v>
      </c>
      <c r="N293" s="31"/>
    </row>
    <row r="294" spans="1:14" x14ac:dyDescent="0.25">
      <c r="A294" s="12">
        <v>1905.05</v>
      </c>
      <c r="B294" s="13">
        <v>18.629487509845127</v>
      </c>
      <c r="C294" s="14">
        <v>1715.8733707859767</v>
      </c>
      <c r="D294" s="37">
        <f t="shared" si="21"/>
        <v>1571.6595133494245</v>
      </c>
      <c r="E294">
        <f t="shared" si="22"/>
        <v>1</v>
      </c>
      <c r="F294">
        <f t="shared" si="23"/>
        <v>1</v>
      </c>
      <c r="G294" s="38">
        <f t="shared" si="24"/>
        <v>-3.5285103841710797E-2</v>
      </c>
      <c r="H294" s="38">
        <f t="shared" si="25"/>
        <v>-3.5285103841710797E-2</v>
      </c>
      <c r="I294" s="38">
        <f t="shared" si="20"/>
        <v>175.35384540582118</v>
      </c>
      <c r="J294">
        <f>+VLOOKUP(A294,Sheet1!A:R,18,0)</f>
        <v>181.85808160651939</v>
      </c>
      <c r="K294">
        <f>+I294-J294</f>
        <v>-6.504236200698216</v>
      </c>
      <c r="L294" s="31">
        <f>+I294/MAX($I$229:I294)-1</f>
        <v>-4.4197612638355532E-2</v>
      </c>
      <c r="M294" s="31">
        <f>+J294/MAX($J$229:J294)-1</f>
        <v>-4.4197612638355754E-2</v>
      </c>
      <c r="N294" s="31"/>
    </row>
    <row r="295" spans="1:14" x14ac:dyDescent="0.25">
      <c r="A295" s="12">
        <v>1905.06</v>
      </c>
      <c r="B295" s="13">
        <v>18.735862386183538</v>
      </c>
      <c r="C295" s="14">
        <v>1741.4432484682779</v>
      </c>
      <c r="D295" s="37">
        <f t="shared" si="21"/>
        <v>1608.6743821858752</v>
      </c>
      <c r="E295">
        <f t="shared" si="22"/>
        <v>1</v>
      </c>
      <c r="F295">
        <f t="shared" si="23"/>
        <v>1</v>
      </c>
      <c r="G295" s="38">
        <f t="shared" si="24"/>
        <v>1.4901960784313939E-2</v>
      </c>
      <c r="H295" s="38">
        <f t="shared" si="25"/>
        <v>1.4901960784313939E-2</v>
      </c>
      <c r="I295" s="38">
        <f t="shared" ref="I295:I358" si="26">+I294*(1+H295)</f>
        <v>177.96696153343737</v>
      </c>
      <c r="J295">
        <f>+VLOOKUP(A295,Sheet1!A:R,18,0)</f>
        <v>184.5681236069303</v>
      </c>
      <c r="K295">
        <f>+I295-J295</f>
        <v>-6.6011620734929295</v>
      </c>
      <c r="L295" s="31">
        <f>+I295/MAX($I$229:I295)-1</f>
        <v>-2.9954282944338662E-2</v>
      </c>
      <c r="M295" s="31">
        <f>+J295/MAX($J$229:J295)-1</f>
        <v>-2.9954282944338995E-2</v>
      </c>
      <c r="N295" s="31"/>
    </row>
    <row r="296" spans="1:14" x14ac:dyDescent="0.25">
      <c r="A296" s="12">
        <v>1905.07</v>
      </c>
      <c r="B296" s="13">
        <v>19.205883309548053</v>
      </c>
      <c r="C296" s="14">
        <v>1801.5449773255398</v>
      </c>
      <c r="D296" s="37">
        <f t="shared" si="21"/>
        <v>1645.7619944684827</v>
      </c>
      <c r="E296">
        <f t="shared" si="22"/>
        <v>1</v>
      </c>
      <c r="F296">
        <f t="shared" si="23"/>
        <v>1</v>
      </c>
      <c r="G296" s="38">
        <f t="shared" si="24"/>
        <v>3.451259689922459E-2</v>
      </c>
      <c r="H296" s="38">
        <f t="shared" si="25"/>
        <v>3.451259689922459E-2</v>
      </c>
      <c r="I296" s="38">
        <f t="shared" si="26"/>
        <v>184.10906353822071</v>
      </c>
      <c r="J296">
        <f>+VLOOKUP(A296,Sheet1!A:R,18,0)</f>
        <v>190.93804885742253</v>
      </c>
      <c r="K296">
        <f>+I296-J296</f>
        <v>-6.8289853192018199</v>
      </c>
      <c r="L296" s="31">
        <f>+I296/MAX($I$229:I296)-1</f>
        <v>0</v>
      </c>
      <c r="M296" s="31">
        <f>+J296/MAX($J$229:J296)-1</f>
        <v>0</v>
      </c>
      <c r="N296" s="31"/>
    </row>
    <row r="297" spans="1:14" x14ac:dyDescent="0.25">
      <c r="A297" s="12">
        <v>1905.08</v>
      </c>
      <c r="B297" s="13">
        <v>19.573308430803721</v>
      </c>
      <c r="C297" s="14">
        <v>1852.7415054926187</v>
      </c>
      <c r="D297" s="37">
        <f t="shared" si="21"/>
        <v>1684.1961279576954</v>
      </c>
      <c r="E297">
        <f t="shared" si="22"/>
        <v>1</v>
      </c>
      <c r="F297">
        <f t="shared" si="23"/>
        <v>1</v>
      </c>
      <c r="G297" s="38">
        <f t="shared" si="24"/>
        <v>2.8418123783443994E-2</v>
      </c>
      <c r="H297" s="38">
        <f t="shared" si="25"/>
        <v>2.8418123783443994E-2</v>
      </c>
      <c r="I297" s="38">
        <f t="shared" si="26"/>
        <v>189.34109769550383</v>
      </c>
      <c r="J297">
        <f>+VLOOKUP(A297,Sheet1!A:R,18,0)</f>
        <v>196.36414996482202</v>
      </c>
      <c r="K297">
        <f>+I297-J297</f>
        <v>-7.0230522693181854</v>
      </c>
      <c r="L297" s="31">
        <f>+I297/MAX($I$229:I297)-1</f>
        <v>0</v>
      </c>
      <c r="M297" s="31">
        <f>+J297/MAX($J$229:J297)-1</f>
        <v>0</v>
      </c>
      <c r="N297" s="31"/>
    </row>
    <row r="298" spans="1:14" x14ac:dyDescent="0.25">
      <c r="A298" s="12">
        <v>1905.09</v>
      </c>
      <c r="B298" s="13">
        <v>19.743492419697784</v>
      </c>
      <c r="C298" s="14">
        <v>1885.6696464261238</v>
      </c>
      <c r="D298" s="37">
        <f t="shared" si="21"/>
        <v>1721.2022436504033</v>
      </c>
      <c r="E298">
        <f t="shared" si="22"/>
        <v>1</v>
      </c>
      <c r="F298">
        <f t="shared" si="23"/>
        <v>1</v>
      </c>
      <c r="G298" s="38">
        <f t="shared" si="24"/>
        <v>1.7772657888802446E-2</v>
      </c>
      <c r="H298" s="38">
        <f t="shared" si="25"/>
        <v>1.7772657888802446E-2</v>
      </c>
      <c r="I298" s="38">
        <f t="shared" si="26"/>
        <v>192.70619224913634</v>
      </c>
      <c r="J298">
        <f>+VLOOKUP(A298,Sheet1!A:R,18,0)</f>
        <v>199.85406282377232</v>
      </c>
      <c r="K298">
        <f>+I298-J298</f>
        <v>-7.1478705746359879</v>
      </c>
      <c r="L298" s="31">
        <f>+I298/MAX($I$229:I298)-1</f>
        <v>0</v>
      </c>
      <c r="M298" s="31">
        <f>+J298/MAX($J$229:J298)-1</f>
        <v>0</v>
      </c>
      <c r="N298" s="31"/>
    </row>
    <row r="299" spans="1:14" x14ac:dyDescent="0.25">
      <c r="A299" s="12">
        <v>1905.1</v>
      </c>
      <c r="B299" s="13">
        <v>19.897394814329534</v>
      </c>
      <c r="C299" s="14">
        <v>1917.7903842548722</v>
      </c>
      <c r="D299" s="37">
        <f t="shared" si="21"/>
        <v>1753.3949631910793</v>
      </c>
      <c r="E299">
        <f t="shared" si="22"/>
        <v>1</v>
      </c>
      <c r="F299">
        <f t="shared" si="23"/>
        <v>1</v>
      </c>
      <c r="G299" s="38">
        <f t="shared" si="24"/>
        <v>1.7034127843986946E-2</v>
      </c>
      <c r="H299" s="38">
        <f t="shared" si="25"/>
        <v>1.7034127843986946E-2</v>
      </c>
      <c r="I299" s="38">
        <f t="shared" si="26"/>
        <v>195.98877416423605</v>
      </c>
      <c r="J299">
        <f>+VLOOKUP(A299,Sheet1!A:R,18,0)</f>
        <v>203.25840248005269</v>
      </c>
      <c r="K299">
        <f>+I299-J299</f>
        <v>-7.2696283158166466</v>
      </c>
      <c r="L299" s="31">
        <f>+I299/MAX($I$229:I299)-1</f>
        <v>0</v>
      </c>
      <c r="M299" s="31">
        <f>+J299/MAX($J$229:J299)-1</f>
        <v>0</v>
      </c>
      <c r="N299" s="31"/>
    </row>
    <row r="300" spans="1:14" x14ac:dyDescent="0.25">
      <c r="A300" s="12">
        <v>1905.11</v>
      </c>
      <c r="B300" s="13">
        <v>19.443525693264984</v>
      </c>
      <c r="C300" s="14">
        <v>1891.4065131292637</v>
      </c>
      <c r="D300" s="37">
        <f t="shared" si="21"/>
        <v>1779.0751049525215</v>
      </c>
      <c r="E300">
        <f t="shared" si="22"/>
        <v>1</v>
      </c>
      <c r="F300">
        <f t="shared" si="23"/>
        <v>1</v>
      </c>
      <c r="G300" s="38">
        <f t="shared" si="24"/>
        <v>-1.3757432168927886E-2</v>
      </c>
      <c r="H300" s="38">
        <f t="shared" si="25"/>
        <v>-1.3757432168927886E-2</v>
      </c>
      <c r="I300" s="38">
        <f t="shared" si="26"/>
        <v>193.29247189780025</v>
      </c>
      <c r="J300">
        <f>+VLOOKUP(A300,Sheet1!A:R,18,0)</f>
        <v>200.46208879516874</v>
      </c>
      <c r="K300">
        <f>+I300-J300</f>
        <v>-7.1696168973684848</v>
      </c>
      <c r="L300" s="31">
        <f>+I300/MAX($I$229:I300)-1</f>
        <v>-1.3757432168927886E-2</v>
      </c>
      <c r="M300" s="31">
        <f>+J300/MAX($J$229:J300)-1</f>
        <v>-1.3757432168927775E-2</v>
      </c>
      <c r="N300" s="31"/>
    </row>
    <row r="301" spans="1:14" x14ac:dyDescent="0.25">
      <c r="A301" s="12">
        <v>1905.12</v>
      </c>
      <c r="B301" s="13">
        <v>19.577960809096123</v>
      </c>
      <c r="C301" s="14">
        <v>1921.8942974604849</v>
      </c>
      <c r="D301" s="37">
        <f t="shared" si="21"/>
        <v>1805.5867963064795</v>
      </c>
      <c r="E301">
        <f t="shared" si="22"/>
        <v>1</v>
      </c>
      <c r="F301">
        <f t="shared" si="23"/>
        <v>1</v>
      </c>
      <c r="G301" s="38">
        <f t="shared" si="24"/>
        <v>1.6119107193292015E-2</v>
      </c>
      <c r="H301" s="38">
        <f t="shared" si="25"/>
        <v>1.6119107193292015E-2</v>
      </c>
      <c r="I301" s="38">
        <f t="shared" si="26"/>
        <v>196.40817397197728</v>
      </c>
      <c r="J301">
        <f>+VLOOKUP(A301,Sheet1!A:R,18,0)</f>
        <v>203.69335869264927</v>
      </c>
      <c r="K301">
        <f>+I301-J301</f>
        <v>-7.2851847206719924</v>
      </c>
      <c r="L301" s="31">
        <f>+I301/MAX($I$229:I301)-1</f>
        <v>0</v>
      </c>
      <c r="M301" s="31">
        <f>+J301/MAX($J$229:J301)-1</f>
        <v>0</v>
      </c>
      <c r="N301" s="31"/>
    </row>
    <row r="302" spans="1:14" x14ac:dyDescent="0.25">
      <c r="A302" s="12">
        <v>1906.01</v>
      </c>
      <c r="B302" s="13">
        <v>20.132402260807893</v>
      </c>
      <c r="C302" s="14">
        <v>1994.0123401144917</v>
      </c>
      <c r="D302" s="37">
        <f t="shared" si="21"/>
        <v>1834.7716252513035</v>
      </c>
      <c r="E302">
        <f t="shared" si="22"/>
        <v>1</v>
      </c>
      <c r="F302">
        <f t="shared" si="23"/>
        <v>1</v>
      </c>
      <c r="G302" s="38">
        <f t="shared" si="24"/>
        <v>3.7524458420684637E-2</v>
      </c>
      <c r="H302" s="38">
        <f t="shared" si="25"/>
        <v>3.7524458420684637E-2</v>
      </c>
      <c r="I302" s="38">
        <f t="shared" si="26"/>
        <v>203.77828432967132</v>
      </c>
      <c r="J302">
        <f>+VLOOKUP(A302,Sheet1!A:R,18,0)</f>
        <v>211.33684166148117</v>
      </c>
      <c r="K302">
        <f>+I302-J302</f>
        <v>-7.5585573318098511</v>
      </c>
      <c r="L302" s="31">
        <f>+I302/MAX($I$229:I302)-1</f>
        <v>0</v>
      </c>
      <c r="M302" s="31">
        <f>+J302/MAX($J$229:J302)-1</f>
        <v>0</v>
      </c>
      <c r="N302" s="31"/>
    </row>
    <row r="303" spans="1:14" x14ac:dyDescent="0.25">
      <c r="A303" s="12">
        <v>1906.02</v>
      </c>
      <c r="B303" s="13">
        <v>19.866752563675895</v>
      </c>
      <c r="C303" s="14">
        <v>1985.6231443269285</v>
      </c>
      <c r="D303" s="37">
        <f t="shared" si="21"/>
        <v>1856.8208118695693</v>
      </c>
      <c r="E303">
        <f t="shared" si="22"/>
        <v>1</v>
      </c>
      <c r="F303">
        <f t="shared" si="23"/>
        <v>1</v>
      </c>
      <c r="G303" s="38">
        <f t="shared" si="24"/>
        <v>-4.2071935157038665E-3</v>
      </c>
      <c r="H303" s="38">
        <f t="shared" si="25"/>
        <v>-4.2071935157038665E-3</v>
      </c>
      <c r="I303" s="38">
        <f t="shared" si="26"/>
        <v>202.92094965319828</v>
      </c>
      <c r="J303">
        <f>+VLOOKUP(A303,Sheet1!A:R,18,0)</f>
        <v>210.44770667161364</v>
      </c>
      <c r="K303">
        <f>+I303-J303</f>
        <v>-7.5267570184153669</v>
      </c>
      <c r="L303" s="31">
        <f>+I303/MAX($I$229:I303)-1</f>
        <v>-4.2071935157038665E-3</v>
      </c>
      <c r="M303" s="31">
        <f>+J303/MAX($J$229:J303)-1</f>
        <v>-4.2071935157038665E-3</v>
      </c>
      <c r="N303" s="31"/>
    </row>
    <row r="304" spans="1:14" x14ac:dyDescent="0.25">
      <c r="A304" s="12">
        <v>1906.03</v>
      </c>
      <c r="B304" s="13">
        <v>19.259453020854117</v>
      </c>
      <c r="C304" s="14">
        <v>1942.8630200666569</v>
      </c>
      <c r="D304" s="37">
        <f t="shared" si="21"/>
        <v>1869.1245879060161</v>
      </c>
      <c r="E304">
        <f t="shared" si="22"/>
        <v>1</v>
      </c>
      <c r="F304">
        <f t="shared" si="23"/>
        <v>1</v>
      </c>
      <c r="G304" s="38">
        <f t="shared" si="24"/>
        <v>-2.1534863945578242E-2</v>
      </c>
      <c r="H304" s="38">
        <f t="shared" si="25"/>
        <v>-2.1534863945578242E-2</v>
      </c>
      <c r="I304" s="38">
        <f t="shared" si="26"/>
        <v>198.55107461070912</v>
      </c>
      <c r="J304">
        <f>+VLOOKUP(A304,Sheet1!A:R,18,0)</f>
        <v>205.91574394078148</v>
      </c>
      <c r="K304">
        <f>+I304-J304</f>
        <v>-7.3646693300723598</v>
      </c>
      <c r="L304" s="31">
        <f>+I304/MAX($I$229:I304)-1</f>
        <v>-2.5651456121328686E-2</v>
      </c>
      <c r="M304" s="31">
        <f>+J304/MAX($J$229:J304)-1</f>
        <v>-2.5651456121328797E-2</v>
      </c>
      <c r="N304" s="31"/>
    </row>
    <row r="305" spans="1:14" x14ac:dyDescent="0.25">
      <c r="A305" s="12">
        <v>1906.04</v>
      </c>
      <c r="B305" s="13">
        <v>18.876204996115888</v>
      </c>
      <c r="C305" s="14">
        <v>1922.4267159669839</v>
      </c>
      <c r="D305" s="37">
        <f t="shared" si="21"/>
        <v>1881.1074303181847</v>
      </c>
      <c r="E305">
        <f t="shared" si="22"/>
        <v>1</v>
      </c>
      <c r="F305">
        <f t="shared" si="23"/>
        <v>1</v>
      </c>
      <c r="G305" s="38">
        <f t="shared" si="24"/>
        <v>-1.0518654114365589E-2</v>
      </c>
      <c r="H305" s="38">
        <f t="shared" si="25"/>
        <v>-1.0518654114365589E-2</v>
      </c>
      <c r="I305" s="38">
        <f t="shared" si="26"/>
        <v>196.46258453284347</v>
      </c>
      <c r="J305">
        <f>+VLOOKUP(A305,Sheet1!A:R,18,0)</f>
        <v>203.74978745356614</v>
      </c>
      <c r="K305">
        <f>+I305-J305</f>
        <v>-7.2872029207226774</v>
      </c>
      <c r="L305" s="31">
        <f>+I305/MAX($I$229:I305)-1</f>
        <v>-3.5900291441224197E-2</v>
      </c>
      <c r="M305" s="31">
        <f>+J305/MAX($J$229:J305)-1</f>
        <v>-3.5900291441224197E-2</v>
      </c>
      <c r="N305" s="31"/>
    </row>
    <row r="306" spans="1:14" x14ac:dyDescent="0.25">
      <c r="A306" s="12">
        <v>1906.05</v>
      </c>
      <c r="B306" s="13">
        <v>18.054044460926395</v>
      </c>
      <c r="C306" s="14">
        <v>1856.6971418598876</v>
      </c>
      <c r="D306" s="37">
        <f t="shared" si="21"/>
        <v>1892.8427445743444</v>
      </c>
      <c r="E306">
        <f t="shared" si="22"/>
        <v>0</v>
      </c>
      <c r="F306">
        <f t="shared" si="23"/>
        <v>1</v>
      </c>
      <c r="G306" s="38">
        <f t="shared" si="24"/>
        <v>-3.4190938755256695E-2</v>
      </c>
      <c r="H306" s="38">
        <f t="shared" si="25"/>
        <v>-3.4190938755256695E-2</v>
      </c>
      <c r="I306" s="38">
        <f t="shared" si="26"/>
        <v>189.74534433738157</v>
      </c>
      <c r="J306">
        <f>+VLOOKUP(A306,Sheet1!A:R,18,0)</f>
        <v>196.78339094934469</v>
      </c>
      <c r="K306">
        <f>+I306-J306</f>
        <v>-7.0380466119631251</v>
      </c>
      <c r="L306" s="31">
        <f>+I306/MAX($I$229:I306)-1</f>
        <v>-6.8863765530518206E-2</v>
      </c>
      <c r="M306" s="31">
        <f>+J306/MAX($J$229:J306)-1</f>
        <v>-6.8863765530518206E-2</v>
      </c>
      <c r="N306" s="31"/>
    </row>
    <row r="307" spans="1:14" x14ac:dyDescent="0.25">
      <c r="A307" s="12">
        <v>1906.06</v>
      </c>
      <c r="B307" s="13">
        <v>18.172666376497506</v>
      </c>
      <c r="C307" s="14">
        <v>1887.11960319846</v>
      </c>
      <c r="D307" s="37">
        <f t="shared" si="21"/>
        <v>1904.9824408018594</v>
      </c>
      <c r="E307">
        <f t="shared" si="22"/>
        <v>0</v>
      </c>
      <c r="F307">
        <f t="shared" si="23"/>
        <v>0</v>
      </c>
      <c r="G307" s="38">
        <f t="shared" si="24"/>
        <v>1.6385257806826647E-2</v>
      </c>
      <c r="H307" s="38">
        <f t="shared" si="25"/>
        <v>0</v>
      </c>
      <c r="I307" s="38">
        <f t="shared" si="26"/>
        <v>189.74534433738157</v>
      </c>
      <c r="J307">
        <f>+VLOOKUP(A307,Sheet1!A:R,18,0)</f>
        <v>196.78339094934469</v>
      </c>
      <c r="K307">
        <f>+I307-J307</f>
        <v>-7.0380466119631251</v>
      </c>
      <c r="L307" s="31">
        <f>+I307/MAX($I$229:I307)-1</f>
        <v>-6.8863765530518206E-2</v>
      </c>
      <c r="M307" s="31">
        <f>+J307/MAX($J$229:J307)-1</f>
        <v>-6.8863765530518206E-2</v>
      </c>
      <c r="N307" s="31"/>
    </row>
    <row r="308" spans="1:14" x14ac:dyDescent="0.25">
      <c r="A308" s="12">
        <v>1906.07</v>
      </c>
      <c r="B308" s="13">
        <v>18.195200143513745</v>
      </c>
      <c r="C308" s="14">
        <v>1908.2948652815019</v>
      </c>
      <c r="D308" s="37">
        <f t="shared" si="21"/>
        <v>1913.8782647981898</v>
      </c>
      <c r="E308">
        <f t="shared" si="22"/>
        <v>0</v>
      </c>
      <c r="F308">
        <f t="shared" si="23"/>
        <v>0</v>
      </c>
      <c r="G308" s="38">
        <f t="shared" si="24"/>
        <v>1.1220943308072329E-2</v>
      </c>
      <c r="H308" s="38">
        <f t="shared" si="25"/>
        <v>0</v>
      </c>
      <c r="I308" s="38">
        <f t="shared" si="26"/>
        <v>189.74534433738157</v>
      </c>
      <c r="J308">
        <f>+VLOOKUP(A308,Sheet1!A:R,18,0)</f>
        <v>196.78339094934469</v>
      </c>
      <c r="K308">
        <f>+I308-J308</f>
        <v>-7.0380466119631251</v>
      </c>
      <c r="L308" s="31">
        <f>+I308/MAX($I$229:I308)-1</f>
        <v>-6.8863765530518206E-2</v>
      </c>
      <c r="M308" s="31">
        <f>+J308/MAX($J$229:J308)-1</f>
        <v>-6.8863765530518206E-2</v>
      </c>
      <c r="N308" s="31"/>
    </row>
    <row r="309" spans="1:14" x14ac:dyDescent="0.25">
      <c r="A309" s="12">
        <v>1906.08</v>
      </c>
      <c r="B309" s="13">
        <v>18.967251477549294</v>
      </c>
      <c r="C309" s="14">
        <v>2009.8350573713199</v>
      </c>
      <c r="D309" s="37">
        <f t="shared" si="21"/>
        <v>1926.9693941214146</v>
      </c>
      <c r="E309">
        <f t="shared" si="22"/>
        <v>1</v>
      </c>
      <c r="F309">
        <f t="shared" si="23"/>
        <v>0</v>
      </c>
      <c r="G309" s="38">
        <f t="shared" si="24"/>
        <v>5.3209906884510438E-2</v>
      </c>
      <c r="H309" s="38">
        <f t="shared" si="25"/>
        <v>0</v>
      </c>
      <c r="I309" s="38">
        <f t="shared" si="26"/>
        <v>189.74534433738157</v>
      </c>
      <c r="J309">
        <f>+VLOOKUP(A309,Sheet1!A:R,18,0)</f>
        <v>207.25421685817753</v>
      </c>
      <c r="K309">
        <f>+I309-J309</f>
        <v>-17.508872520795961</v>
      </c>
      <c r="L309" s="31">
        <f>+I309/MAX($I$229:I309)-1</f>
        <v>-6.8863765530518206E-2</v>
      </c>
      <c r="M309" s="31">
        <f>+J309/MAX($J$229:J309)-1</f>
        <v>-1.9318093197603359E-2</v>
      </c>
      <c r="N309" s="31"/>
    </row>
    <row r="310" spans="1:14" x14ac:dyDescent="0.25">
      <c r="A310" s="12">
        <v>1906.09</v>
      </c>
      <c r="B310" s="13">
        <v>19.200993682001354</v>
      </c>
      <c r="C310" s="14">
        <v>2055.2893725967178</v>
      </c>
      <c r="D310" s="37">
        <f t="shared" si="21"/>
        <v>1941.104371302298</v>
      </c>
      <c r="E310">
        <f t="shared" si="22"/>
        <v>1</v>
      </c>
      <c r="F310">
        <f t="shared" si="23"/>
        <v>1</v>
      </c>
      <c r="G310" s="38">
        <f t="shared" si="24"/>
        <v>2.2615943063928778E-2</v>
      </c>
      <c r="H310" s="38">
        <f t="shared" si="25"/>
        <v>2.2615943063928778E-2</v>
      </c>
      <c r="I310" s="38">
        <f t="shared" si="26"/>
        <v>194.03661424156135</v>
      </c>
      <c r="J310">
        <f>+VLOOKUP(A310,Sheet1!A:R,18,0)</f>
        <v>211.94146642640126</v>
      </c>
      <c r="K310">
        <f>+I310-J310</f>
        <v>-17.90485218483991</v>
      </c>
      <c r="L310" s="31">
        <f>+I310/MAX($I$229:I310)-1</f>
        <v>-4.7805241466995385E-2</v>
      </c>
      <c r="M310" s="31">
        <f>+J310/MAX($J$229:J310)-1</f>
        <v>0</v>
      </c>
      <c r="N310" s="31"/>
    </row>
    <row r="311" spans="1:14" x14ac:dyDescent="0.25">
      <c r="A311" s="12">
        <v>1906.1</v>
      </c>
      <c r="B311" s="13">
        <v>18.095380908869092</v>
      </c>
      <c r="C311" s="14">
        <v>1956.9489917744593</v>
      </c>
      <c r="D311" s="37">
        <f t="shared" si="21"/>
        <v>1944.3675885955965</v>
      </c>
      <c r="E311">
        <f t="shared" si="22"/>
        <v>1</v>
      </c>
      <c r="F311">
        <f t="shared" si="23"/>
        <v>1</v>
      </c>
      <c r="G311" s="38">
        <f t="shared" si="24"/>
        <v>-4.7847462324982604E-2</v>
      </c>
      <c r="H311" s="38">
        <f t="shared" si="25"/>
        <v>-4.7847462324982604E-2</v>
      </c>
      <c r="I311" s="38">
        <f t="shared" si="26"/>
        <v>184.75245465197105</v>
      </c>
      <c r="J311">
        <f>+VLOOKUP(A311,Sheet1!A:R,18,0)</f>
        <v>201.80060509646248</v>
      </c>
      <c r="K311">
        <f>+I311-J311</f>
        <v>-17.048150444491426</v>
      </c>
      <c r="L311" s="31">
        <f>+I311/MAX($I$229:I311)-1</f>
        <v>-9.3365344301949205E-2</v>
      </c>
      <c r="M311" s="31">
        <f>+J311/MAX($J$229:J311)-1</f>
        <v>-4.7847462324982493E-2</v>
      </c>
      <c r="N311" s="31"/>
    </row>
    <row r="312" spans="1:14" x14ac:dyDescent="0.25">
      <c r="A312" s="12">
        <v>1906.11</v>
      </c>
      <c r="B312" s="13">
        <v>18.141851654007954</v>
      </c>
      <c r="C312" s="14">
        <v>1982.2487861106415</v>
      </c>
      <c r="D312" s="37">
        <f t="shared" si="21"/>
        <v>1951.9377780107113</v>
      </c>
      <c r="E312">
        <f t="shared" si="22"/>
        <v>1</v>
      </c>
      <c r="F312">
        <f t="shared" si="23"/>
        <v>1</v>
      </c>
      <c r="G312" s="38">
        <f t="shared" si="24"/>
        <v>1.2928182820565848E-2</v>
      </c>
      <c r="H312" s="38">
        <f t="shared" si="25"/>
        <v>1.2928182820565848E-2</v>
      </c>
      <c r="I312" s="38">
        <f t="shared" si="26"/>
        <v>187.14096816226004</v>
      </c>
      <c r="J312">
        <f>+VLOOKUP(A312,Sheet1!A:R,18,0)</f>
        <v>204.40952021245036</v>
      </c>
      <c r="K312">
        <f>+I312-J312</f>
        <v>-17.268552050190323</v>
      </c>
      <c r="L312" s="31">
        <f>+I312/MAX($I$229:I312)-1</f>
        <v>-8.1644205721624008E-2</v>
      </c>
      <c r="M312" s="31">
        <f>+J312/MAX($J$229:J312)-1</f>
        <v>-3.5537860244854169E-2</v>
      </c>
      <c r="N312" s="31"/>
    </row>
    <row r="313" spans="1:14" x14ac:dyDescent="0.25">
      <c r="A313" s="12">
        <v>1906.12</v>
      </c>
      <c r="B313" s="13">
        <v>17.660003667768652</v>
      </c>
      <c r="C313" s="14">
        <v>1949.9650790171243</v>
      </c>
      <c r="D313" s="37">
        <f t="shared" si="21"/>
        <v>1954.2770098070978</v>
      </c>
      <c r="E313">
        <f t="shared" si="22"/>
        <v>0</v>
      </c>
      <c r="F313">
        <f t="shared" si="23"/>
        <v>1</v>
      </c>
      <c r="G313" s="38">
        <f t="shared" si="24"/>
        <v>-1.6286405278552851E-2</v>
      </c>
      <c r="H313" s="38">
        <f t="shared" si="25"/>
        <v>-1.6286405278552851E-2</v>
      </c>
      <c r="I313" s="38">
        <f t="shared" si="26"/>
        <v>184.0931145105487</v>
      </c>
      <c r="J313">
        <f>+VLOOKUP(A313,Sheet1!A:R,18,0)</f>
        <v>201.08042392347588</v>
      </c>
      <c r="K313">
        <f>+I313-J313</f>
        <v>-16.987309412927175</v>
      </c>
      <c r="L313" s="31">
        <f>+I313/MAX($I$229:I313)-1</f>
        <v>-9.6600920377149069E-2</v>
      </c>
      <c r="M313" s="31">
        <f>+J313/MAX($J$229:J313)-1</f>
        <v>-5.1245481528726655E-2</v>
      </c>
      <c r="N313" s="31"/>
    </row>
    <row r="314" spans="1:14" x14ac:dyDescent="0.25">
      <c r="A314" s="12">
        <v>1907.01</v>
      </c>
      <c r="B314" s="13">
        <v>17.218913853705974</v>
      </c>
      <c r="C314" s="14">
        <v>1921.5849877848295</v>
      </c>
      <c r="D314" s="37">
        <f t="shared" si="21"/>
        <v>1948.2413971129592</v>
      </c>
      <c r="E314">
        <f t="shared" si="22"/>
        <v>0</v>
      </c>
      <c r="F314">
        <f t="shared" si="23"/>
        <v>0</v>
      </c>
      <c r="G314" s="38">
        <f t="shared" si="24"/>
        <v>-1.4554153578278273E-2</v>
      </c>
      <c r="H314" s="38">
        <f t="shared" si="25"/>
        <v>0</v>
      </c>
      <c r="I314" s="38">
        <f t="shared" si="26"/>
        <v>184.0931145105487</v>
      </c>
      <c r="J314">
        <f>+VLOOKUP(A314,Sheet1!A:R,18,0)</f>
        <v>201.08042392347588</v>
      </c>
      <c r="K314">
        <f>+I314-J314</f>
        <v>-16.987309412927175</v>
      </c>
      <c r="L314" s="31">
        <f>+I314/MAX($I$229:I314)-1</f>
        <v>-9.6600920377149069E-2</v>
      </c>
      <c r="M314" s="31">
        <f>+J314/MAX($J$229:J314)-1</f>
        <v>-5.1245481528726655E-2</v>
      </c>
      <c r="N314" s="31"/>
    </row>
    <row r="315" spans="1:14" x14ac:dyDescent="0.25">
      <c r="A315" s="12">
        <v>1907.02</v>
      </c>
      <c r="B315" s="13">
        <v>16.217071288766153</v>
      </c>
      <c r="C315" s="14">
        <v>1828.760064448272</v>
      </c>
      <c r="D315" s="37">
        <f t="shared" si="21"/>
        <v>1935.169473789738</v>
      </c>
      <c r="E315">
        <f t="shared" si="22"/>
        <v>0</v>
      </c>
      <c r="F315">
        <f t="shared" si="23"/>
        <v>0</v>
      </c>
      <c r="G315" s="38">
        <f t="shared" si="24"/>
        <v>-4.8306436575342171E-2</v>
      </c>
      <c r="H315" s="38">
        <f t="shared" si="25"/>
        <v>0</v>
      </c>
      <c r="I315" s="38">
        <f t="shared" si="26"/>
        <v>184.0931145105487</v>
      </c>
      <c r="J315">
        <f>+VLOOKUP(A315,Sheet1!A:R,18,0)</f>
        <v>201.08042392347588</v>
      </c>
      <c r="K315">
        <f>+I315-J315</f>
        <v>-16.987309412927175</v>
      </c>
      <c r="L315" s="31">
        <f>+I315/MAX($I$229:I315)-1</f>
        <v>-9.6600920377149069E-2</v>
      </c>
      <c r="M315" s="31">
        <f>+J315/MAX($J$229:J315)-1</f>
        <v>-5.1245481528726655E-2</v>
      </c>
      <c r="N315" s="31"/>
    </row>
    <row r="316" spans="1:14" x14ac:dyDescent="0.25">
      <c r="A316" s="12">
        <v>1907.03</v>
      </c>
      <c r="B316" s="13">
        <v>14.687545255978645</v>
      </c>
      <c r="C316" s="14">
        <v>1673.409959302382</v>
      </c>
      <c r="D316" s="37">
        <f t="shared" si="21"/>
        <v>1912.7150520593821</v>
      </c>
      <c r="E316">
        <f t="shared" si="22"/>
        <v>0</v>
      </c>
      <c r="F316">
        <f t="shared" si="23"/>
        <v>0</v>
      </c>
      <c r="G316" s="38">
        <f t="shared" si="24"/>
        <v>-8.4948325461579044E-2</v>
      </c>
      <c r="H316" s="38">
        <f t="shared" si="25"/>
        <v>0</v>
      </c>
      <c r="I316" s="38">
        <f t="shared" si="26"/>
        <v>184.0931145105487</v>
      </c>
      <c r="J316">
        <f>+VLOOKUP(A316,Sheet1!A:R,18,0)</f>
        <v>201.08042392347588</v>
      </c>
      <c r="K316">
        <f>+I316-J316</f>
        <v>-16.987309412927175</v>
      </c>
      <c r="L316" s="31">
        <f>+I316/MAX($I$229:I316)-1</f>
        <v>-9.6600920377149069E-2</v>
      </c>
      <c r="M316" s="31">
        <f>+J316/MAX($J$229:J316)-1</f>
        <v>-5.1245481528726655E-2</v>
      </c>
      <c r="N316" s="31"/>
    </row>
    <row r="317" spans="1:14" x14ac:dyDescent="0.25">
      <c r="A317" s="12">
        <v>1907.04</v>
      </c>
      <c r="B317" s="13">
        <v>14.669709905602735</v>
      </c>
      <c r="C317" s="14">
        <v>1688.3286930014322</v>
      </c>
      <c r="D317" s="37">
        <f t="shared" si="21"/>
        <v>1893.2068834789191</v>
      </c>
      <c r="E317">
        <f t="shared" si="22"/>
        <v>0</v>
      </c>
      <c r="F317">
        <f t="shared" si="23"/>
        <v>0</v>
      </c>
      <c r="G317" s="38">
        <f t="shared" si="24"/>
        <v>8.9151696606786235E-3</v>
      </c>
      <c r="H317" s="38">
        <f t="shared" si="25"/>
        <v>0</v>
      </c>
      <c r="I317" s="38">
        <f t="shared" si="26"/>
        <v>184.0931145105487</v>
      </c>
      <c r="J317">
        <f>+VLOOKUP(A317,Sheet1!A:R,18,0)</f>
        <v>201.08042392347588</v>
      </c>
      <c r="K317">
        <f>+I317-J317</f>
        <v>-16.987309412927175</v>
      </c>
      <c r="L317" s="31">
        <f>+I317/MAX($I$229:I317)-1</f>
        <v>-9.6600920377149069E-2</v>
      </c>
      <c r="M317" s="31">
        <f>+J317/MAX($J$229:J317)-1</f>
        <v>-5.1245481528726655E-2</v>
      </c>
      <c r="N317" s="31"/>
    </row>
    <row r="318" spans="1:14" x14ac:dyDescent="0.25">
      <c r="A318" s="12">
        <v>1907.05</v>
      </c>
      <c r="B318" s="13">
        <v>13.790107153424241</v>
      </c>
      <c r="C318" s="14">
        <v>1602.8491544518135</v>
      </c>
      <c r="D318" s="37">
        <f t="shared" si="21"/>
        <v>1872.0528845282463</v>
      </c>
      <c r="E318">
        <f t="shared" si="22"/>
        <v>0</v>
      </c>
      <c r="F318">
        <f t="shared" si="23"/>
        <v>0</v>
      </c>
      <c r="G318" s="38">
        <f t="shared" si="24"/>
        <v>-5.0629678275299073E-2</v>
      </c>
      <c r="H318" s="38">
        <f t="shared" si="25"/>
        <v>0</v>
      </c>
      <c r="I318" s="38">
        <f t="shared" si="26"/>
        <v>184.0931145105487</v>
      </c>
      <c r="J318">
        <f>+VLOOKUP(A318,Sheet1!A:R,18,0)</f>
        <v>201.08042392347588</v>
      </c>
      <c r="K318">
        <f>+I318-J318</f>
        <v>-16.987309412927175</v>
      </c>
      <c r="L318" s="31">
        <f>+I318/MAX($I$229:I318)-1</f>
        <v>-9.6600920377149069E-2</v>
      </c>
      <c r="M318" s="31">
        <f>+J318/MAX($J$229:J318)-1</f>
        <v>-5.1245481528726655E-2</v>
      </c>
      <c r="N318" s="31"/>
    </row>
    <row r="319" spans="1:14" x14ac:dyDescent="0.25">
      <c r="A319" s="12">
        <v>1907.06</v>
      </c>
      <c r="B319" s="13">
        <v>13.1442699526732</v>
      </c>
      <c r="C319" s="14">
        <v>1542.2706466828461</v>
      </c>
      <c r="D319" s="37">
        <f t="shared" si="21"/>
        <v>1843.3154714852783</v>
      </c>
      <c r="E319">
        <f t="shared" si="22"/>
        <v>0</v>
      </c>
      <c r="F319">
        <f t="shared" si="23"/>
        <v>0</v>
      </c>
      <c r="G319" s="38">
        <f t="shared" si="24"/>
        <v>-3.7794266291818257E-2</v>
      </c>
      <c r="H319" s="38">
        <f t="shared" si="25"/>
        <v>0</v>
      </c>
      <c r="I319" s="38">
        <f t="shared" si="26"/>
        <v>184.0931145105487</v>
      </c>
      <c r="J319">
        <f>+VLOOKUP(A319,Sheet1!A:R,18,0)</f>
        <v>201.08042392347588</v>
      </c>
      <c r="K319">
        <f>+I319-J319</f>
        <v>-16.987309412927175</v>
      </c>
      <c r="L319" s="31">
        <f>+I319/MAX($I$229:I319)-1</f>
        <v>-9.6600920377149069E-2</v>
      </c>
      <c r="M319" s="31">
        <f>+J319/MAX($J$229:J319)-1</f>
        <v>-5.1245481528726655E-2</v>
      </c>
      <c r="N319" s="31"/>
    </row>
    <row r="320" spans="1:14" x14ac:dyDescent="0.25">
      <c r="A320" s="12">
        <v>1907.07</v>
      </c>
      <c r="B320" s="13">
        <v>13.585007357961841</v>
      </c>
      <c r="C320" s="14">
        <v>1608.2253394209322</v>
      </c>
      <c r="D320" s="37">
        <f t="shared" si="21"/>
        <v>1818.3096776635641</v>
      </c>
      <c r="E320">
        <f t="shared" si="22"/>
        <v>0</v>
      </c>
      <c r="F320">
        <f t="shared" si="23"/>
        <v>0</v>
      </c>
      <c r="G320" s="38">
        <f t="shared" si="24"/>
        <v>4.2764668367347269E-2</v>
      </c>
      <c r="H320" s="38">
        <f t="shared" si="25"/>
        <v>0</v>
      </c>
      <c r="I320" s="38">
        <f t="shared" si="26"/>
        <v>184.0931145105487</v>
      </c>
      <c r="J320">
        <f>+VLOOKUP(A320,Sheet1!A:R,18,0)</f>
        <v>201.08042392347588</v>
      </c>
      <c r="K320">
        <f>+I320-J320</f>
        <v>-16.987309412927175</v>
      </c>
      <c r="L320" s="31">
        <f>+I320/MAX($I$229:I320)-1</f>
        <v>-9.6600920377149069E-2</v>
      </c>
      <c r="M320" s="31">
        <f>+J320/MAX($J$229:J320)-1</f>
        <v>-5.1245481528726655E-2</v>
      </c>
      <c r="N320" s="31"/>
    </row>
    <row r="321" spans="1:14" x14ac:dyDescent="0.25">
      <c r="A321" s="12">
        <v>1907.08</v>
      </c>
      <c r="B321" s="13">
        <v>12.513471604446606</v>
      </c>
      <c r="C321" s="14">
        <v>1494.7325084193931</v>
      </c>
      <c r="D321" s="37">
        <f t="shared" si="21"/>
        <v>1775.384465250904</v>
      </c>
      <c r="E321">
        <f t="shared" si="22"/>
        <v>0</v>
      </c>
      <c r="F321">
        <f t="shared" si="23"/>
        <v>0</v>
      </c>
      <c r="G321" s="38">
        <f t="shared" si="24"/>
        <v>-7.0570229320229494E-2</v>
      </c>
      <c r="H321" s="38">
        <f t="shared" si="25"/>
        <v>0</v>
      </c>
      <c r="I321" s="38">
        <f t="shared" si="26"/>
        <v>184.0931145105487</v>
      </c>
      <c r="J321">
        <f>+VLOOKUP(A321,Sheet1!A:R,18,0)</f>
        <v>201.08042392347588</v>
      </c>
      <c r="K321">
        <f>+I321-J321</f>
        <v>-16.987309412927175</v>
      </c>
      <c r="L321" s="31">
        <f>+I321/MAX($I$229:I321)-1</f>
        <v>-9.6600920377149069E-2</v>
      </c>
      <c r="M321" s="31">
        <f>+J321/MAX($J$229:J321)-1</f>
        <v>-5.1245481528726655E-2</v>
      </c>
      <c r="N321" s="31"/>
    </row>
    <row r="322" spans="1:14" x14ac:dyDescent="0.25">
      <c r="A322" s="12">
        <v>1907.09</v>
      </c>
      <c r="B322" s="13">
        <v>12.328569657736626</v>
      </c>
      <c r="C322" s="14">
        <v>1485.9652637374288</v>
      </c>
      <c r="D322" s="37">
        <f t="shared" si="21"/>
        <v>1727.9407895126296</v>
      </c>
      <c r="E322">
        <f t="shared" si="22"/>
        <v>0</v>
      </c>
      <c r="F322">
        <f t="shared" si="23"/>
        <v>0</v>
      </c>
      <c r="G322" s="38">
        <f t="shared" si="24"/>
        <v>-5.8654271801683588E-3</v>
      </c>
      <c r="H322" s="38">
        <f t="shared" si="25"/>
        <v>0</v>
      </c>
      <c r="I322" s="38">
        <f t="shared" si="26"/>
        <v>184.0931145105487</v>
      </c>
      <c r="J322">
        <f>+VLOOKUP(A322,Sheet1!A:R,18,0)</f>
        <v>201.08042392347588</v>
      </c>
      <c r="K322">
        <f>+I322-J322</f>
        <v>-16.987309412927175</v>
      </c>
      <c r="L322" s="31">
        <f>+I322/MAX($I$229:I322)-1</f>
        <v>-9.6600920377149069E-2</v>
      </c>
      <c r="M322" s="31">
        <f>+J322/MAX($J$229:J322)-1</f>
        <v>-5.1245481528726655E-2</v>
      </c>
      <c r="N322" s="31"/>
    </row>
    <row r="323" spans="1:14" x14ac:dyDescent="0.25">
      <c r="A323" s="12">
        <v>1907.1</v>
      </c>
      <c r="B323" s="13">
        <v>10.831840153050603</v>
      </c>
      <c r="C323" s="14">
        <v>1318.0154016182662</v>
      </c>
      <c r="D323" s="37">
        <f t="shared" si="21"/>
        <v>1674.6963236662803</v>
      </c>
      <c r="E323">
        <f t="shared" si="22"/>
        <v>0</v>
      </c>
      <c r="F323">
        <f t="shared" si="23"/>
        <v>0</v>
      </c>
      <c r="G323" s="38">
        <f t="shared" si="24"/>
        <v>-0.11302408354872517</v>
      </c>
      <c r="H323" s="38">
        <f t="shared" si="25"/>
        <v>0</v>
      </c>
      <c r="I323" s="38">
        <f t="shared" si="26"/>
        <v>184.0931145105487</v>
      </c>
      <c r="J323">
        <f>+VLOOKUP(A323,Sheet1!A:R,18,0)</f>
        <v>201.08042392347588</v>
      </c>
      <c r="K323">
        <f>+I323-J323</f>
        <v>-16.987309412927175</v>
      </c>
      <c r="L323" s="31">
        <f>+I323/MAX($I$229:I323)-1</f>
        <v>-9.6600920377149069E-2</v>
      </c>
      <c r="M323" s="31">
        <f>+J323/MAX($J$229:J323)-1</f>
        <v>-5.1245481528726655E-2</v>
      </c>
      <c r="N323" s="31"/>
    </row>
    <row r="324" spans="1:14" x14ac:dyDescent="0.25">
      <c r="A324" s="12">
        <v>1907.11</v>
      </c>
      <c r="B324" s="13">
        <v>10.591177559189783</v>
      </c>
      <c r="C324" s="14">
        <v>1300.9241725903237</v>
      </c>
      <c r="D324" s="37">
        <f t="shared" si="21"/>
        <v>1617.9192725395869</v>
      </c>
      <c r="E324">
        <f t="shared" si="22"/>
        <v>0</v>
      </c>
      <c r="F324">
        <f t="shared" si="23"/>
        <v>0</v>
      </c>
      <c r="G324" s="38">
        <f t="shared" si="24"/>
        <v>-1.2967397047832563E-2</v>
      </c>
      <c r="H324" s="38">
        <f t="shared" si="25"/>
        <v>0</v>
      </c>
      <c r="I324" s="38">
        <f t="shared" si="26"/>
        <v>184.0931145105487</v>
      </c>
      <c r="J324">
        <f>+VLOOKUP(A324,Sheet1!A:R,18,0)</f>
        <v>201.08042392347588</v>
      </c>
      <c r="K324">
        <f>+I324-J324</f>
        <v>-16.987309412927175</v>
      </c>
      <c r="L324" s="31">
        <f>+I324/MAX($I$229:I324)-1</f>
        <v>-9.6600920377149069E-2</v>
      </c>
      <c r="M324" s="31">
        <f>+J324/MAX($J$229:J324)-1</f>
        <v>-5.1245481528726655E-2</v>
      </c>
      <c r="N324" s="31"/>
    </row>
    <row r="325" spans="1:14" x14ac:dyDescent="0.25">
      <c r="A325" s="12">
        <v>1907.12</v>
      </c>
      <c r="B325" s="13">
        <v>11.333306235811174</v>
      </c>
      <c r="C325" s="14">
        <v>1405.051800641347</v>
      </c>
      <c r="D325" s="37">
        <f t="shared" si="21"/>
        <v>1572.5098326749387</v>
      </c>
      <c r="E325">
        <f t="shared" si="22"/>
        <v>0</v>
      </c>
      <c r="F325">
        <f t="shared" si="23"/>
        <v>0</v>
      </c>
      <c r="G325" s="38">
        <f t="shared" si="24"/>
        <v>8.0041273922745626E-2</v>
      </c>
      <c r="H325" s="38">
        <f t="shared" si="25"/>
        <v>0</v>
      </c>
      <c r="I325" s="38">
        <f t="shared" si="26"/>
        <v>184.0931145105487</v>
      </c>
      <c r="J325">
        <f>+VLOOKUP(A325,Sheet1!A:R,18,0)</f>
        <v>201.08042392347588</v>
      </c>
      <c r="K325">
        <f>+I325-J325</f>
        <v>-16.987309412927175</v>
      </c>
      <c r="L325" s="31">
        <f>+I325/MAX($I$229:I325)-1</f>
        <v>-9.6600920377149069E-2</v>
      </c>
      <c r="M325" s="31">
        <f>+J325/MAX($J$229:J325)-1</f>
        <v>-5.1245481528726655E-2</v>
      </c>
      <c r="N325" s="31"/>
    </row>
    <row r="326" spans="1:14" x14ac:dyDescent="0.25">
      <c r="A326" s="12">
        <v>1908.01</v>
      </c>
      <c r="B326" s="13">
        <v>11.902968628266978</v>
      </c>
      <c r="C326" s="14">
        <v>1488.90192886558</v>
      </c>
      <c r="D326" s="37">
        <f t="shared" si="21"/>
        <v>1536.4529110983347</v>
      </c>
      <c r="E326">
        <f t="shared" si="22"/>
        <v>0</v>
      </c>
      <c r="F326">
        <f t="shared" si="23"/>
        <v>0</v>
      </c>
      <c r="G326" s="38">
        <f t="shared" si="24"/>
        <v>5.9677606324520571E-2</v>
      </c>
      <c r="H326" s="38">
        <f t="shared" si="25"/>
        <v>0</v>
      </c>
      <c r="I326" s="38">
        <f t="shared" si="26"/>
        <v>184.0931145105487</v>
      </c>
      <c r="J326">
        <f>+VLOOKUP(A326,Sheet1!A:R,18,0)</f>
        <v>201.08042392347588</v>
      </c>
      <c r="K326">
        <f>+I326-J326</f>
        <v>-16.987309412927175</v>
      </c>
      <c r="L326" s="31">
        <f>+I326/MAX($I$229:I326)-1</f>
        <v>-9.6600920377149069E-2</v>
      </c>
      <c r="M326" s="31">
        <f>+J326/MAX($J$229:J326)-1</f>
        <v>-5.1245481528726655E-2</v>
      </c>
      <c r="N326" s="31"/>
    </row>
    <row r="327" spans="1:14" x14ac:dyDescent="0.25">
      <c r="A327" s="12">
        <v>1908.02</v>
      </c>
      <c r="B327" s="13">
        <v>11.554846295144792</v>
      </c>
      <c r="C327" s="14">
        <v>1458.4409979056927</v>
      </c>
      <c r="D327" s="37">
        <f t="shared" si="21"/>
        <v>1505.5929888864532</v>
      </c>
      <c r="E327">
        <f t="shared" si="22"/>
        <v>0</v>
      </c>
      <c r="F327">
        <f t="shared" si="23"/>
        <v>0</v>
      </c>
      <c r="G327" s="38">
        <f t="shared" si="24"/>
        <v>-2.045865504593436E-2</v>
      </c>
      <c r="H327" s="38">
        <f t="shared" si="25"/>
        <v>0</v>
      </c>
      <c r="I327" s="38">
        <f t="shared" si="26"/>
        <v>184.0931145105487</v>
      </c>
      <c r="J327">
        <f>+VLOOKUP(A327,Sheet1!A:R,18,0)</f>
        <v>201.08042392347588</v>
      </c>
      <c r="K327">
        <f>+I327-J327</f>
        <v>-16.987309412927175</v>
      </c>
      <c r="L327" s="31">
        <f>+I327/MAX($I$229:I327)-1</f>
        <v>-9.6600920377149069E-2</v>
      </c>
      <c r="M327" s="31">
        <f>+J327/MAX($J$229:J327)-1</f>
        <v>-5.1245481528726655E-2</v>
      </c>
      <c r="N327" s="31"/>
    </row>
    <row r="328" spans="1:14" x14ac:dyDescent="0.25">
      <c r="A328" s="12">
        <v>1908.03</v>
      </c>
      <c r="B328" s="13">
        <v>11.984662664464295</v>
      </c>
      <c r="C328" s="14">
        <v>1526.0227966722825</v>
      </c>
      <c r="D328" s="37">
        <f t="shared" si="21"/>
        <v>1493.3107253339447</v>
      </c>
      <c r="E328">
        <f t="shared" si="22"/>
        <v>1</v>
      </c>
      <c r="F328">
        <f t="shared" si="23"/>
        <v>0</v>
      </c>
      <c r="G328" s="38">
        <f t="shared" si="24"/>
        <v>4.6338383838383956E-2</v>
      </c>
      <c r="H328" s="38">
        <f t="shared" si="25"/>
        <v>0</v>
      </c>
      <c r="I328" s="38">
        <f t="shared" si="26"/>
        <v>184.0931145105487</v>
      </c>
      <c r="J328">
        <f>+VLOOKUP(A328,Sheet1!A:R,18,0)</f>
        <v>201.08042392347588</v>
      </c>
      <c r="K328">
        <f>+I328-J328</f>
        <v>-16.987309412927175</v>
      </c>
      <c r="L328" s="31">
        <f>+I328/MAX($I$229:I328)-1</f>
        <v>-9.6600920377149069E-2</v>
      </c>
      <c r="M328" s="31">
        <f>+J328/MAX($J$229:J328)-1</f>
        <v>-5.1245481528726655E-2</v>
      </c>
      <c r="N328" s="31"/>
    </row>
    <row r="329" spans="1:14" x14ac:dyDescent="0.25">
      <c r="A329" s="12">
        <v>1908.04</v>
      </c>
      <c r="B329" s="13">
        <v>12.448889158370369</v>
      </c>
      <c r="C329" s="14">
        <v>1598.3457682447754</v>
      </c>
      <c r="D329" s="37">
        <f t="shared" si="21"/>
        <v>1485.8121482708902</v>
      </c>
      <c r="E329">
        <f t="shared" si="22"/>
        <v>1</v>
      </c>
      <c r="F329">
        <f t="shared" si="23"/>
        <v>1</v>
      </c>
      <c r="G329" s="38">
        <f t="shared" si="24"/>
        <v>4.7393113477861348E-2</v>
      </c>
      <c r="H329" s="38">
        <f t="shared" si="25"/>
        <v>4.7393113477861348E-2</v>
      </c>
      <c r="I329" s="38">
        <f t="shared" si="26"/>
        <v>192.81786037704006</v>
      </c>
      <c r="J329">
        <f>+VLOOKUP(A329,Sheet1!A:R,18,0)</f>
        <v>210.61025127265765</v>
      </c>
      <c r="K329">
        <f>+I329-J329</f>
        <v>-17.792390895617586</v>
      </c>
      <c r="L329" s="31">
        <f>+I329/MAX($I$229:I329)-1</f>
        <v>-5.3786025280787797E-2</v>
      </c>
      <c r="M329" s="31">
        <f>+J329/MAX($J$229:J329)-1</f>
        <v>-6.2810509721837882E-3</v>
      </c>
      <c r="N329" s="31"/>
    </row>
    <row r="330" spans="1:14" x14ac:dyDescent="0.25">
      <c r="A330" s="12">
        <v>1908.05</v>
      </c>
      <c r="B330" s="13">
        <v>13.078451355438338</v>
      </c>
      <c r="C330" s="14">
        <v>1692.232024679899</v>
      </c>
      <c r="D330" s="37">
        <f t="shared" si="21"/>
        <v>1493.2607207898973</v>
      </c>
      <c r="E330">
        <f t="shared" si="22"/>
        <v>1</v>
      </c>
      <c r="F330">
        <f t="shared" si="23"/>
        <v>1</v>
      </c>
      <c r="G330" s="38">
        <f t="shared" si="24"/>
        <v>5.8739640883977762E-2</v>
      </c>
      <c r="H330" s="38">
        <f t="shared" si="25"/>
        <v>5.8739640883977762E-2</v>
      </c>
      <c r="I330" s="38">
        <f t="shared" si="26"/>
        <v>204.14391225160435</v>
      </c>
      <c r="J330">
        <f>+VLOOKUP(A330,Sheet1!A:R,18,0)</f>
        <v>222.98142179889786</v>
      </c>
      <c r="K330">
        <f>+I330-J330</f>
        <v>-18.837509547293507</v>
      </c>
      <c r="L330" s="31">
        <f>+I330/MAX($I$229:I330)-1</f>
        <v>0</v>
      </c>
      <c r="M330" s="31">
        <f>+J330/MAX($J$229:J330)-1</f>
        <v>0</v>
      </c>
      <c r="N330" s="31"/>
    </row>
    <row r="331" spans="1:14" x14ac:dyDescent="0.25">
      <c r="A331" s="12">
        <v>1908.06</v>
      </c>
      <c r="B331" s="13">
        <v>13.051684129229988</v>
      </c>
      <c r="C331" s="14">
        <v>1702.2124232527165</v>
      </c>
      <c r="D331" s="37">
        <f t="shared" si="21"/>
        <v>1506.5892021707198</v>
      </c>
      <c r="E331">
        <f t="shared" si="22"/>
        <v>1</v>
      </c>
      <c r="F331">
        <f t="shared" si="23"/>
        <v>1</v>
      </c>
      <c r="G331" s="38">
        <f t="shared" si="24"/>
        <v>5.8977719528179318E-3</v>
      </c>
      <c r="H331" s="38">
        <f t="shared" si="25"/>
        <v>5.8977719528179318E-3</v>
      </c>
      <c r="I331" s="38">
        <f t="shared" si="26"/>
        <v>205.34790649162039</v>
      </c>
      <c r="J331">
        <f>+VLOOKUP(A331,Sheet1!A:R,18,0)</f>
        <v>224.29651537438286</v>
      </c>
      <c r="K331">
        <f>+I331-J331</f>
        <v>-18.948608882762471</v>
      </c>
      <c r="L331" s="31">
        <f>+I331/MAX($I$229:I331)-1</f>
        <v>0</v>
      </c>
      <c r="M331" s="31">
        <f>+J331/MAX($J$229:J331)-1</f>
        <v>0</v>
      </c>
      <c r="N331" s="31"/>
    </row>
    <row r="332" spans="1:14" x14ac:dyDescent="0.25">
      <c r="A332" s="12">
        <v>1908.07</v>
      </c>
      <c r="B332" s="13">
        <v>13.345487104834399</v>
      </c>
      <c r="C332" s="14">
        <v>1753.0655732679054</v>
      </c>
      <c r="D332" s="37">
        <f t="shared" si="21"/>
        <v>1518.6592216579675</v>
      </c>
      <c r="E332">
        <f t="shared" si="22"/>
        <v>1</v>
      </c>
      <c r="F332">
        <f t="shared" si="23"/>
        <v>1</v>
      </c>
      <c r="G332" s="38">
        <f t="shared" si="24"/>
        <v>2.9874737911978588E-2</v>
      </c>
      <c r="H332" s="38">
        <f t="shared" si="25"/>
        <v>2.9874737911978588E-2</v>
      </c>
      <c r="I332" s="38">
        <f t="shared" si="26"/>
        <v>211.48262137883103</v>
      </c>
      <c r="J332">
        <f>+VLOOKUP(A332,Sheet1!A:R,18,0)</f>
        <v>230.99731498576264</v>
      </c>
      <c r="K332">
        <f>+I332-J332</f>
        <v>-19.514693606931615</v>
      </c>
      <c r="L332" s="31">
        <f>+I332/MAX($I$229:I332)-1</f>
        <v>0</v>
      </c>
      <c r="M332" s="31">
        <f>+J332/MAX($J$229:J332)-1</f>
        <v>0</v>
      </c>
      <c r="N332" s="31"/>
    </row>
    <row r="333" spans="1:14" x14ac:dyDescent="0.25">
      <c r="A333" s="12">
        <v>1908.08</v>
      </c>
      <c r="B333" s="13">
        <v>13.884232895208614</v>
      </c>
      <c r="C333" s="14">
        <v>1835.946986781843</v>
      </c>
      <c r="D333" s="37">
        <f t="shared" si="21"/>
        <v>1547.0937615215053</v>
      </c>
      <c r="E333">
        <f t="shared" si="22"/>
        <v>1</v>
      </c>
      <c r="F333">
        <f t="shared" si="23"/>
        <v>1</v>
      </c>
      <c r="G333" s="38">
        <f t="shared" si="24"/>
        <v>4.7277988215487898E-2</v>
      </c>
      <c r="H333" s="38">
        <f t="shared" si="25"/>
        <v>4.7277988215487898E-2</v>
      </c>
      <c r="I333" s="38">
        <f t="shared" si="26"/>
        <v>221.48109426015989</v>
      </c>
      <c r="J333">
        <f>+VLOOKUP(A333,Sheet1!A:R,18,0)</f>
        <v>241.91840332146887</v>
      </c>
      <c r="K333">
        <f>+I333-J333</f>
        <v>-20.43730906130898</v>
      </c>
      <c r="L333" s="31">
        <f>+I333/MAX($I$229:I333)-1</f>
        <v>0</v>
      </c>
      <c r="M333" s="31">
        <f>+J333/MAX($J$229:J333)-1</f>
        <v>0</v>
      </c>
      <c r="N333" s="31"/>
    </row>
    <row r="334" spans="1:14" x14ac:dyDescent="0.25">
      <c r="A334" s="12">
        <v>1908.09</v>
      </c>
      <c r="B334" s="13">
        <v>13.701442268825108</v>
      </c>
      <c r="C334" s="14">
        <v>1823.5369335015384</v>
      </c>
      <c r="D334" s="37">
        <f t="shared" ref="D334:D397" si="27">+AVERAGE(C323:C334)</f>
        <v>1575.2247340018475</v>
      </c>
      <c r="E334">
        <f t="shared" ref="E334:E397" si="28">+IF(C334&gt;=D334,1,0)</f>
        <v>1</v>
      </c>
      <c r="F334">
        <f t="shared" si="23"/>
        <v>1</v>
      </c>
      <c r="G334" s="38">
        <f t="shared" si="24"/>
        <v>-6.7594834543984739E-3</v>
      </c>
      <c r="H334" s="38">
        <f t="shared" si="25"/>
        <v>-6.7594834543984739E-3</v>
      </c>
      <c r="I334" s="38">
        <f t="shared" si="26"/>
        <v>219.98399646804629</v>
      </c>
      <c r="J334">
        <f>+VLOOKUP(A334,Sheet1!A:R,18,0)</f>
        <v>240.28315987690294</v>
      </c>
      <c r="K334">
        <f>+I334-J334</f>
        <v>-20.299163408856657</v>
      </c>
      <c r="L334" s="31">
        <f>+I334/MAX($I$229:I334)-1</f>
        <v>-6.7594834543983628E-3</v>
      </c>
      <c r="M334" s="31">
        <f>+J334/MAX($J$229:J334)-1</f>
        <v>-6.7594834543983628E-3</v>
      </c>
      <c r="N334" s="31"/>
    </row>
    <row r="335" spans="1:14" x14ac:dyDescent="0.25">
      <c r="A335" s="12">
        <v>1908.1</v>
      </c>
      <c r="B335" s="13">
        <v>13.690810359178702</v>
      </c>
      <c r="C335" s="14">
        <v>1833.5049439111053</v>
      </c>
      <c r="D335" s="37">
        <f t="shared" si="27"/>
        <v>1618.1821958595845</v>
      </c>
      <c r="E335">
        <f t="shared" si="28"/>
        <v>1</v>
      </c>
      <c r="F335">
        <f t="shared" ref="F335:F398" si="29">+E334</f>
        <v>1</v>
      </c>
      <c r="G335" s="38">
        <f t="shared" ref="G335:G398" si="30">+C335/C334-1</f>
        <v>5.4663057415713645E-3</v>
      </c>
      <c r="H335" s="38">
        <f t="shared" ref="H335:H398" si="31">+F335*G335</f>
        <v>5.4663057415713645E-3</v>
      </c>
      <c r="I335" s="38">
        <f t="shared" si="26"/>
        <v>221.18649625099337</v>
      </c>
      <c r="J335">
        <f>+VLOOKUP(A335,Sheet1!A:R,18,0)</f>
        <v>241.59662109334096</v>
      </c>
      <c r="K335">
        <f>+I335-J335</f>
        <v>-20.410124842347585</v>
      </c>
      <c r="L335" s="31">
        <f>+I335/MAX($I$229:I335)-1</f>
        <v>-1.3301271160439665E-3</v>
      </c>
      <c r="M335" s="31">
        <f>+J335/MAX($J$229:J335)-1</f>
        <v>-1.3301271160438555E-3</v>
      </c>
      <c r="N335" s="31"/>
    </row>
    <row r="336" spans="1:14" x14ac:dyDescent="0.25">
      <c r="A336" s="12">
        <v>1908.11</v>
      </c>
      <c r="B336" s="13">
        <v>14.435014091256257</v>
      </c>
      <c r="C336" s="14">
        <v>1944.2014166223198</v>
      </c>
      <c r="D336" s="37">
        <f t="shared" si="27"/>
        <v>1671.7886328622506</v>
      </c>
      <c r="E336">
        <f t="shared" si="28"/>
        <v>1</v>
      </c>
      <c r="F336">
        <f t="shared" si="29"/>
        <v>1</v>
      </c>
      <c r="G336" s="38">
        <f t="shared" si="30"/>
        <v>6.037424282864734E-2</v>
      </c>
      <c r="H336" s="38">
        <f t="shared" si="31"/>
        <v>6.037424282864734E-2</v>
      </c>
      <c r="I336" s="38">
        <f t="shared" si="26"/>
        <v>234.54046348606855</v>
      </c>
      <c r="J336">
        <f>+VLOOKUP(A336,Sheet1!A:R,18,0)</f>
        <v>256.18283416181106</v>
      </c>
      <c r="K336">
        <f>+I336-J336</f>
        <v>-21.642370675742512</v>
      </c>
      <c r="L336" s="31">
        <f>+I336/MAX($I$229:I336)-1</f>
        <v>0</v>
      </c>
      <c r="M336" s="31">
        <f>+J336/MAX($J$229:J336)-1</f>
        <v>0</v>
      </c>
      <c r="N336" s="31"/>
    </row>
    <row r="337" spans="1:14" x14ac:dyDescent="0.25">
      <c r="A337" s="12">
        <v>1908.12</v>
      </c>
      <c r="B337" s="13">
        <v>14.582482908962437</v>
      </c>
      <c r="C337" s="14">
        <v>1974.5666640252857</v>
      </c>
      <c r="D337" s="37">
        <f t="shared" si="27"/>
        <v>1719.2482048109121</v>
      </c>
      <c r="E337">
        <f t="shared" si="28"/>
        <v>1</v>
      </c>
      <c r="F337">
        <f t="shared" si="29"/>
        <v>1</v>
      </c>
      <c r="G337" s="38">
        <f t="shared" si="30"/>
        <v>1.5618365022961322E-2</v>
      </c>
      <c r="H337" s="38">
        <f t="shared" si="31"/>
        <v>1.5618365022961322E-2</v>
      </c>
      <c r="I337" s="38">
        <f t="shared" si="26"/>
        <v>238.20360205744851</v>
      </c>
      <c r="J337">
        <f>+VLOOKUP(A337,Sheet1!A:R,18,0)</f>
        <v>260.18399117836697</v>
      </c>
      <c r="K337">
        <f>+I337-J337</f>
        <v>-21.98038912091846</v>
      </c>
      <c r="L337" s="31">
        <f>+I337/MAX($I$229:I337)-1</f>
        <v>0</v>
      </c>
      <c r="M337" s="31">
        <f>+J337/MAX($J$229:J337)-1</f>
        <v>0</v>
      </c>
      <c r="N337" s="31"/>
    </row>
    <row r="338" spans="1:14" x14ac:dyDescent="0.25">
      <c r="A338" s="12">
        <v>1909.01</v>
      </c>
      <c r="B338" s="13">
        <v>14.764418456441351</v>
      </c>
      <c r="C338" s="14">
        <v>2009.634136299858</v>
      </c>
      <c r="D338" s="37">
        <f t="shared" si="27"/>
        <v>1762.6425554304351</v>
      </c>
      <c r="E338">
        <f t="shared" si="28"/>
        <v>1</v>
      </c>
      <c r="F338">
        <f t="shared" si="29"/>
        <v>1</v>
      </c>
      <c r="G338" s="38">
        <f t="shared" si="30"/>
        <v>1.7759578804538823E-2</v>
      </c>
      <c r="H338" s="38">
        <f t="shared" si="31"/>
        <v>1.7759578804538823E-2</v>
      </c>
      <c r="I338" s="38">
        <f t="shared" si="26"/>
        <v>242.43399769971276</v>
      </c>
      <c r="J338">
        <f>+VLOOKUP(A338,Sheet1!A:R,18,0)</f>
        <v>264.8047492733786</v>
      </c>
      <c r="K338">
        <f>+I338-J338</f>
        <v>-22.370751573665842</v>
      </c>
      <c r="L338" s="31">
        <f>+I338/MAX($I$229:I338)-1</f>
        <v>0</v>
      </c>
      <c r="M338" s="31">
        <f>+J338/MAX($J$229:J338)-1</f>
        <v>0</v>
      </c>
      <c r="N338" s="31"/>
    </row>
    <row r="339" spans="1:14" x14ac:dyDescent="0.25">
      <c r="A339" s="12">
        <v>1909.02</v>
      </c>
      <c r="B339" s="13">
        <v>14.167157516701364</v>
      </c>
      <c r="C339" s="14">
        <v>1938.8498022950266</v>
      </c>
      <c r="D339" s="37">
        <f t="shared" si="27"/>
        <v>1802.6766224628798</v>
      </c>
      <c r="E339">
        <f t="shared" si="28"/>
        <v>1</v>
      </c>
      <c r="F339">
        <f t="shared" si="29"/>
        <v>1</v>
      </c>
      <c r="G339" s="38">
        <f t="shared" si="30"/>
        <v>-3.5222497829958122E-2</v>
      </c>
      <c r="H339" s="38">
        <f t="shared" si="31"/>
        <v>-3.5222497829958122E-2</v>
      </c>
      <c r="I339" s="38">
        <f t="shared" si="26"/>
        <v>233.89486674182655</v>
      </c>
      <c r="J339">
        <f>+VLOOKUP(A339,Sheet1!A:R,18,0)</f>
        <v>255.47766456673443</v>
      </c>
      <c r="K339">
        <f>+I339-J339</f>
        <v>-21.582797824907885</v>
      </c>
      <c r="L339" s="31">
        <f>+I339/MAX($I$229:I339)-1</f>
        <v>-3.5222497829958122E-2</v>
      </c>
      <c r="M339" s="31">
        <f>+J339/MAX($J$229:J339)-1</f>
        <v>-3.5222497829958122E-2</v>
      </c>
      <c r="N339" s="31"/>
    </row>
    <row r="340" spans="1:14" x14ac:dyDescent="0.25">
      <c r="A340" s="12">
        <v>1909.03</v>
      </c>
      <c r="B340" s="13">
        <v>14.336058380586211</v>
      </c>
      <c r="C340" s="14">
        <v>1972.8163944753837</v>
      </c>
      <c r="D340" s="37">
        <f t="shared" si="27"/>
        <v>1839.9094222798046</v>
      </c>
      <c r="E340">
        <f t="shared" si="28"/>
        <v>1</v>
      </c>
      <c r="F340">
        <f t="shared" si="29"/>
        <v>1</v>
      </c>
      <c r="G340" s="38">
        <f t="shared" si="30"/>
        <v>1.7518939393939004E-2</v>
      </c>
      <c r="H340" s="38">
        <f t="shared" si="31"/>
        <v>1.7518939393939004E-2</v>
      </c>
      <c r="I340" s="38">
        <f t="shared" si="26"/>
        <v>237.99245673683004</v>
      </c>
      <c r="J340">
        <f>+VLOOKUP(A340,Sheet1!A:R,18,0)</f>
        <v>259.95336228878415</v>
      </c>
      <c r="K340">
        <f>+I340-J340</f>
        <v>-21.960905551954113</v>
      </c>
      <c r="L340" s="31">
        <f>+I340/MAX($I$229:I340)-1</f>
        <v>-1.8320619240805414E-2</v>
      </c>
      <c r="M340" s="31">
        <f>+J340/MAX($J$229:J340)-1</f>
        <v>-1.8320619240805192E-2</v>
      </c>
      <c r="N340" s="31"/>
    </row>
    <row r="341" spans="1:14" x14ac:dyDescent="0.25">
      <c r="A341" s="12">
        <v>1909.04</v>
      </c>
      <c r="B341" s="13">
        <v>14.64519860308612</v>
      </c>
      <c r="C341" s="14">
        <v>2026.2523049280996</v>
      </c>
      <c r="D341" s="37">
        <f t="shared" si="27"/>
        <v>1875.5683003367485</v>
      </c>
      <c r="E341">
        <f t="shared" si="28"/>
        <v>1</v>
      </c>
      <c r="F341">
        <f t="shared" si="29"/>
        <v>1</v>
      </c>
      <c r="G341" s="38">
        <f t="shared" si="30"/>
        <v>2.7086104212412421E-2</v>
      </c>
      <c r="H341" s="38">
        <f t="shared" si="31"/>
        <v>2.7086104212412421E-2</v>
      </c>
      <c r="I341" s="38">
        <f t="shared" si="26"/>
        <v>244.43874522177188</v>
      </c>
      <c r="J341">
        <f>+VLOOKUP(A341,Sheet1!A:R,18,0)</f>
        <v>266.99448615010516</v>
      </c>
      <c r="K341">
        <f>+I341-J341</f>
        <v>-22.555740928333279</v>
      </c>
      <c r="L341" s="31">
        <f>+I341/MAX($I$229:I341)-1</f>
        <v>0</v>
      </c>
      <c r="M341" s="31">
        <f>+J341/MAX($J$229:J341)-1</f>
        <v>0</v>
      </c>
      <c r="N341" s="31"/>
    </row>
    <row r="342" spans="1:14" x14ac:dyDescent="0.25">
      <c r="A342" s="12">
        <v>1909.05</v>
      </c>
      <c r="B342" s="13">
        <v>14.95350978658278</v>
      </c>
      <c r="C342" s="14">
        <v>2079.753366091571</v>
      </c>
      <c r="D342" s="37">
        <f t="shared" si="27"/>
        <v>1907.861745454388</v>
      </c>
      <c r="E342">
        <f t="shared" si="28"/>
        <v>1</v>
      </c>
      <c r="F342">
        <f t="shared" si="29"/>
        <v>1</v>
      </c>
      <c r="G342" s="38">
        <f t="shared" si="30"/>
        <v>2.6403948330299354E-2</v>
      </c>
      <c r="H342" s="38">
        <f t="shared" si="31"/>
        <v>2.6403948330299354E-2</v>
      </c>
      <c r="I342" s="38">
        <f t="shared" si="26"/>
        <v>250.89289322053077</v>
      </c>
      <c r="J342">
        <f>+VLOOKUP(A342,Sheet1!A:R,18,0)</f>
        <v>274.04419476688736</v>
      </c>
      <c r="K342">
        <f>+I342-J342</f>
        <v>-23.151301546356592</v>
      </c>
      <c r="L342" s="31">
        <f>+I342/MAX($I$229:I342)-1</f>
        <v>0</v>
      </c>
      <c r="M342" s="31">
        <f>+J342/MAX($J$229:J342)-1</f>
        <v>0</v>
      </c>
      <c r="N342" s="31"/>
    </row>
    <row r="343" spans="1:14" x14ac:dyDescent="0.25">
      <c r="A343" s="12">
        <v>1909.06</v>
      </c>
      <c r="B343" s="13">
        <v>15.040444676080993</v>
      </c>
      <c r="C343" s="14">
        <v>2102.5671729695464</v>
      </c>
      <c r="D343" s="37">
        <f t="shared" si="27"/>
        <v>1941.2246412641236</v>
      </c>
      <c r="E343">
        <f t="shared" si="28"/>
        <v>1</v>
      </c>
      <c r="F343">
        <f t="shared" si="29"/>
        <v>1</v>
      </c>
      <c r="G343" s="38">
        <f t="shared" si="30"/>
        <v>1.096947707835616E-2</v>
      </c>
      <c r="H343" s="38">
        <f t="shared" si="31"/>
        <v>1.096947707835616E-2</v>
      </c>
      <c r="I343" s="38">
        <f t="shared" si="26"/>
        <v>253.64505706183584</v>
      </c>
      <c r="J343">
        <f>+VLOOKUP(A343,Sheet1!A:R,18,0)</f>
        <v>277.05031627983925</v>
      </c>
      <c r="K343">
        <f>+I343-J343</f>
        <v>-23.405259218003408</v>
      </c>
      <c r="L343" s="31">
        <f>+I343/MAX($I$229:I343)-1</f>
        <v>0</v>
      </c>
      <c r="M343" s="31">
        <f>+J343/MAX($J$229:J343)-1</f>
        <v>0</v>
      </c>
      <c r="N343" s="31"/>
    </row>
    <row r="344" spans="1:14" x14ac:dyDescent="0.25">
      <c r="A344" s="12">
        <v>1909.07</v>
      </c>
      <c r="B344" s="13">
        <v>15.23150324049768</v>
      </c>
      <c r="C344" s="14">
        <v>2140.172015953448</v>
      </c>
      <c r="D344" s="37">
        <f t="shared" si="27"/>
        <v>1973.4835114879188</v>
      </c>
      <c r="E344">
        <f t="shared" si="28"/>
        <v>1</v>
      </c>
      <c r="F344">
        <f t="shared" si="29"/>
        <v>1</v>
      </c>
      <c r="G344" s="38">
        <f t="shared" si="30"/>
        <v>1.7885204081632633E-2</v>
      </c>
      <c r="H344" s="38">
        <f t="shared" si="31"/>
        <v>1.7885204081632633E-2</v>
      </c>
      <c r="I344" s="38">
        <f t="shared" si="26"/>
        <v>258.18155067168414</v>
      </c>
      <c r="J344">
        <f>+VLOOKUP(A344,Sheet1!A:R,18,0)</f>
        <v>282.00541772738507</v>
      </c>
      <c r="K344">
        <f>+I344-J344</f>
        <v>-23.82386705570093</v>
      </c>
      <c r="L344" s="31">
        <f>+I344/MAX($I$229:I344)-1</f>
        <v>0</v>
      </c>
      <c r="M344" s="31">
        <f>+J344/MAX($J$229:J344)-1</f>
        <v>0</v>
      </c>
      <c r="N344" s="31"/>
    </row>
    <row r="345" spans="1:14" x14ac:dyDescent="0.25">
      <c r="A345" s="12">
        <v>1909.08</v>
      </c>
      <c r="B345" s="13">
        <v>15.417580706254755</v>
      </c>
      <c r="C345" s="14">
        <v>2177.5027048929719</v>
      </c>
      <c r="D345" s="37">
        <f t="shared" si="27"/>
        <v>2001.9464879971795</v>
      </c>
      <c r="E345">
        <f t="shared" si="28"/>
        <v>1</v>
      </c>
      <c r="F345">
        <f t="shared" si="29"/>
        <v>1</v>
      </c>
      <c r="G345" s="38">
        <f t="shared" si="30"/>
        <v>1.7442845089670644E-2</v>
      </c>
      <c r="H345" s="38">
        <f t="shared" si="31"/>
        <v>1.7442845089670644E-2</v>
      </c>
      <c r="I345" s="38">
        <f t="shared" si="26"/>
        <v>262.68497146506127</v>
      </c>
      <c r="J345">
        <f>+VLOOKUP(A345,Sheet1!A:R,18,0)</f>
        <v>286.92439454325165</v>
      </c>
      <c r="K345">
        <f>+I345-J345</f>
        <v>-24.239423078190384</v>
      </c>
      <c r="L345" s="31">
        <f>+I345/MAX($I$229:I345)-1</f>
        <v>0</v>
      </c>
      <c r="M345" s="31">
        <f>+J345/MAX($J$229:J345)-1</f>
        <v>0</v>
      </c>
      <c r="N345" s="31"/>
    </row>
    <row r="346" spans="1:14" x14ac:dyDescent="0.25">
      <c r="A346" s="12">
        <v>1909.09</v>
      </c>
      <c r="B346" s="13">
        <v>15.254446436821176</v>
      </c>
      <c r="C346" s="14">
        <v>2165.6638304404851</v>
      </c>
      <c r="D346" s="37">
        <f t="shared" si="27"/>
        <v>2030.4570627420917</v>
      </c>
      <c r="E346">
        <f t="shared" si="28"/>
        <v>1</v>
      </c>
      <c r="F346">
        <f t="shared" si="29"/>
        <v>1</v>
      </c>
      <c r="G346" s="38">
        <f t="shared" si="30"/>
        <v>-5.4369045906965674E-3</v>
      </c>
      <c r="H346" s="38">
        <f t="shared" si="31"/>
        <v>-5.4369045906965674E-3</v>
      </c>
      <c r="I346" s="38">
        <f t="shared" si="26"/>
        <v>261.25677833779588</v>
      </c>
      <c r="J346">
        <f>+VLOOKUP(A346,Sheet1!A:R,18,0)</f>
        <v>285.36441398537659</v>
      </c>
      <c r="K346">
        <f>+I346-J346</f>
        <v>-24.107635647580707</v>
      </c>
      <c r="L346" s="31">
        <f>+I346/MAX($I$229:I346)-1</f>
        <v>-5.4369045906965674E-3</v>
      </c>
      <c r="M346" s="31">
        <f>+J346/MAX($J$229:J346)-1</f>
        <v>-5.4369045906966784E-3</v>
      </c>
      <c r="N346" s="31"/>
    </row>
    <row r="347" spans="1:14" x14ac:dyDescent="0.25">
      <c r="A347" s="12">
        <v>1909.1</v>
      </c>
      <c r="B347" s="13">
        <v>14.98884529612176</v>
      </c>
      <c r="C347" s="14">
        <v>2139.4644491613021</v>
      </c>
      <c r="D347" s="37">
        <f t="shared" si="27"/>
        <v>2055.953688179608</v>
      </c>
      <c r="E347">
        <f t="shared" si="28"/>
        <v>1</v>
      </c>
      <c r="F347">
        <f t="shared" si="29"/>
        <v>1</v>
      </c>
      <c r="G347" s="38">
        <f t="shared" si="30"/>
        <v>-1.2097621482579868E-2</v>
      </c>
      <c r="H347" s="38">
        <f t="shared" si="31"/>
        <v>-1.2097621482579868E-2</v>
      </c>
      <c r="I347" s="38">
        <f t="shared" si="26"/>
        <v>258.09619272370696</v>
      </c>
      <c r="J347">
        <f>+VLOOKUP(A347,Sheet1!A:R,18,0)</f>
        <v>281.91218332038329</v>
      </c>
      <c r="K347">
        <f>+I347-J347</f>
        <v>-23.815990596676329</v>
      </c>
      <c r="L347" s="31">
        <f>+I347/MAX($I$229:I347)-1</f>
        <v>-1.7468752459501191E-2</v>
      </c>
      <c r="M347" s="31">
        <f>+J347/MAX($J$229:J347)-1</f>
        <v>-1.7468752459501302E-2</v>
      </c>
      <c r="N347" s="31"/>
    </row>
    <row r="348" spans="1:14" x14ac:dyDescent="0.25">
      <c r="A348" s="12">
        <v>1909.11</v>
      </c>
      <c r="B348" s="13">
        <v>14.745631176824586</v>
      </c>
      <c r="C348" s="14">
        <v>2116.0698405132553</v>
      </c>
      <c r="D348" s="37">
        <f t="shared" si="27"/>
        <v>2070.2760568371864</v>
      </c>
      <c r="E348">
        <f t="shared" si="28"/>
        <v>1</v>
      </c>
      <c r="F348">
        <f t="shared" si="29"/>
        <v>1</v>
      </c>
      <c r="G348" s="38">
        <f t="shared" si="30"/>
        <v>-1.0934796629697652E-2</v>
      </c>
      <c r="H348" s="38">
        <f t="shared" si="31"/>
        <v>-1.0934796629697652E-2</v>
      </c>
      <c r="I348" s="38">
        <f t="shared" si="26"/>
        <v>255.27396334537397</v>
      </c>
      <c r="J348">
        <f>+VLOOKUP(A348,Sheet1!A:R,18,0)</f>
        <v>278.82953092834083</v>
      </c>
      <c r="K348">
        <f>+I348-J348</f>
        <v>-23.555567582966859</v>
      </c>
      <c r="L348" s="31">
        <f>+I348/MAX($I$229:I348)-1</f>
        <v>-2.8212531833679777E-2</v>
      </c>
      <c r="M348" s="31">
        <f>+J348/MAX($J$229:J348)-1</f>
        <v>-2.8212531833679888E-2</v>
      </c>
      <c r="N348" s="31"/>
    </row>
    <row r="349" spans="1:14" x14ac:dyDescent="0.25">
      <c r="A349" s="12">
        <v>1909.12</v>
      </c>
      <c r="B349" s="13">
        <v>14.750638489265031</v>
      </c>
      <c r="C349" s="14">
        <v>2128.1680788728704</v>
      </c>
      <c r="D349" s="37">
        <f t="shared" si="27"/>
        <v>2083.076174741152</v>
      </c>
      <c r="E349">
        <f t="shared" si="28"/>
        <v>1</v>
      </c>
      <c r="F349">
        <f t="shared" si="29"/>
        <v>1</v>
      </c>
      <c r="G349" s="38">
        <f t="shared" si="30"/>
        <v>5.7173152454554899E-3</v>
      </c>
      <c r="H349" s="38">
        <f t="shared" si="31"/>
        <v>5.7173152454554899E-3</v>
      </c>
      <c r="I349" s="38">
        <f t="shared" si="26"/>
        <v>256.7334450677763</v>
      </c>
      <c r="J349">
        <f>+VLOOKUP(A349,Sheet1!A:R,18,0)</f>
        <v>280.42368725640063</v>
      </c>
      <c r="K349">
        <f>+I349-J349</f>
        <v>-23.690242188624325</v>
      </c>
      <c r="L349" s="31">
        <f>+I349/MAX($I$229:I349)-1</f>
        <v>-2.2656516526589954E-2</v>
      </c>
      <c r="M349" s="31">
        <f>+J349/MAX($J$229:J349)-1</f>
        <v>-2.2656516526590065E-2</v>
      </c>
      <c r="N349" s="31"/>
    </row>
    <row r="350" spans="1:14" x14ac:dyDescent="0.25">
      <c r="A350" s="12">
        <v>1910.01</v>
      </c>
      <c r="B350" s="13">
        <v>14.547885040564145</v>
      </c>
      <c r="C350" s="14">
        <v>2110.4345605657904</v>
      </c>
      <c r="D350" s="37">
        <f t="shared" si="27"/>
        <v>2091.4762100966459</v>
      </c>
      <c r="E350">
        <f t="shared" si="28"/>
        <v>1</v>
      </c>
      <c r="F350">
        <f t="shared" si="29"/>
        <v>1</v>
      </c>
      <c r="G350" s="38">
        <f t="shared" si="30"/>
        <v>-8.3327620985989004E-3</v>
      </c>
      <c r="H350" s="38">
        <f t="shared" si="31"/>
        <v>-8.3327620985989004E-3</v>
      </c>
      <c r="I350" s="38">
        <f t="shared" si="26"/>
        <v>254.59414634727281</v>
      </c>
      <c r="J350">
        <f>+VLOOKUP(A350,Sheet1!A:R,18,0)</f>
        <v>278.08698338368112</v>
      </c>
      <c r="K350">
        <f>+I350-J350</f>
        <v>-23.492837036408304</v>
      </c>
      <c r="L350" s="31">
        <f>+I350/MAX($I$229:I350)-1</f>
        <v>-3.0800487262989784E-2</v>
      </c>
      <c r="M350" s="31">
        <f>+J350/MAX($J$229:J350)-1</f>
        <v>-3.0800487262990006E-2</v>
      </c>
      <c r="N350" s="31"/>
    </row>
    <row r="351" spans="1:14" x14ac:dyDescent="0.25">
      <c r="A351" s="12">
        <v>1910.02</v>
      </c>
      <c r="B351" s="13">
        <v>14.002037903032702</v>
      </c>
      <c r="C351" s="14">
        <v>2042.8259798598351</v>
      </c>
      <c r="D351" s="37">
        <f t="shared" si="27"/>
        <v>2100.1408915603802</v>
      </c>
      <c r="E351">
        <f t="shared" si="28"/>
        <v>0</v>
      </c>
      <c r="F351">
        <f t="shared" si="29"/>
        <v>1</v>
      </c>
      <c r="G351" s="38">
        <f t="shared" si="30"/>
        <v>-3.2035383597883271E-2</v>
      </c>
      <c r="H351" s="38">
        <f t="shared" si="31"/>
        <v>-3.2035383597883271E-2</v>
      </c>
      <c r="I351" s="38">
        <f t="shared" si="26"/>
        <v>246.43812520726229</v>
      </c>
      <c r="J351">
        <f>+VLOOKUP(A351,Sheet1!A:R,18,0)</f>
        <v>269.17836019740673</v>
      </c>
      <c r="K351">
        <f>+I351-J351</f>
        <v>-22.740234990144444</v>
      </c>
      <c r="L351" s="31">
        <f>+I351/MAX($I$229:I351)-1</f>
        <v>-6.184916543640151E-2</v>
      </c>
      <c r="M351" s="31">
        <f>+J351/MAX($J$229:J351)-1</f>
        <v>-6.184916543640151E-2</v>
      </c>
      <c r="N351" s="31"/>
    </row>
    <row r="352" spans="1:14" x14ac:dyDescent="0.25">
      <c r="A352" s="12">
        <v>1910.03</v>
      </c>
      <c r="B352" s="13">
        <v>14.050006965077824</v>
      </c>
      <c r="C352" s="14">
        <v>2061.4687461396052</v>
      </c>
      <c r="D352" s="37">
        <f t="shared" si="27"/>
        <v>2107.5285875323984</v>
      </c>
      <c r="E352">
        <f t="shared" si="28"/>
        <v>0</v>
      </c>
      <c r="F352">
        <f t="shared" si="29"/>
        <v>0</v>
      </c>
      <c r="G352" s="38">
        <f t="shared" si="30"/>
        <v>9.1259688605729306E-3</v>
      </c>
      <c r="H352" s="38">
        <f t="shared" si="31"/>
        <v>0</v>
      </c>
      <c r="I352" s="38">
        <f t="shared" si="26"/>
        <v>246.43812520726229</v>
      </c>
      <c r="J352">
        <f>+VLOOKUP(A352,Sheet1!A:R,18,0)</f>
        <v>269.17836019740673</v>
      </c>
      <c r="K352">
        <f>+I352-J352</f>
        <v>-22.740234990144444</v>
      </c>
      <c r="L352" s="31">
        <f>+I352/MAX($I$229:I352)-1</f>
        <v>-6.184916543640151E-2</v>
      </c>
      <c r="M352" s="31">
        <f>+J352/MAX($J$229:J352)-1</f>
        <v>-6.184916543640151E-2</v>
      </c>
      <c r="N352" s="31"/>
    </row>
    <row r="353" spans="1:14" x14ac:dyDescent="0.25">
      <c r="A353" s="12">
        <v>1910.04</v>
      </c>
      <c r="B353" s="13">
        <v>13.559883620820081</v>
      </c>
      <c r="C353" s="14">
        <v>2000.6780918366346</v>
      </c>
      <c r="D353" s="37">
        <f t="shared" si="27"/>
        <v>2105.3974031081093</v>
      </c>
      <c r="E353">
        <f t="shared" si="28"/>
        <v>0</v>
      </c>
      <c r="F353">
        <f t="shared" si="29"/>
        <v>0</v>
      </c>
      <c r="G353" s="38">
        <f t="shared" si="30"/>
        <v>-2.9489001187531838E-2</v>
      </c>
      <c r="H353" s="38">
        <f t="shared" si="31"/>
        <v>0</v>
      </c>
      <c r="I353" s="38">
        <f t="shared" si="26"/>
        <v>246.43812520726229</v>
      </c>
      <c r="J353">
        <f>+VLOOKUP(A353,Sheet1!A:R,18,0)</f>
        <v>269.17836019740673</v>
      </c>
      <c r="K353">
        <f>+I353-J353</f>
        <v>-22.740234990144444</v>
      </c>
      <c r="L353" s="31">
        <f>+I353/MAX($I$229:I353)-1</f>
        <v>-6.184916543640151E-2</v>
      </c>
      <c r="M353" s="31">
        <f>+J353/MAX($J$229:J353)-1</f>
        <v>-6.184916543640151E-2</v>
      </c>
      <c r="N353" s="31"/>
    </row>
    <row r="354" spans="1:14" x14ac:dyDescent="0.25">
      <c r="A354" s="12">
        <v>1910.05</v>
      </c>
      <c r="B354" s="13">
        <v>13.568792287251448</v>
      </c>
      <c r="C354" s="14">
        <v>2013.126976269908</v>
      </c>
      <c r="D354" s="37">
        <f t="shared" si="27"/>
        <v>2099.8452039563044</v>
      </c>
      <c r="E354">
        <f t="shared" si="28"/>
        <v>0</v>
      </c>
      <c r="F354">
        <f t="shared" si="29"/>
        <v>0</v>
      </c>
      <c r="G354" s="38">
        <f t="shared" si="30"/>
        <v>6.2223325601797885E-3</v>
      </c>
      <c r="H354" s="38">
        <f t="shared" si="31"/>
        <v>0</v>
      </c>
      <c r="I354" s="38">
        <f t="shared" si="26"/>
        <v>246.43812520726229</v>
      </c>
      <c r="J354">
        <f>+VLOOKUP(A354,Sheet1!A:R,18,0)</f>
        <v>269.17836019740673</v>
      </c>
      <c r="K354">
        <f>+I354-J354</f>
        <v>-22.740234990144444</v>
      </c>
      <c r="L354" s="31">
        <f>+I354/MAX($I$229:I354)-1</f>
        <v>-6.184916543640151E-2</v>
      </c>
      <c r="M354" s="31">
        <f>+J354/MAX($J$229:J354)-1</f>
        <v>-6.184916543640151E-2</v>
      </c>
      <c r="N354" s="31"/>
    </row>
    <row r="355" spans="1:14" x14ac:dyDescent="0.25">
      <c r="A355" s="12">
        <v>1910.06</v>
      </c>
      <c r="B355" s="13">
        <v>13.019657302315936</v>
      </c>
      <c r="C355" s="14">
        <v>1942.7516011962296</v>
      </c>
      <c r="D355" s="37">
        <f t="shared" si="27"/>
        <v>2086.5272396418613</v>
      </c>
      <c r="E355">
        <f t="shared" si="28"/>
        <v>0</v>
      </c>
      <c r="F355">
        <f t="shared" si="29"/>
        <v>0</v>
      </c>
      <c r="G355" s="38">
        <f t="shared" si="30"/>
        <v>-3.4958239546357794E-2</v>
      </c>
      <c r="H355" s="38">
        <f t="shared" si="31"/>
        <v>0</v>
      </c>
      <c r="I355" s="38">
        <f t="shared" si="26"/>
        <v>246.43812520726229</v>
      </c>
      <c r="J355">
        <f>+VLOOKUP(A355,Sheet1!A:R,18,0)</f>
        <v>269.17836019740673</v>
      </c>
      <c r="K355">
        <f>+I355-J355</f>
        <v>-22.740234990144444</v>
      </c>
      <c r="L355" s="31">
        <f>+I355/MAX($I$229:I355)-1</f>
        <v>-6.184916543640151E-2</v>
      </c>
      <c r="M355" s="31">
        <f>+J355/MAX($J$229:J355)-1</f>
        <v>-6.184916543640151E-2</v>
      </c>
      <c r="N355" s="31"/>
    </row>
    <row r="356" spans="1:14" x14ac:dyDescent="0.25">
      <c r="A356" s="12">
        <v>1910.07</v>
      </c>
      <c r="B356" s="13">
        <v>12.34258125998522</v>
      </c>
      <c r="C356" s="14">
        <v>1852.6858504539596</v>
      </c>
      <c r="D356" s="37">
        <f t="shared" si="27"/>
        <v>2062.5700591835707</v>
      </c>
      <c r="E356">
        <f t="shared" si="28"/>
        <v>0</v>
      </c>
      <c r="F356">
        <f t="shared" si="29"/>
        <v>0</v>
      </c>
      <c r="G356" s="38">
        <f t="shared" si="30"/>
        <v>-4.6359890109889945E-2</v>
      </c>
      <c r="H356" s="38">
        <f t="shared" si="31"/>
        <v>0</v>
      </c>
      <c r="I356" s="38">
        <f t="shared" si="26"/>
        <v>246.43812520726229</v>
      </c>
      <c r="J356">
        <f>+VLOOKUP(A356,Sheet1!A:R,18,0)</f>
        <v>269.17836019740673</v>
      </c>
      <c r="K356">
        <f>+I356-J356</f>
        <v>-22.740234990144444</v>
      </c>
      <c r="L356" s="31">
        <f>+I356/MAX($I$229:I356)-1</f>
        <v>-6.184916543640151E-2</v>
      </c>
      <c r="M356" s="31">
        <f>+J356/MAX($J$229:J356)-1</f>
        <v>-6.184916543640151E-2</v>
      </c>
      <c r="N356" s="31"/>
    </row>
    <row r="357" spans="1:14" x14ac:dyDescent="0.25">
      <c r="A357" s="12">
        <v>1910.08</v>
      </c>
      <c r="B357" s="13">
        <v>12.745055150886257</v>
      </c>
      <c r="C357" s="14">
        <v>1924.4443320408725</v>
      </c>
      <c r="D357" s="37">
        <f t="shared" si="27"/>
        <v>2041.4818614458957</v>
      </c>
      <c r="E357">
        <f t="shared" si="28"/>
        <v>0</v>
      </c>
      <c r="F357">
        <f t="shared" si="29"/>
        <v>0</v>
      </c>
      <c r="G357" s="38">
        <f t="shared" si="30"/>
        <v>3.8732136681094653E-2</v>
      </c>
      <c r="H357" s="38">
        <f t="shared" si="31"/>
        <v>0</v>
      </c>
      <c r="I357" s="38">
        <f t="shared" si="26"/>
        <v>246.43812520726229</v>
      </c>
      <c r="J357">
        <f>+VLOOKUP(A357,Sheet1!A:R,18,0)</f>
        <v>269.17836019740673</v>
      </c>
      <c r="K357">
        <f>+I357-J357</f>
        <v>-22.740234990144444</v>
      </c>
      <c r="L357" s="31">
        <f>+I357/MAX($I$229:I357)-1</f>
        <v>-6.184916543640151E-2</v>
      </c>
      <c r="M357" s="31">
        <f>+J357/MAX($J$229:J357)-1</f>
        <v>-6.184916543640151E-2</v>
      </c>
      <c r="N357" s="31"/>
    </row>
    <row r="358" spans="1:14" x14ac:dyDescent="0.25">
      <c r="A358" s="12">
        <v>1910.09</v>
      </c>
      <c r="B358" s="13">
        <v>12.937161101070849</v>
      </c>
      <c r="C358" s="14">
        <v>1964.9535092624292</v>
      </c>
      <c r="D358" s="37">
        <f t="shared" si="27"/>
        <v>2024.7560013477241</v>
      </c>
      <c r="E358">
        <f t="shared" si="28"/>
        <v>0</v>
      </c>
      <c r="F358">
        <f t="shared" si="29"/>
        <v>0</v>
      </c>
      <c r="G358" s="38">
        <f t="shared" si="30"/>
        <v>2.1049804635604463E-2</v>
      </c>
      <c r="H358" s="38">
        <f t="shared" si="31"/>
        <v>0</v>
      </c>
      <c r="I358" s="38">
        <f t="shared" si="26"/>
        <v>246.43812520726229</v>
      </c>
      <c r="J358">
        <f>+VLOOKUP(A358,Sheet1!A:R,18,0)</f>
        <v>269.17836019740673</v>
      </c>
      <c r="K358">
        <f>+I358-J358</f>
        <v>-22.740234990144444</v>
      </c>
      <c r="L358" s="31">
        <f>+I358/MAX($I$229:I358)-1</f>
        <v>-6.184916543640151E-2</v>
      </c>
      <c r="M358" s="31">
        <f>+J358/MAX($J$229:J358)-1</f>
        <v>-6.184916543640151E-2</v>
      </c>
      <c r="N358" s="31"/>
    </row>
    <row r="359" spans="1:14" x14ac:dyDescent="0.25">
      <c r="A359" s="12">
        <v>1910.1</v>
      </c>
      <c r="B359" s="13">
        <v>13.918866656445818</v>
      </c>
      <c r="C359" s="14">
        <v>2126.4560459179688</v>
      </c>
      <c r="D359" s="37">
        <f t="shared" si="27"/>
        <v>2023.6719677441133</v>
      </c>
      <c r="E359">
        <f t="shared" si="28"/>
        <v>1</v>
      </c>
      <c r="F359">
        <f t="shared" si="29"/>
        <v>0</v>
      </c>
      <c r="G359" s="38">
        <f t="shared" si="30"/>
        <v>8.2191530687238279E-2</v>
      </c>
      <c r="H359" s="38">
        <f t="shared" si="31"/>
        <v>0</v>
      </c>
      <c r="I359" s="38">
        <f t="shared" ref="I359:I422" si="32">+I358*(1+H359)</f>
        <v>246.43812520726229</v>
      </c>
      <c r="J359">
        <f>+VLOOKUP(A359,Sheet1!A:R,18,0)</f>
        <v>269.17836019740673</v>
      </c>
      <c r="K359">
        <f>+I359-J359</f>
        <v>-22.740234990144444</v>
      </c>
      <c r="L359" s="31">
        <f>+I359/MAX($I$229:I359)-1</f>
        <v>-6.184916543640151E-2</v>
      </c>
      <c r="M359" s="31">
        <f>+J359/MAX($J$229:J359)-1</f>
        <v>-6.184916543640151E-2</v>
      </c>
      <c r="N359" s="31"/>
    </row>
    <row r="360" spans="1:14" x14ac:dyDescent="0.25">
      <c r="A360" s="12">
        <v>1910.11</v>
      </c>
      <c r="B360" s="13">
        <v>14.164523175780355</v>
      </c>
      <c r="C360" s="14">
        <v>2177.0531419134568</v>
      </c>
      <c r="D360" s="37">
        <f t="shared" si="27"/>
        <v>2028.7539095274633</v>
      </c>
      <c r="E360">
        <f t="shared" si="28"/>
        <v>1</v>
      </c>
      <c r="F360">
        <f t="shared" si="29"/>
        <v>1</v>
      </c>
      <c r="G360" s="38">
        <f t="shared" si="30"/>
        <v>2.3794094447715519E-2</v>
      </c>
      <c r="H360" s="38">
        <f t="shared" si="31"/>
        <v>2.3794094447715519E-2</v>
      </c>
      <c r="I360" s="38">
        <f t="shared" si="32"/>
        <v>252.30189723396182</v>
      </c>
      <c r="J360">
        <f>+VLOOKUP(A360,Sheet1!A:R,18,0)</f>
        <v>275.58321552322502</v>
      </c>
      <c r="K360">
        <f>+I360-J360</f>
        <v>-23.281318289263197</v>
      </c>
      <c r="L360" s="31">
        <f>+I360/MAX($I$229:I360)-1</f>
        <v>-3.9526715872592155E-2</v>
      </c>
      <c r="M360" s="31">
        <f>+J360/MAX($J$229:J360)-1</f>
        <v>-3.9526715872592155E-2</v>
      </c>
      <c r="N360" s="31"/>
    </row>
    <row r="361" spans="1:14" x14ac:dyDescent="0.25">
      <c r="A361" s="12">
        <v>1910.12</v>
      </c>
      <c r="B361" s="13">
        <v>13.741478417781551</v>
      </c>
      <c r="C361" s="14">
        <v>2125.4134102085636</v>
      </c>
      <c r="D361" s="37">
        <f t="shared" si="27"/>
        <v>2028.5243538054376</v>
      </c>
      <c r="E361">
        <f t="shared" si="28"/>
        <v>1</v>
      </c>
      <c r="F361">
        <f t="shared" si="29"/>
        <v>1</v>
      </c>
      <c r="G361" s="38">
        <f t="shared" si="30"/>
        <v>-2.3720014321518046E-2</v>
      </c>
      <c r="H361" s="38">
        <f t="shared" si="31"/>
        <v>-2.3720014321518046E-2</v>
      </c>
      <c r="I361" s="38">
        <f t="shared" si="32"/>
        <v>246.31729261822608</v>
      </c>
      <c r="J361">
        <f>+VLOOKUP(A361,Sheet1!A:R,18,0)</f>
        <v>269.04637770424415</v>
      </c>
      <c r="K361">
        <f>+I361-J361</f>
        <v>-22.729085086018074</v>
      </c>
      <c r="L361" s="31">
        <f>+I361/MAX($I$229:I361)-1</f>
        <v>-6.2309155927529725E-2</v>
      </c>
      <c r="M361" s="31">
        <f>+J361/MAX($J$229:J361)-1</f>
        <v>-6.2309155927529614E-2</v>
      </c>
      <c r="N361" s="31"/>
    </row>
    <row r="362" spans="1:14" x14ac:dyDescent="0.25">
      <c r="A362" s="12">
        <v>1911.01</v>
      </c>
      <c r="B362" s="13">
        <v>14.049215181401209</v>
      </c>
      <c r="C362" s="14">
        <v>2186.2793006850698</v>
      </c>
      <c r="D362" s="37">
        <f t="shared" si="27"/>
        <v>2034.8447488153777</v>
      </c>
      <c r="E362">
        <f t="shared" si="28"/>
        <v>1</v>
      </c>
      <c r="F362">
        <f t="shared" si="29"/>
        <v>1</v>
      </c>
      <c r="G362" s="38">
        <f t="shared" si="30"/>
        <v>2.8637200736647994E-2</v>
      </c>
      <c r="H362" s="38">
        <f t="shared" si="31"/>
        <v>2.8637200736647994E-2</v>
      </c>
      <c r="I362" s="38">
        <f t="shared" si="32"/>
        <v>253.37113037184187</v>
      </c>
      <c r="J362">
        <f>+VLOOKUP(A362,Sheet1!A:R,18,0)</f>
        <v>276.7511128300286</v>
      </c>
      <c r="K362">
        <f>+I362-J362</f>
        <v>-23.379982458186731</v>
      </c>
      <c r="L362" s="31">
        <f>+I362/MAX($I$229:I362)-1</f>
        <v>-3.5456314996909488E-2</v>
      </c>
      <c r="M362" s="31">
        <f>+J362/MAX($J$229:J362)-1</f>
        <v>-3.5456314996909377E-2</v>
      </c>
      <c r="N362" s="31"/>
    </row>
    <row r="363" spans="1:14" x14ac:dyDescent="0.25">
      <c r="A363" s="12">
        <v>1911.02</v>
      </c>
      <c r="B363" s="13">
        <v>14.721488469928303</v>
      </c>
      <c r="C363" s="14">
        <v>2304.5202916122485</v>
      </c>
      <c r="D363" s="37">
        <f t="shared" si="27"/>
        <v>2056.6526081280786</v>
      </c>
      <c r="E363">
        <f t="shared" si="28"/>
        <v>1</v>
      </c>
      <c r="F363">
        <f t="shared" si="29"/>
        <v>1</v>
      </c>
      <c r="G363" s="38">
        <f t="shared" si="30"/>
        <v>5.4083204689413522E-2</v>
      </c>
      <c r="H363" s="38">
        <f t="shared" si="31"/>
        <v>5.4083204689413522E-2</v>
      </c>
      <c r="I363" s="38">
        <f t="shared" si="32"/>
        <v>267.07425307813025</v>
      </c>
      <c r="J363">
        <f>+VLOOKUP(A363,Sheet1!A:R,18,0)</f>
        <v>291.71869991323803</v>
      </c>
      <c r="K363">
        <f>+I363-J363</f>
        <v>-24.644446835107772</v>
      </c>
      <c r="L363" s="31">
        <f>+I363/MAX($I$229:I363)-1</f>
        <v>0</v>
      </c>
      <c r="M363" s="31">
        <f>+J363/MAX($J$229:J363)-1</f>
        <v>0</v>
      </c>
      <c r="N363" s="31"/>
    </row>
    <row r="364" spans="1:14" x14ac:dyDescent="0.25">
      <c r="A364" s="12">
        <v>1911.03</v>
      </c>
      <c r="B364" s="13">
        <v>14.370623221979534</v>
      </c>
      <c r="C364" s="14">
        <v>2263.129059166693</v>
      </c>
      <c r="D364" s="37">
        <f t="shared" si="27"/>
        <v>2073.4576342136693</v>
      </c>
      <c r="E364">
        <f t="shared" si="28"/>
        <v>1</v>
      </c>
      <c r="F364">
        <f t="shared" si="29"/>
        <v>1</v>
      </c>
      <c r="G364" s="38">
        <f t="shared" si="30"/>
        <v>-1.7960888691762378E-2</v>
      </c>
      <c r="H364" s="38">
        <f t="shared" si="31"/>
        <v>-1.7960888691762378E-2</v>
      </c>
      <c r="I364" s="38">
        <f t="shared" si="32"/>
        <v>262.2773621461584</v>
      </c>
      <c r="J364">
        <f>+VLOOKUP(A364,Sheet1!A:R,18,0)</f>
        <v>286.47917281479073</v>
      </c>
      <c r="K364">
        <f>+I364-J364</f>
        <v>-24.201810668632334</v>
      </c>
      <c r="L364" s="31">
        <f>+I364/MAX($I$229:I364)-1</f>
        <v>-1.7960888691762378E-2</v>
      </c>
      <c r="M364" s="31">
        <f>+J364/MAX($J$229:J364)-1</f>
        <v>-1.7960888691762378E-2</v>
      </c>
      <c r="N364" s="31"/>
    </row>
    <row r="365" spans="1:14" x14ac:dyDescent="0.25">
      <c r="A365" s="12">
        <v>1911.04</v>
      </c>
      <c r="B365" s="13">
        <v>14.752935420329358</v>
      </c>
      <c r="C365" s="14">
        <v>2336.7118759622936</v>
      </c>
      <c r="D365" s="37">
        <f t="shared" si="27"/>
        <v>2101.460449557474</v>
      </c>
      <c r="E365">
        <f t="shared" si="28"/>
        <v>1</v>
      </c>
      <c r="F365">
        <f t="shared" si="29"/>
        <v>1</v>
      </c>
      <c r="G365" s="38">
        <f t="shared" si="30"/>
        <v>3.2513751921286582E-2</v>
      </c>
      <c r="H365" s="38">
        <f t="shared" si="31"/>
        <v>3.2513751921286582E-2</v>
      </c>
      <c r="I365" s="38">
        <f t="shared" si="32"/>
        <v>270.80498323354806</v>
      </c>
      <c r="J365">
        <f>+VLOOKUP(A365,Sheet1!A:R,18,0)</f>
        <v>295.79368557030625</v>
      </c>
      <c r="K365">
        <f>+I365-J365</f>
        <v>-24.988702336758195</v>
      </c>
      <c r="L365" s="31">
        <f>+I365/MAX($I$229:I365)-1</f>
        <v>0</v>
      </c>
      <c r="M365" s="31">
        <f>+J365/MAX($J$229:J365)-1</f>
        <v>0</v>
      </c>
      <c r="N365" s="31"/>
    </row>
    <row r="366" spans="1:14" x14ac:dyDescent="0.25">
      <c r="A366" s="12">
        <v>1911.05</v>
      </c>
      <c r="B366" s="13">
        <v>15.047660591685041</v>
      </c>
      <c r="C366" s="14">
        <v>2396.9342456103877</v>
      </c>
      <c r="D366" s="37">
        <f t="shared" si="27"/>
        <v>2133.4443886691811</v>
      </c>
      <c r="E366">
        <f t="shared" si="28"/>
        <v>1</v>
      </c>
      <c r="F366">
        <f t="shared" si="29"/>
        <v>1</v>
      </c>
      <c r="G366" s="38">
        <f t="shared" si="30"/>
        <v>2.5772270114942541E-2</v>
      </c>
      <c r="H366" s="38">
        <f t="shared" si="31"/>
        <v>2.5772270114942541E-2</v>
      </c>
      <c r="I366" s="38">
        <f t="shared" si="32"/>
        <v>277.78424240991552</v>
      </c>
      <c r="J366">
        <f>+VLOOKUP(A366,Sheet1!A:R,18,0)</f>
        <v>303.41696033311854</v>
      </c>
      <c r="K366">
        <f>+I366-J366</f>
        <v>-25.632717923203018</v>
      </c>
      <c r="L366" s="31">
        <f>+I366/MAX($I$229:I366)-1</f>
        <v>0</v>
      </c>
      <c r="M366" s="31">
        <f>+J366/MAX($J$229:J366)-1</f>
        <v>0</v>
      </c>
      <c r="N366" s="31"/>
    </row>
    <row r="367" spans="1:14" x14ac:dyDescent="0.25">
      <c r="A367" s="12">
        <v>1911.06</v>
      </c>
      <c r="B367" s="13">
        <v>15.328355684719284</v>
      </c>
      <c r="C367" s="14">
        <v>2454.8770126236491</v>
      </c>
      <c r="D367" s="37">
        <f t="shared" si="27"/>
        <v>2176.1215062881324</v>
      </c>
      <c r="E367">
        <f t="shared" si="28"/>
        <v>1</v>
      </c>
      <c r="F367">
        <f t="shared" si="29"/>
        <v>1</v>
      </c>
      <c r="G367" s="38">
        <f t="shared" si="30"/>
        <v>2.4173699015471284E-2</v>
      </c>
      <c r="H367" s="38">
        <f t="shared" si="31"/>
        <v>2.4173699015471284E-2</v>
      </c>
      <c r="I367" s="38">
        <f t="shared" si="32"/>
        <v>284.49931507717355</v>
      </c>
      <c r="J367">
        <f>+VLOOKUP(A367,Sheet1!A:R,18,0)</f>
        <v>310.75167060840056</v>
      </c>
      <c r="K367">
        <f>+I367-J367</f>
        <v>-26.25235553122701</v>
      </c>
      <c r="L367" s="31">
        <f>+I367/MAX($I$229:I367)-1</f>
        <v>0</v>
      </c>
      <c r="M367" s="31">
        <f>+J367/MAX($J$229:J367)-1</f>
        <v>0</v>
      </c>
      <c r="N367" s="31"/>
    </row>
    <row r="368" spans="1:14" x14ac:dyDescent="0.25">
      <c r="A368" s="12">
        <v>1911.07</v>
      </c>
      <c r="B368" s="13">
        <v>15.083110578700266</v>
      </c>
      <c r="C368" s="14">
        <v>2428.2881172123093</v>
      </c>
      <c r="D368" s="37">
        <f t="shared" si="27"/>
        <v>2224.0883618513285</v>
      </c>
      <c r="E368">
        <f t="shared" si="28"/>
        <v>1</v>
      </c>
      <c r="F368">
        <f t="shared" si="29"/>
        <v>1</v>
      </c>
      <c r="G368" s="38">
        <f t="shared" si="30"/>
        <v>-1.0831049895621003E-2</v>
      </c>
      <c r="H368" s="38">
        <f t="shared" si="31"/>
        <v>-1.0831049895621003E-2</v>
      </c>
      <c r="I368" s="38">
        <f t="shared" si="32"/>
        <v>281.41788880030271</v>
      </c>
      <c r="J368">
        <f>+VLOOKUP(A368,Sheet1!A:R,18,0)</f>
        <v>307.38590375889339</v>
      </c>
      <c r="K368">
        <f>+I368-J368</f>
        <v>-25.968014958590686</v>
      </c>
      <c r="L368" s="31">
        <f>+I368/MAX($I$229:I368)-1</f>
        <v>-1.0831049895620892E-2</v>
      </c>
      <c r="M368" s="31">
        <f>+J368/MAX($J$229:J368)-1</f>
        <v>-1.0831049895621003E-2</v>
      </c>
      <c r="N368" s="31"/>
    </row>
    <row r="369" spans="1:14" x14ac:dyDescent="0.25">
      <c r="A369" s="12">
        <v>1911.08</v>
      </c>
      <c r="B369" s="13">
        <v>13.899790665654443</v>
      </c>
      <c r="C369" s="14">
        <v>2249.5886840927337</v>
      </c>
      <c r="D369" s="37">
        <f t="shared" si="27"/>
        <v>2251.1837245223169</v>
      </c>
      <c r="E369">
        <f t="shared" si="28"/>
        <v>0</v>
      </c>
      <c r="F369">
        <f t="shared" si="29"/>
        <v>1</v>
      </c>
      <c r="G369" s="38">
        <f t="shared" si="30"/>
        <v>-7.3590704436145571E-2</v>
      </c>
      <c r="H369" s="38">
        <f t="shared" si="31"/>
        <v>-7.3590704436145571E-2</v>
      </c>
      <c r="I369" s="38">
        <f t="shared" si="32"/>
        <v>260.70814812255554</v>
      </c>
      <c r="J369">
        <f>+VLOOKUP(A369,Sheet1!A:R,18,0)</f>
        <v>284.76515856753514</v>
      </c>
      <c r="K369">
        <f>+I369-J369</f>
        <v>-24.057010444979596</v>
      </c>
      <c r="L369" s="31">
        <f>+I369/MAX($I$229:I369)-1</f>
        <v>-8.3624689740164682E-2</v>
      </c>
      <c r="M369" s="31">
        <f>+J369/MAX($J$229:J369)-1</f>
        <v>-8.3624689740164904E-2</v>
      </c>
      <c r="N369" s="31"/>
    </row>
    <row r="370" spans="1:14" x14ac:dyDescent="0.25">
      <c r="A370" s="12">
        <v>1911.09</v>
      </c>
      <c r="B370" s="13">
        <v>12.997953983252437</v>
      </c>
      <c r="C370" s="14">
        <v>2114.5247931732006</v>
      </c>
      <c r="D370" s="37">
        <f t="shared" si="27"/>
        <v>2263.6479981815478</v>
      </c>
      <c r="E370">
        <f t="shared" si="28"/>
        <v>0</v>
      </c>
      <c r="F370">
        <f t="shared" si="29"/>
        <v>0</v>
      </c>
      <c r="G370" s="38">
        <f t="shared" si="30"/>
        <v>-6.0039371585834944E-2</v>
      </c>
      <c r="H370" s="38">
        <f t="shared" si="31"/>
        <v>0</v>
      </c>
      <c r="I370" s="38">
        <f t="shared" si="32"/>
        <v>260.70814812255554</v>
      </c>
      <c r="J370">
        <f>+VLOOKUP(A370,Sheet1!A:R,18,0)</f>
        <v>267.66803739759968</v>
      </c>
      <c r="K370">
        <f>+I370-J370</f>
        <v>-6.9598892750441337</v>
      </c>
      <c r="L370" s="31">
        <f>+I370/MAX($I$229:I370)-1</f>
        <v>-8.3624689740164682E-2</v>
      </c>
      <c r="M370" s="31">
        <f>+J370/MAX($J$229:J370)-1</f>
        <v>-0.13864328750493993</v>
      </c>
      <c r="N370" s="31"/>
    </row>
    <row r="371" spans="1:14" x14ac:dyDescent="0.25">
      <c r="A371" s="12">
        <v>1911.1</v>
      </c>
      <c r="B371" s="13">
        <v>13.066472850619192</v>
      </c>
      <c r="C371" s="14">
        <v>2136.2716360095646</v>
      </c>
      <c r="D371" s="37">
        <f t="shared" si="27"/>
        <v>2264.4659640225141</v>
      </c>
      <c r="E371">
        <f t="shared" si="28"/>
        <v>0</v>
      </c>
      <c r="F371">
        <f t="shared" si="29"/>
        <v>0</v>
      </c>
      <c r="G371" s="38">
        <f t="shared" si="30"/>
        <v>1.0284505959246459E-2</v>
      </c>
      <c r="H371" s="38">
        <f t="shared" si="31"/>
        <v>0</v>
      </c>
      <c r="I371" s="38">
        <f t="shared" si="32"/>
        <v>260.70814812255554</v>
      </c>
      <c r="J371">
        <f>+VLOOKUP(A371,Sheet1!A:R,18,0)</f>
        <v>267.66803739759968</v>
      </c>
      <c r="K371">
        <f>+I371-J371</f>
        <v>-6.9598892750441337</v>
      </c>
      <c r="L371" s="31">
        <f>+I371/MAX($I$229:I371)-1</f>
        <v>-8.3624689740164682E-2</v>
      </c>
      <c r="M371" s="31">
        <f>+J371/MAX($J$229:J371)-1</f>
        <v>-0.13864328750493993</v>
      </c>
      <c r="N371" s="31"/>
    </row>
    <row r="372" spans="1:14" x14ac:dyDescent="0.25">
      <c r="A372" s="12">
        <v>1911.11</v>
      </c>
      <c r="B372" s="13">
        <v>13.727997586413096</v>
      </c>
      <c r="C372" s="14">
        <v>2254.8426490695956</v>
      </c>
      <c r="D372" s="37">
        <f t="shared" si="27"/>
        <v>2270.9484229521927</v>
      </c>
      <c r="E372">
        <f t="shared" si="28"/>
        <v>0</v>
      </c>
      <c r="F372">
        <f t="shared" si="29"/>
        <v>0</v>
      </c>
      <c r="G372" s="38">
        <f t="shared" si="30"/>
        <v>5.5503715473896875E-2</v>
      </c>
      <c r="H372" s="38">
        <f t="shared" si="31"/>
        <v>0</v>
      </c>
      <c r="I372" s="38">
        <f t="shared" si="32"/>
        <v>260.70814812255554</v>
      </c>
      <c r="J372">
        <f>+VLOOKUP(A372,Sheet1!A:R,18,0)</f>
        <v>267.66803739759968</v>
      </c>
      <c r="K372">
        <f>+I372-J372</f>
        <v>-6.9598892750441337</v>
      </c>
      <c r="L372" s="31">
        <f>+I372/MAX($I$229:I372)-1</f>
        <v>-8.3624689740164682E-2</v>
      </c>
      <c r="M372" s="31">
        <f>+J372/MAX($J$229:J372)-1</f>
        <v>-0.13864328750493993</v>
      </c>
      <c r="N372" s="31"/>
    </row>
    <row r="373" spans="1:14" x14ac:dyDescent="0.25">
      <c r="A373" s="12">
        <v>1911.12</v>
      </c>
      <c r="B373" s="13">
        <v>13.929258419578236</v>
      </c>
      <c r="C373" s="14">
        <v>2298.471127842141</v>
      </c>
      <c r="D373" s="37">
        <f t="shared" si="27"/>
        <v>2285.3698994216575</v>
      </c>
      <c r="E373">
        <f t="shared" si="28"/>
        <v>1</v>
      </c>
      <c r="F373">
        <f t="shared" si="29"/>
        <v>0</v>
      </c>
      <c r="G373" s="38">
        <f t="shared" si="30"/>
        <v>1.9348790830503226E-2</v>
      </c>
      <c r="H373" s="38">
        <f t="shared" si="31"/>
        <v>0</v>
      </c>
      <c r="I373" s="38">
        <f t="shared" si="32"/>
        <v>260.70814812255554</v>
      </c>
      <c r="J373">
        <f>+VLOOKUP(A373,Sheet1!A:R,18,0)</f>
        <v>267.66803739759968</v>
      </c>
      <c r="K373">
        <f>+I373-J373</f>
        <v>-6.9598892750441337</v>
      </c>
      <c r="L373" s="31">
        <f>+I373/MAX($I$229:I373)-1</f>
        <v>-8.3624689740164682E-2</v>
      </c>
      <c r="M373" s="31">
        <f>+J373/MAX($J$229:J373)-1</f>
        <v>-0.13864328750493993</v>
      </c>
      <c r="N373" s="31"/>
    </row>
    <row r="374" spans="1:14" x14ac:dyDescent="0.25">
      <c r="A374" s="12">
        <v>1912.01</v>
      </c>
      <c r="B374" s="13">
        <v>13.794952631845826</v>
      </c>
      <c r="C374" s="14">
        <v>2286.8160864089791</v>
      </c>
      <c r="D374" s="37">
        <f t="shared" si="27"/>
        <v>2293.74796489865</v>
      </c>
      <c r="E374">
        <f t="shared" si="28"/>
        <v>0</v>
      </c>
      <c r="F374">
        <f t="shared" si="29"/>
        <v>1</v>
      </c>
      <c r="G374" s="38">
        <f t="shared" si="30"/>
        <v>-5.0707800032727679E-3</v>
      </c>
      <c r="H374" s="38">
        <f t="shared" si="31"/>
        <v>-5.0707800032727679E-3</v>
      </c>
      <c r="I374" s="38">
        <f t="shared" si="32"/>
        <v>259.38615445836541</v>
      </c>
      <c r="J374">
        <f>+VLOOKUP(A374,Sheet1!A:R,18,0)</f>
        <v>266.31075166604865</v>
      </c>
      <c r="K374">
        <f>+I374-J374</f>
        <v>-6.9245972076832345</v>
      </c>
      <c r="L374" s="31">
        <f>+I374/MAX($I$229:I374)-1</f>
        <v>-8.8271427338923236E-2</v>
      </c>
      <c r="M374" s="31">
        <f>+J374/MAX($J$229:J374)-1</f>
        <v>-0.14301103789834479</v>
      </c>
      <c r="N374" s="31"/>
    </row>
    <row r="375" spans="1:14" x14ac:dyDescent="0.25">
      <c r="A375" s="12">
        <v>1912.02</v>
      </c>
      <c r="B375" s="13">
        <v>13.5316343696866</v>
      </c>
      <c r="C375" s="14">
        <v>2253.1575588506907</v>
      </c>
      <c r="D375" s="37">
        <f t="shared" si="27"/>
        <v>2289.4677371685198</v>
      </c>
      <c r="E375">
        <f t="shared" si="28"/>
        <v>0</v>
      </c>
      <c r="F375">
        <f t="shared" si="29"/>
        <v>0</v>
      </c>
      <c r="G375" s="38">
        <f t="shared" si="30"/>
        <v>-1.4718510928066308E-2</v>
      </c>
      <c r="H375" s="38">
        <f t="shared" si="31"/>
        <v>0</v>
      </c>
      <c r="I375" s="38">
        <f t="shared" si="32"/>
        <v>259.38615445836541</v>
      </c>
      <c r="J375">
        <f>+VLOOKUP(A375,Sheet1!A:R,18,0)</f>
        <v>262.39105395739034</v>
      </c>
      <c r="K375">
        <f>+I375-J375</f>
        <v>-3.0048994990249298</v>
      </c>
      <c r="L375" s="31">
        <f>+I375/MAX($I$229:I375)-1</f>
        <v>-8.8271427338923236E-2</v>
      </c>
      <c r="M375" s="31">
        <f>+J375/MAX($J$229:J375)-1</f>
        <v>-0.15562463930227022</v>
      </c>
      <c r="N375" s="31"/>
    </row>
    <row r="376" spans="1:14" x14ac:dyDescent="0.25">
      <c r="A376" s="12">
        <v>1912.03</v>
      </c>
      <c r="B376" s="13">
        <v>13.63976917394417</v>
      </c>
      <c r="C376" s="14">
        <v>2280.7392536394455</v>
      </c>
      <c r="D376" s="37">
        <f t="shared" si="27"/>
        <v>2290.9352533745828</v>
      </c>
      <c r="E376">
        <f t="shared" si="28"/>
        <v>0</v>
      </c>
      <c r="F376">
        <f t="shared" si="29"/>
        <v>0</v>
      </c>
      <c r="G376" s="38">
        <f t="shared" si="30"/>
        <v>1.2241351999734862E-2</v>
      </c>
      <c r="H376" s="38">
        <f t="shared" si="31"/>
        <v>0</v>
      </c>
      <c r="I376" s="38">
        <f t="shared" si="32"/>
        <v>259.38615445836541</v>
      </c>
      <c r="J376">
        <f>+VLOOKUP(A376,Sheet1!A:R,18,0)</f>
        <v>262.39105395739034</v>
      </c>
      <c r="K376">
        <f>+I376-J376</f>
        <v>-3.0048994990249298</v>
      </c>
      <c r="L376" s="31">
        <f>+I376/MAX($I$229:I376)-1</f>
        <v>-8.8271427338923236E-2</v>
      </c>
      <c r="M376" s="31">
        <f>+J376/MAX($J$229:J376)-1</f>
        <v>-0.15562463930227022</v>
      </c>
      <c r="N376" s="31"/>
    </row>
    <row r="377" spans="1:14" x14ac:dyDescent="0.25">
      <c r="A377" s="12">
        <v>1912.04</v>
      </c>
      <c r="B377" s="13">
        <v>13.654392690553237</v>
      </c>
      <c r="C377" s="14">
        <v>2292.0801845999458</v>
      </c>
      <c r="D377" s="37">
        <f t="shared" si="27"/>
        <v>2287.2159457610537</v>
      </c>
      <c r="E377">
        <f t="shared" si="28"/>
        <v>1</v>
      </c>
      <c r="F377">
        <f t="shared" si="29"/>
        <v>0</v>
      </c>
      <c r="G377" s="38">
        <f t="shared" si="30"/>
        <v>4.972480279104019E-3</v>
      </c>
      <c r="H377" s="38">
        <f t="shared" si="31"/>
        <v>0</v>
      </c>
      <c r="I377" s="38">
        <f t="shared" si="32"/>
        <v>259.38615445836541</v>
      </c>
      <c r="J377">
        <f>+VLOOKUP(A377,Sheet1!A:R,18,0)</f>
        <v>262.39105395739034</v>
      </c>
      <c r="K377">
        <f>+I377-J377</f>
        <v>-3.0048994990249298</v>
      </c>
      <c r="L377" s="31">
        <f>+I377/MAX($I$229:I377)-1</f>
        <v>-8.8271427338923236E-2</v>
      </c>
      <c r="M377" s="31">
        <f>+J377/MAX($J$229:J377)-1</f>
        <v>-0.15562463930227022</v>
      </c>
      <c r="N377" s="31"/>
    </row>
    <row r="378" spans="1:14" x14ac:dyDescent="0.25">
      <c r="A378" s="12">
        <v>1912.05</v>
      </c>
      <c r="B378" s="13">
        <v>13.645500685612372</v>
      </c>
      <c r="C378" s="14">
        <v>2299.1348839515736</v>
      </c>
      <c r="D378" s="37">
        <f t="shared" si="27"/>
        <v>2279.0659989561527</v>
      </c>
      <c r="E378">
        <f t="shared" si="28"/>
        <v>1</v>
      </c>
      <c r="F378">
        <f t="shared" si="29"/>
        <v>1</v>
      </c>
      <c r="G378" s="38">
        <f t="shared" si="30"/>
        <v>3.0778588807787166E-3</v>
      </c>
      <c r="H378" s="38">
        <f t="shared" si="31"/>
        <v>3.0778588807787166E-3</v>
      </c>
      <c r="I378" s="38">
        <f t="shared" si="32"/>
        <v>260.18450843741613</v>
      </c>
      <c r="J378">
        <f>+VLOOKUP(A378,Sheet1!A:R,18,0)</f>
        <v>263.19865659304998</v>
      </c>
      <c r="K378">
        <f>+I378-J378</f>
        <v>-3.0141481556338476</v>
      </c>
      <c r="L378" s="31">
        <f>+I378/MAX($I$229:I378)-1</f>
        <v>-8.546525545469863E-2</v>
      </c>
      <c r="M378" s="31">
        <f>+J378/MAX($J$229:J378)-1</f>
        <v>-0.153025771099636</v>
      </c>
      <c r="N378" s="31"/>
    </row>
    <row r="379" spans="1:14" x14ac:dyDescent="0.25">
      <c r="A379" s="12">
        <v>1912.06</v>
      </c>
      <c r="B379" s="13">
        <v>13.785417404502528</v>
      </c>
      <c r="C379" s="14">
        <v>2331.4971997621556</v>
      </c>
      <c r="D379" s="37">
        <f t="shared" si="27"/>
        <v>2268.7843478843615</v>
      </c>
      <c r="E379">
        <f t="shared" si="28"/>
        <v>1</v>
      </c>
      <c r="F379">
        <f t="shared" si="29"/>
        <v>1</v>
      </c>
      <c r="G379" s="38">
        <f t="shared" si="30"/>
        <v>1.4075866551578775E-2</v>
      </c>
      <c r="H379" s="38">
        <f t="shared" si="31"/>
        <v>1.4075866551578775E-2</v>
      </c>
      <c r="I379" s="38">
        <f t="shared" si="32"/>
        <v>263.84683085696929</v>
      </c>
      <c r="J379">
        <f>+VLOOKUP(A379,Sheet1!A:R,18,0)</f>
        <v>266.90340575980855</v>
      </c>
      <c r="K379">
        <f>+I379-J379</f>
        <v>-3.0565749028392588</v>
      </c>
      <c r="L379" s="31">
        <f>+I379/MAX($I$229:I379)-1</f>
        <v>-7.2592386433696809E-2</v>
      </c>
      <c r="M379" s="31">
        <f>+J379/MAX($J$229:J379)-1</f>
        <v>-0.14110387488100817</v>
      </c>
      <c r="N379" s="31"/>
    </row>
    <row r="380" spans="1:14" x14ac:dyDescent="0.25">
      <c r="A380" s="12">
        <v>1912.07</v>
      </c>
      <c r="B380" s="13">
        <v>13.802876645015786</v>
      </c>
      <c r="C380" s="14">
        <v>2343.5805855625936</v>
      </c>
      <c r="D380" s="37">
        <f t="shared" si="27"/>
        <v>2261.7253869135516</v>
      </c>
      <c r="E380">
        <f t="shared" si="28"/>
        <v>1</v>
      </c>
      <c r="F380">
        <f t="shared" si="29"/>
        <v>1</v>
      </c>
      <c r="G380" s="38">
        <f t="shared" si="30"/>
        <v>5.1826722338206288E-3</v>
      </c>
      <c r="H380" s="38">
        <f t="shared" si="31"/>
        <v>5.1826722338206288E-3</v>
      </c>
      <c r="I380" s="38">
        <f t="shared" si="32"/>
        <v>265.21426250123329</v>
      </c>
      <c r="J380">
        <f>+VLOOKUP(A380,Sheet1!A:R,18,0)</f>
        <v>268.28667862995206</v>
      </c>
      <c r="K380">
        <f>+I380-J380</f>
        <v>-3.0724161287187712</v>
      </c>
      <c r="L380" s="31">
        <f>+I380/MAX($I$229:I380)-1</f>
        <v>-6.7785936745432873E-2</v>
      </c>
      <c r="M380" s="31">
        <f>+J380/MAX($J$229:J380)-1</f>
        <v>-0.13665249778161781</v>
      </c>
      <c r="N380" s="31"/>
    </row>
    <row r="381" spans="1:14" x14ac:dyDescent="0.25">
      <c r="A381" s="12">
        <v>1912.08</v>
      </c>
      <c r="B381" s="13">
        <v>13.984761763426276</v>
      </c>
      <c r="C381" s="14">
        <v>2383.4480732630459</v>
      </c>
      <c r="D381" s="37">
        <f t="shared" si="27"/>
        <v>2272.8803360110778</v>
      </c>
      <c r="E381">
        <f t="shared" si="28"/>
        <v>1</v>
      </c>
      <c r="F381">
        <f t="shared" si="29"/>
        <v>1</v>
      </c>
      <c r="G381" s="38">
        <f t="shared" si="30"/>
        <v>1.7011357725888354E-2</v>
      </c>
      <c r="H381" s="38">
        <f t="shared" si="31"/>
        <v>1.7011357725888354E-2</v>
      </c>
      <c r="I381" s="38">
        <f t="shared" si="32"/>
        <v>269.72591719464941</v>
      </c>
      <c r="J381">
        <f>+VLOOKUP(A381,Sheet1!A:R,18,0)</f>
        <v>272.85059929321665</v>
      </c>
      <c r="K381">
        <f>+I381-J381</f>
        <v>-3.1246820985672343</v>
      </c>
      <c r="L381" s="31">
        <f>+I381/MAX($I$229:I381)-1</f>
        <v>-5.1927709838305525E-2</v>
      </c>
      <c r="M381" s="31">
        <f>+J381/MAX($J$229:J381)-1</f>
        <v>-0.1219657845796287</v>
      </c>
      <c r="N381" s="31"/>
    </row>
    <row r="382" spans="1:14" x14ac:dyDescent="0.25">
      <c r="A382" s="12">
        <v>1912.09</v>
      </c>
      <c r="B382" s="13">
        <v>13.926285001315877</v>
      </c>
      <c r="C382" s="14">
        <v>2381.9070505041427</v>
      </c>
      <c r="D382" s="37">
        <f t="shared" si="27"/>
        <v>2295.1621907886561</v>
      </c>
      <c r="E382">
        <f t="shared" si="28"/>
        <v>1</v>
      </c>
      <c r="F382">
        <f t="shared" si="29"/>
        <v>1</v>
      </c>
      <c r="G382" s="38">
        <f t="shared" si="30"/>
        <v>-6.465518490584854E-4</v>
      </c>
      <c r="H382" s="38">
        <f t="shared" si="31"/>
        <v>-6.465518490584854E-4</v>
      </c>
      <c r="I382" s="38">
        <f t="shared" si="32"/>
        <v>269.55152540414821</v>
      </c>
      <c r="J382">
        <f>+VLOOKUP(A382,Sheet1!A:R,18,0)</f>
        <v>272.67418723372685</v>
      </c>
      <c r="K382">
        <f>+I382-J382</f>
        <v>-3.1226618295786466</v>
      </c>
      <c r="L382" s="31">
        <f>+I382/MAX($I$229:I382)-1</f>
        <v>-5.2540687730550761E-2</v>
      </c>
      <c r="M382" s="31">
        <f>+J382/MAX($J$229:J382)-1</f>
        <v>-0.12253347922514546</v>
      </c>
      <c r="N382" s="31"/>
    </row>
    <row r="383" spans="1:14" x14ac:dyDescent="0.25">
      <c r="A383" s="12">
        <v>1912.1</v>
      </c>
      <c r="B383" s="13">
        <v>13.905092701178468</v>
      </c>
      <c r="C383" s="14">
        <v>2386.7042821651903</v>
      </c>
      <c r="D383" s="37">
        <f t="shared" si="27"/>
        <v>2316.0315779682915</v>
      </c>
      <c r="E383">
        <f t="shared" si="28"/>
        <v>1</v>
      </c>
      <c r="F383">
        <f t="shared" si="29"/>
        <v>1</v>
      </c>
      <c r="G383" s="38">
        <f t="shared" si="30"/>
        <v>2.0140297498310034E-3</v>
      </c>
      <c r="H383" s="38">
        <f t="shared" si="31"/>
        <v>2.0140297498310034E-3</v>
      </c>
      <c r="I383" s="38">
        <f t="shared" si="32"/>
        <v>270.09441019542447</v>
      </c>
      <c r="J383">
        <f>+VLOOKUP(A383,Sheet1!A:R,18,0)</f>
        <v>273.22336115882661</v>
      </c>
      <c r="K383">
        <f>+I383-J383</f>
        <v>-3.1289509634021329</v>
      </c>
      <c r="L383" s="31">
        <f>+I383/MAX($I$229:I383)-1</f>
        <v>-5.0632476488885692E-2</v>
      </c>
      <c r="M383" s="31">
        <f>+J383/MAX($J$229:J383)-1</f>
        <v>-0.12076623554782406</v>
      </c>
      <c r="N383" s="31"/>
    </row>
    <row r="384" spans="1:14" x14ac:dyDescent="0.25">
      <c r="A384" s="12">
        <v>1912.11</v>
      </c>
      <c r="B384" s="13">
        <v>13.749541018606534</v>
      </c>
      <c r="C384" s="14">
        <v>2369.7095247088514</v>
      </c>
      <c r="D384" s="37">
        <f t="shared" si="27"/>
        <v>2325.6038176048964</v>
      </c>
      <c r="E384">
        <f t="shared" si="28"/>
        <v>1</v>
      </c>
      <c r="F384">
        <f t="shared" si="29"/>
        <v>1</v>
      </c>
      <c r="G384" s="38">
        <f t="shared" si="30"/>
        <v>-7.1205962059620598E-3</v>
      </c>
      <c r="H384" s="38">
        <f t="shared" si="31"/>
        <v>-7.1205962059620598E-3</v>
      </c>
      <c r="I384" s="38">
        <f t="shared" si="32"/>
        <v>268.17117696293536</v>
      </c>
      <c r="J384">
        <f>+VLOOKUP(A384,Sheet1!A:R,18,0)</f>
        <v>271.27784792997886</v>
      </c>
      <c r="K384">
        <f>+I384-J384</f>
        <v>-3.1066709670434989</v>
      </c>
      <c r="L384" s="31">
        <f>+I384/MAX($I$229:I384)-1</f>
        <v>-5.7392539274862542E-2</v>
      </c>
      <c r="M384" s="31">
        <f>+J384/MAX($J$229:J384)-1</f>
        <v>-0.12702690415513607</v>
      </c>
      <c r="N384" s="31"/>
    </row>
    <row r="385" spans="1:14" x14ac:dyDescent="0.25">
      <c r="A385" s="12">
        <v>1912.12</v>
      </c>
      <c r="B385" s="13">
        <v>13.388999452579636</v>
      </c>
      <c r="C385" s="14">
        <v>2316.7069914457197</v>
      </c>
      <c r="D385" s="37">
        <f t="shared" si="27"/>
        <v>2327.1234729051948</v>
      </c>
      <c r="E385">
        <f t="shared" si="28"/>
        <v>0</v>
      </c>
      <c r="F385">
        <f t="shared" si="29"/>
        <v>1</v>
      </c>
      <c r="G385" s="38">
        <f t="shared" si="30"/>
        <v>-2.2366679422299085E-2</v>
      </c>
      <c r="H385" s="38">
        <f t="shared" si="31"/>
        <v>-2.2366679422299085E-2</v>
      </c>
      <c r="I385" s="38">
        <f t="shared" si="32"/>
        <v>262.17307821750472</v>
      </c>
      <c r="J385">
        <f>+VLOOKUP(A385,Sheet1!A:R,18,0)</f>
        <v>265.2102632709578</v>
      </c>
      <c r="K385">
        <f>+I385-J385</f>
        <v>-3.0371850534530722</v>
      </c>
      <c r="L385" s="31">
        <f>+I385/MAX($I$229:I385)-1</f>
        <v>-7.8475538169969217E-2</v>
      </c>
      <c r="M385" s="31">
        <f>+J385/MAX($J$229:J385)-1</f>
        <v>-0.14655241353419013</v>
      </c>
      <c r="N385" s="31"/>
    </row>
    <row r="386" spans="1:14" x14ac:dyDescent="0.25">
      <c r="A386" s="12">
        <v>1913.01</v>
      </c>
      <c r="B386" s="13">
        <v>13.148088791761564</v>
      </c>
      <c r="C386" s="14">
        <v>2284.4266317497149</v>
      </c>
      <c r="D386" s="37">
        <f t="shared" si="27"/>
        <v>2326.9243516835891</v>
      </c>
      <c r="E386">
        <f t="shared" si="28"/>
        <v>0</v>
      </c>
      <c r="F386">
        <f t="shared" si="29"/>
        <v>0</v>
      </c>
      <c r="G386" s="38">
        <f t="shared" si="30"/>
        <v>-1.3933725678386466E-2</v>
      </c>
      <c r="H386" s="38">
        <f t="shared" si="31"/>
        <v>0</v>
      </c>
      <c r="I386" s="38">
        <f t="shared" si="32"/>
        <v>262.17307821750472</v>
      </c>
      <c r="J386">
        <f>+VLOOKUP(A386,Sheet1!A:R,18,0)</f>
        <v>265.2102632709578</v>
      </c>
      <c r="K386">
        <f>+I386-J386</f>
        <v>-3.0371850534530722</v>
      </c>
      <c r="L386" s="31">
        <f>+I386/MAX($I$229:I386)-1</f>
        <v>-7.8475538169969217E-2</v>
      </c>
      <c r="M386" s="31">
        <f>+J386/MAX($J$229:J386)-1</f>
        <v>-0.14655241353419013</v>
      </c>
      <c r="N386" s="31"/>
    </row>
    <row r="387" spans="1:14" x14ac:dyDescent="0.25">
      <c r="A387" s="12">
        <v>1913.02</v>
      </c>
      <c r="B387" s="13">
        <v>12.68296051623676</v>
      </c>
      <c r="C387" s="14">
        <v>2213.1918228026802</v>
      </c>
      <c r="D387" s="37">
        <f t="shared" si="27"/>
        <v>2323.5938736795879</v>
      </c>
      <c r="E387">
        <f t="shared" si="28"/>
        <v>0</v>
      </c>
      <c r="F387">
        <f t="shared" si="29"/>
        <v>0</v>
      </c>
      <c r="G387" s="38">
        <f t="shared" si="30"/>
        <v>-3.1182795698925014E-2</v>
      </c>
      <c r="H387" s="38">
        <f t="shared" si="31"/>
        <v>0</v>
      </c>
      <c r="I387" s="38">
        <f t="shared" si="32"/>
        <v>262.17307821750472</v>
      </c>
      <c r="J387">
        <f>+VLOOKUP(A387,Sheet1!A:R,18,0)</f>
        <v>265.2102632709578</v>
      </c>
      <c r="K387">
        <f>+I387-J387</f>
        <v>-3.0371850534530722</v>
      </c>
      <c r="L387" s="31">
        <f>+I387/MAX($I$229:I387)-1</f>
        <v>-7.8475538169969217E-2</v>
      </c>
      <c r="M387" s="31">
        <f>+J387/MAX($J$229:J387)-1</f>
        <v>-0.14655241353419013</v>
      </c>
      <c r="N387" s="31"/>
    </row>
    <row r="388" spans="1:14" x14ac:dyDescent="0.25">
      <c r="A388" s="12">
        <v>1913.03</v>
      </c>
      <c r="B388" s="13">
        <v>12.443453515183666</v>
      </c>
      <c r="C388" s="14">
        <v>2181.116578993946</v>
      </c>
      <c r="D388" s="37">
        <f t="shared" si="27"/>
        <v>2315.2919841257967</v>
      </c>
      <c r="E388">
        <f t="shared" si="28"/>
        <v>0</v>
      </c>
      <c r="F388">
        <f t="shared" si="29"/>
        <v>0</v>
      </c>
      <c r="G388" s="38">
        <f t="shared" si="30"/>
        <v>-1.4492753623188359E-2</v>
      </c>
      <c r="H388" s="38">
        <f t="shared" si="31"/>
        <v>0</v>
      </c>
      <c r="I388" s="38">
        <f t="shared" si="32"/>
        <v>262.17307821750472</v>
      </c>
      <c r="J388">
        <f>+VLOOKUP(A388,Sheet1!A:R,18,0)</f>
        <v>265.2102632709578</v>
      </c>
      <c r="K388">
        <f>+I388-J388</f>
        <v>-3.0371850534530722</v>
      </c>
      <c r="L388" s="31">
        <f>+I388/MAX($I$229:I388)-1</f>
        <v>-7.8475538169969217E-2</v>
      </c>
      <c r="M388" s="31">
        <f>+J388/MAX($J$229:J388)-1</f>
        <v>-0.14655241353419013</v>
      </c>
      <c r="N388" s="31"/>
    </row>
    <row r="389" spans="1:14" x14ac:dyDescent="0.25">
      <c r="A389" s="12">
        <v>1913.04</v>
      </c>
      <c r="B389" s="13">
        <v>12.433067081795167</v>
      </c>
      <c r="C389" s="14">
        <v>2188.5522036950606</v>
      </c>
      <c r="D389" s="37">
        <f t="shared" si="27"/>
        <v>2306.664652383723</v>
      </c>
      <c r="E389">
        <f t="shared" si="28"/>
        <v>0</v>
      </c>
      <c r="F389">
        <f t="shared" si="29"/>
        <v>0</v>
      </c>
      <c r="G389" s="38">
        <f t="shared" si="30"/>
        <v>3.4090909090904731E-3</v>
      </c>
      <c r="H389" s="38">
        <f t="shared" si="31"/>
        <v>0</v>
      </c>
      <c r="I389" s="38">
        <f t="shared" si="32"/>
        <v>262.17307821750472</v>
      </c>
      <c r="J389">
        <f>+VLOOKUP(A389,Sheet1!A:R,18,0)</f>
        <v>265.2102632709578</v>
      </c>
      <c r="K389">
        <f>+I389-J389</f>
        <v>-3.0371850534530722</v>
      </c>
      <c r="L389" s="31">
        <f>+I389/MAX($I$229:I389)-1</f>
        <v>-7.8475538169969217E-2</v>
      </c>
      <c r="M389" s="31">
        <f>+J389/MAX($J$229:J389)-1</f>
        <v>-0.14655241353419013</v>
      </c>
      <c r="N389" s="31"/>
    </row>
    <row r="390" spans="1:14" x14ac:dyDescent="0.25">
      <c r="A390" s="12">
        <v>1913.05</v>
      </c>
      <c r="B390" s="13">
        <v>12.221401061154127</v>
      </c>
      <c r="C390" s="14">
        <v>2160.8048228593607</v>
      </c>
      <c r="D390" s="37">
        <f t="shared" si="27"/>
        <v>2295.1371472927049</v>
      </c>
      <c r="E390">
        <f t="shared" si="28"/>
        <v>0</v>
      </c>
      <c r="F390">
        <f t="shared" si="29"/>
        <v>0</v>
      </c>
      <c r="G390" s="38">
        <f t="shared" si="30"/>
        <v>-1.2678418540280845E-2</v>
      </c>
      <c r="H390" s="38">
        <f t="shared" si="31"/>
        <v>0</v>
      </c>
      <c r="I390" s="38">
        <f t="shared" si="32"/>
        <v>262.17307821750472</v>
      </c>
      <c r="J390">
        <f>+VLOOKUP(A390,Sheet1!A:R,18,0)</f>
        <v>265.2102632709578</v>
      </c>
      <c r="K390">
        <f>+I390-J390</f>
        <v>-3.0371850534530722</v>
      </c>
      <c r="L390" s="31">
        <f>+I390/MAX($I$229:I390)-1</f>
        <v>-7.8475538169969217E-2</v>
      </c>
      <c r="M390" s="31">
        <f>+J390/MAX($J$229:J390)-1</f>
        <v>-0.14655241353419013</v>
      </c>
      <c r="N390" s="31"/>
    </row>
    <row r="391" spans="1:14" x14ac:dyDescent="0.25">
      <c r="A391" s="12">
        <v>1913.06</v>
      </c>
      <c r="B391" s="13">
        <v>11.49196285276123</v>
      </c>
      <c r="C391" s="14">
        <v>2041.1985122205995</v>
      </c>
      <c r="D391" s="37">
        <f t="shared" si="27"/>
        <v>2270.9455899975751</v>
      </c>
      <c r="E391">
        <f t="shared" si="28"/>
        <v>0</v>
      </c>
      <c r="F391">
        <f t="shared" si="29"/>
        <v>0</v>
      </c>
      <c r="G391" s="38">
        <f t="shared" si="30"/>
        <v>-5.5352667382743026E-2</v>
      </c>
      <c r="H391" s="38">
        <f t="shared" si="31"/>
        <v>0</v>
      </c>
      <c r="I391" s="38">
        <f t="shared" si="32"/>
        <v>262.17307821750472</v>
      </c>
      <c r="J391">
        <f>+VLOOKUP(A391,Sheet1!A:R,18,0)</f>
        <v>265.2102632709578</v>
      </c>
      <c r="K391">
        <f>+I391-J391</f>
        <v>-3.0371850534530722</v>
      </c>
      <c r="L391" s="31">
        <f>+I391/MAX($I$229:I391)-1</f>
        <v>-7.8475538169969217E-2</v>
      </c>
      <c r="M391" s="31">
        <f>+J391/MAX($J$229:J391)-1</f>
        <v>-0.14655241353419013</v>
      </c>
      <c r="N391" s="31"/>
    </row>
    <row r="392" spans="1:14" x14ac:dyDescent="0.25">
      <c r="A392" s="12">
        <v>1913.07</v>
      </c>
      <c r="B392" s="13">
        <v>11.534022795459864</v>
      </c>
      <c r="C392" s="14">
        <v>2057.9063370332728</v>
      </c>
      <c r="D392" s="37">
        <f t="shared" si="27"/>
        <v>2247.1394026201319</v>
      </c>
      <c r="E392">
        <f t="shared" si="28"/>
        <v>0</v>
      </c>
      <c r="F392">
        <f t="shared" si="29"/>
        <v>0</v>
      </c>
      <c r="G392" s="38">
        <f t="shared" si="30"/>
        <v>8.1853012887498355E-3</v>
      </c>
      <c r="H392" s="38">
        <f t="shared" si="31"/>
        <v>0</v>
      </c>
      <c r="I392" s="38">
        <f t="shared" si="32"/>
        <v>262.17307821750472</v>
      </c>
      <c r="J392">
        <f>+VLOOKUP(A392,Sheet1!A:R,18,0)</f>
        <v>265.2102632709578</v>
      </c>
      <c r="K392">
        <f>+I392-J392</f>
        <v>-3.0371850534530722</v>
      </c>
      <c r="L392" s="31">
        <f>+I392/MAX($I$229:I392)-1</f>
        <v>-7.8475538169969217E-2</v>
      </c>
      <c r="M392" s="31">
        <f>+J392/MAX($J$229:J392)-1</f>
        <v>-0.14655241353419013</v>
      </c>
      <c r="N392" s="31"/>
    </row>
    <row r="393" spans="1:14" x14ac:dyDescent="0.25">
      <c r="A393" s="12">
        <v>1913.08</v>
      </c>
      <c r="B393" s="13">
        <v>11.846840543564632</v>
      </c>
      <c r="C393" s="14">
        <v>2122.9191739261823</v>
      </c>
      <c r="D393" s="37">
        <f t="shared" si="27"/>
        <v>2225.428661008727</v>
      </c>
      <c r="E393">
        <f t="shared" si="28"/>
        <v>0</v>
      </c>
      <c r="F393">
        <f t="shared" si="29"/>
        <v>0</v>
      </c>
      <c r="G393" s="38">
        <f t="shared" si="30"/>
        <v>3.1591737545564769E-2</v>
      </c>
      <c r="H393" s="38">
        <f t="shared" si="31"/>
        <v>0</v>
      </c>
      <c r="I393" s="38">
        <f t="shared" si="32"/>
        <v>262.17307821750472</v>
      </c>
      <c r="J393">
        <f>+VLOOKUP(A393,Sheet1!A:R,18,0)</f>
        <v>265.2102632709578</v>
      </c>
      <c r="K393">
        <f>+I393-J393</f>
        <v>-3.0371850534530722</v>
      </c>
      <c r="L393" s="31">
        <f>+I393/MAX($I$229:I393)-1</f>
        <v>-7.8475538169969217E-2</v>
      </c>
      <c r="M393" s="31">
        <f>+J393/MAX($J$229:J393)-1</f>
        <v>-0.14655241353419013</v>
      </c>
      <c r="N393" s="31"/>
    </row>
    <row r="394" spans="1:14" x14ac:dyDescent="0.25">
      <c r="A394" s="12">
        <v>1913.09</v>
      </c>
      <c r="B394" s="13">
        <v>11.843316826625976</v>
      </c>
      <c r="C394" s="14">
        <v>2131.5364671410543</v>
      </c>
      <c r="D394" s="37">
        <f t="shared" si="27"/>
        <v>2204.5644457284693</v>
      </c>
      <c r="E394">
        <f t="shared" si="28"/>
        <v>0</v>
      </c>
      <c r="F394">
        <f t="shared" si="29"/>
        <v>0</v>
      </c>
      <c r="G394" s="38">
        <f t="shared" si="30"/>
        <v>4.0591715976332488E-3</v>
      </c>
      <c r="H394" s="38">
        <f t="shared" si="31"/>
        <v>0</v>
      </c>
      <c r="I394" s="38">
        <f t="shared" si="32"/>
        <v>262.17307821750472</v>
      </c>
      <c r="J394">
        <f>+VLOOKUP(A394,Sheet1!A:R,18,0)</f>
        <v>265.2102632709578</v>
      </c>
      <c r="K394">
        <f>+I394-J394</f>
        <v>-3.0371850534530722</v>
      </c>
      <c r="L394" s="31">
        <f>+I394/MAX($I$229:I394)-1</f>
        <v>-7.8475538169969217E-2</v>
      </c>
      <c r="M394" s="31">
        <f>+J394/MAX($J$229:J394)-1</f>
        <v>-0.14655241353419013</v>
      </c>
      <c r="N394" s="31"/>
    </row>
    <row r="395" spans="1:14" x14ac:dyDescent="0.25">
      <c r="A395" s="12">
        <v>1913.1</v>
      </c>
      <c r="B395" s="13">
        <v>11.471490240312297</v>
      </c>
      <c r="C395" s="14">
        <v>2074.0624475112254</v>
      </c>
      <c r="D395" s="37">
        <f t="shared" si="27"/>
        <v>2178.5109595073059</v>
      </c>
      <c r="E395">
        <f t="shared" si="28"/>
        <v>0</v>
      </c>
      <c r="F395">
        <f t="shared" si="29"/>
        <v>0</v>
      </c>
      <c r="G395" s="38">
        <f t="shared" si="30"/>
        <v>-2.6963657678780728E-2</v>
      </c>
      <c r="H395" s="38">
        <f t="shared" si="31"/>
        <v>0</v>
      </c>
      <c r="I395" s="38">
        <f t="shared" si="32"/>
        <v>262.17307821750472</v>
      </c>
      <c r="J395">
        <f>+VLOOKUP(A395,Sheet1!A:R,18,0)</f>
        <v>265.2102632709578</v>
      </c>
      <c r="K395">
        <f>+I395-J395</f>
        <v>-3.0371850534530722</v>
      </c>
      <c r="L395" s="31">
        <f>+I395/MAX($I$229:I395)-1</f>
        <v>-7.8475538169969217E-2</v>
      </c>
      <c r="M395" s="31">
        <f>+J395/MAX($J$229:J395)-1</f>
        <v>-0.14655241353419013</v>
      </c>
      <c r="N395" s="31"/>
    </row>
    <row r="396" spans="1:14" x14ac:dyDescent="0.25">
      <c r="A396" s="12">
        <v>1913.11</v>
      </c>
      <c r="B396" s="13">
        <v>11.072537845038015</v>
      </c>
      <c r="C396" s="14">
        <v>2011.263299255126</v>
      </c>
      <c r="D396" s="37">
        <f t="shared" si="27"/>
        <v>2148.6404407194946</v>
      </c>
      <c r="E396">
        <f t="shared" si="28"/>
        <v>0</v>
      </c>
      <c r="F396">
        <f t="shared" si="29"/>
        <v>0</v>
      </c>
      <c r="G396" s="38">
        <f t="shared" si="30"/>
        <v>-3.0278330496487871E-2</v>
      </c>
      <c r="H396" s="38">
        <f t="shared" si="31"/>
        <v>0</v>
      </c>
      <c r="I396" s="38">
        <f t="shared" si="32"/>
        <v>262.17307821750472</v>
      </c>
      <c r="J396">
        <f>+VLOOKUP(A396,Sheet1!A:R,18,0)</f>
        <v>265.2102632709578</v>
      </c>
      <c r="K396">
        <f>+I396-J396</f>
        <v>-3.0371850534530722</v>
      </c>
      <c r="L396" s="31">
        <f>+I396/MAX($I$229:I396)-1</f>
        <v>-7.8475538169969217E-2</v>
      </c>
      <c r="M396" s="31">
        <f>+J396/MAX($J$229:J396)-1</f>
        <v>-0.14655241353419013</v>
      </c>
      <c r="N396" s="31"/>
    </row>
    <row r="397" spans="1:14" x14ac:dyDescent="0.25">
      <c r="A397" s="12">
        <v>1913.12</v>
      </c>
      <c r="B397" s="13">
        <v>11.174040870036798</v>
      </c>
      <c r="C397" s="14">
        <v>2038.9462773367989</v>
      </c>
      <c r="D397" s="37">
        <f t="shared" si="27"/>
        <v>2125.4937145437516</v>
      </c>
      <c r="E397">
        <f t="shared" si="28"/>
        <v>0</v>
      </c>
      <c r="F397">
        <f t="shared" si="29"/>
        <v>0</v>
      </c>
      <c r="G397" s="38">
        <f t="shared" si="30"/>
        <v>1.3763975155279384E-2</v>
      </c>
      <c r="H397" s="38">
        <f t="shared" si="31"/>
        <v>0</v>
      </c>
      <c r="I397" s="38">
        <f t="shared" si="32"/>
        <v>262.17307821750472</v>
      </c>
      <c r="J397">
        <f>+VLOOKUP(A397,Sheet1!A:R,18,0)</f>
        <v>265.2102632709578</v>
      </c>
      <c r="K397">
        <f>+I397-J397</f>
        <v>-3.0371850534530722</v>
      </c>
      <c r="L397" s="31">
        <f>+I397/MAX($I$229:I397)-1</f>
        <v>-7.8475538169969217E-2</v>
      </c>
      <c r="M397" s="31">
        <f>+J397/MAX($J$229:J397)-1</f>
        <v>-0.14655241353419013</v>
      </c>
      <c r="N397" s="31"/>
    </row>
    <row r="398" spans="1:14" x14ac:dyDescent="0.25">
      <c r="A398" s="12">
        <v>1914.01</v>
      </c>
      <c r="B398" s="13">
        <v>11.636092105046142</v>
      </c>
      <c r="C398" s="14">
        <v>2132.6727153549241</v>
      </c>
      <c r="D398" s="37">
        <f t="shared" ref="D398:D461" si="33">+AVERAGE(C387:C398)</f>
        <v>2112.8475548441861</v>
      </c>
      <c r="E398">
        <f t="shared" ref="E398:E461" si="34">+IF(C398&gt;=D398,1,0)</f>
        <v>1</v>
      </c>
      <c r="F398">
        <f t="shared" si="29"/>
        <v>0</v>
      </c>
      <c r="G398" s="38">
        <f t="shared" si="30"/>
        <v>4.5968076285240578E-2</v>
      </c>
      <c r="H398" s="38">
        <f t="shared" si="31"/>
        <v>0</v>
      </c>
      <c r="I398" s="38">
        <f t="shared" si="32"/>
        <v>262.17307821750472</v>
      </c>
      <c r="J398">
        <f>+VLOOKUP(A398,Sheet1!A:R,18,0)</f>
        <v>265.2102632709578</v>
      </c>
      <c r="K398">
        <f>+I398-J398</f>
        <v>-3.0371850534530722</v>
      </c>
      <c r="L398" s="31">
        <f>+I398/MAX($I$229:I398)-1</f>
        <v>-7.8475538169969217E-2</v>
      </c>
      <c r="M398" s="31">
        <f>+J398/MAX($J$229:J398)-1</f>
        <v>-0.14655241353419013</v>
      </c>
      <c r="N398" s="31"/>
    </row>
    <row r="399" spans="1:14" x14ac:dyDescent="0.25">
      <c r="A399" s="12">
        <v>1914.02</v>
      </c>
      <c r="B399" s="13">
        <v>11.910233879798243</v>
      </c>
      <c r="C399" s="14">
        <v>2192.6063873575849</v>
      </c>
      <c r="D399" s="37">
        <f t="shared" si="33"/>
        <v>2111.1321018904277</v>
      </c>
      <c r="E399">
        <f t="shared" si="34"/>
        <v>1</v>
      </c>
      <c r="F399">
        <f t="shared" ref="F399:F462" si="35">+E398</f>
        <v>1</v>
      </c>
      <c r="G399" s="38">
        <f t="shared" ref="G399:G462" si="36">+C399/C398-1</f>
        <v>2.8102611137258648E-2</v>
      </c>
      <c r="H399" s="38">
        <f t="shared" ref="H399:H462" si="37">+F399*G399</f>
        <v>2.8102611137258648E-2</v>
      </c>
      <c r="I399" s="38">
        <f t="shared" si="32"/>
        <v>269.54082628530938</v>
      </c>
      <c r="J399">
        <f>+VLOOKUP(A399,Sheet1!A:R,18,0)</f>
        <v>272.66336416927146</v>
      </c>
      <c r="K399">
        <f>+I399-J399</f>
        <v>-3.1225378839620817</v>
      </c>
      <c r="L399" s="31">
        <f>+I399/MAX($I$229:I399)-1</f>
        <v>-5.2578294565688188E-2</v>
      </c>
      <c r="M399" s="31">
        <f>+J399/MAX($J$229:J399)-1</f>
        <v>-0.12256830788570972</v>
      </c>
      <c r="N399" s="31"/>
    </row>
    <row r="400" spans="1:14" x14ac:dyDescent="0.25">
      <c r="A400" s="12">
        <v>1914.03</v>
      </c>
      <c r="B400" s="13">
        <v>11.68552601883683</v>
      </c>
      <c r="C400" s="14">
        <v>2161.2557358874074</v>
      </c>
      <c r="D400" s="37">
        <f t="shared" si="33"/>
        <v>2109.4770316315498</v>
      </c>
      <c r="E400">
        <f t="shared" si="34"/>
        <v>1</v>
      </c>
      <c r="F400">
        <f t="shared" si="35"/>
        <v>1</v>
      </c>
      <c r="G400" s="38">
        <f t="shared" si="36"/>
        <v>-1.4298349056603654E-2</v>
      </c>
      <c r="H400" s="38">
        <f t="shared" si="37"/>
        <v>-1.4298349056603654E-2</v>
      </c>
      <c r="I400" s="38">
        <f t="shared" si="32"/>
        <v>265.68683746607667</v>
      </c>
      <c r="J400">
        <f>+VLOOKUP(A400,Sheet1!A:R,18,0)</f>
        <v>268.7647282134314</v>
      </c>
      <c r="K400">
        <f>+I400-J400</f>
        <v>-3.0778907473547292</v>
      </c>
      <c r="L400" s="31">
        <f>+I400/MAX($I$229:I400)-1</f>
        <v>-6.6124860813790654E-2</v>
      </c>
      <c r="M400" s="31">
        <f>+J400/MAX($J$229:J400)-1</f>
        <v>-0.13511413249288617</v>
      </c>
      <c r="N400" s="31"/>
    </row>
    <row r="401" spans="1:14" x14ac:dyDescent="0.25">
      <c r="A401" s="12">
        <v>1914.04</v>
      </c>
      <c r="B401" s="13">
        <v>11.522662536200237</v>
      </c>
      <c r="C401" s="14">
        <v>2140.8852856196791</v>
      </c>
      <c r="D401" s="37">
        <f t="shared" si="33"/>
        <v>2105.5047884586015</v>
      </c>
      <c r="E401">
        <f t="shared" si="34"/>
        <v>1</v>
      </c>
      <c r="F401">
        <f t="shared" si="35"/>
        <v>1</v>
      </c>
      <c r="G401" s="38">
        <f t="shared" si="36"/>
        <v>-9.4252845368918425E-3</v>
      </c>
      <c r="H401" s="38">
        <f t="shared" si="37"/>
        <v>-9.4252845368918425E-3</v>
      </c>
      <c r="I401" s="38">
        <f t="shared" si="32"/>
        <v>263.18266342525197</v>
      </c>
      <c r="J401">
        <f>+VLOOKUP(A401,Sheet1!A:R,18,0)</f>
        <v>266.23154417653944</v>
      </c>
      <c r="K401">
        <f>+I401-J401</f>
        <v>-3.04888075128747</v>
      </c>
      <c r="L401" s="31">
        <f>+I401/MAX($I$229:I401)-1</f>
        <v>-7.4926899722550178E-2</v>
      </c>
      <c r="M401" s="31">
        <f>+J401/MAX($J$229:J401)-1</f>
        <v>-0.14326592788607717</v>
      </c>
      <c r="N401" s="31"/>
    </row>
    <row r="402" spans="1:14" x14ac:dyDescent="0.25">
      <c r="A402" s="12">
        <v>1914.05</v>
      </c>
      <c r="B402" s="13">
        <v>11.479008694164484</v>
      </c>
      <c r="C402" s="14">
        <v>2142.205784061553</v>
      </c>
      <c r="D402" s="37">
        <f t="shared" si="33"/>
        <v>2103.9548685587838</v>
      </c>
      <c r="E402">
        <f t="shared" si="34"/>
        <v>1</v>
      </c>
      <c r="F402">
        <f t="shared" si="35"/>
        <v>1</v>
      </c>
      <c r="G402" s="38">
        <f t="shared" si="36"/>
        <v>6.1680018576604212E-4</v>
      </c>
      <c r="H402" s="38">
        <f t="shared" si="37"/>
        <v>6.1680018576604212E-4</v>
      </c>
      <c r="I402" s="38">
        <f t="shared" si="32"/>
        <v>263.34499454094305</v>
      </c>
      <c r="J402">
        <f>+VLOOKUP(A402,Sheet1!A:R,18,0)</f>
        <v>266.39575584244432</v>
      </c>
      <c r="K402">
        <f>+I402-J402</f>
        <v>-3.050761301501268</v>
      </c>
      <c r="L402" s="31">
        <f>+I402/MAX($I$229:I402)-1</f>
        <v>-7.4356314462451945E-2</v>
      </c>
      <c r="M402" s="31">
        <f>+J402/MAX($J$229:J402)-1</f>
        <v>-0.14273749415124515</v>
      </c>
      <c r="N402" s="31"/>
    </row>
    <row r="403" spans="1:14" x14ac:dyDescent="0.25">
      <c r="A403" s="12">
        <v>1914.06</v>
      </c>
      <c r="B403" s="13">
        <v>11.428715168831891</v>
      </c>
      <c r="C403" s="14">
        <v>2141.5502743357079</v>
      </c>
      <c r="D403" s="37">
        <f t="shared" si="33"/>
        <v>2112.3175154017094</v>
      </c>
      <c r="E403">
        <f t="shared" si="34"/>
        <v>1</v>
      </c>
      <c r="F403">
        <f t="shared" si="35"/>
        <v>1</v>
      </c>
      <c r="G403" s="38">
        <f t="shared" si="36"/>
        <v>-3.0599755201965451E-4</v>
      </c>
      <c r="H403" s="38">
        <f t="shared" si="37"/>
        <v>-3.0599755201965451E-4</v>
      </c>
      <c r="I403" s="38">
        <f t="shared" si="32"/>
        <v>263.26441161727689</v>
      </c>
      <c r="J403">
        <f>+VLOOKUP(A403,Sheet1!A:R,18,0)</f>
        <v>266.31423939328812</v>
      </c>
      <c r="K403">
        <f>+I403-J403</f>
        <v>-3.0498277760112273</v>
      </c>
      <c r="L403" s="31">
        <f>+I403/MAX($I$229:I403)-1</f>
        <v>-7.4639559164268787E-2</v>
      </c>
      <c r="M403" s="31">
        <f>+J403/MAX($J$229:J403)-1</f>
        <v>-0.14299981437947307</v>
      </c>
      <c r="N403" s="31"/>
    </row>
    <row r="404" spans="1:14" x14ac:dyDescent="0.25">
      <c r="A404" s="12">
        <v>1914.07</v>
      </c>
      <c r="B404" s="13">
        <v>10.694345183040145</v>
      </c>
      <c r="C404" s="14">
        <v>2012.454699910923</v>
      </c>
      <c r="D404" s="37">
        <f t="shared" si="33"/>
        <v>2108.5298789748472</v>
      </c>
      <c r="E404">
        <f t="shared" si="34"/>
        <v>0</v>
      </c>
      <c r="F404">
        <f t="shared" si="35"/>
        <v>1</v>
      </c>
      <c r="G404" s="38">
        <f t="shared" si="36"/>
        <v>-6.0281365313653135E-2</v>
      </c>
      <c r="H404" s="38">
        <f t="shared" si="37"/>
        <v>-6.0281365313653135E-2</v>
      </c>
      <c r="I404" s="38">
        <f t="shared" si="32"/>
        <v>247.39447344649187</v>
      </c>
      <c r="J404">
        <f>+VLOOKUP(A404,Sheet1!A:R,18,0)</f>
        <v>250.26045344019363</v>
      </c>
      <c r="K404">
        <f>+I404-J404</f>
        <v>-2.8659799937017567</v>
      </c>
      <c r="L404" s="31">
        <f>+I404/MAX($I$229:I404)-1</f>
        <v>-0.1304215499450907</v>
      </c>
      <c r="M404" s="31">
        <f>+J404/MAX($J$229:J404)-1</f>
        <v>-0.19466095564273267</v>
      </c>
      <c r="N404" s="31"/>
    </row>
    <row r="405" spans="1:14" x14ac:dyDescent="0.25">
      <c r="A405" s="12">
        <v>1914.08</v>
      </c>
      <c r="B405" s="13">
        <v>10.492046265076441</v>
      </c>
      <c r="C405" s="14">
        <v>1982.4144838872664</v>
      </c>
      <c r="D405" s="37">
        <f t="shared" si="33"/>
        <v>2096.8211548049371</v>
      </c>
      <c r="E405">
        <f t="shared" si="34"/>
        <v>0</v>
      </c>
      <c r="F405">
        <f t="shared" si="35"/>
        <v>0</v>
      </c>
      <c r="G405" s="38">
        <f t="shared" si="36"/>
        <v>-1.4927151416121887E-2</v>
      </c>
      <c r="H405" s="38">
        <f t="shared" si="37"/>
        <v>0</v>
      </c>
      <c r="I405" s="38">
        <f t="shared" si="32"/>
        <v>247.39447344649187</v>
      </c>
      <c r="J405">
        <f>+VLOOKUP(A405,Sheet1!A:R,18,0)</f>
        <v>250.26045344019363</v>
      </c>
      <c r="K405">
        <f>+I405-J405</f>
        <v>-2.8659799937017567</v>
      </c>
      <c r="L405" s="31">
        <f>+I405/MAX($I$229:I405)-1</f>
        <v>-0.1304215499450907</v>
      </c>
      <c r="M405" s="31">
        <f>+J405/MAX($J$229:J405)-1</f>
        <v>-0.19466095564273267</v>
      </c>
      <c r="N405" s="31"/>
    </row>
    <row r="406" spans="1:14" x14ac:dyDescent="0.25">
      <c r="A406" s="12">
        <v>1914.09</v>
      </c>
      <c r="B406" s="13">
        <v>10.500497301802138</v>
      </c>
      <c r="C406" s="14">
        <v>1991.7715835019685</v>
      </c>
      <c r="D406" s="37">
        <f t="shared" si="33"/>
        <v>2085.1740811683471</v>
      </c>
      <c r="E406">
        <f t="shared" si="34"/>
        <v>0</v>
      </c>
      <c r="F406">
        <f t="shared" si="35"/>
        <v>0</v>
      </c>
      <c r="G406" s="38">
        <f t="shared" si="36"/>
        <v>4.7200520833332593E-3</v>
      </c>
      <c r="H406" s="38">
        <f t="shared" si="37"/>
        <v>0</v>
      </c>
      <c r="I406" s="38">
        <f t="shared" si="32"/>
        <v>247.39447344649187</v>
      </c>
      <c r="J406">
        <f>+VLOOKUP(A406,Sheet1!A:R,18,0)</f>
        <v>250.26045344019363</v>
      </c>
      <c r="K406">
        <f>+I406-J406</f>
        <v>-2.8659799937017567</v>
      </c>
      <c r="L406" s="31">
        <f>+I406/MAX($I$229:I406)-1</f>
        <v>-0.1304215499450907</v>
      </c>
      <c r="M406" s="31">
        <f>+J406/MAX($J$229:J406)-1</f>
        <v>-0.19466095564273267</v>
      </c>
      <c r="N406" s="31"/>
    </row>
    <row r="407" spans="1:14" x14ac:dyDescent="0.25">
      <c r="A407" s="12">
        <v>1914.1</v>
      </c>
      <c r="B407" s="13">
        <v>10.612759466126228</v>
      </c>
      <c r="C407" s="14">
        <v>2020.8773112492286</v>
      </c>
      <c r="D407" s="37">
        <f t="shared" si="33"/>
        <v>2080.7419864798471</v>
      </c>
      <c r="E407">
        <f t="shared" si="34"/>
        <v>0</v>
      </c>
      <c r="F407">
        <f t="shared" si="35"/>
        <v>0</v>
      </c>
      <c r="G407" s="38">
        <f t="shared" si="36"/>
        <v>1.46129847359735E-2</v>
      </c>
      <c r="H407" s="38">
        <f t="shared" si="37"/>
        <v>0</v>
      </c>
      <c r="I407" s="38">
        <f t="shared" si="32"/>
        <v>247.39447344649187</v>
      </c>
      <c r="J407">
        <f>+VLOOKUP(A407,Sheet1!A:R,18,0)</f>
        <v>250.26045344019363</v>
      </c>
      <c r="K407">
        <f>+I407-J407</f>
        <v>-2.8659799937017567</v>
      </c>
      <c r="L407" s="31">
        <f>+I407/MAX($I$229:I407)-1</f>
        <v>-0.1304215499450907</v>
      </c>
      <c r="M407" s="31">
        <f>+J407/MAX($J$229:J407)-1</f>
        <v>-0.19466095564273267</v>
      </c>
      <c r="N407" s="31"/>
    </row>
    <row r="408" spans="1:14" x14ac:dyDescent="0.25">
      <c r="A408" s="12">
        <v>1914.11</v>
      </c>
      <c r="B408" s="13">
        <v>10.516917642992125</v>
      </c>
      <c r="C408" s="14">
        <v>2010.2927891883462</v>
      </c>
      <c r="D408" s="37">
        <f t="shared" si="33"/>
        <v>2080.6611106409491</v>
      </c>
      <c r="E408">
        <f t="shared" si="34"/>
        <v>0</v>
      </c>
      <c r="F408">
        <f t="shared" si="35"/>
        <v>0</v>
      </c>
      <c r="G408" s="38">
        <f t="shared" si="36"/>
        <v>-5.2375876565903257E-3</v>
      </c>
      <c r="H408" s="38">
        <f t="shared" si="37"/>
        <v>0</v>
      </c>
      <c r="I408" s="38">
        <f t="shared" si="32"/>
        <v>247.39447344649187</v>
      </c>
      <c r="J408">
        <f>+VLOOKUP(A408,Sheet1!A:R,18,0)</f>
        <v>250.26045344019363</v>
      </c>
      <c r="K408">
        <f>+I408-J408</f>
        <v>-2.8659799937017567</v>
      </c>
      <c r="L408" s="31">
        <f>+I408/MAX($I$229:I408)-1</f>
        <v>-0.1304215499450907</v>
      </c>
      <c r="M408" s="31">
        <f>+J408/MAX($J$229:J408)-1</f>
        <v>-0.19466095564273267</v>
      </c>
      <c r="N408" s="31"/>
    </row>
    <row r="409" spans="1:14" x14ac:dyDescent="0.25">
      <c r="A409" s="12">
        <v>1914.12</v>
      </c>
      <c r="B409" s="13">
        <v>10.172217991997869</v>
      </c>
      <c r="C409" s="14">
        <v>1952.2138630774357</v>
      </c>
      <c r="D409" s="37">
        <f t="shared" si="33"/>
        <v>2073.4334094526685</v>
      </c>
      <c r="E409">
        <f t="shared" si="34"/>
        <v>0</v>
      </c>
      <c r="F409">
        <f t="shared" si="35"/>
        <v>0</v>
      </c>
      <c r="G409" s="38">
        <f t="shared" si="36"/>
        <v>-2.8890779702970493E-2</v>
      </c>
      <c r="H409" s="38">
        <f t="shared" si="37"/>
        <v>0</v>
      </c>
      <c r="I409" s="38">
        <f t="shared" si="32"/>
        <v>247.39447344649187</v>
      </c>
      <c r="J409">
        <f>+VLOOKUP(A409,Sheet1!A:R,18,0)</f>
        <v>250.26045344019363</v>
      </c>
      <c r="K409">
        <f>+I409-J409</f>
        <v>-2.8659799937017567</v>
      </c>
      <c r="L409" s="31">
        <f>+I409/MAX($I$229:I409)-1</f>
        <v>-0.1304215499450907</v>
      </c>
      <c r="M409" s="31">
        <f>+J409/MAX($J$229:J409)-1</f>
        <v>-0.19466095564273267</v>
      </c>
      <c r="N409" s="31"/>
    </row>
    <row r="410" spans="1:14" x14ac:dyDescent="0.25">
      <c r="A410" s="12">
        <v>1915.01</v>
      </c>
      <c r="B410" s="13">
        <v>10.359834197757273</v>
      </c>
      <c r="C410" s="14">
        <v>1996.0567794037829</v>
      </c>
      <c r="D410" s="37">
        <f t="shared" si="33"/>
        <v>2062.0487481234068</v>
      </c>
      <c r="E410">
        <f t="shared" si="34"/>
        <v>0</v>
      </c>
      <c r="F410">
        <f t="shared" si="35"/>
        <v>0</v>
      </c>
      <c r="G410" s="38">
        <f t="shared" si="36"/>
        <v>2.2458049886621589E-2</v>
      </c>
      <c r="H410" s="38">
        <f t="shared" si="37"/>
        <v>0</v>
      </c>
      <c r="I410" s="38">
        <f t="shared" si="32"/>
        <v>247.39447344649187</v>
      </c>
      <c r="J410">
        <f>+VLOOKUP(A410,Sheet1!A:R,18,0)</f>
        <v>250.26045344019363</v>
      </c>
      <c r="K410">
        <f>+I410-J410</f>
        <v>-2.8659799937017567</v>
      </c>
      <c r="L410" s="31">
        <f>+I410/MAX($I$229:I410)-1</f>
        <v>-0.1304215499450907</v>
      </c>
      <c r="M410" s="31">
        <f>+J410/MAX($J$229:J410)-1</f>
        <v>-0.19466095564273267</v>
      </c>
      <c r="N410" s="31"/>
    </row>
    <row r="411" spans="1:14" x14ac:dyDescent="0.25">
      <c r="A411" s="12">
        <v>1915.02</v>
      </c>
      <c r="B411" s="13">
        <v>10.329786209660696</v>
      </c>
      <c r="C411" s="14">
        <v>1998.5366620226418</v>
      </c>
      <c r="D411" s="37">
        <f t="shared" si="33"/>
        <v>2045.8762710121612</v>
      </c>
      <c r="E411">
        <f t="shared" si="34"/>
        <v>0</v>
      </c>
      <c r="F411">
        <f t="shared" si="35"/>
        <v>0</v>
      </c>
      <c r="G411" s="38">
        <f t="shared" si="36"/>
        <v>1.2423908199643563E-3</v>
      </c>
      <c r="H411" s="38">
        <f t="shared" si="37"/>
        <v>0</v>
      </c>
      <c r="I411" s="38">
        <f t="shared" si="32"/>
        <v>247.39447344649187</v>
      </c>
      <c r="J411">
        <f>+VLOOKUP(A411,Sheet1!A:R,18,0)</f>
        <v>250.26045344019363</v>
      </c>
      <c r="K411">
        <f>+I411-J411</f>
        <v>-2.8659799937017567</v>
      </c>
      <c r="L411" s="31">
        <f>+I411/MAX($I$229:I411)-1</f>
        <v>-0.1304215499450907</v>
      </c>
      <c r="M411" s="31">
        <f>+J411/MAX($J$229:J411)-1</f>
        <v>-0.19466095564273267</v>
      </c>
      <c r="N411" s="31"/>
    </row>
    <row r="412" spans="1:14" x14ac:dyDescent="0.25">
      <c r="A412" s="12">
        <v>1915.03</v>
      </c>
      <c r="B412" s="13">
        <v>10.707013188682815</v>
      </c>
      <c r="C412" s="14">
        <v>2080.3273488936488</v>
      </c>
      <c r="D412" s="37">
        <f t="shared" si="33"/>
        <v>2039.1322387626817</v>
      </c>
      <c r="E412">
        <f t="shared" si="34"/>
        <v>1</v>
      </c>
      <c r="F412">
        <f t="shared" si="35"/>
        <v>0</v>
      </c>
      <c r="G412" s="38">
        <f t="shared" si="36"/>
        <v>4.0925287198999794E-2</v>
      </c>
      <c r="H412" s="38">
        <f t="shared" si="37"/>
        <v>0</v>
      </c>
      <c r="I412" s="38">
        <f t="shared" si="32"/>
        <v>247.39447344649187</v>
      </c>
      <c r="J412">
        <f>+VLOOKUP(A412,Sheet1!A:R,18,0)</f>
        <v>250.26045344019363</v>
      </c>
      <c r="K412">
        <f>+I412-J412</f>
        <v>-2.8659799937017567</v>
      </c>
      <c r="L412" s="31">
        <f>+I412/MAX($I$229:I412)-1</f>
        <v>-0.1304215499450907</v>
      </c>
      <c r="M412" s="31">
        <f>+J412/MAX($J$229:J412)-1</f>
        <v>-0.19466095564273267</v>
      </c>
      <c r="N412" s="31"/>
    </row>
    <row r="413" spans="1:14" x14ac:dyDescent="0.25">
      <c r="A413" s="12">
        <v>1915.04</v>
      </c>
      <c r="B413" s="13">
        <v>11.401123789000186</v>
      </c>
      <c r="C413" s="14">
        <v>2224.1975806544597</v>
      </c>
      <c r="D413" s="37">
        <f t="shared" si="33"/>
        <v>2046.0749300155803</v>
      </c>
      <c r="E413">
        <f t="shared" si="34"/>
        <v>1</v>
      </c>
      <c r="F413">
        <f t="shared" si="35"/>
        <v>1</v>
      </c>
      <c r="G413" s="38">
        <f t="shared" si="36"/>
        <v>6.9157496697490162E-2</v>
      </c>
      <c r="H413" s="38">
        <f t="shared" si="37"/>
        <v>6.9157496697490162E-2</v>
      </c>
      <c r="I413" s="38">
        <f t="shared" si="32"/>
        <v>264.50365592684494</v>
      </c>
      <c r="J413">
        <f>+VLOOKUP(A413,Sheet1!A:R,18,0)</f>
        <v>267.5678399224962</v>
      </c>
      <c r="K413">
        <f>+I413-J413</f>
        <v>-3.0641839956512626</v>
      </c>
      <c r="L413" s="31">
        <f>+I413/MAX($I$229:I413)-1</f>
        <v>-7.0283681157209732E-2</v>
      </c>
      <c r="M413" s="31">
        <f>+J413/MAX($J$229:J413)-1</f>
        <v>-0.13896572334223511</v>
      </c>
      <c r="N413" s="31"/>
    </row>
    <row r="414" spans="1:14" x14ac:dyDescent="0.25">
      <c r="A414" s="12">
        <v>1915.05</v>
      </c>
      <c r="B414" s="13">
        <v>11.026929876471314</v>
      </c>
      <c r="C414" s="14">
        <v>2160.337187179688</v>
      </c>
      <c r="D414" s="37">
        <f t="shared" si="33"/>
        <v>2047.5858802754249</v>
      </c>
      <c r="E414">
        <f t="shared" si="34"/>
        <v>1</v>
      </c>
      <c r="F414">
        <f t="shared" si="35"/>
        <v>1</v>
      </c>
      <c r="G414" s="38">
        <f t="shared" si="36"/>
        <v>-2.8711654949278853E-2</v>
      </c>
      <c r="H414" s="38">
        <f t="shared" si="37"/>
        <v>-2.8711654949278853E-2</v>
      </c>
      <c r="I414" s="38">
        <f t="shared" si="32"/>
        <v>256.90931822505058</v>
      </c>
      <c r="J414">
        <f>+VLOOKUP(A414,Sheet1!A:R,18,0)</f>
        <v>259.88552442711762</v>
      </c>
      <c r="K414">
        <f>+I414-J414</f>
        <v>-2.9762062020670328</v>
      </c>
      <c r="L414" s="31">
        <f>+I414/MAX($I$229:I414)-1</f>
        <v>-9.697737530453765E-2</v>
      </c>
      <c r="M414" s="31">
        <f>+J414/MAX($J$229:J414)-1</f>
        <v>-0.16368744239313471</v>
      </c>
      <c r="N414" s="31"/>
    </row>
    <row r="415" spans="1:14" x14ac:dyDescent="0.25">
      <c r="A415" s="12">
        <v>1915.06</v>
      </c>
      <c r="B415" s="13">
        <v>11.154262189096341</v>
      </c>
      <c r="C415" s="14">
        <v>2194.4179782353003</v>
      </c>
      <c r="D415" s="37">
        <f t="shared" si="33"/>
        <v>2051.9915222670575</v>
      </c>
      <c r="E415">
        <f t="shared" si="34"/>
        <v>1</v>
      </c>
      <c r="F415">
        <f t="shared" si="35"/>
        <v>1</v>
      </c>
      <c r="G415" s="38">
        <f t="shared" si="36"/>
        <v>1.5775681341718917E-2</v>
      </c>
      <c r="H415" s="38">
        <f t="shared" si="37"/>
        <v>1.5775681341718917E-2</v>
      </c>
      <c r="I415" s="38">
        <f t="shared" si="32"/>
        <v>260.96223776308722</v>
      </c>
      <c r="J415">
        <f>+VLOOKUP(A415,Sheet1!A:R,18,0)</f>
        <v>263.98539564580534</v>
      </c>
      <c r="K415">
        <f>+I415-J415</f>
        <v>-3.0231578827181238</v>
      </c>
      <c r="L415" s="31">
        <f>+I415/MAX($I$229:I415)-1</f>
        <v>-8.2731578132979489E-2</v>
      </c>
      <c r="M415" s="31">
        <f>+J415/MAX($J$229:J415)-1</f>
        <v>-0.1504940419822508</v>
      </c>
      <c r="N415" s="31"/>
    </row>
    <row r="416" spans="1:14" x14ac:dyDescent="0.25">
      <c r="A416" s="12">
        <v>1915.07</v>
      </c>
      <c r="B416" s="13">
        <v>11.1136293939496</v>
      </c>
      <c r="C416" s="14">
        <v>2195.9145858531269</v>
      </c>
      <c r="D416" s="37">
        <f t="shared" si="33"/>
        <v>2067.2798460955746</v>
      </c>
      <c r="E416">
        <f t="shared" si="34"/>
        <v>1</v>
      </c>
      <c r="F416">
        <f t="shared" si="35"/>
        <v>1</v>
      </c>
      <c r="G416" s="38">
        <f t="shared" si="36"/>
        <v>6.8200663349937685E-4</v>
      </c>
      <c r="H416" s="38">
        <f t="shared" si="37"/>
        <v>6.8200663349937685E-4</v>
      </c>
      <c r="I416" s="38">
        <f t="shared" si="32"/>
        <v>261.1402157403345</v>
      </c>
      <c r="J416">
        <f>+VLOOKUP(A416,Sheet1!A:R,18,0)</f>
        <v>264.16543543678273</v>
      </c>
      <c r="K416">
        <f>+I416-J416</f>
        <v>-3.0252196964482323</v>
      </c>
      <c r="L416" s="31">
        <f>+I416/MAX($I$229:I416)-1</f>
        <v>-8.210599498456661E-2</v>
      </c>
      <c r="M416" s="31">
        <f>+J416/MAX($J$229:J416)-1</f>
        <v>-0.14991467328368557</v>
      </c>
      <c r="N416" s="31"/>
    </row>
    <row r="417" spans="1:14" x14ac:dyDescent="0.25">
      <c r="A417" s="12">
        <v>1915.08</v>
      </c>
      <c r="B417" s="13">
        <v>11.584831641604598</v>
      </c>
      <c r="C417" s="14">
        <v>2298.8726410348195</v>
      </c>
      <c r="D417" s="37">
        <f t="shared" si="33"/>
        <v>2093.6513591912039</v>
      </c>
      <c r="E417">
        <f t="shared" si="34"/>
        <v>1</v>
      </c>
      <c r="F417">
        <f t="shared" si="35"/>
        <v>1</v>
      </c>
      <c r="G417" s="38">
        <f t="shared" si="36"/>
        <v>4.6886183936745818E-2</v>
      </c>
      <c r="H417" s="38">
        <f t="shared" si="37"/>
        <v>4.6886183936745818E-2</v>
      </c>
      <c r="I417" s="38">
        <f t="shared" si="32"/>
        <v>273.38408392881729</v>
      </c>
      <c r="J417">
        <f>+VLOOKUP(A417,Sheet1!A:R,18,0)</f>
        <v>276.55114463240227</v>
      </c>
      <c r="K417">
        <f>+I417-J417</f>
        <v>-3.1670607035849798</v>
      </c>
      <c r="L417" s="31">
        <f>+I417/MAX($I$229:I417)-1</f>
        <v>-3.9069447830976767E-2</v>
      </c>
      <c r="M417" s="31">
        <f>+J417/MAX($J$229:J417)-1</f>
        <v>-0.11005741629333576</v>
      </c>
      <c r="N417" s="31"/>
    </row>
    <row r="418" spans="1:14" x14ac:dyDescent="0.25">
      <c r="A418" s="12">
        <v>1915.09</v>
      </c>
      <c r="B418" s="13">
        <v>12.01157075782589</v>
      </c>
      <c r="C418" s="14">
        <v>2394.0280729578922</v>
      </c>
      <c r="D418" s="37">
        <f t="shared" si="33"/>
        <v>2127.1727333125309</v>
      </c>
      <c r="E418">
        <f t="shared" si="34"/>
        <v>1</v>
      </c>
      <c r="F418">
        <f t="shared" si="35"/>
        <v>1</v>
      </c>
      <c r="G418" s="38">
        <f t="shared" si="36"/>
        <v>4.139221556886219E-2</v>
      </c>
      <c r="H418" s="38">
        <f t="shared" si="37"/>
        <v>4.139221556886219E-2</v>
      </c>
      <c r="I418" s="38">
        <f t="shared" si="32"/>
        <v>284.70005686389482</v>
      </c>
      <c r="J418">
        <f>+VLOOKUP(A418,Sheet1!A:R,18,0)</f>
        <v>287.99820922684222</v>
      </c>
      <c r="K418">
        <f>+I418-J418</f>
        <v>-3.2981523629474054</v>
      </c>
      <c r="L418" s="31">
        <f>+I418/MAX($I$229:I418)-1</f>
        <v>0</v>
      </c>
      <c r="M418" s="31">
        <f>+J418/MAX($J$229:J418)-1</f>
        <v>-7.322072102463939E-2</v>
      </c>
      <c r="N418" s="31"/>
    </row>
    <row r="419" spans="1:14" x14ac:dyDescent="0.25">
      <c r="A419" s="12">
        <v>1915.1</v>
      </c>
      <c r="B419" s="13">
        <v>12.549076133220158</v>
      </c>
      <c r="C419" s="14">
        <v>2511.7207889772503</v>
      </c>
      <c r="D419" s="37">
        <f t="shared" si="33"/>
        <v>2168.0763564565327</v>
      </c>
      <c r="E419">
        <f t="shared" si="34"/>
        <v>1</v>
      </c>
      <c r="F419">
        <f t="shared" si="35"/>
        <v>1</v>
      </c>
      <c r="G419" s="38">
        <f t="shared" si="36"/>
        <v>4.9160959033343943E-2</v>
      </c>
      <c r="H419" s="38">
        <f t="shared" si="37"/>
        <v>4.9160959033343943E-2</v>
      </c>
      <c r="I419" s="38">
        <f t="shared" si="32"/>
        <v>298.69618469617143</v>
      </c>
      <c r="J419">
        <f>+VLOOKUP(A419,Sheet1!A:R,18,0)</f>
        <v>302.15647739231946</v>
      </c>
      <c r="K419">
        <f>+I419-J419</f>
        <v>-3.4602926961480307</v>
      </c>
      <c r="L419" s="31">
        <f>+I419/MAX($I$229:I419)-1</f>
        <v>0</v>
      </c>
      <c r="M419" s="31">
        <f>+J419/MAX($J$229:J419)-1</f>
        <v>-2.7659362857979541E-2</v>
      </c>
      <c r="N419" s="31"/>
    </row>
    <row r="420" spans="1:14" x14ac:dyDescent="0.25">
      <c r="A420" s="12">
        <v>1915.11</v>
      </c>
      <c r="B420" s="13">
        <v>12.857714453559311</v>
      </c>
      <c r="C420" s="14">
        <v>2584.1525392303915</v>
      </c>
      <c r="D420" s="37">
        <f t="shared" si="33"/>
        <v>2215.8980022933697</v>
      </c>
      <c r="E420">
        <f t="shared" si="34"/>
        <v>1</v>
      </c>
      <c r="F420">
        <f t="shared" si="35"/>
        <v>1</v>
      </c>
      <c r="G420" s="38">
        <f t="shared" si="36"/>
        <v>2.8837500796668802E-2</v>
      </c>
      <c r="H420" s="38">
        <f t="shared" si="37"/>
        <v>2.8837500796668802E-2</v>
      </c>
      <c r="I420" s="38">
        <f t="shared" si="32"/>
        <v>307.3098361603092</v>
      </c>
      <c r="J420">
        <f>+VLOOKUP(A420,Sheet1!A:R,18,0)</f>
        <v>310.86991504983916</v>
      </c>
      <c r="K420">
        <f>+I420-J420</f>
        <v>-3.5600788895299615</v>
      </c>
      <c r="L420" s="31">
        <f>+I420/MAX($I$229:I420)-1</f>
        <v>0</v>
      </c>
      <c r="M420" s="31">
        <f>+J420/MAX($J$229:J420)-1</f>
        <v>0</v>
      </c>
      <c r="N420" s="31"/>
    </row>
    <row r="421" spans="1:14" x14ac:dyDescent="0.25">
      <c r="A421" s="12">
        <v>1915.12</v>
      </c>
      <c r="B421" s="13">
        <v>12.878444602185992</v>
      </c>
      <c r="C421" s="14">
        <v>2599.4043204256377</v>
      </c>
      <c r="D421" s="37">
        <f t="shared" si="33"/>
        <v>2269.8305404057201</v>
      </c>
      <c r="E421">
        <f t="shared" si="34"/>
        <v>1</v>
      </c>
      <c r="F421">
        <f t="shared" si="35"/>
        <v>1</v>
      </c>
      <c r="G421" s="38">
        <f t="shared" si="36"/>
        <v>5.9020436927412767E-3</v>
      </c>
      <c r="H421" s="38">
        <f t="shared" si="37"/>
        <v>5.9020436927412767E-3</v>
      </c>
      <c r="I421" s="38">
        <f t="shared" si="32"/>
        <v>309.12359224053654</v>
      </c>
      <c r="J421">
        <f>+VLOOKUP(A421,Sheet1!A:R,18,0)</f>
        <v>312.70468287122208</v>
      </c>
      <c r="K421">
        <f>+I421-J421</f>
        <v>-3.5810906306855372</v>
      </c>
      <c r="L421" s="31">
        <f>+I421/MAX($I$229:I421)-1</f>
        <v>0</v>
      </c>
      <c r="M421" s="31">
        <f>+J421/MAX($J$229:J421)-1</f>
        <v>0</v>
      </c>
      <c r="N421" s="31"/>
    </row>
    <row r="422" spans="1:14" x14ac:dyDescent="0.25">
      <c r="A422" s="12">
        <v>1916.01</v>
      </c>
      <c r="B422" s="13">
        <v>12.54356369251617</v>
      </c>
      <c r="C422" s="14">
        <v>2543.6510982422246</v>
      </c>
      <c r="D422" s="37">
        <f t="shared" si="33"/>
        <v>2315.4634003089236</v>
      </c>
      <c r="E422">
        <f t="shared" si="34"/>
        <v>1</v>
      </c>
      <c r="F422">
        <f t="shared" si="35"/>
        <v>1</v>
      </c>
      <c r="G422" s="38">
        <f t="shared" si="36"/>
        <v>-2.1448460997511853E-2</v>
      </c>
      <c r="H422" s="38">
        <f t="shared" si="37"/>
        <v>-2.1448460997511853E-2</v>
      </c>
      <c r="I422" s="38">
        <f t="shared" si="32"/>
        <v>302.49336692895463</v>
      </c>
      <c r="J422">
        <f>+VLOOKUP(A422,Sheet1!A:R,18,0)</f>
        <v>305.99764867691937</v>
      </c>
      <c r="K422">
        <f>+I422-J422</f>
        <v>-3.5042817479647397</v>
      </c>
      <c r="L422" s="31">
        <f>+I422/MAX($I$229:I422)-1</f>
        <v>-2.1448460997511853E-2</v>
      </c>
      <c r="M422" s="31">
        <f>+J422/MAX($J$229:J422)-1</f>
        <v>-2.1448460997511853E-2</v>
      </c>
      <c r="N422" s="31"/>
    </row>
    <row r="423" spans="1:14" x14ac:dyDescent="0.25">
      <c r="A423" s="12">
        <v>1916.02</v>
      </c>
      <c r="B423" s="13">
        <v>12.354652326458792</v>
      </c>
      <c r="C423" s="14">
        <v>2518.4713151752198</v>
      </c>
      <c r="D423" s="37">
        <f t="shared" si="33"/>
        <v>2358.7912880716381</v>
      </c>
      <c r="E423">
        <f t="shared" si="34"/>
        <v>1</v>
      </c>
      <c r="F423">
        <f t="shared" si="35"/>
        <v>1</v>
      </c>
      <c r="G423" s="38">
        <f t="shared" si="36"/>
        <v>-9.8990710968203111E-3</v>
      </c>
      <c r="H423" s="38">
        <f t="shared" si="37"/>
        <v>-9.8990710968203111E-3</v>
      </c>
      <c r="I423" s="38">
        <f t="shared" ref="I423:I486" si="38">+I422*(1+H423)</f>
        <v>299.49896358340834</v>
      </c>
      <c r="J423">
        <f>+VLOOKUP(A423,Sheet1!A:R,18,0)</f>
        <v>302.96855619720668</v>
      </c>
      <c r="K423">
        <f>+I423-J423</f>
        <v>-3.4695926137983406</v>
      </c>
      <c r="L423" s="31">
        <f>+I423/MAX($I$229:I423)-1</f>
        <v>-3.1135212254000511E-2</v>
      </c>
      <c r="M423" s="31">
        <f>+J423/MAX($J$229:J423)-1</f>
        <v>-3.1135212254000399E-2</v>
      </c>
      <c r="N423" s="31"/>
    </row>
    <row r="424" spans="1:14" x14ac:dyDescent="0.25">
      <c r="A424" s="12">
        <v>1916.03</v>
      </c>
      <c r="B424" s="13">
        <v>12.177052795748477</v>
      </c>
      <c r="C424" s="14">
        <v>2496.8018596045181</v>
      </c>
      <c r="D424" s="37">
        <f t="shared" si="33"/>
        <v>2393.4974972975438</v>
      </c>
      <c r="E424">
        <f t="shared" si="34"/>
        <v>1</v>
      </c>
      <c r="F424">
        <f t="shared" si="35"/>
        <v>1</v>
      </c>
      <c r="G424" s="38">
        <f t="shared" si="36"/>
        <v>-8.6042097998618727E-3</v>
      </c>
      <c r="H424" s="38">
        <f t="shared" si="37"/>
        <v>-8.6042097998618727E-3</v>
      </c>
      <c r="I424" s="38">
        <f t="shared" si="38"/>
        <v>296.92201166589552</v>
      </c>
      <c r="J424">
        <f>+VLOOKUP(A424,Sheet1!A:R,18,0)</f>
        <v>300.36175117692466</v>
      </c>
      <c r="K424">
        <f>+I424-J424</f>
        <v>-3.4397395110291313</v>
      </c>
      <c r="L424" s="31">
        <f>+I424/MAX($I$229:I424)-1</f>
        <v>-3.9471528155465618E-2</v>
      </c>
      <c r="M424" s="31">
        <f>+J424/MAX($J$229:J424)-1</f>
        <v>-3.9471528155465729E-2</v>
      </c>
      <c r="N424" s="31"/>
    </row>
    <row r="425" spans="1:14" x14ac:dyDescent="0.25">
      <c r="A425" s="12">
        <v>1916.04</v>
      </c>
      <c r="B425" s="13">
        <v>11.90648177659318</v>
      </c>
      <c r="C425" s="14">
        <v>2456.9138945656296</v>
      </c>
      <c r="D425" s="37">
        <f t="shared" si="33"/>
        <v>2412.8905234568083</v>
      </c>
      <c r="E425">
        <f t="shared" si="34"/>
        <v>1</v>
      </c>
      <c r="F425">
        <f t="shared" si="35"/>
        <v>1</v>
      </c>
      <c r="G425" s="38">
        <f t="shared" si="36"/>
        <v>-1.5975622929569E-2</v>
      </c>
      <c r="H425" s="38">
        <f t="shared" si="37"/>
        <v>-1.5975622929569E-2</v>
      </c>
      <c r="I425" s="38">
        <f t="shared" si="38"/>
        <v>292.17849756803207</v>
      </c>
      <c r="J425">
        <f>+VLOOKUP(A425,Sheet1!A:R,18,0)</f>
        <v>295.56328509765706</v>
      </c>
      <c r="K425">
        <f>+I425-J425</f>
        <v>-3.3847875296249867</v>
      </c>
      <c r="L425" s="31">
        <f>+I425/MAX($I$229:I425)-1</f>
        <v>-5.4816568834769153E-2</v>
      </c>
      <c r="M425" s="31">
        <f>+J425/MAX($J$229:J425)-1</f>
        <v>-5.4816568834769153E-2</v>
      </c>
      <c r="N425" s="31"/>
    </row>
    <row r="426" spans="1:14" x14ac:dyDescent="0.25">
      <c r="A426" s="12">
        <v>1916.05</v>
      </c>
      <c r="B426" s="13">
        <v>12.026256671905157</v>
      </c>
      <c r="C426" s="14">
        <v>2498.4504708925651</v>
      </c>
      <c r="D426" s="37">
        <f t="shared" si="33"/>
        <v>2441.0666304328811</v>
      </c>
      <c r="E426">
        <f t="shared" si="34"/>
        <v>1</v>
      </c>
      <c r="F426">
        <f t="shared" si="35"/>
        <v>1</v>
      </c>
      <c r="G426" s="38">
        <f t="shared" si="36"/>
        <v>1.6905995940195151E-2</v>
      </c>
      <c r="H426" s="38">
        <f t="shared" si="37"/>
        <v>1.6905995940195151E-2</v>
      </c>
      <c r="I426" s="38">
        <f t="shared" si="38"/>
        <v>297.11806606172956</v>
      </c>
      <c r="J426">
        <f>+VLOOKUP(A426,Sheet1!A:R,18,0)</f>
        <v>300.56007679558883</v>
      </c>
      <c r="K426">
        <f>+I426-J426</f>
        <v>-3.4420107338592629</v>
      </c>
      <c r="L426" s="31">
        <f>+I426/MAX($I$229:I426)-1</f>
        <v>-3.8837301584749961E-2</v>
      </c>
      <c r="M426" s="31">
        <f>+J426/MAX($J$229:J426)-1</f>
        <v>-3.8837301584749961E-2</v>
      </c>
      <c r="N426" s="31"/>
    </row>
    <row r="427" spans="1:14" x14ac:dyDescent="0.25">
      <c r="A427" s="12">
        <v>1916.06</v>
      </c>
      <c r="B427" s="13">
        <v>11.995961222946576</v>
      </c>
      <c r="C427" s="14">
        <v>2510.3636295639294</v>
      </c>
      <c r="D427" s="37">
        <f t="shared" si="33"/>
        <v>2467.3954347102676</v>
      </c>
      <c r="E427">
        <f t="shared" si="34"/>
        <v>1</v>
      </c>
      <c r="F427">
        <f t="shared" si="35"/>
        <v>1</v>
      </c>
      <c r="G427" s="38">
        <f t="shared" si="36"/>
        <v>4.7682188661151148E-3</v>
      </c>
      <c r="H427" s="38">
        <f t="shared" si="37"/>
        <v>4.7682188661151148E-3</v>
      </c>
      <c r="I427" s="38">
        <f t="shared" si="38"/>
        <v>298.53479002978872</v>
      </c>
      <c r="J427">
        <f>+VLOOKUP(A427,Sheet1!A:R,18,0)</f>
        <v>301.99321302416655</v>
      </c>
      <c r="K427">
        <f>+I427-J427</f>
        <v>-3.4584229943778269</v>
      </c>
      <c r="L427" s="31">
        <f>+I427/MAX($I$229:I427)-1</f>
        <v>-3.425426747276028E-2</v>
      </c>
      <c r="M427" s="31">
        <f>+J427/MAX($J$229:J427)-1</f>
        <v>-3.425426747276028E-2</v>
      </c>
      <c r="N427" s="31"/>
    </row>
    <row r="428" spans="1:14" x14ac:dyDescent="0.25">
      <c r="A428" s="12">
        <v>1916.07</v>
      </c>
      <c r="B428" s="13">
        <v>11.791165275254549</v>
      </c>
      <c r="C428" s="14">
        <v>2486.8021504125204</v>
      </c>
      <c r="D428" s="37">
        <f t="shared" si="33"/>
        <v>2491.6360650902166</v>
      </c>
      <c r="E428">
        <f t="shared" si="34"/>
        <v>0</v>
      </c>
      <c r="F428">
        <f t="shared" si="35"/>
        <v>1</v>
      </c>
      <c r="G428" s="38">
        <f t="shared" si="36"/>
        <v>-9.3856837606836052E-3</v>
      </c>
      <c r="H428" s="38">
        <f t="shared" si="37"/>
        <v>-9.3856837606836052E-3</v>
      </c>
      <c r="I428" s="38">
        <f t="shared" si="38"/>
        <v>295.73283689900705</v>
      </c>
      <c r="J428">
        <f>+VLOOKUP(A428,Sheet1!A:R,18,0)</f>
        <v>299.15880022884892</v>
      </c>
      <c r="K428">
        <f>+I428-J428</f>
        <v>-3.4259633298418635</v>
      </c>
      <c r="L428" s="31">
        <f>+I428/MAX($I$229:I428)-1</f>
        <v>-4.3318451511490608E-2</v>
      </c>
      <c r="M428" s="31">
        <f>+J428/MAX($J$229:J428)-1</f>
        <v>-4.331845151149083E-2</v>
      </c>
      <c r="N428" s="31"/>
    </row>
    <row r="429" spans="1:14" x14ac:dyDescent="0.25">
      <c r="A429" s="12">
        <v>1916.08</v>
      </c>
      <c r="B429" s="13">
        <v>11.732082638874161</v>
      </c>
      <c r="C429" s="14">
        <v>2494.1688509888959</v>
      </c>
      <c r="D429" s="37">
        <f t="shared" si="33"/>
        <v>2507.9107492530561</v>
      </c>
      <c r="E429">
        <f t="shared" si="34"/>
        <v>0</v>
      </c>
      <c r="F429">
        <f t="shared" si="35"/>
        <v>0</v>
      </c>
      <c r="G429" s="38">
        <f t="shared" si="36"/>
        <v>2.962318725337143E-3</v>
      </c>
      <c r="H429" s="38">
        <f t="shared" si="37"/>
        <v>0</v>
      </c>
      <c r="I429" s="38">
        <f t="shared" si="38"/>
        <v>295.73283689900705</v>
      </c>
      <c r="J429">
        <f>+VLOOKUP(A429,Sheet1!A:R,18,0)</f>
        <v>300.04500394461621</v>
      </c>
      <c r="K429">
        <f>+I429-J429</f>
        <v>-4.3121670456091579</v>
      </c>
      <c r="L429" s="31">
        <f>+I429/MAX($I$229:I429)-1</f>
        <v>-4.3318451511490608E-2</v>
      </c>
      <c r="M429" s="31">
        <f>+J429/MAX($J$229:J429)-1</f>
        <v>-4.0484455846218848E-2</v>
      </c>
      <c r="N429" s="31"/>
    </row>
    <row r="430" spans="1:14" x14ac:dyDescent="0.25">
      <c r="A430" s="12">
        <v>1916.09</v>
      </c>
      <c r="B430" s="13">
        <v>11.944552417504468</v>
      </c>
      <c r="C430" s="14">
        <v>2560.8816663578564</v>
      </c>
      <c r="D430" s="37">
        <f t="shared" si="33"/>
        <v>2521.8152153697206</v>
      </c>
      <c r="E430">
        <f t="shared" si="34"/>
        <v>1</v>
      </c>
      <c r="F430">
        <f t="shared" si="35"/>
        <v>0</v>
      </c>
      <c r="G430" s="38">
        <f t="shared" si="36"/>
        <v>2.6747513642674914E-2</v>
      </c>
      <c r="H430" s="38">
        <f t="shared" si="37"/>
        <v>0</v>
      </c>
      <c r="I430" s="38">
        <f t="shared" si="38"/>
        <v>295.73283689900705</v>
      </c>
      <c r="J430">
        <f>+VLOOKUP(A430,Sheet1!A:R,18,0)</f>
        <v>308.07046178104127</v>
      </c>
      <c r="K430">
        <f>+I430-J430</f>
        <v>-12.33762488203422</v>
      </c>
      <c r="L430" s="31">
        <f>+I430/MAX($I$229:I430)-1</f>
        <v>-4.3318451511490608E-2</v>
      </c>
      <c r="M430" s="31">
        <f>+J430/MAX($J$229:J430)-1</f>
        <v>-1.4819800738607003E-2</v>
      </c>
      <c r="N430" s="31"/>
    </row>
    <row r="431" spans="1:14" x14ac:dyDescent="0.25">
      <c r="A431" s="12">
        <v>1916.1</v>
      </c>
      <c r="B431" s="13">
        <v>12.045741763370795</v>
      </c>
      <c r="C431" s="14">
        <v>2605.1751868803112</v>
      </c>
      <c r="D431" s="37">
        <f t="shared" si="33"/>
        <v>2529.6030818616418</v>
      </c>
      <c r="E431">
        <f t="shared" si="34"/>
        <v>1</v>
      </c>
      <c r="F431">
        <f t="shared" si="35"/>
        <v>1</v>
      </c>
      <c r="G431" s="38">
        <f t="shared" si="36"/>
        <v>1.7296199627002018E-2</v>
      </c>
      <c r="H431" s="38">
        <f t="shared" si="37"/>
        <v>1.7296199627002018E-2</v>
      </c>
      <c r="I431" s="38">
        <f t="shared" si="38"/>
        <v>300.84789108227193</v>
      </c>
      <c r="J431">
        <f>+VLOOKUP(A431,Sheet1!A:R,18,0)</f>
        <v>313.3989099871888</v>
      </c>
      <c r="K431">
        <f>+I431-J431</f>
        <v>-12.551018904916873</v>
      </c>
      <c r="L431" s="31">
        <f>+I431/MAX($I$229:I431)-1</f>
        <v>-2.6771496469363942E-2</v>
      </c>
      <c r="M431" s="31">
        <f>+J431/MAX($J$229:J431)-1</f>
        <v>0</v>
      </c>
      <c r="N431" s="31"/>
    </row>
    <row r="432" spans="1:14" x14ac:dyDescent="0.25">
      <c r="A432" s="12">
        <v>1916.11</v>
      </c>
      <c r="B432" s="13">
        <v>12.053230403230502</v>
      </c>
      <c r="C432" s="14">
        <v>2630.6018813235733</v>
      </c>
      <c r="D432" s="37">
        <f t="shared" si="33"/>
        <v>2533.4738603694063</v>
      </c>
      <c r="E432">
        <f t="shared" si="34"/>
        <v>1</v>
      </c>
      <c r="F432">
        <f t="shared" si="35"/>
        <v>1</v>
      </c>
      <c r="G432" s="38">
        <f t="shared" si="36"/>
        <v>9.7600708663705404E-3</v>
      </c>
      <c r="H432" s="38">
        <f t="shared" si="37"/>
        <v>9.7600708663705404E-3</v>
      </c>
      <c r="I432" s="38">
        <f t="shared" si="38"/>
        <v>303.78418781923301</v>
      </c>
      <c r="J432">
        <f>+VLOOKUP(A432,Sheet1!A:R,18,0)</f>
        <v>316.45770555810702</v>
      </c>
      <c r="K432">
        <f>+I432-J432</f>
        <v>-12.673517738874011</v>
      </c>
      <c r="L432" s="31">
        <f>+I432/MAX($I$229:I432)-1</f>
        <v>-1.727271730573321E-2</v>
      </c>
      <c r="M432" s="31">
        <f>+J432/MAX($J$229:J432)-1</f>
        <v>0</v>
      </c>
      <c r="N432" s="31"/>
    </row>
    <row r="433" spans="1:14" x14ac:dyDescent="0.25">
      <c r="A433" s="12">
        <v>1916.12</v>
      </c>
      <c r="B433" s="13">
        <v>11.413559188849492</v>
      </c>
      <c r="C433" s="14">
        <v>2515.1186156923882</v>
      </c>
      <c r="D433" s="37">
        <f t="shared" si="33"/>
        <v>2526.4500516416356</v>
      </c>
      <c r="E433">
        <f t="shared" si="34"/>
        <v>0</v>
      </c>
      <c r="F433">
        <f t="shared" si="35"/>
        <v>1</v>
      </c>
      <c r="G433" s="38">
        <f t="shared" si="36"/>
        <v>-4.3899940333457232E-2</v>
      </c>
      <c r="H433" s="38">
        <f t="shared" si="37"/>
        <v>-4.3899940333457232E-2</v>
      </c>
      <c r="I433" s="38">
        <f t="shared" si="38"/>
        <v>290.44808009972093</v>
      </c>
      <c r="J433">
        <f>+VLOOKUP(A433,Sheet1!A:R,18,0)</f>
        <v>302.56523116604336</v>
      </c>
      <c r="K433">
        <f>+I433-J433</f>
        <v>-12.117151066322435</v>
      </c>
      <c r="L433" s="31">
        <f>+I433/MAX($I$229:I433)-1</f>
        <v>-6.0414386380072016E-2</v>
      </c>
      <c r="M433" s="31">
        <f>+J433/MAX($J$229:J433)-1</f>
        <v>-4.3899940333457232E-2</v>
      </c>
      <c r="N433" s="31"/>
    </row>
    <row r="434" spans="1:14" x14ac:dyDescent="0.25">
      <c r="A434" s="12">
        <v>1917.01</v>
      </c>
      <c r="B434" s="13">
        <v>10.992361427383431</v>
      </c>
      <c r="C434" s="14">
        <v>2447.201492652649</v>
      </c>
      <c r="D434" s="37">
        <f t="shared" si="33"/>
        <v>2518.4125845091717</v>
      </c>
      <c r="E434">
        <f t="shared" si="34"/>
        <v>0</v>
      </c>
      <c r="F434">
        <f t="shared" si="35"/>
        <v>0</v>
      </c>
      <c r="G434" s="38">
        <f t="shared" si="36"/>
        <v>-2.7003546717832339E-2</v>
      </c>
      <c r="H434" s="38">
        <f t="shared" si="37"/>
        <v>0</v>
      </c>
      <c r="I434" s="38">
        <f t="shared" si="38"/>
        <v>290.44808009972093</v>
      </c>
      <c r="J434">
        <f>+VLOOKUP(A434,Sheet1!A:R,18,0)</f>
        <v>302.56523116604336</v>
      </c>
      <c r="K434">
        <f>+I434-J434</f>
        <v>-12.117151066322435</v>
      </c>
      <c r="L434" s="31">
        <f>+I434/MAX($I$229:I434)-1</f>
        <v>-6.0414386380072016E-2</v>
      </c>
      <c r="M434" s="31">
        <f>+J434/MAX($J$229:J434)-1</f>
        <v>-4.3899940333457232E-2</v>
      </c>
      <c r="N434" s="31"/>
    </row>
    <row r="435" spans="1:14" x14ac:dyDescent="0.25">
      <c r="A435" s="12">
        <v>1917.02</v>
      </c>
      <c r="B435" s="13">
        <v>10.063187738735733</v>
      </c>
      <c r="C435" s="14">
        <v>2263.4729500245048</v>
      </c>
      <c r="D435" s="37">
        <f t="shared" si="33"/>
        <v>2497.1627207466117</v>
      </c>
      <c r="E435">
        <f t="shared" si="34"/>
        <v>0</v>
      </c>
      <c r="F435">
        <f t="shared" si="35"/>
        <v>0</v>
      </c>
      <c r="G435" s="38">
        <f t="shared" si="36"/>
        <v>-7.507699843260196E-2</v>
      </c>
      <c r="H435" s="38">
        <f t="shared" si="37"/>
        <v>0</v>
      </c>
      <c r="I435" s="38">
        <f t="shared" si="38"/>
        <v>290.44808009972093</v>
      </c>
      <c r="J435">
        <f>+VLOOKUP(A435,Sheet1!A:R,18,0)</f>
        <v>302.56523116604336</v>
      </c>
      <c r="K435">
        <f>+I435-J435</f>
        <v>-12.117151066322435</v>
      </c>
      <c r="L435" s="31">
        <f>+I435/MAX($I$229:I435)-1</f>
        <v>-6.0414386380072016E-2</v>
      </c>
      <c r="M435" s="31">
        <f>+J435/MAX($J$229:J435)-1</f>
        <v>-4.3899940333457232E-2</v>
      </c>
      <c r="N435" s="31"/>
    </row>
    <row r="436" spans="1:14" x14ac:dyDescent="0.25">
      <c r="A436" s="12">
        <v>1917.03</v>
      </c>
      <c r="B436" s="13">
        <v>10.327157080107879</v>
      </c>
      <c r="C436" s="14">
        <v>2346.0345671800219</v>
      </c>
      <c r="D436" s="37">
        <f t="shared" si="33"/>
        <v>2484.5987797112366</v>
      </c>
      <c r="E436">
        <f t="shared" si="34"/>
        <v>0</v>
      </c>
      <c r="F436">
        <f t="shared" si="35"/>
        <v>0</v>
      </c>
      <c r="G436" s="38">
        <f t="shared" si="36"/>
        <v>3.6475636766334363E-2</v>
      </c>
      <c r="H436" s="38">
        <f t="shared" si="37"/>
        <v>0</v>
      </c>
      <c r="I436" s="38">
        <f t="shared" si="38"/>
        <v>290.44808009972093</v>
      </c>
      <c r="J436">
        <f>+VLOOKUP(A436,Sheet1!A:R,18,0)</f>
        <v>302.56523116604336</v>
      </c>
      <c r="K436">
        <f>+I436-J436</f>
        <v>-12.117151066322435</v>
      </c>
      <c r="L436" s="31">
        <f>+I436/MAX($I$229:I436)-1</f>
        <v>-6.0414386380072016E-2</v>
      </c>
      <c r="M436" s="31">
        <f>+J436/MAX($J$229:J436)-1</f>
        <v>-4.3899940333457232E-2</v>
      </c>
      <c r="N436" s="31"/>
    </row>
    <row r="437" spans="1:14" x14ac:dyDescent="0.25">
      <c r="A437" s="12">
        <v>1917.04</v>
      </c>
      <c r="B437" s="13">
        <v>9.6445311972812373</v>
      </c>
      <c r="C437" s="14">
        <v>2212.7854195596929</v>
      </c>
      <c r="D437" s="37">
        <f t="shared" si="33"/>
        <v>2464.2547401274091</v>
      </c>
      <c r="E437">
        <f t="shared" si="34"/>
        <v>0</v>
      </c>
      <c r="F437">
        <f t="shared" si="35"/>
        <v>0</v>
      </c>
      <c r="G437" s="38">
        <f t="shared" si="36"/>
        <v>-5.6797606260549305E-2</v>
      </c>
      <c r="H437" s="38">
        <f t="shared" si="37"/>
        <v>0</v>
      </c>
      <c r="I437" s="38">
        <f t="shared" si="38"/>
        <v>290.44808009972093</v>
      </c>
      <c r="J437">
        <f>+VLOOKUP(A437,Sheet1!A:R,18,0)</f>
        <v>302.56523116604336</v>
      </c>
      <c r="K437">
        <f>+I437-J437</f>
        <v>-12.117151066322435</v>
      </c>
      <c r="L437" s="31">
        <f>+I437/MAX($I$229:I437)-1</f>
        <v>-6.0414386380072016E-2</v>
      </c>
      <c r="M437" s="31">
        <f>+J437/MAX($J$229:J437)-1</f>
        <v>-4.3899940333457232E-2</v>
      </c>
      <c r="N437" s="31"/>
    </row>
    <row r="438" spans="1:14" x14ac:dyDescent="0.25">
      <c r="A438" s="12">
        <v>1917.05</v>
      </c>
      <c r="B438" s="13">
        <v>9.1389888133735813</v>
      </c>
      <c r="C438" s="14">
        <v>2116.7322156394334</v>
      </c>
      <c r="D438" s="37">
        <f t="shared" si="33"/>
        <v>2432.4448855229812</v>
      </c>
      <c r="E438">
        <f t="shared" si="34"/>
        <v>0</v>
      </c>
      <c r="F438">
        <f t="shared" si="35"/>
        <v>0</v>
      </c>
      <c r="G438" s="38">
        <f t="shared" si="36"/>
        <v>-4.3408277671755591E-2</v>
      </c>
      <c r="H438" s="38">
        <f t="shared" si="37"/>
        <v>0</v>
      </c>
      <c r="I438" s="38">
        <f t="shared" si="38"/>
        <v>290.44808009972093</v>
      </c>
      <c r="J438">
        <f>+VLOOKUP(A438,Sheet1!A:R,18,0)</f>
        <v>302.56523116604336</v>
      </c>
      <c r="K438">
        <f>+I438-J438</f>
        <v>-12.117151066322435</v>
      </c>
      <c r="L438" s="31">
        <f>+I438/MAX($I$229:I438)-1</f>
        <v>-6.0414386380072016E-2</v>
      </c>
      <c r="M438" s="31">
        <f>+J438/MAX($J$229:J438)-1</f>
        <v>-4.3899940333457232E-2</v>
      </c>
      <c r="N438" s="31"/>
    </row>
    <row r="439" spans="1:14" x14ac:dyDescent="0.25">
      <c r="A439" s="12">
        <v>1917.06</v>
      </c>
      <c r="B439" s="13">
        <v>9.1482202595395865</v>
      </c>
      <c r="C439" s="14">
        <v>2138.7608347499254</v>
      </c>
      <c r="D439" s="37">
        <f t="shared" si="33"/>
        <v>2401.4779859551477</v>
      </c>
      <c r="E439">
        <f t="shared" si="34"/>
        <v>0</v>
      </c>
      <c r="F439">
        <f t="shared" si="35"/>
        <v>0</v>
      </c>
      <c r="G439" s="38">
        <f t="shared" si="36"/>
        <v>1.0406899345951182E-2</v>
      </c>
      <c r="H439" s="38">
        <f t="shared" si="37"/>
        <v>0</v>
      </c>
      <c r="I439" s="38">
        <f t="shared" si="38"/>
        <v>290.44808009972093</v>
      </c>
      <c r="J439">
        <f>+VLOOKUP(A439,Sheet1!A:R,18,0)</f>
        <v>302.56523116604336</v>
      </c>
      <c r="K439">
        <f>+I439-J439</f>
        <v>-12.117151066322435</v>
      </c>
      <c r="L439" s="31">
        <f>+I439/MAX($I$229:I439)-1</f>
        <v>-6.0414386380072016E-2</v>
      </c>
      <c r="M439" s="31">
        <f>+J439/MAX($J$229:J439)-1</f>
        <v>-4.3899940333457232E-2</v>
      </c>
      <c r="N439" s="31"/>
    </row>
    <row r="440" spans="1:14" x14ac:dyDescent="0.25">
      <c r="A440" s="12">
        <v>1917.07</v>
      </c>
      <c r="B440" s="13">
        <v>9.0034723772288086</v>
      </c>
      <c r="C440" s="14">
        <v>2124.8387669717554</v>
      </c>
      <c r="D440" s="37">
        <f t="shared" si="33"/>
        <v>2371.3143706684173</v>
      </c>
      <c r="E440">
        <f t="shared" si="34"/>
        <v>0</v>
      </c>
      <c r="F440">
        <f t="shared" si="35"/>
        <v>0</v>
      </c>
      <c r="G440" s="38">
        <f t="shared" si="36"/>
        <v>-6.5094084162981014E-3</v>
      </c>
      <c r="H440" s="38">
        <f t="shared" si="37"/>
        <v>0</v>
      </c>
      <c r="I440" s="38">
        <f t="shared" si="38"/>
        <v>290.44808009972093</v>
      </c>
      <c r="J440">
        <f>+VLOOKUP(A440,Sheet1!A:R,18,0)</f>
        <v>302.56523116604336</v>
      </c>
      <c r="K440">
        <f>+I440-J440</f>
        <v>-12.117151066322435</v>
      </c>
      <c r="L440" s="31">
        <f>+I440/MAX($I$229:I440)-1</f>
        <v>-6.0414386380072016E-2</v>
      </c>
      <c r="M440" s="31">
        <f>+J440/MAX($J$229:J440)-1</f>
        <v>-4.3899940333457232E-2</v>
      </c>
      <c r="N440" s="31"/>
    </row>
    <row r="441" spans="1:14" x14ac:dyDescent="0.25">
      <c r="A441" s="12">
        <v>1917.08</v>
      </c>
      <c r="B441" s="13">
        <v>8.5726804667537841</v>
      </c>
      <c r="C441" s="14">
        <v>2043.0921330680392</v>
      </c>
      <c r="D441" s="37">
        <f t="shared" si="33"/>
        <v>2333.7246441750126</v>
      </c>
      <c r="E441">
        <f t="shared" si="34"/>
        <v>0</v>
      </c>
      <c r="F441">
        <f t="shared" si="35"/>
        <v>0</v>
      </c>
      <c r="G441" s="38">
        <f t="shared" si="36"/>
        <v>-3.8471923222776372E-2</v>
      </c>
      <c r="H441" s="38">
        <f t="shared" si="37"/>
        <v>0</v>
      </c>
      <c r="I441" s="38">
        <f t="shared" si="38"/>
        <v>290.44808009972093</v>
      </c>
      <c r="J441">
        <f>+VLOOKUP(A441,Sheet1!A:R,18,0)</f>
        <v>302.56523116604336</v>
      </c>
      <c r="K441">
        <f>+I441-J441</f>
        <v>-12.117151066322435</v>
      </c>
      <c r="L441" s="31">
        <f>+I441/MAX($I$229:I441)-1</f>
        <v>-6.0414386380072016E-2</v>
      </c>
      <c r="M441" s="31">
        <f>+J441/MAX($J$229:J441)-1</f>
        <v>-4.3899940333457232E-2</v>
      </c>
      <c r="N441" s="31"/>
    </row>
    <row r="442" spans="1:14" x14ac:dyDescent="0.25">
      <c r="A442" s="12">
        <v>1917.09</v>
      </c>
      <c r="B442" s="13">
        <v>7.9508232642170666</v>
      </c>
      <c r="C442" s="14">
        <v>1913.8474827215646</v>
      </c>
      <c r="D442" s="37">
        <f t="shared" si="33"/>
        <v>2279.8051288719885</v>
      </c>
      <c r="E442">
        <f t="shared" si="34"/>
        <v>0</v>
      </c>
      <c r="F442">
        <f t="shared" si="35"/>
        <v>0</v>
      </c>
      <c r="G442" s="38">
        <f t="shared" si="36"/>
        <v>-6.3259335325417942E-2</v>
      </c>
      <c r="H442" s="38">
        <f t="shared" si="37"/>
        <v>0</v>
      </c>
      <c r="I442" s="38">
        <f t="shared" si="38"/>
        <v>290.44808009972093</v>
      </c>
      <c r="J442">
        <f>+VLOOKUP(A442,Sheet1!A:R,18,0)</f>
        <v>302.56523116604336</v>
      </c>
      <c r="K442">
        <f>+I442-J442</f>
        <v>-12.117151066322435</v>
      </c>
      <c r="L442" s="31">
        <f>+I442/MAX($I$229:I442)-1</f>
        <v>-6.0414386380072016E-2</v>
      </c>
      <c r="M442" s="31">
        <f>+J442/MAX($J$229:J442)-1</f>
        <v>-4.3899940333457232E-2</v>
      </c>
      <c r="N442" s="31"/>
    </row>
    <row r="443" spans="1:14" x14ac:dyDescent="0.25">
      <c r="A443" s="12">
        <v>1917.1</v>
      </c>
      <c r="B443" s="13">
        <v>7.3871337111081523</v>
      </c>
      <c r="C443" s="14">
        <v>1796.2563629875074</v>
      </c>
      <c r="D443" s="37">
        <f t="shared" si="33"/>
        <v>2212.3952268809217</v>
      </c>
      <c r="E443">
        <f t="shared" si="34"/>
        <v>0</v>
      </c>
      <c r="F443">
        <f t="shared" si="35"/>
        <v>0</v>
      </c>
      <c r="G443" s="38">
        <f t="shared" si="36"/>
        <v>-6.1442262664963332E-2</v>
      </c>
      <c r="H443" s="38">
        <f t="shared" si="37"/>
        <v>0</v>
      </c>
      <c r="I443" s="38">
        <f t="shared" si="38"/>
        <v>290.44808009972093</v>
      </c>
      <c r="J443">
        <f>+VLOOKUP(A443,Sheet1!A:R,18,0)</f>
        <v>302.56523116604336</v>
      </c>
      <c r="K443">
        <f>+I443-J443</f>
        <v>-12.117151066322435</v>
      </c>
      <c r="L443" s="31">
        <f>+I443/MAX($I$229:I443)-1</f>
        <v>-6.0414386380072016E-2</v>
      </c>
      <c r="M443" s="31">
        <f>+J443/MAX($J$229:J443)-1</f>
        <v>-4.3899940333457232E-2</v>
      </c>
      <c r="N443" s="31"/>
    </row>
    <row r="444" spans="1:14" x14ac:dyDescent="0.25">
      <c r="A444" s="12">
        <v>1917.11</v>
      </c>
      <c r="B444" s="13">
        <v>6.7530136047743126</v>
      </c>
      <c r="C444" s="14">
        <v>1659.8063679136901</v>
      </c>
      <c r="D444" s="37">
        <f t="shared" si="33"/>
        <v>2131.4956007634314</v>
      </c>
      <c r="E444">
        <f t="shared" si="34"/>
        <v>0</v>
      </c>
      <c r="F444">
        <f t="shared" si="35"/>
        <v>0</v>
      </c>
      <c r="G444" s="38">
        <f t="shared" si="36"/>
        <v>-7.5963541666666967E-2</v>
      </c>
      <c r="H444" s="38">
        <f t="shared" si="37"/>
        <v>0</v>
      </c>
      <c r="I444" s="38">
        <f t="shared" si="38"/>
        <v>290.44808009972093</v>
      </c>
      <c r="J444">
        <f>+VLOOKUP(A444,Sheet1!A:R,18,0)</f>
        <v>302.56523116604336</v>
      </c>
      <c r="K444">
        <f>+I444-J444</f>
        <v>-12.117151066322435</v>
      </c>
      <c r="L444" s="31">
        <f>+I444/MAX($I$229:I444)-1</f>
        <v>-6.0414386380072016E-2</v>
      </c>
      <c r="M444" s="31">
        <f>+J444/MAX($J$229:J444)-1</f>
        <v>-4.3899940333457232E-2</v>
      </c>
      <c r="N444" s="31"/>
    </row>
    <row r="445" spans="1:14" x14ac:dyDescent="0.25">
      <c r="A445" s="12">
        <v>1917.12</v>
      </c>
      <c r="B445" s="13">
        <v>6.4125938981198249</v>
      </c>
      <c r="C445" s="14">
        <v>1593.1761080330311</v>
      </c>
      <c r="D445" s="37">
        <f t="shared" si="33"/>
        <v>2054.6670584584849</v>
      </c>
      <c r="E445">
        <f t="shared" si="34"/>
        <v>0</v>
      </c>
      <c r="F445">
        <f t="shared" si="35"/>
        <v>0</v>
      </c>
      <c r="G445" s="38">
        <f t="shared" si="36"/>
        <v>-4.0143393331121269E-2</v>
      </c>
      <c r="H445" s="38">
        <f t="shared" si="37"/>
        <v>0</v>
      </c>
      <c r="I445" s="38">
        <f t="shared" si="38"/>
        <v>290.44808009972093</v>
      </c>
      <c r="J445">
        <f>+VLOOKUP(A445,Sheet1!A:R,18,0)</f>
        <v>302.56523116604336</v>
      </c>
      <c r="K445">
        <f>+I445-J445</f>
        <v>-12.117151066322435</v>
      </c>
      <c r="L445" s="31">
        <f>+I445/MAX($I$229:I445)-1</f>
        <v>-6.0414386380072016E-2</v>
      </c>
      <c r="M445" s="31">
        <f>+J445/MAX($J$229:J445)-1</f>
        <v>-4.3899940333457232E-2</v>
      </c>
      <c r="N445" s="31"/>
    </row>
    <row r="446" spans="1:14" x14ac:dyDescent="0.25">
      <c r="A446" s="12">
        <v>1918.01</v>
      </c>
      <c r="B446" s="13">
        <v>6.6406460286553575</v>
      </c>
      <c r="C446" s="14">
        <v>1666.0293292196957</v>
      </c>
      <c r="D446" s="37">
        <f t="shared" si="33"/>
        <v>1989.5693781724055</v>
      </c>
      <c r="E446">
        <f t="shared" si="34"/>
        <v>0</v>
      </c>
      <c r="F446">
        <f t="shared" si="35"/>
        <v>0</v>
      </c>
      <c r="G446" s="38">
        <f t="shared" si="36"/>
        <v>4.572829131652667E-2</v>
      </c>
      <c r="H446" s="38">
        <f t="shared" si="37"/>
        <v>0</v>
      </c>
      <c r="I446" s="38">
        <f t="shared" si="38"/>
        <v>290.44808009972093</v>
      </c>
      <c r="J446">
        <f>+VLOOKUP(A446,Sheet1!A:R,18,0)</f>
        <v>302.56523116604336</v>
      </c>
      <c r="K446">
        <f>+I446-J446</f>
        <v>-12.117151066322435</v>
      </c>
      <c r="L446" s="31">
        <f>+I446/MAX($I$229:I446)-1</f>
        <v>-6.0414386380072016E-2</v>
      </c>
      <c r="M446" s="31">
        <f>+J446/MAX($J$229:J446)-1</f>
        <v>-4.3899940333457232E-2</v>
      </c>
      <c r="N446" s="31"/>
    </row>
    <row r="447" spans="1:14" x14ac:dyDescent="0.25">
      <c r="A447" s="12">
        <v>1918.02</v>
      </c>
      <c r="B447" s="13">
        <v>6.7843435516302861</v>
      </c>
      <c r="C447" s="14">
        <v>1717.4988483073432</v>
      </c>
      <c r="D447" s="37">
        <f t="shared" si="33"/>
        <v>1944.0715363626416</v>
      </c>
      <c r="E447">
        <f t="shared" si="34"/>
        <v>0</v>
      </c>
      <c r="F447">
        <f t="shared" si="35"/>
        <v>0</v>
      </c>
      <c r="G447" s="38">
        <f t="shared" si="36"/>
        <v>3.0893525212880801E-2</v>
      </c>
      <c r="H447" s="38">
        <f t="shared" si="37"/>
        <v>0</v>
      </c>
      <c r="I447" s="38">
        <f t="shared" si="38"/>
        <v>290.44808009972093</v>
      </c>
      <c r="J447">
        <f>+VLOOKUP(A447,Sheet1!A:R,18,0)</f>
        <v>302.56523116604336</v>
      </c>
      <c r="K447">
        <f>+I447-J447</f>
        <v>-12.117151066322435</v>
      </c>
      <c r="L447" s="31">
        <f>+I447/MAX($I$229:I447)-1</f>
        <v>-6.0414386380072016E-2</v>
      </c>
      <c r="M447" s="31">
        <f>+J447/MAX($J$229:J447)-1</f>
        <v>-4.3899940333457232E-2</v>
      </c>
      <c r="N447" s="31"/>
    </row>
    <row r="448" spans="1:14" x14ac:dyDescent="0.25">
      <c r="A448" s="12">
        <v>1918.03</v>
      </c>
      <c r="B448" s="13">
        <v>6.6863557604558999</v>
      </c>
      <c r="C448" s="14">
        <v>1707.6498955769516</v>
      </c>
      <c r="D448" s="37">
        <f t="shared" si="33"/>
        <v>1890.8728137290527</v>
      </c>
      <c r="E448">
        <f t="shared" si="34"/>
        <v>0</v>
      </c>
      <c r="F448">
        <f t="shared" si="35"/>
        <v>0</v>
      </c>
      <c r="G448" s="38">
        <f t="shared" si="36"/>
        <v>-5.7344741395886079E-3</v>
      </c>
      <c r="H448" s="38">
        <f t="shared" si="37"/>
        <v>0</v>
      </c>
      <c r="I448" s="38">
        <f t="shared" si="38"/>
        <v>290.44808009972093</v>
      </c>
      <c r="J448">
        <f>+VLOOKUP(A448,Sheet1!A:R,18,0)</f>
        <v>302.56523116604336</v>
      </c>
      <c r="K448">
        <f>+I448-J448</f>
        <v>-12.117151066322435</v>
      </c>
      <c r="L448" s="31">
        <f>+I448/MAX($I$229:I448)-1</f>
        <v>-6.0414386380072016E-2</v>
      </c>
      <c r="M448" s="31">
        <f>+J448/MAX($J$229:J448)-1</f>
        <v>-4.3899940333457232E-2</v>
      </c>
      <c r="N448" s="31"/>
    </row>
    <row r="449" spans="1:14" x14ac:dyDescent="0.25">
      <c r="A449" s="12">
        <v>1918.04</v>
      </c>
      <c r="B449" s="13">
        <v>6.520727730547164</v>
      </c>
      <c r="C449" s="14">
        <v>1679.9368160599818</v>
      </c>
      <c r="D449" s="37">
        <f t="shared" si="33"/>
        <v>1846.4687634374102</v>
      </c>
      <c r="E449">
        <f t="shared" si="34"/>
        <v>0</v>
      </c>
      <c r="F449">
        <f t="shared" si="35"/>
        <v>0</v>
      </c>
      <c r="G449" s="38">
        <f t="shared" si="36"/>
        <v>-1.6228782954135101E-2</v>
      </c>
      <c r="H449" s="38">
        <f t="shared" si="37"/>
        <v>0</v>
      </c>
      <c r="I449" s="38">
        <f t="shared" si="38"/>
        <v>290.44808009972093</v>
      </c>
      <c r="J449">
        <f>+VLOOKUP(A449,Sheet1!A:R,18,0)</f>
        <v>302.56523116604336</v>
      </c>
      <c r="K449">
        <f>+I449-J449</f>
        <v>-12.117151066322435</v>
      </c>
      <c r="L449" s="31">
        <f>+I449/MAX($I$229:I449)-1</f>
        <v>-6.0414386380072016E-2</v>
      </c>
      <c r="M449" s="31">
        <f>+J449/MAX($J$229:J449)-1</f>
        <v>-4.3899940333457232E-2</v>
      </c>
      <c r="N449" s="31"/>
    </row>
    <row r="450" spans="1:14" x14ac:dyDescent="0.25">
      <c r="A450" s="12">
        <v>1918.05</v>
      </c>
      <c r="B450" s="13">
        <v>6.5823632316210867</v>
      </c>
      <c r="C450" s="14">
        <v>1709.8305695327472</v>
      </c>
      <c r="D450" s="37">
        <f t="shared" si="33"/>
        <v>1812.5602929285194</v>
      </c>
      <c r="E450">
        <f t="shared" si="34"/>
        <v>0</v>
      </c>
      <c r="F450">
        <f t="shared" si="35"/>
        <v>0</v>
      </c>
      <c r="G450" s="38">
        <f t="shared" si="36"/>
        <v>1.7794570121319353E-2</v>
      </c>
      <c r="H450" s="38">
        <f t="shared" si="37"/>
        <v>0</v>
      </c>
      <c r="I450" s="38">
        <f t="shared" si="38"/>
        <v>290.44808009972093</v>
      </c>
      <c r="J450">
        <f>+VLOOKUP(A450,Sheet1!A:R,18,0)</f>
        <v>302.56523116604336</v>
      </c>
      <c r="K450">
        <f>+I450-J450</f>
        <v>-12.117151066322435</v>
      </c>
      <c r="L450" s="31">
        <f>+I450/MAX($I$229:I450)-1</f>
        <v>-6.0414386380072016E-2</v>
      </c>
      <c r="M450" s="31">
        <f>+J450/MAX($J$229:J450)-1</f>
        <v>-4.3899940333457232E-2</v>
      </c>
      <c r="N450" s="31"/>
    </row>
    <row r="451" spans="1:14" x14ac:dyDescent="0.25">
      <c r="A451" s="12">
        <v>1918.06</v>
      </c>
      <c r="B451" s="13">
        <v>6.4962913186410614</v>
      </c>
      <c r="C451" s="14">
        <v>1700.7356429196093</v>
      </c>
      <c r="D451" s="37">
        <f t="shared" si="33"/>
        <v>1776.0581936093261</v>
      </c>
      <c r="E451">
        <f t="shared" si="34"/>
        <v>0</v>
      </c>
      <c r="F451">
        <f t="shared" si="35"/>
        <v>0</v>
      </c>
      <c r="G451" s="38">
        <f t="shared" si="36"/>
        <v>-5.319197571501677E-3</v>
      </c>
      <c r="H451" s="38">
        <f t="shared" si="37"/>
        <v>0</v>
      </c>
      <c r="I451" s="38">
        <f t="shared" si="38"/>
        <v>290.44808009972093</v>
      </c>
      <c r="J451">
        <f>+VLOOKUP(A451,Sheet1!A:R,18,0)</f>
        <v>302.56523116604336</v>
      </c>
      <c r="K451">
        <f>+I451-J451</f>
        <v>-12.117151066322435</v>
      </c>
      <c r="L451" s="31">
        <f>+I451/MAX($I$229:I451)-1</f>
        <v>-6.0414386380072016E-2</v>
      </c>
      <c r="M451" s="31">
        <f>+J451/MAX($J$229:J451)-1</f>
        <v>-4.3899940333457232E-2</v>
      </c>
      <c r="N451" s="31"/>
    </row>
    <row r="452" spans="1:14" x14ac:dyDescent="0.25">
      <c r="A452" s="12">
        <v>1918.07</v>
      </c>
      <c r="B452" s="13">
        <v>6.3713240938489948</v>
      </c>
      <c r="C452" s="14">
        <v>1680.4997688092233</v>
      </c>
      <c r="D452" s="37">
        <f t="shared" si="33"/>
        <v>1739.0299437624487</v>
      </c>
      <c r="E452">
        <f t="shared" si="34"/>
        <v>0</v>
      </c>
      <c r="F452">
        <f t="shared" si="35"/>
        <v>0</v>
      </c>
      <c r="G452" s="38">
        <f t="shared" si="36"/>
        <v>-1.1898306591403895E-2</v>
      </c>
      <c r="H452" s="38">
        <f t="shared" si="37"/>
        <v>0</v>
      </c>
      <c r="I452" s="38">
        <f t="shared" si="38"/>
        <v>290.44808009972093</v>
      </c>
      <c r="J452">
        <f>+VLOOKUP(A452,Sheet1!A:R,18,0)</f>
        <v>302.56523116604336</v>
      </c>
      <c r="K452">
        <f>+I452-J452</f>
        <v>-12.117151066322435</v>
      </c>
      <c r="L452" s="31">
        <f>+I452/MAX($I$229:I452)-1</f>
        <v>-6.0414386380072016E-2</v>
      </c>
      <c r="M452" s="31">
        <f>+J452/MAX($J$229:J452)-1</f>
        <v>-4.3899940333457232E-2</v>
      </c>
      <c r="N452" s="31"/>
    </row>
    <row r="453" spans="1:14" x14ac:dyDescent="0.25">
      <c r="A453" s="12">
        <v>1918.08</v>
      </c>
      <c r="B453" s="13">
        <v>6.3030737609145957</v>
      </c>
      <c r="C453" s="14">
        <v>1674.2746999894036</v>
      </c>
      <c r="D453" s="37">
        <f t="shared" si="33"/>
        <v>1708.2951576725625</v>
      </c>
      <c r="E453">
        <f t="shared" si="34"/>
        <v>0</v>
      </c>
      <c r="F453">
        <f t="shared" si="35"/>
        <v>0</v>
      </c>
      <c r="G453" s="38">
        <f t="shared" si="36"/>
        <v>-3.7042961477052883E-3</v>
      </c>
      <c r="H453" s="38">
        <f t="shared" si="37"/>
        <v>0</v>
      </c>
      <c r="I453" s="38">
        <f t="shared" si="38"/>
        <v>290.44808009972093</v>
      </c>
      <c r="J453">
        <f>+VLOOKUP(A453,Sheet1!A:R,18,0)</f>
        <v>302.56523116604336</v>
      </c>
      <c r="K453">
        <f>+I453-J453</f>
        <v>-12.117151066322435</v>
      </c>
      <c r="L453" s="31">
        <f>+I453/MAX($I$229:I453)-1</f>
        <v>-6.0414386380072016E-2</v>
      </c>
      <c r="M453" s="31">
        <f>+J453/MAX($J$229:J453)-1</f>
        <v>-4.3899940333457232E-2</v>
      </c>
      <c r="N453" s="31"/>
    </row>
    <row r="454" spans="1:14" x14ac:dyDescent="0.25">
      <c r="A454" s="12">
        <v>1918.09</v>
      </c>
      <c r="B454" s="13">
        <v>6.1491705624316841</v>
      </c>
      <c r="C454" s="14">
        <v>1644.4487889935083</v>
      </c>
      <c r="D454" s="37">
        <f t="shared" si="33"/>
        <v>1685.8452665285579</v>
      </c>
      <c r="E454">
        <f t="shared" si="34"/>
        <v>0</v>
      </c>
      <c r="F454">
        <f t="shared" si="35"/>
        <v>0</v>
      </c>
      <c r="G454" s="38">
        <f t="shared" si="36"/>
        <v>-1.7814227854057729E-2</v>
      </c>
      <c r="H454" s="38">
        <f t="shared" si="37"/>
        <v>0</v>
      </c>
      <c r="I454" s="38">
        <f t="shared" si="38"/>
        <v>290.44808009972093</v>
      </c>
      <c r="J454">
        <f>+VLOOKUP(A454,Sheet1!A:R,18,0)</f>
        <v>302.56523116604336</v>
      </c>
      <c r="K454">
        <f>+I454-J454</f>
        <v>-12.117151066322435</v>
      </c>
      <c r="L454" s="31">
        <f>+I454/MAX($I$229:I454)-1</f>
        <v>-6.0414386380072016E-2</v>
      </c>
      <c r="M454" s="31">
        <f>+J454/MAX($J$229:J454)-1</f>
        <v>-4.3899940333457232E-2</v>
      </c>
      <c r="N454" s="31"/>
    </row>
    <row r="455" spans="1:14" x14ac:dyDescent="0.25">
      <c r="A455" s="12">
        <v>1918.1</v>
      </c>
      <c r="B455" s="13">
        <v>6.2905153211913278</v>
      </c>
      <c r="C455" s="14">
        <v>1692.6197520480844</v>
      </c>
      <c r="D455" s="37">
        <f t="shared" si="33"/>
        <v>1677.2088822836058</v>
      </c>
      <c r="E455">
        <f t="shared" si="34"/>
        <v>1</v>
      </c>
      <c r="F455">
        <f t="shared" si="35"/>
        <v>0</v>
      </c>
      <c r="G455" s="38">
        <f t="shared" si="36"/>
        <v>2.929307581786067E-2</v>
      </c>
      <c r="H455" s="38">
        <f t="shared" si="37"/>
        <v>0</v>
      </c>
      <c r="I455" s="38">
        <f t="shared" si="38"/>
        <v>290.44808009972093</v>
      </c>
      <c r="J455">
        <f>+VLOOKUP(A455,Sheet1!A:R,18,0)</f>
        <v>302.56523116604336</v>
      </c>
      <c r="K455">
        <f>+I455-J455</f>
        <v>-12.117151066322435</v>
      </c>
      <c r="L455" s="31">
        <f>+I455/MAX($I$229:I455)-1</f>
        <v>-6.0414386380072016E-2</v>
      </c>
      <c r="M455" s="31">
        <f>+J455/MAX($J$229:J455)-1</f>
        <v>-4.3899940333457232E-2</v>
      </c>
      <c r="N455" s="31"/>
    </row>
    <row r="456" spans="1:14" x14ac:dyDescent="0.25">
      <c r="A456" s="12">
        <v>1918.11</v>
      </c>
      <c r="B456" s="13">
        <v>6.333327495354161</v>
      </c>
      <c r="C456" s="14">
        <v>1713.9605871074957</v>
      </c>
      <c r="D456" s="37">
        <f t="shared" si="33"/>
        <v>1681.7217338830899</v>
      </c>
      <c r="E456">
        <f t="shared" si="34"/>
        <v>1</v>
      </c>
      <c r="F456">
        <f t="shared" si="35"/>
        <v>1</v>
      </c>
      <c r="G456" s="38">
        <f t="shared" si="36"/>
        <v>1.2608168511320184E-2</v>
      </c>
      <c r="H456" s="38">
        <f t="shared" si="37"/>
        <v>1.2608168511320184E-2</v>
      </c>
      <c r="I456" s="38">
        <f t="shared" si="38"/>
        <v>294.11009843740766</v>
      </c>
      <c r="J456">
        <f>+VLOOKUP(A456,Sheet1!A:R,18,0)</f>
        <v>306.38002458625141</v>
      </c>
      <c r="K456">
        <f>+I456-J456</f>
        <v>-12.269926148843751</v>
      </c>
      <c r="L456" s="31">
        <f>+I456/MAX($I$229:I456)-1</f>
        <v>-4.856793263273973E-2</v>
      </c>
      <c r="M456" s="31">
        <f>+J456/MAX($J$229:J456)-1</f>
        <v>-3.1845269667498011E-2</v>
      </c>
      <c r="N456" s="31"/>
    </row>
    <row r="457" spans="1:14" x14ac:dyDescent="0.25">
      <c r="A457" s="12">
        <v>1918.12</v>
      </c>
      <c r="B457" s="13">
        <v>6.1345804112834363</v>
      </c>
      <c r="C457" s="14">
        <v>1669.5521376524566</v>
      </c>
      <c r="D457" s="37">
        <f t="shared" si="33"/>
        <v>1688.0864030180417</v>
      </c>
      <c r="E457">
        <f t="shared" si="34"/>
        <v>0</v>
      </c>
      <c r="F457">
        <f t="shared" si="35"/>
        <v>1</v>
      </c>
      <c r="G457" s="38">
        <f t="shared" si="36"/>
        <v>-2.5909842845326714E-2</v>
      </c>
      <c r="H457" s="38">
        <f t="shared" si="37"/>
        <v>-2.5909842845326714E-2</v>
      </c>
      <c r="I457" s="38">
        <f t="shared" si="38"/>
        <v>286.48975200767086</v>
      </c>
      <c r="J457">
        <f>+VLOOKUP(A457,Sheet1!A:R,18,0)</f>
        <v>298.44176629827433</v>
      </c>
      <c r="K457">
        <f>+I457-J457</f>
        <v>-11.952014290603472</v>
      </c>
      <c r="L457" s="31">
        <f>+I457/MAX($I$229:I457)-1</f>
        <v>-7.3219387976229733E-2</v>
      </c>
      <c r="M457" s="31">
        <f>+J457/MAX($J$229:J457)-1</f>
        <v>-5.6930006580372727E-2</v>
      </c>
      <c r="N457" s="31"/>
    </row>
    <row r="458" spans="1:14" x14ac:dyDescent="0.25">
      <c r="A458" s="12">
        <v>1919.01</v>
      </c>
      <c r="B458" s="13">
        <v>6.0984676399501092</v>
      </c>
      <c r="C458" s="14">
        <v>1668.9656810471417</v>
      </c>
      <c r="D458" s="37">
        <f t="shared" si="33"/>
        <v>1688.3310990036623</v>
      </c>
      <c r="E458">
        <f t="shared" si="34"/>
        <v>0</v>
      </c>
      <c r="F458">
        <f t="shared" si="35"/>
        <v>0</v>
      </c>
      <c r="G458" s="38">
        <f t="shared" si="36"/>
        <v>-3.512658227849963E-4</v>
      </c>
      <c r="H458" s="38">
        <f t="shared" si="37"/>
        <v>0</v>
      </c>
      <c r="I458" s="38">
        <f t="shared" si="38"/>
        <v>286.48975200767086</v>
      </c>
      <c r="J458">
        <f>+VLOOKUP(A458,Sheet1!A:R,18,0)</f>
        <v>298.44176629827433</v>
      </c>
      <c r="K458">
        <f>+I458-J458</f>
        <v>-11.952014290603472</v>
      </c>
      <c r="L458" s="31">
        <f>+I458/MAX($I$229:I458)-1</f>
        <v>-7.3219387976229733E-2</v>
      </c>
      <c r="M458" s="31">
        <f>+J458/MAX($J$229:J458)-1</f>
        <v>-5.6930006580372727E-2</v>
      </c>
      <c r="N458" s="31"/>
    </row>
    <row r="459" spans="1:14" x14ac:dyDescent="0.25">
      <c r="A459" s="12">
        <v>1919.02</v>
      </c>
      <c r="B459" s="13">
        <v>6.239692771364985</v>
      </c>
      <c r="C459" s="14">
        <v>1716.5337293067032</v>
      </c>
      <c r="D459" s="37">
        <f t="shared" si="33"/>
        <v>1688.2506724202756</v>
      </c>
      <c r="E459">
        <f t="shared" si="34"/>
        <v>1</v>
      </c>
      <c r="F459">
        <f t="shared" si="35"/>
        <v>0</v>
      </c>
      <c r="G459" s="38">
        <f t="shared" si="36"/>
        <v>2.8501513721789884E-2</v>
      </c>
      <c r="H459" s="38">
        <f t="shared" si="37"/>
        <v>0</v>
      </c>
      <c r="I459" s="38">
        <f t="shared" si="38"/>
        <v>286.48975200767086</v>
      </c>
      <c r="J459">
        <f>+VLOOKUP(A459,Sheet1!A:R,18,0)</f>
        <v>298.44176629827433</v>
      </c>
      <c r="K459">
        <f>+I459-J459</f>
        <v>-11.952014290603472</v>
      </c>
      <c r="L459" s="31">
        <f>+I459/MAX($I$229:I459)-1</f>
        <v>-7.3219387976229733E-2</v>
      </c>
      <c r="M459" s="31">
        <f>+J459/MAX($J$229:J459)-1</f>
        <v>-5.6930006580372727E-2</v>
      </c>
      <c r="N459" s="31"/>
    </row>
    <row r="460" spans="1:14" x14ac:dyDescent="0.25">
      <c r="A460" s="12">
        <v>1919.03</v>
      </c>
      <c r="B460" s="13">
        <v>6.3560740048691473</v>
      </c>
      <c r="C460" s="14">
        <v>1757.2846693332672</v>
      </c>
      <c r="D460" s="37">
        <f t="shared" si="33"/>
        <v>1692.3869035666351</v>
      </c>
      <c r="E460">
        <f t="shared" si="34"/>
        <v>1</v>
      </c>
      <c r="F460">
        <f t="shared" si="35"/>
        <v>1</v>
      </c>
      <c r="G460" s="38">
        <f t="shared" si="36"/>
        <v>2.3740250092856074E-2</v>
      </c>
      <c r="H460" s="38">
        <f t="shared" si="37"/>
        <v>2.3740250092856074E-2</v>
      </c>
      <c r="I460" s="38">
        <f t="shared" si="38"/>
        <v>293.29109036937331</v>
      </c>
      <c r="J460">
        <f>+VLOOKUP(A460,Sheet1!A:R,18,0)</f>
        <v>305.5268484683491</v>
      </c>
      <c r="K460">
        <f>+I460-J460</f>
        <v>-12.235758098975793</v>
      </c>
      <c r="L460" s="31">
        <f>+I460/MAX($I$229:I460)-1</f>
        <v>-5.1217384465575111E-2</v>
      </c>
      <c r="M460" s="31">
        <f>+J460/MAX($J$229:J460)-1</f>
        <v>-3.4541289081522542E-2</v>
      </c>
      <c r="N460" s="31"/>
    </row>
    <row r="461" spans="1:14" x14ac:dyDescent="0.25">
      <c r="A461" s="12">
        <v>1919.04</v>
      </c>
      <c r="B461" s="13">
        <v>6.4561395558192807</v>
      </c>
      <c r="C461" s="14">
        <v>1792.9583533031328</v>
      </c>
      <c r="D461" s="37">
        <f t="shared" si="33"/>
        <v>1701.8053650035645</v>
      </c>
      <c r="E461">
        <f t="shared" si="34"/>
        <v>1</v>
      </c>
      <c r="F461">
        <f t="shared" si="35"/>
        <v>1</v>
      </c>
      <c r="G461" s="38">
        <f t="shared" si="36"/>
        <v>2.0300458196907067E-2</v>
      </c>
      <c r="H461" s="38">
        <f t="shared" si="37"/>
        <v>2.0300458196907067E-2</v>
      </c>
      <c r="I461" s="38">
        <f t="shared" si="38"/>
        <v>299.24503388894209</v>
      </c>
      <c r="J461">
        <f>+VLOOKUP(A461,Sheet1!A:R,18,0)</f>
        <v>311.7291834837136</v>
      </c>
      <c r="K461">
        <f>+I461-J461</f>
        <v>-12.484149594771509</v>
      </c>
      <c r="L461" s="31">
        <f>+I461/MAX($I$229:I461)-1</f>
        <v>-3.1956662640966305E-2</v>
      </c>
      <c r="M461" s="31">
        <f>+J461/MAX($J$229:J461)-1</f>
        <v>-1.4942034879682153E-2</v>
      </c>
      <c r="N461" s="31"/>
    </row>
    <row r="462" spans="1:14" x14ac:dyDescent="0.25">
      <c r="A462" s="12">
        <v>1919.05</v>
      </c>
      <c r="B462" s="13">
        <v>6.8290022614820378</v>
      </c>
      <c r="C462" s="14">
        <v>1903.9569700048028</v>
      </c>
      <c r="D462" s="37">
        <f t="shared" ref="D462:D525" si="39">+AVERAGE(C451:C462)</f>
        <v>1717.9825650429023</v>
      </c>
      <c r="E462">
        <f t="shared" ref="E462:E525" si="40">+IF(C462&gt;=D462,1,0)</f>
        <v>1</v>
      </c>
      <c r="F462">
        <f t="shared" si="35"/>
        <v>1</v>
      </c>
      <c r="G462" s="38">
        <f t="shared" si="36"/>
        <v>6.1908084199044255E-2</v>
      </c>
      <c r="H462" s="38">
        <f t="shared" si="37"/>
        <v>6.1908084199044255E-2</v>
      </c>
      <c r="I462" s="38">
        <f t="shared" si="38"/>
        <v>317.77072064308459</v>
      </c>
      <c r="J462">
        <f>+VLOOKUP(A462,Sheet1!A:R,18,0)</f>
        <v>331.0277400221226</v>
      </c>
      <c r="K462">
        <f>+I462-J462</f>
        <v>-13.257019379038013</v>
      </c>
      <c r="L462" s="31">
        <f>+I462/MAX($I$229:I462)-1</f>
        <v>0</v>
      </c>
      <c r="M462" s="31">
        <f>+J462/MAX($J$229:J462)-1</f>
        <v>0</v>
      </c>
      <c r="N462" s="31"/>
    </row>
    <row r="463" spans="1:14" x14ac:dyDescent="0.25">
      <c r="A463" s="12">
        <v>1919.06</v>
      </c>
      <c r="B463" s="13">
        <v>7.0216152147841404</v>
      </c>
      <c r="C463" s="14">
        <v>1964.6274680270669</v>
      </c>
      <c r="D463" s="37">
        <f t="shared" si="39"/>
        <v>1739.9735504685239</v>
      </c>
      <c r="E463">
        <f t="shared" si="40"/>
        <v>1</v>
      </c>
      <c r="F463">
        <f t="shared" ref="F463:F526" si="41">+E462</f>
        <v>1</v>
      </c>
      <c r="G463" s="38">
        <f t="shared" ref="G463:G526" si="42">+C463/C462-1</f>
        <v>3.1865477517651675E-2</v>
      </c>
      <c r="H463" s="38">
        <f t="shared" ref="H463:H526" si="43">+F463*G463</f>
        <v>3.1865477517651675E-2</v>
      </c>
      <c r="I463" s="38">
        <f t="shared" si="38"/>
        <v>327.89663639750478</v>
      </c>
      <c r="J463">
        <f>+VLOOKUP(A463,Sheet1!A:R,18,0)</f>
        <v>341.57609702951657</v>
      </c>
      <c r="K463">
        <f>+I463-J463</f>
        <v>-13.679460632011796</v>
      </c>
      <c r="L463" s="31">
        <f>+I463/MAX($I$229:I463)-1</f>
        <v>0</v>
      </c>
      <c r="M463" s="31">
        <f>+J463/MAX($J$229:J463)-1</f>
        <v>0</v>
      </c>
      <c r="N463" s="31"/>
    </row>
    <row r="464" spans="1:14" x14ac:dyDescent="0.25">
      <c r="A464" s="12">
        <v>1919.07</v>
      </c>
      <c r="B464" s="13">
        <v>7.0528371654463173</v>
      </c>
      <c r="C464" s="14">
        <v>1979.7671142101108</v>
      </c>
      <c r="D464" s="37">
        <f t="shared" si="39"/>
        <v>1764.9124959185976</v>
      </c>
      <c r="E464">
        <f t="shared" si="40"/>
        <v>1</v>
      </c>
      <c r="F464">
        <f t="shared" si="41"/>
        <v>1</v>
      </c>
      <c r="G464" s="38">
        <f t="shared" si="42"/>
        <v>7.7061154999769066E-3</v>
      </c>
      <c r="H464" s="38">
        <f t="shared" si="43"/>
        <v>7.7061154999769066E-3</v>
      </c>
      <c r="I464" s="38">
        <f t="shared" si="38"/>
        <v>330.42344574963789</v>
      </c>
      <c r="J464">
        <f>+VLOOKUP(A464,Sheet1!A:R,18,0)</f>
        <v>344.20832188525736</v>
      </c>
      <c r="K464">
        <f>+I464-J464</f>
        <v>-13.78487613561947</v>
      </c>
      <c r="L464" s="31">
        <f>+I464/MAX($I$229:I464)-1</f>
        <v>0</v>
      </c>
      <c r="M464" s="31">
        <f>+J464/MAX($J$229:J464)-1</f>
        <v>0</v>
      </c>
      <c r="N464" s="31"/>
    </row>
    <row r="465" spans="1:14" x14ac:dyDescent="0.25">
      <c r="A465" s="12">
        <v>1919.08</v>
      </c>
      <c r="B465" s="13">
        <v>6.4791311017052831</v>
      </c>
      <c r="C465" s="14">
        <v>1824.5018785401514</v>
      </c>
      <c r="D465" s="37">
        <f t="shared" si="39"/>
        <v>1777.4314274644933</v>
      </c>
      <c r="E465">
        <f t="shared" si="40"/>
        <v>1</v>
      </c>
      <c r="F465">
        <f t="shared" si="41"/>
        <v>1</v>
      </c>
      <c r="G465" s="38">
        <f t="shared" si="42"/>
        <v>-7.8426010087508269E-2</v>
      </c>
      <c r="H465" s="38">
        <f t="shared" si="43"/>
        <v>-7.8426010087508269E-2</v>
      </c>
      <c r="I465" s="38">
        <f t="shared" si="38"/>
        <v>304.50965326012755</v>
      </c>
      <c r="J465">
        <f>+VLOOKUP(A465,Sheet1!A:R,18,0)</f>
        <v>317.21343656087987</v>
      </c>
      <c r="K465">
        <f>+I465-J465</f>
        <v>-12.70378330075232</v>
      </c>
      <c r="L465" s="31">
        <f>+I465/MAX($I$229:I465)-1</f>
        <v>-7.8426010087508269E-2</v>
      </c>
      <c r="M465" s="31">
        <f>+J465/MAX($J$229:J465)-1</f>
        <v>-7.8426010087508269E-2</v>
      </c>
      <c r="N465" s="31"/>
    </row>
    <row r="466" spans="1:14" x14ac:dyDescent="0.25">
      <c r="A466" s="12">
        <v>1919.09</v>
      </c>
      <c r="B466" s="13">
        <v>6.5584816720612684</v>
      </c>
      <c r="C466" s="14">
        <v>1852.0913939817651</v>
      </c>
      <c r="D466" s="37">
        <f t="shared" si="39"/>
        <v>1794.7349778801818</v>
      </c>
      <c r="E466">
        <f t="shared" si="40"/>
        <v>1</v>
      </c>
      <c r="F466">
        <f t="shared" si="41"/>
        <v>1</v>
      </c>
      <c r="G466" s="38">
        <f t="shared" si="42"/>
        <v>1.512167006574372E-2</v>
      </c>
      <c r="H466" s="38">
        <f t="shared" si="43"/>
        <v>1.512167006574372E-2</v>
      </c>
      <c r="I466" s="38">
        <f t="shared" si="38"/>
        <v>309.11434776856123</v>
      </c>
      <c r="J466">
        <f>+VLOOKUP(A466,Sheet1!A:R,18,0)</f>
        <v>322.01023348897422</v>
      </c>
      <c r="K466">
        <f>+I466-J466</f>
        <v>-12.895885720412991</v>
      </c>
      <c r="L466" s="31">
        <f>+I466/MAX($I$229:I466)-1</f>
        <v>-6.4490272270880555E-2</v>
      </c>
      <c r="M466" s="31">
        <f>+J466/MAX($J$229:J466)-1</f>
        <v>-6.4490272270880555E-2</v>
      </c>
      <c r="N466" s="31"/>
    </row>
    <row r="467" spans="1:14" x14ac:dyDescent="0.25">
      <c r="A467" s="12">
        <v>1919.1</v>
      </c>
      <c r="B467" s="13">
        <v>6.794704199949309</v>
      </c>
      <c r="C467" s="14">
        <v>1923.4251515328954</v>
      </c>
      <c r="D467" s="37">
        <f t="shared" si="39"/>
        <v>1813.9687611705824</v>
      </c>
      <c r="E467">
        <f t="shared" si="40"/>
        <v>1</v>
      </c>
      <c r="F467">
        <f t="shared" si="41"/>
        <v>1</v>
      </c>
      <c r="G467" s="38">
        <f t="shared" si="42"/>
        <v>3.8515247024484944E-2</v>
      </c>
      <c r="H467" s="38">
        <f t="shared" si="43"/>
        <v>3.8515247024484944E-2</v>
      </c>
      <c r="I467" s="38">
        <f t="shared" si="38"/>
        <v>321.01996323167992</v>
      </c>
      <c r="J467">
        <f>+VLOOKUP(A467,Sheet1!A:R,18,0)</f>
        <v>334.41253717621407</v>
      </c>
      <c r="K467">
        <f>+I467-J467</f>
        <v>-13.392573944534149</v>
      </c>
      <c r="L467" s="31">
        <f>+I467/MAX($I$229:I467)-1</f>
        <v>-2.8458884013584762E-2</v>
      </c>
      <c r="M467" s="31">
        <f>+J467/MAX($J$229:J467)-1</f>
        <v>-2.8458884013585095E-2</v>
      </c>
      <c r="N467" s="31"/>
    </row>
    <row r="468" spans="1:14" x14ac:dyDescent="0.25">
      <c r="A468" s="12">
        <v>1919.11</v>
      </c>
      <c r="B468" s="13">
        <v>6.4670225741331357</v>
      </c>
      <c r="C468" s="14">
        <v>1835.0284440351788</v>
      </c>
      <c r="D468" s="37">
        <f t="shared" si="39"/>
        <v>1824.0577492478894</v>
      </c>
      <c r="E468">
        <f t="shared" si="40"/>
        <v>1</v>
      </c>
      <c r="F468">
        <f t="shared" si="41"/>
        <v>1</v>
      </c>
      <c r="G468" s="38">
        <f t="shared" si="42"/>
        <v>-4.5957965885632612E-2</v>
      </c>
      <c r="H468" s="38">
        <f t="shared" si="43"/>
        <v>-4.5957965885632612E-2</v>
      </c>
      <c r="I468" s="38">
        <f t="shared" si="38"/>
        <v>306.26653871287135</v>
      </c>
      <c r="J468">
        <f>+VLOOKUP(A468,Sheet1!A:R,18,0)</f>
        <v>319.04361720094181</v>
      </c>
      <c r="K468">
        <f>+I468-J468</f>
        <v>-12.777078488070458</v>
      </c>
      <c r="L468" s="31">
        <f>+I468/MAX($I$229:I468)-1</f>
        <v>-7.3108937478577829E-2</v>
      </c>
      <c r="M468" s="31">
        <f>+J468/MAX($J$229:J468)-1</f>
        <v>-7.3108937478578051E-2</v>
      </c>
      <c r="N468" s="31"/>
    </row>
    <row r="469" spans="1:14" x14ac:dyDescent="0.25">
      <c r="A469" s="12">
        <v>1919.12</v>
      </c>
      <c r="B469" s="13">
        <v>6.1607170337991812</v>
      </c>
      <c r="C469" s="14">
        <v>1752.0525818407348</v>
      </c>
      <c r="D469" s="37">
        <f t="shared" si="39"/>
        <v>1830.9327862635791</v>
      </c>
      <c r="E469">
        <f t="shared" si="40"/>
        <v>0</v>
      </c>
      <c r="F469">
        <f t="shared" si="41"/>
        <v>1</v>
      </c>
      <c r="G469" s="38">
        <f t="shared" si="42"/>
        <v>-4.5217752598963767E-2</v>
      </c>
      <c r="H469" s="38">
        <f t="shared" si="43"/>
        <v>-4.5217752598963767E-2</v>
      </c>
      <c r="I469" s="38">
        <f t="shared" si="38"/>
        <v>292.41785413601178</v>
      </c>
      <c r="J469">
        <f>+VLOOKUP(A469,Sheet1!A:R,18,0)</f>
        <v>304.61718185007112</v>
      </c>
      <c r="K469">
        <f>+I469-J469</f>
        <v>-12.199327714059336</v>
      </c>
      <c r="L469" s="31">
        <f>+I469/MAX($I$229:I469)-1</f>
        <v>-0.11502086822986213</v>
      </c>
      <c r="M469" s="31">
        <f>+J469/MAX($J$229:J469)-1</f>
        <v>-0.11502086822986235</v>
      </c>
      <c r="N469" s="31"/>
    </row>
    <row r="470" spans="1:14" x14ac:dyDescent="0.25">
      <c r="A470" s="12">
        <v>1920.01</v>
      </c>
      <c r="B470" s="13">
        <v>5.9896677711394437</v>
      </c>
      <c r="C470" s="14">
        <v>1706.8974302235088</v>
      </c>
      <c r="D470" s="37">
        <f t="shared" si="39"/>
        <v>1834.0937653616095</v>
      </c>
      <c r="E470">
        <f t="shared" si="40"/>
        <v>0</v>
      </c>
      <c r="F470">
        <f t="shared" si="41"/>
        <v>0</v>
      </c>
      <c r="G470" s="38">
        <f t="shared" si="42"/>
        <v>-2.5772714863263602E-2</v>
      </c>
      <c r="H470" s="38">
        <f t="shared" si="43"/>
        <v>0</v>
      </c>
      <c r="I470" s="38">
        <f t="shared" si="38"/>
        <v>292.41785413601178</v>
      </c>
      <c r="J470">
        <f>+VLOOKUP(A470,Sheet1!A:R,18,0)</f>
        <v>304.61718185007112</v>
      </c>
      <c r="K470">
        <f>+I470-J470</f>
        <v>-12.199327714059336</v>
      </c>
      <c r="L470" s="31">
        <f>+I470/MAX($I$229:I470)-1</f>
        <v>-0.11502086822986213</v>
      </c>
      <c r="M470" s="31">
        <f>+J470/MAX($J$229:J470)-1</f>
        <v>-0.11502086822986235</v>
      </c>
      <c r="N470" s="31"/>
    </row>
    <row r="471" spans="1:14" x14ac:dyDescent="0.25">
      <c r="A471" s="12">
        <v>1920.02</v>
      </c>
      <c r="B471" s="13">
        <v>5.4553476499077753</v>
      </c>
      <c r="C471" s="14">
        <v>1558.1218092548318</v>
      </c>
      <c r="D471" s="37">
        <f t="shared" si="39"/>
        <v>1820.8927720239537</v>
      </c>
      <c r="E471">
        <f t="shared" si="40"/>
        <v>0</v>
      </c>
      <c r="F471">
        <f t="shared" si="41"/>
        <v>0</v>
      </c>
      <c r="G471" s="38">
        <f t="shared" si="42"/>
        <v>-8.7161430051011179E-2</v>
      </c>
      <c r="H471" s="38">
        <f t="shared" si="43"/>
        <v>0</v>
      </c>
      <c r="I471" s="38">
        <f t="shared" si="38"/>
        <v>292.41785413601178</v>
      </c>
      <c r="J471">
        <f>+VLOOKUP(A471,Sheet1!A:R,18,0)</f>
        <v>304.61718185007112</v>
      </c>
      <c r="K471">
        <f>+I471-J471</f>
        <v>-12.199327714059336</v>
      </c>
      <c r="L471" s="31">
        <f>+I471/MAX($I$229:I471)-1</f>
        <v>-0.11502086822986213</v>
      </c>
      <c r="M471" s="31">
        <f>+J471/MAX($J$229:J471)-1</f>
        <v>-0.11502086822986235</v>
      </c>
      <c r="N471" s="31"/>
    </row>
    <row r="472" spans="1:14" x14ac:dyDescent="0.25">
      <c r="A472" s="12">
        <v>1920.03</v>
      </c>
      <c r="B472" s="13">
        <v>5.7988227275571607</v>
      </c>
      <c r="C472" s="14">
        <v>1659.1661111122935</v>
      </c>
      <c r="D472" s="37">
        <f t="shared" si="39"/>
        <v>1812.7162255055393</v>
      </c>
      <c r="E472">
        <f t="shared" si="40"/>
        <v>0</v>
      </c>
      <c r="F472">
        <f t="shared" si="41"/>
        <v>0</v>
      </c>
      <c r="G472" s="38">
        <f t="shared" si="42"/>
        <v>6.4850065801842494E-2</v>
      </c>
      <c r="H472" s="38">
        <f t="shared" si="43"/>
        <v>0</v>
      </c>
      <c r="I472" s="38">
        <f t="shared" si="38"/>
        <v>292.41785413601178</v>
      </c>
      <c r="J472">
        <f>+VLOOKUP(A472,Sheet1!A:R,18,0)</f>
        <v>304.61718185007112</v>
      </c>
      <c r="K472">
        <f>+I472-J472</f>
        <v>-12.199327714059336</v>
      </c>
      <c r="L472" s="31">
        <f>+I472/MAX($I$229:I472)-1</f>
        <v>-0.11502086822986213</v>
      </c>
      <c r="M472" s="31">
        <f>+J472/MAX($J$229:J472)-1</f>
        <v>-0.11502086822986235</v>
      </c>
      <c r="N472" s="31"/>
    </row>
    <row r="473" spans="1:14" x14ac:dyDescent="0.25">
      <c r="A473" s="12">
        <v>1920.04</v>
      </c>
      <c r="B473" s="13">
        <v>5.5998587255061878</v>
      </c>
      <c r="C473" s="14">
        <v>1605.2254582676874</v>
      </c>
      <c r="D473" s="37">
        <f t="shared" si="39"/>
        <v>1797.071817585919</v>
      </c>
      <c r="E473">
        <f t="shared" si="40"/>
        <v>0</v>
      </c>
      <c r="F473">
        <f t="shared" si="41"/>
        <v>0</v>
      </c>
      <c r="G473" s="38">
        <f t="shared" si="42"/>
        <v>-3.2510700696776307E-2</v>
      </c>
      <c r="H473" s="38">
        <f t="shared" si="43"/>
        <v>0</v>
      </c>
      <c r="I473" s="38">
        <f t="shared" si="38"/>
        <v>292.41785413601178</v>
      </c>
      <c r="J473">
        <f>+VLOOKUP(A473,Sheet1!A:R,18,0)</f>
        <v>304.61718185007112</v>
      </c>
      <c r="K473">
        <f>+I473-J473</f>
        <v>-12.199327714059336</v>
      </c>
      <c r="L473" s="31">
        <f>+I473/MAX($I$229:I473)-1</f>
        <v>-0.11502086822986213</v>
      </c>
      <c r="M473" s="31">
        <f>+J473/MAX($J$229:J473)-1</f>
        <v>-0.11502086822986235</v>
      </c>
      <c r="N473" s="31"/>
    </row>
    <row r="474" spans="1:14" x14ac:dyDescent="0.25">
      <c r="A474" s="12">
        <v>1920.05</v>
      </c>
      <c r="B474" s="13">
        <v>5.1889504620474973</v>
      </c>
      <c r="C474" s="14">
        <v>1490.5196360343514</v>
      </c>
      <c r="D474" s="37">
        <f t="shared" si="39"/>
        <v>1762.6187064217147</v>
      </c>
      <c r="E474">
        <f t="shared" si="40"/>
        <v>0</v>
      </c>
      <c r="F474">
        <f t="shared" si="41"/>
        <v>0</v>
      </c>
      <c r="G474" s="38">
        <f t="shared" si="42"/>
        <v>-7.1457764167983773E-2</v>
      </c>
      <c r="H474" s="38">
        <f t="shared" si="43"/>
        <v>0</v>
      </c>
      <c r="I474" s="38">
        <f t="shared" si="38"/>
        <v>292.41785413601178</v>
      </c>
      <c r="J474">
        <f>+VLOOKUP(A474,Sheet1!A:R,18,0)</f>
        <v>304.61718185007112</v>
      </c>
      <c r="K474">
        <f>+I474-J474</f>
        <v>-12.199327714059336</v>
      </c>
      <c r="L474" s="31">
        <f>+I474/MAX($I$229:I474)-1</f>
        <v>-0.11502086822986213</v>
      </c>
      <c r="M474" s="31">
        <f>+J474/MAX($J$229:J474)-1</f>
        <v>-0.11502086822986235</v>
      </c>
      <c r="N474" s="31"/>
    </row>
    <row r="475" spans="1:14" x14ac:dyDescent="0.25">
      <c r="A475" s="12">
        <v>1920.06</v>
      </c>
      <c r="B475" s="13">
        <v>5.0436396804516219</v>
      </c>
      <c r="C475" s="14">
        <v>1451.5048431819757</v>
      </c>
      <c r="D475" s="37">
        <f t="shared" si="39"/>
        <v>1719.8584876846235</v>
      </c>
      <c r="E475">
        <f t="shared" si="40"/>
        <v>0</v>
      </c>
      <c r="F475">
        <f t="shared" si="41"/>
        <v>0</v>
      </c>
      <c r="G475" s="38">
        <f t="shared" si="42"/>
        <v>-2.6175296124362202E-2</v>
      </c>
      <c r="H475" s="38">
        <f t="shared" si="43"/>
        <v>0</v>
      </c>
      <c r="I475" s="38">
        <f t="shared" si="38"/>
        <v>292.41785413601178</v>
      </c>
      <c r="J475">
        <f>+VLOOKUP(A475,Sheet1!A:R,18,0)</f>
        <v>304.61718185007112</v>
      </c>
      <c r="K475">
        <f>+I475-J475</f>
        <v>-12.199327714059336</v>
      </c>
      <c r="L475" s="31">
        <f>+I475/MAX($I$229:I475)-1</f>
        <v>-0.11502086822986213</v>
      </c>
      <c r="M475" s="31">
        <f>+J475/MAX($J$229:J475)-1</f>
        <v>-0.11502086822986235</v>
      </c>
      <c r="N475" s="31"/>
    </row>
    <row r="476" spans="1:14" x14ac:dyDescent="0.25">
      <c r="A476" s="12">
        <v>1920.07</v>
      </c>
      <c r="B476" s="13">
        <v>5.0805929195407984</v>
      </c>
      <c r="C476" s="14">
        <v>1464.5955411024486</v>
      </c>
      <c r="D476" s="37">
        <f t="shared" si="39"/>
        <v>1676.927523258985</v>
      </c>
      <c r="E476">
        <f t="shared" si="40"/>
        <v>0</v>
      </c>
      <c r="F476">
        <f t="shared" si="41"/>
        <v>0</v>
      </c>
      <c r="G476" s="38">
        <f t="shared" si="42"/>
        <v>9.0187077101138158E-3</v>
      </c>
      <c r="H476" s="38">
        <f t="shared" si="43"/>
        <v>0</v>
      </c>
      <c r="I476" s="38">
        <f t="shared" si="38"/>
        <v>292.41785413601178</v>
      </c>
      <c r="J476">
        <f>+VLOOKUP(A476,Sheet1!A:R,18,0)</f>
        <v>304.61718185007112</v>
      </c>
      <c r="K476">
        <f>+I476-J476</f>
        <v>-12.199327714059336</v>
      </c>
      <c r="L476" s="31">
        <f>+I476/MAX($I$229:I476)-1</f>
        <v>-0.11502086822986213</v>
      </c>
      <c r="M476" s="31">
        <f>+J476/MAX($J$229:J476)-1</f>
        <v>-0.11502086822986235</v>
      </c>
      <c r="N476" s="31"/>
    </row>
    <row r="477" spans="1:14" x14ac:dyDescent="0.25">
      <c r="A477" s="12">
        <v>1920.08</v>
      </c>
      <c r="B477" s="13">
        <v>5.0207010779228591</v>
      </c>
      <c r="C477" s="14">
        <v>1450.0256857132078</v>
      </c>
      <c r="D477" s="37">
        <f t="shared" si="39"/>
        <v>1645.7211738567396</v>
      </c>
      <c r="E477">
        <f t="shared" si="40"/>
        <v>0</v>
      </c>
      <c r="F477">
        <f t="shared" si="41"/>
        <v>0</v>
      </c>
      <c r="G477" s="38">
        <f t="shared" si="42"/>
        <v>-9.9480402475303764E-3</v>
      </c>
      <c r="H477" s="38">
        <f t="shared" si="43"/>
        <v>0</v>
      </c>
      <c r="I477" s="38">
        <f t="shared" si="38"/>
        <v>292.41785413601178</v>
      </c>
      <c r="J477">
        <f>+VLOOKUP(A477,Sheet1!A:R,18,0)</f>
        <v>304.61718185007112</v>
      </c>
      <c r="K477">
        <f>+I477-J477</f>
        <v>-12.199327714059336</v>
      </c>
      <c r="L477" s="31">
        <f>+I477/MAX($I$229:I477)-1</f>
        <v>-0.11502086822986213</v>
      </c>
      <c r="M477" s="31">
        <f>+J477/MAX($J$229:J477)-1</f>
        <v>-0.11502086822986235</v>
      </c>
      <c r="N477" s="31"/>
    </row>
    <row r="478" spans="1:14" x14ac:dyDescent="0.25">
      <c r="A478" s="12">
        <v>1920.09</v>
      </c>
      <c r="B478" s="13">
        <v>5.2971627701080601</v>
      </c>
      <c r="C478" s="14">
        <v>1532.3738686590038</v>
      </c>
      <c r="D478" s="37">
        <f t="shared" si="39"/>
        <v>1619.0780467465099</v>
      </c>
      <c r="E478">
        <f t="shared" si="40"/>
        <v>0</v>
      </c>
      <c r="F478">
        <f t="shared" si="41"/>
        <v>0</v>
      </c>
      <c r="G478" s="38">
        <f t="shared" si="42"/>
        <v>5.6790844298245879E-2</v>
      </c>
      <c r="H478" s="38">
        <f t="shared" si="43"/>
        <v>0</v>
      </c>
      <c r="I478" s="38">
        <f t="shared" si="38"/>
        <v>292.41785413601178</v>
      </c>
      <c r="J478">
        <f>+VLOOKUP(A478,Sheet1!A:R,18,0)</f>
        <v>304.61718185007112</v>
      </c>
      <c r="K478">
        <f>+I478-J478</f>
        <v>-12.199327714059336</v>
      </c>
      <c r="L478" s="31">
        <f>+I478/MAX($I$229:I478)-1</f>
        <v>-0.11502086822986213</v>
      </c>
      <c r="M478" s="31">
        <f>+J478/MAX($J$229:J478)-1</f>
        <v>-0.11502086822986235</v>
      </c>
      <c r="N478" s="31"/>
    </row>
    <row r="479" spans="1:14" x14ac:dyDescent="0.25">
      <c r="A479" s="12">
        <v>1920.1</v>
      </c>
      <c r="B479" s="13">
        <v>5.3511773934241571</v>
      </c>
      <c r="C479" s="14">
        <v>1550.4017389699243</v>
      </c>
      <c r="D479" s="37">
        <f t="shared" si="39"/>
        <v>1587.9927623662622</v>
      </c>
      <c r="E479">
        <f t="shared" si="40"/>
        <v>0</v>
      </c>
      <c r="F479">
        <f t="shared" si="41"/>
        <v>0</v>
      </c>
      <c r="G479" s="38">
        <f t="shared" si="42"/>
        <v>1.1764668322552962E-2</v>
      </c>
      <c r="H479" s="38">
        <f t="shared" si="43"/>
        <v>0</v>
      </c>
      <c r="I479" s="38">
        <f t="shared" si="38"/>
        <v>292.41785413601178</v>
      </c>
      <c r="J479">
        <f>+VLOOKUP(A479,Sheet1!A:R,18,0)</f>
        <v>304.61718185007112</v>
      </c>
      <c r="K479">
        <f>+I479-J479</f>
        <v>-12.199327714059336</v>
      </c>
      <c r="L479" s="31">
        <f>+I479/MAX($I$229:I479)-1</f>
        <v>-0.11502086822986213</v>
      </c>
      <c r="M479" s="31">
        <f>+J479/MAX($J$229:J479)-1</f>
        <v>-0.11502086822986235</v>
      </c>
      <c r="N479" s="31"/>
    </row>
    <row r="480" spans="1:14" x14ac:dyDescent="0.25">
      <c r="A480" s="12">
        <v>1920.11</v>
      </c>
      <c r="B480" s="13">
        <v>5.1264079309479271</v>
      </c>
      <c r="C480" s="14">
        <v>1487.5661613648379</v>
      </c>
      <c r="D480" s="37">
        <f t="shared" si="39"/>
        <v>1559.0375721437338</v>
      </c>
      <c r="E480">
        <f t="shared" si="40"/>
        <v>0</v>
      </c>
      <c r="F480">
        <f t="shared" si="41"/>
        <v>0</v>
      </c>
      <c r="G480" s="38">
        <f t="shared" si="42"/>
        <v>-4.0528577868361948E-2</v>
      </c>
      <c r="H480" s="38">
        <f t="shared" si="43"/>
        <v>0</v>
      </c>
      <c r="I480" s="38">
        <f t="shared" si="38"/>
        <v>292.41785413601178</v>
      </c>
      <c r="J480">
        <f>+VLOOKUP(A480,Sheet1!A:R,18,0)</f>
        <v>304.61718185007112</v>
      </c>
      <c r="K480">
        <f>+I480-J480</f>
        <v>-12.199327714059336</v>
      </c>
      <c r="L480" s="31">
        <f>+I480/MAX($I$229:I480)-1</f>
        <v>-0.11502086822986213</v>
      </c>
      <c r="M480" s="31">
        <f>+J480/MAX($J$229:J480)-1</f>
        <v>-0.11502086822986235</v>
      </c>
      <c r="N480" s="31"/>
    </row>
    <row r="481" spans="1:14" x14ac:dyDescent="0.25">
      <c r="A481" s="12">
        <v>1920.12</v>
      </c>
      <c r="B481" s="13">
        <v>4.7842410450832498</v>
      </c>
      <c r="C481" s="14">
        <v>1390.8721056211789</v>
      </c>
      <c r="D481" s="37">
        <f t="shared" si="39"/>
        <v>1528.9391991254377</v>
      </c>
      <c r="E481">
        <f t="shared" si="40"/>
        <v>0</v>
      </c>
      <c r="F481">
        <f t="shared" si="41"/>
        <v>0</v>
      </c>
      <c r="G481" s="38">
        <f t="shared" si="42"/>
        <v>-6.5001516070345655E-2</v>
      </c>
      <c r="H481" s="38">
        <f t="shared" si="43"/>
        <v>0</v>
      </c>
      <c r="I481" s="38">
        <f t="shared" si="38"/>
        <v>292.41785413601178</v>
      </c>
      <c r="J481">
        <f>+VLOOKUP(A481,Sheet1!A:R,18,0)</f>
        <v>304.61718185007112</v>
      </c>
      <c r="K481">
        <f>+I481-J481</f>
        <v>-12.199327714059336</v>
      </c>
      <c r="L481" s="31">
        <f>+I481/MAX($I$229:I481)-1</f>
        <v>-0.11502086822986213</v>
      </c>
      <c r="M481" s="31">
        <f>+J481/MAX($J$229:J481)-1</f>
        <v>-0.11502086822986235</v>
      </c>
      <c r="N481" s="31"/>
    </row>
    <row r="482" spans="1:14" x14ac:dyDescent="0.25">
      <c r="A482" s="12">
        <v>1921.01</v>
      </c>
      <c r="B482" s="13">
        <v>5.1221841468873759</v>
      </c>
      <c r="C482" s="14">
        <v>1491.505394900991</v>
      </c>
      <c r="D482" s="37">
        <f t="shared" si="39"/>
        <v>1510.989862848561</v>
      </c>
      <c r="E482">
        <f t="shared" si="40"/>
        <v>0</v>
      </c>
      <c r="F482">
        <f t="shared" si="41"/>
        <v>0</v>
      </c>
      <c r="G482" s="38">
        <f t="shared" si="42"/>
        <v>7.2352654764665125E-2</v>
      </c>
      <c r="H482" s="38">
        <f t="shared" si="43"/>
        <v>0</v>
      </c>
      <c r="I482" s="38">
        <f t="shared" si="38"/>
        <v>292.41785413601178</v>
      </c>
      <c r="J482">
        <f>+VLOOKUP(A482,Sheet1!A:R,18,0)</f>
        <v>304.61718185007112</v>
      </c>
      <c r="K482">
        <f>+I482-J482</f>
        <v>-12.199327714059336</v>
      </c>
      <c r="L482" s="31">
        <f>+I482/MAX($I$229:I482)-1</f>
        <v>-0.11502086822986213</v>
      </c>
      <c r="M482" s="31">
        <f>+J482/MAX($J$229:J482)-1</f>
        <v>-0.11502086822986235</v>
      </c>
      <c r="N482" s="31"/>
    </row>
    <row r="483" spans="1:14" x14ac:dyDescent="0.25">
      <c r="A483" s="12">
        <v>1921.02</v>
      </c>
      <c r="B483" s="13">
        <v>5.2748571912050473</v>
      </c>
      <c r="C483" s="14">
        <v>1538.3669923841965</v>
      </c>
      <c r="D483" s="37">
        <f t="shared" si="39"/>
        <v>1509.3436281093416</v>
      </c>
      <c r="E483">
        <f t="shared" si="40"/>
        <v>1</v>
      </c>
      <c r="F483">
        <f t="shared" si="41"/>
        <v>0</v>
      </c>
      <c r="G483" s="38">
        <f t="shared" si="42"/>
        <v>3.1418992947267466E-2</v>
      </c>
      <c r="H483" s="38">
        <f t="shared" si="43"/>
        <v>0</v>
      </c>
      <c r="I483" s="38">
        <f t="shared" si="38"/>
        <v>292.41785413601178</v>
      </c>
      <c r="J483">
        <f>+VLOOKUP(A483,Sheet1!A:R,18,0)</f>
        <v>304.61718185007112</v>
      </c>
      <c r="K483">
        <f>+I483-J483</f>
        <v>-12.199327714059336</v>
      </c>
      <c r="L483" s="31">
        <f>+I483/MAX($I$229:I483)-1</f>
        <v>-0.11502086822986213</v>
      </c>
      <c r="M483" s="31">
        <f>+J483/MAX($J$229:J483)-1</f>
        <v>-0.11502086822986235</v>
      </c>
      <c r="N483" s="31"/>
    </row>
    <row r="484" spans="1:14" x14ac:dyDescent="0.25">
      <c r="A484" s="12">
        <v>1921.03</v>
      </c>
      <c r="B484" s="13">
        <v>5.1923481586841769</v>
      </c>
      <c r="C484" s="14">
        <v>1516.4203154893312</v>
      </c>
      <c r="D484" s="37">
        <f t="shared" si="39"/>
        <v>1497.448145140761</v>
      </c>
      <c r="E484">
        <f t="shared" si="40"/>
        <v>1</v>
      </c>
      <c r="F484">
        <f t="shared" si="41"/>
        <v>1</v>
      </c>
      <c r="G484" s="38">
        <f t="shared" si="42"/>
        <v>-1.4266216711301016E-2</v>
      </c>
      <c r="H484" s="38">
        <f t="shared" si="43"/>
        <v>-1.4266216711301016E-2</v>
      </c>
      <c r="I484" s="38">
        <f t="shared" si="38"/>
        <v>288.24615765865383</v>
      </c>
      <c r="J484">
        <f>+VLOOKUP(A484,Sheet1!A:R,18,0)</f>
        <v>300.27144711981219</v>
      </c>
      <c r="K484">
        <f>+I484-J484</f>
        <v>-12.025289461158366</v>
      </c>
      <c r="L484" s="31">
        <f>+I484/MAX($I$229:I484)-1</f>
        <v>-0.12764617230867392</v>
      </c>
      <c r="M484" s="31">
        <f>+J484/MAX($J$229:J484)-1</f>
        <v>-0.12764617230867426</v>
      </c>
      <c r="N484" s="31"/>
    </row>
    <row r="485" spans="1:14" x14ac:dyDescent="0.25">
      <c r="A485" s="12">
        <v>1921.04</v>
      </c>
      <c r="B485" s="13">
        <v>5.2970859227396758</v>
      </c>
      <c r="C485" s="14">
        <v>1549.0225059469317</v>
      </c>
      <c r="D485" s="37">
        <f t="shared" si="39"/>
        <v>1492.7645657806981</v>
      </c>
      <c r="E485">
        <f t="shared" si="40"/>
        <v>1</v>
      </c>
      <c r="F485">
        <f t="shared" si="41"/>
        <v>1</v>
      </c>
      <c r="G485" s="38">
        <f t="shared" si="42"/>
        <v>2.1499441892586457E-2</v>
      </c>
      <c r="H485" s="38">
        <f t="shared" si="43"/>
        <v>2.1499441892586457E-2</v>
      </c>
      <c r="I485" s="38">
        <f t="shared" si="38"/>
        <v>294.44328917599739</v>
      </c>
      <c r="J485">
        <f>+VLOOKUP(A485,Sheet1!A:R,18,0)</f>
        <v>306.72711564916744</v>
      </c>
      <c r="K485">
        <f>+I485-J485</f>
        <v>-12.283826473170052</v>
      </c>
      <c r="L485" s="31">
        <f>+I485/MAX($I$229:I485)-1</f>
        <v>-0.1088910518804489</v>
      </c>
      <c r="M485" s="31">
        <f>+J485/MAX($J$229:J485)-1</f>
        <v>-0.10889105188044923</v>
      </c>
      <c r="N485" s="31"/>
    </row>
    <row r="486" spans="1:14" x14ac:dyDescent="0.25">
      <c r="A486" s="12">
        <v>1921.05</v>
      </c>
      <c r="B486" s="13">
        <v>5.6094692253307779</v>
      </c>
      <c r="C486" s="14">
        <v>1641.5136987226635</v>
      </c>
      <c r="D486" s="37">
        <f t="shared" si="39"/>
        <v>1505.3474043380577</v>
      </c>
      <c r="E486">
        <f t="shared" si="40"/>
        <v>1</v>
      </c>
      <c r="F486">
        <f t="shared" si="41"/>
        <v>1</v>
      </c>
      <c r="G486" s="38">
        <f t="shared" si="42"/>
        <v>5.9709392485031154E-2</v>
      </c>
      <c r="H486" s="38">
        <f t="shared" si="43"/>
        <v>5.9709392485031154E-2</v>
      </c>
      <c r="I486" s="38">
        <f t="shared" si="38"/>
        <v>312.02431909399053</v>
      </c>
      <c r="J486">
        <f>+VLOOKUP(A486,Sheet1!A:R,18,0)</f>
        <v>325.04160538326511</v>
      </c>
      <c r="K486">
        <f>+I486-J486</f>
        <v>-13.01728628927458</v>
      </c>
      <c r="L486" s="31">
        <f>+I486/MAX($I$229:I486)-1</f>
        <v>-5.5683477950255411E-2</v>
      </c>
      <c r="M486" s="31">
        <f>+J486/MAX($J$229:J486)-1</f>
        <v>-5.5683477950255744E-2</v>
      </c>
      <c r="N486" s="31"/>
    </row>
    <row r="487" spans="1:14" x14ac:dyDescent="0.25">
      <c r="A487" s="12">
        <v>1921.06</v>
      </c>
      <c r="B487" s="13">
        <v>5.2161109609893215</v>
      </c>
      <c r="C487" s="14">
        <v>1528.0514916658874</v>
      </c>
      <c r="D487" s="37">
        <f t="shared" si="39"/>
        <v>1511.7262917117168</v>
      </c>
      <c r="E487">
        <f t="shared" si="40"/>
        <v>1</v>
      </c>
      <c r="F487">
        <f t="shared" si="41"/>
        <v>1</v>
      </c>
      <c r="G487" s="38">
        <f t="shared" si="42"/>
        <v>-6.9120475293667161E-2</v>
      </c>
      <c r="H487" s="38">
        <f t="shared" si="43"/>
        <v>-6.9120475293667161E-2</v>
      </c>
      <c r="I487" s="38">
        <f t="shared" ref="I487:I550" si="44">+I486*(1+H487)</f>
        <v>290.45704985503102</v>
      </c>
      <c r="J487">
        <f>+VLOOKUP(A487,Sheet1!A:R,18,0)</f>
        <v>302.57457512895718</v>
      </c>
      <c r="K487">
        <f>+I487-J487</f>
        <v>-12.117525273926162</v>
      </c>
      <c r="L487" s="31">
        <f>+I487/MAX($I$229:I487)-1</f>
        <v>-0.12095508478199646</v>
      </c>
      <c r="M487" s="31">
        <f>+J487/MAX($J$229:J487)-1</f>
        <v>-0.1209550847819969</v>
      </c>
      <c r="N487" s="31"/>
    </row>
    <row r="488" spans="1:14" x14ac:dyDescent="0.25">
      <c r="A488" s="12">
        <v>1921.07</v>
      </c>
      <c r="B488" s="13">
        <v>5.1977793619054724</v>
      </c>
      <c r="C488" s="14">
        <v>1524.073342804676</v>
      </c>
      <c r="D488" s="37">
        <f t="shared" si="39"/>
        <v>1516.6827751869025</v>
      </c>
      <c r="E488">
        <f t="shared" si="40"/>
        <v>1</v>
      </c>
      <c r="F488">
        <f t="shared" si="41"/>
        <v>1</v>
      </c>
      <c r="G488" s="38">
        <f t="shared" si="42"/>
        <v>-2.6034128319029071E-3</v>
      </c>
      <c r="H488" s="38">
        <f t="shared" si="43"/>
        <v>-2.6034128319029071E-3</v>
      </c>
      <c r="I488" s="38">
        <f t="shared" si="44"/>
        <v>289.70087024432178</v>
      </c>
      <c r="J488">
        <f>+VLOOKUP(A488,Sheet1!A:R,18,0)</f>
        <v>301.78684859745886</v>
      </c>
      <c r="K488">
        <f>+I488-J488</f>
        <v>-12.085978353137079</v>
      </c>
      <c r="L488" s="31">
        <f>+I488/MAX($I$229:I488)-1</f>
        <v>-0.12324360159409398</v>
      </c>
      <c r="M488" s="31">
        <f>+J488/MAX($J$229:J488)-1</f>
        <v>-0.12324360159409453</v>
      </c>
      <c r="N488" s="31"/>
    </row>
    <row r="489" spans="1:14" x14ac:dyDescent="0.25">
      <c r="A489" s="12">
        <v>1921.08</v>
      </c>
      <c r="B489" s="13">
        <v>5.161294823215731</v>
      </c>
      <c r="C489" s="14">
        <v>1514.6733345533041</v>
      </c>
      <c r="D489" s="37">
        <f t="shared" si="39"/>
        <v>1522.0700792569105</v>
      </c>
      <c r="E489">
        <f t="shared" si="40"/>
        <v>0</v>
      </c>
      <c r="F489">
        <f t="shared" si="41"/>
        <v>1</v>
      </c>
      <c r="G489" s="38">
        <f t="shared" si="42"/>
        <v>-6.167687595712068E-3</v>
      </c>
      <c r="H489" s="38">
        <f t="shared" si="43"/>
        <v>-6.167687595712068E-3</v>
      </c>
      <c r="I489" s="38">
        <f t="shared" si="44"/>
        <v>287.91408578044889</v>
      </c>
      <c r="J489">
        <f>+VLOOKUP(A489,Sheet1!A:R,18,0)</f>
        <v>299.92552159481522</v>
      </c>
      <c r="K489">
        <f>+I489-J489</f>
        <v>-12.011435814366337</v>
      </c>
      <c r="L489" s="31">
        <f>+I489/MAX($I$229:I489)-1</f>
        <v>-0.12865116115700337</v>
      </c>
      <c r="M489" s="31">
        <f>+J489/MAX($J$229:J489)-1</f>
        <v>-0.12865116115700392</v>
      </c>
      <c r="N489" s="31"/>
    </row>
    <row r="490" spans="1:14" x14ac:dyDescent="0.25">
      <c r="A490" s="12">
        <v>1921.09</v>
      </c>
      <c r="B490" s="13">
        <v>5.377524425458259</v>
      </c>
      <c r="C490" s="14">
        <v>1579.3388152366172</v>
      </c>
      <c r="D490" s="37">
        <f t="shared" si="39"/>
        <v>1525.9838248050448</v>
      </c>
      <c r="E490">
        <f t="shared" si="40"/>
        <v>1</v>
      </c>
      <c r="F490">
        <f t="shared" si="41"/>
        <v>0</v>
      </c>
      <c r="G490" s="38">
        <f t="shared" si="42"/>
        <v>4.2692691029900365E-2</v>
      </c>
      <c r="H490" s="38">
        <f t="shared" si="43"/>
        <v>0</v>
      </c>
      <c r="I490" s="38">
        <f t="shared" si="44"/>
        <v>287.91408578044889</v>
      </c>
      <c r="J490">
        <f>+VLOOKUP(A490,Sheet1!A:R,18,0)</f>
        <v>299.92552159481522</v>
      </c>
      <c r="K490">
        <f>+I490-J490</f>
        <v>-12.011435814366337</v>
      </c>
      <c r="L490" s="31">
        <f>+I490/MAX($I$229:I490)-1</f>
        <v>-0.12865116115700337</v>
      </c>
      <c r="M490" s="31">
        <f>+J490/MAX($J$229:J490)-1</f>
        <v>-0.12865116115700392</v>
      </c>
      <c r="N490" s="31"/>
    </row>
    <row r="491" spans="1:14" x14ac:dyDescent="0.25">
      <c r="A491" s="12">
        <v>1921.1</v>
      </c>
      <c r="B491" s="13">
        <v>5.4792576780533464</v>
      </c>
      <c r="C491" s="14">
        <v>1610.1669832602031</v>
      </c>
      <c r="D491" s="37">
        <f t="shared" si="39"/>
        <v>1530.9642618292348</v>
      </c>
      <c r="E491">
        <f t="shared" si="40"/>
        <v>1</v>
      </c>
      <c r="F491">
        <f t="shared" si="41"/>
        <v>1</v>
      </c>
      <c r="G491" s="38">
        <f t="shared" si="42"/>
        <v>1.9519667170952992E-2</v>
      </c>
      <c r="H491" s="38">
        <f t="shared" si="43"/>
        <v>1.9519667170952992E-2</v>
      </c>
      <c r="I491" s="38">
        <f t="shared" si="44"/>
        <v>293.53407290871246</v>
      </c>
      <c r="J491">
        <f>+VLOOKUP(A491,Sheet1!A:R,18,0)</f>
        <v>305.77996795242046</v>
      </c>
      <c r="K491">
        <f>+I491-J491</f>
        <v>-12.245895043708003</v>
      </c>
      <c r="L491" s="31">
        <f>+I491/MAX($I$229:I491)-1</f>
        <v>-0.11164272183299162</v>
      </c>
      <c r="M491" s="31">
        <f>+J491/MAX($J$229:J491)-1</f>
        <v>-0.1116427218329924</v>
      </c>
      <c r="N491" s="31"/>
    </row>
    <row r="492" spans="1:14" x14ac:dyDescent="0.25">
      <c r="A492" s="12">
        <v>1921.11</v>
      </c>
      <c r="B492" s="13">
        <v>5.8381969932008895</v>
      </c>
      <c r="C492" s="14">
        <v>1715.7844118989044</v>
      </c>
      <c r="D492" s="37">
        <f t="shared" si="39"/>
        <v>1549.9824493737406</v>
      </c>
      <c r="E492">
        <f t="shared" si="40"/>
        <v>1</v>
      </c>
      <c r="F492">
        <f t="shared" si="41"/>
        <v>1</v>
      </c>
      <c r="G492" s="38">
        <f t="shared" si="42"/>
        <v>6.5594084176817002E-2</v>
      </c>
      <c r="H492" s="38">
        <f t="shared" si="43"/>
        <v>6.5594084176817002E-2</v>
      </c>
      <c r="I492" s="38">
        <f t="shared" si="44"/>
        <v>312.78817159585049</v>
      </c>
      <c r="J492">
        <f>+VLOOKUP(A492,Sheet1!A:R,18,0)</f>
        <v>325.83732490987597</v>
      </c>
      <c r="K492">
        <f>+I492-J492</f>
        <v>-13.049153314025489</v>
      </c>
      <c r="L492" s="31">
        <f>+I492/MAX($I$229:I492)-1</f>
        <v>-5.3371739749816904E-2</v>
      </c>
      <c r="M492" s="31">
        <f>+J492/MAX($J$229:J492)-1</f>
        <v>-5.3371739749817571E-2</v>
      </c>
      <c r="N492" s="31"/>
    </row>
    <row r="493" spans="1:14" x14ac:dyDescent="0.25">
      <c r="A493" s="12">
        <v>1921.12</v>
      </c>
      <c r="B493" s="13">
        <v>6.1141588494172696</v>
      </c>
      <c r="C493" s="14">
        <v>1796.1806373921777</v>
      </c>
      <c r="D493" s="37">
        <f t="shared" si="39"/>
        <v>1583.7581603546571</v>
      </c>
      <c r="E493">
        <f t="shared" si="40"/>
        <v>1</v>
      </c>
      <c r="F493">
        <f t="shared" si="41"/>
        <v>1</v>
      </c>
      <c r="G493" s="38">
        <f t="shared" si="42"/>
        <v>4.685683407293384E-2</v>
      </c>
      <c r="H493" s="38">
        <f t="shared" si="43"/>
        <v>4.685683407293384E-2</v>
      </c>
      <c r="I493" s="38">
        <f t="shared" si="44"/>
        <v>327.44443505229361</v>
      </c>
      <c r="J493">
        <f>+VLOOKUP(A493,Sheet1!A:R,18,0)</f>
        <v>341.10503037794666</v>
      </c>
      <c r="K493">
        <f>+I493-J493</f>
        <v>-13.660595325653048</v>
      </c>
      <c r="L493" s="31">
        <f>+I493/MAX($I$229:I493)-1</f>
        <v>-9.0157364305240018E-3</v>
      </c>
      <c r="M493" s="31">
        <f>+J493/MAX($J$229:J493)-1</f>
        <v>-9.0157364305247789E-3</v>
      </c>
      <c r="N493" s="31"/>
    </row>
    <row r="494" spans="1:14" x14ac:dyDescent="0.25">
      <c r="A494" s="12">
        <v>1922.01</v>
      </c>
      <c r="B494" s="13">
        <v>6.2870872903471247</v>
      </c>
      <c r="C494" s="14">
        <v>1845.9085446381157</v>
      </c>
      <c r="D494" s="37">
        <f t="shared" si="39"/>
        <v>1613.291756166084</v>
      </c>
      <c r="E494">
        <f t="shared" si="40"/>
        <v>1</v>
      </c>
      <c r="F494">
        <f t="shared" si="41"/>
        <v>1</v>
      </c>
      <c r="G494" s="38">
        <f t="shared" si="42"/>
        <v>2.768535981889686E-2</v>
      </c>
      <c r="H494" s="38">
        <f t="shared" si="43"/>
        <v>2.768535981889686E-2</v>
      </c>
      <c r="I494" s="38">
        <f t="shared" si="44"/>
        <v>336.50985205741176</v>
      </c>
      <c r="J494">
        <f>+VLOOKUP(A494,Sheet1!A:R,18,0)</f>
        <v>350.54864587999583</v>
      </c>
      <c r="K494">
        <f>+I494-J494</f>
        <v>-14.038793822584068</v>
      </c>
      <c r="L494" s="31">
        <f>+I494/MAX($I$229:I494)-1</f>
        <v>0</v>
      </c>
      <c r="M494" s="31">
        <f>+J494/MAX($J$229:J494)-1</f>
        <v>0</v>
      </c>
      <c r="N494" s="31"/>
    </row>
    <row r="495" spans="1:14" x14ac:dyDescent="0.25">
      <c r="A495" s="12">
        <v>1922.02</v>
      </c>
      <c r="B495" s="13">
        <v>6.461305872696979</v>
      </c>
      <c r="C495" s="14">
        <v>1896.234838897924</v>
      </c>
      <c r="D495" s="37">
        <f t="shared" si="39"/>
        <v>1643.1140767088946</v>
      </c>
      <c r="E495">
        <f t="shared" si="40"/>
        <v>1</v>
      </c>
      <c r="F495">
        <f t="shared" si="41"/>
        <v>1</v>
      </c>
      <c r="G495" s="38">
        <f t="shared" si="42"/>
        <v>2.726369863013689E-2</v>
      </c>
      <c r="H495" s="38">
        <f t="shared" si="43"/>
        <v>2.726369863013689E-2</v>
      </c>
      <c r="I495" s="38">
        <f t="shared" si="44"/>
        <v>345.68435524997699</v>
      </c>
      <c r="J495">
        <f>+VLOOKUP(A495,Sheet1!A:R,18,0)</f>
        <v>360.10589851647063</v>
      </c>
      <c r="K495">
        <f>+I495-J495</f>
        <v>-14.421543266493643</v>
      </c>
      <c r="L495" s="31">
        <f>+I495/MAX($I$229:I495)-1</f>
        <v>0</v>
      </c>
      <c r="M495" s="31">
        <f>+J495/MAX($J$229:J495)-1</f>
        <v>0</v>
      </c>
      <c r="N495" s="31"/>
    </row>
    <row r="496" spans="1:14" x14ac:dyDescent="0.25">
      <c r="A496" s="12">
        <v>1922.03</v>
      </c>
      <c r="B496" s="13">
        <v>6.8213872490360377</v>
      </c>
      <c r="C496" s="14">
        <v>2001.0974306680821</v>
      </c>
      <c r="D496" s="37">
        <f t="shared" si="39"/>
        <v>1683.5038363071242</v>
      </c>
      <c r="E496">
        <f t="shared" si="40"/>
        <v>1</v>
      </c>
      <c r="F496">
        <f t="shared" si="41"/>
        <v>1</v>
      </c>
      <c r="G496" s="38">
        <f t="shared" si="42"/>
        <v>5.5300424619929123E-2</v>
      </c>
      <c r="H496" s="38">
        <f t="shared" si="43"/>
        <v>5.5300424619929123E-2</v>
      </c>
      <c r="I496" s="38">
        <f t="shared" si="44"/>
        <v>364.80084687976716</v>
      </c>
      <c r="J496">
        <f>+VLOOKUP(A496,Sheet1!A:R,18,0)</f>
        <v>380.01990761257258</v>
      </c>
      <c r="K496">
        <f>+I496-J496</f>
        <v>-15.219060732805417</v>
      </c>
      <c r="L496" s="31">
        <f>+I496/MAX($I$229:I496)-1</f>
        <v>0</v>
      </c>
      <c r="M496" s="31">
        <f>+J496/MAX($J$229:J496)-1</f>
        <v>0</v>
      </c>
      <c r="N496" s="31"/>
    </row>
    <row r="497" spans="1:14" x14ac:dyDescent="0.25">
      <c r="A497" s="12">
        <v>1922.04</v>
      </c>
      <c r="B497" s="13">
        <v>7.2732533902098586</v>
      </c>
      <c r="C497" s="14">
        <v>2132.8815893046826</v>
      </c>
      <c r="D497" s="37">
        <f t="shared" si="39"/>
        <v>1732.1587599202696</v>
      </c>
      <c r="E497">
        <f t="shared" si="40"/>
        <v>1</v>
      </c>
      <c r="F497">
        <f t="shared" si="41"/>
        <v>1</v>
      </c>
      <c r="G497" s="38">
        <f t="shared" si="42"/>
        <v>6.5855943152454799E-2</v>
      </c>
      <c r="H497" s="38">
        <f t="shared" si="43"/>
        <v>6.5855943152454799E-2</v>
      </c>
      <c r="I497" s="38">
        <f t="shared" si="44"/>
        <v>388.82515071384847</v>
      </c>
      <c r="J497">
        <f>+VLOOKUP(A497,Sheet1!A:R,18,0)</f>
        <v>405.04647704510728</v>
      </c>
      <c r="K497">
        <f>+I497-J497</f>
        <v>-16.221326331258808</v>
      </c>
      <c r="L497" s="31">
        <f>+I497/MAX($I$229:I497)-1</f>
        <v>0</v>
      </c>
      <c r="M497" s="31">
        <f>+J497/MAX($J$229:J497)-1</f>
        <v>0</v>
      </c>
      <c r="N497" s="31"/>
    </row>
    <row r="498" spans="1:14" x14ac:dyDescent="0.25">
      <c r="A498" s="12">
        <v>1922.05</v>
      </c>
      <c r="B498" s="13">
        <v>7.5934672589193744</v>
      </c>
      <c r="C498" s="14">
        <v>2226.4235581543335</v>
      </c>
      <c r="D498" s="37">
        <f t="shared" si="39"/>
        <v>1780.9012482062424</v>
      </c>
      <c r="E498">
        <f t="shared" si="40"/>
        <v>1</v>
      </c>
      <c r="F498">
        <f t="shared" si="41"/>
        <v>1</v>
      </c>
      <c r="G498" s="38">
        <f t="shared" si="42"/>
        <v>4.385708485586659E-2</v>
      </c>
      <c r="H498" s="38">
        <f t="shared" si="43"/>
        <v>4.385708485586659E-2</v>
      </c>
      <c r="I498" s="38">
        <f t="shared" si="44"/>
        <v>405.87788834280082</v>
      </c>
      <c r="J498">
        <f>+VLOOKUP(A498,Sheet1!A:R,18,0)</f>
        <v>422.81063475944433</v>
      </c>
      <c r="K498">
        <f>+I498-J498</f>
        <v>-16.932746416643511</v>
      </c>
      <c r="L498" s="31">
        <f>+I498/MAX($I$229:I498)-1</f>
        <v>0</v>
      </c>
      <c r="M498" s="31">
        <f>+J498/MAX($J$229:J498)-1</f>
        <v>0</v>
      </c>
      <c r="N498" s="31"/>
    </row>
    <row r="499" spans="1:14" x14ac:dyDescent="0.25">
      <c r="A499" s="12">
        <v>1922.06</v>
      </c>
      <c r="B499" s="13">
        <v>7.5579873517551217</v>
      </c>
      <c r="C499" s="14">
        <v>2216.0918739991621</v>
      </c>
      <c r="D499" s="37">
        <f t="shared" si="39"/>
        <v>1838.2379467340149</v>
      </c>
      <c r="E499">
        <f t="shared" si="40"/>
        <v>1</v>
      </c>
      <c r="F499">
        <f t="shared" si="41"/>
        <v>1</v>
      </c>
      <c r="G499" s="38">
        <f t="shared" si="42"/>
        <v>-4.6404845642831205E-3</v>
      </c>
      <c r="H499" s="38">
        <f t="shared" si="43"/>
        <v>-4.6404845642831205E-3</v>
      </c>
      <c r="I499" s="38">
        <f t="shared" si="44"/>
        <v>403.99441826696221</v>
      </c>
      <c r="J499">
        <f>+VLOOKUP(A499,Sheet1!A:R,18,0)</f>
        <v>420.84858853522837</v>
      </c>
      <c r="K499">
        <f>+I499-J499</f>
        <v>-16.854170268266159</v>
      </c>
      <c r="L499" s="31">
        <f>+I499/MAX($I$229:I499)-1</f>
        <v>-4.6404845642831205E-3</v>
      </c>
      <c r="M499" s="31">
        <f>+J499/MAX($J$229:J499)-1</f>
        <v>-4.6404845642831205E-3</v>
      </c>
      <c r="N499" s="31"/>
    </row>
    <row r="500" spans="1:14" x14ac:dyDescent="0.25">
      <c r="A500" s="12">
        <v>1922.07</v>
      </c>
      <c r="B500" s="13">
        <v>7.6020950457740284</v>
      </c>
      <c r="C500" s="14">
        <v>2229.1705522114007</v>
      </c>
      <c r="D500" s="37">
        <f t="shared" si="39"/>
        <v>1896.9960475179087</v>
      </c>
      <c r="E500">
        <f t="shared" si="40"/>
        <v>1</v>
      </c>
      <c r="F500">
        <f t="shared" si="41"/>
        <v>1</v>
      </c>
      <c r="G500" s="38">
        <f t="shared" si="42"/>
        <v>5.9016859209166661E-3</v>
      </c>
      <c r="H500" s="38">
        <f t="shared" si="43"/>
        <v>5.9016859209166661E-3</v>
      </c>
      <c r="I500" s="38">
        <f t="shared" si="44"/>
        <v>406.37866643737726</v>
      </c>
      <c r="J500">
        <f>+VLOOKUP(A500,Sheet1!A:R,18,0)</f>
        <v>423.33230472502436</v>
      </c>
      <c r="K500">
        <f>+I500-J500</f>
        <v>-16.953638287647095</v>
      </c>
      <c r="L500" s="31">
        <f>+I500/MAX($I$229:I500)-1</f>
        <v>0</v>
      </c>
      <c r="M500" s="31">
        <f>+J500/MAX($J$229:J500)-1</f>
        <v>0</v>
      </c>
      <c r="N500" s="31"/>
    </row>
    <row r="501" spans="1:14" x14ac:dyDescent="0.25">
      <c r="A501" s="12">
        <v>1922.08</v>
      </c>
      <c r="B501" s="13">
        <v>8.0200306898957709</v>
      </c>
      <c r="C501" s="14">
        <v>2351.758994832559</v>
      </c>
      <c r="D501" s="37">
        <f t="shared" si="39"/>
        <v>1966.7531858745135</v>
      </c>
      <c r="E501">
        <f t="shared" si="40"/>
        <v>1</v>
      </c>
      <c r="F501">
        <f t="shared" si="41"/>
        <v>1</v>
      </c>
      <c r="G501" s="38">
        <f t="shared" si="42"/>
        <v>5.4992850367391988E-2</v>
      </c>
      <c r="H501" s="38">
        <f t="shared" si="43"/>
        <v>5.4992850367391988E-2</v>
      </c>
      <c r="I501" s="38">
        <f t="shared" si="44"/>
        <v>428.72658763326825</v>
      </c>
      <c r="J501">
        <f>+VLOOKUP(A501,Sheet1!A:R,18,0)</f>
        <v>446.61255481445085</v>
      </c>
      <c r="K501">
        <f>+I501-J501</f>
        <v>-17.885967181182593</v>
      </c>
      <c r="L501" s="31">
        <f>+I501/MAX($I$229:I501)-1</f>
        <v>0</v>
      </c>
      <c r="M501" s="31">
        <f>+J501/MAX($J$229:J501)-1</f>
        <v>0</v>
      </c>
      <c r="N501" s="31"/>
    </row>
    <row r="502" spans="1:14" x14ac:dyDescent="0.25">
      <c r="A502" s="12">
        <v>1922.09</v>
      </c>
      <c r="B502" s="13">
        <v>8.2650830022842996</v>
      </c>
      <c r="C502" s="14">
        <v>2424.0584939422897</v>
      </c>
      <c r="D502" s="37">
        <f t="shared" si="39"/>
        <v>2037.1464924333195</v>
      </c>
      <c r="E502">
        <f t="shared" si="40"/>
        <v>1</v>
      </c>
      <c r="F502">
        <f t="shared" si="41"/>
        <v>1</v>
      </c>
      <c r="G502" s="38">
        <f t="shared" si="42"/>
        <v>3.0742733106832842E-2</v>
      </c>
      <c r="H502" s="38">
        <f t="shared" si="43"/>
        <v>3.0742733106832842E-2</v>
      </c>
      <c r="I502" s="38">
        <f t="shared" si="44"/>
        <v>441.906814692681</v>
      </c>
      <c r="J502">
        <f>+VLOOKUP(A502,Sheet1!A:R,18,0)</f>
        <v>460.34264538927226</v>
      </c>
      <c r="K502">
        <f>+I502-J502</f>
        <v>-18.435830696591267</v>
      </c>
      <c r="L502" s="31">
        <f>+I502/MAX($I$229:I502)-1</f>
        <v>0</v>
      </c>
      <c r="M502" s="31">
        <f>+J502/MAX($J$229:J502)-1</f>
        <v>0</v>
      </c>
      <c r="N502" s="31"/>
    </row>
    <row r="503" spans="1:14" x14ac:dyDescent="0.25">
      <c r="A503" s="12">
        <v>1922.1</v>
      </c>
      <c r="B503" s="13">
        <v>8.4321519987618956</v>
      </c>
      <c r="C503" s="14">
        <v>2473.8530653309367</v>
      </c>
      <c r="D503" s="37">
        <f t="shared" si="39"/>
        <v>2109.1203326058803</v>
      </c>
      <c r="E503">
        <f t="shared" si="40"/>
        <v>1</v>
      </c>
      <c r="F503">
        <f t="shared" si="41"/>
        <v>1</v>
      </c>
      <c r="G503" s="38">
        <f t="shared" si="42"/>
        <v>2.0541819231294722E-2</v>
      </c>
      <c r="H503" s="38">
        <f t="shared" si="43"/>
        <v>2.0541819231294722E-2</v>
      </c>
      <c r="I503" s="38">
        <f t="shared" si="44"/>
        <v>450.98438459717528</v>
      </c>
      <c r="J503">
        <f>+VLOOKUP(A503,Sheet1!A:R,18,0)</f>
        <v>469.79892079531464</v>
      </c>
      <c r="K503">
        <f>+I503-J503</f>
        <v>-18.814536198139365</v>
      </c>
      <c r="L503" s="31">
        <f>+I503/MAX($I$229:I503)-1</f>
        <v>0</v>
      </c>
      <c r="M503" s="31">
        <f>+J503/MAX($J$229:J503)-1</f>
        <v>0</v>
      </c>
      <c r="N503" s="31"/>
    </row>
    <row r="504" spans="1:14" x14ac:dyDescent="0.25">
      <c r="A504" s="12">
        <v>1922.11</v>
      </c>
      <c r="B504" s="13">
        <v>7.9982537722698357</v>
      </c>
      <c r="C504" s="14">
        <v>2348.1616015053628</v>
      </c>
      <c r="D504" s="37">
        <f t="shared" si="39"/>
        <v>2161.8184317397522</v>
      </c>
      <c r="E504">
        <f t="shared" si="40"/>
        <v>1</v>
      </c>
      <c r="F504">
        <f t="shared" si="41"/>
        <v>1</v>
      </c>
      <c r="G504" s="38">
        <f t="shared" si="42"/>
        <v>-5.0807974647742338E-2</v>
      </c>
      <c r="H504" s="38">
        <f t="shared" si="43"/>
        <v>-5.0807974647742338E-2</v>
      </c>
      <c r="I504" s="38">
        <f t="shared" si="44"/>
        <v>428.0707814180343</v>
      </c>
      <c r="J504">
        <f>+VLOOKUP(A504,Sheet1!A:R,18,0)</f>
        <v>445.92938913800953</v>
      </c>
      <c r="K504">
        <f>+I504-J504</f>
        <v>-17.858607719975225</v>
      </c>
      <c r="L504" s="31">
        <f>+I504/MAX($I$229:I504)-1</f>
        <v>-5.0807974647742338E-2</v>
      </c>
      <c r="M504" s="31">
        <f>+J504/MAX($J$229:J504)-1</f>
        <v>-5.0807974647742449E-2</v>
      </c>
      <c r="N504" s="31"/>
    </row>
    <row r="505" spans="1:14" x14ac:dyDescent="0.25">
      <c r="A505" s="12">
        <v>1922.12</v>
      </c>
      <c r="B505" s="13">
        <v>7.9646798649399964</v>
      </c>
      <c r="C505" s="14">
        <v>2340.235450860152</v>
      </c>
      <c r="D505" s="37">
        <f t="shared" si="39"/>
        <v>2207.1563328620832</v>
      </c>
      <c r="E505">
        <f t="shared" si="40"/>
        <v>1</v>
      </c>
      <c r="F505">
        <f t="shared" si="41"/>
        <v>1</v>
      </c>
      <c r="G505" s="38">
        <f t="shared" si="42"/>
        <v>-3.3754706831631287E-3</v>
      </c>
      <c r="H505" s="38">
        <f t="shared" si="43"/>
        <v>-3.3754706831631287E-3</v>
      </c>
      <c r="I505" s="38">
        <f t="shared" si="44"/>
        <v>426.62584104503901</v>
      </c>
      <c r="J505">
        <f>+VLOOKUP(A505,Sheet1!A:R,18,0)</f>
        <v>444.42416755821336</v>
      </c>
      <c r="K505">
        <f>+I505-J505</f>
        <v>-17.798326513174345</v>
      </c>
      <c r="L505" s="31">
        <f>+I505/MAX($I$229:I505)-1</f>
        <v>-5.4011944502011078E-2</v>
      </c>
      <c r="M505" s="31">
        <f>+J505/MAX($J$229:J505)-1</f>
        <v>-5.4011944502011189E-2</v>
      </c>
      <c r="N505" s="31"/>
    </row>
    <row r="506" spans="1:14" x14ac:dyDescent="0.25">
      <c r="A506" s="12">
        <v>1923.01</v>
      </c>
      <c r="B506" s="13">
        <v>8.1542004830691521</v>
      </c>
      <c r="C506" s="14">
        <v>2397.7742379200859</v>
      </c>
      <c r="D506" s="37">
        <f t="shared" si="39"/>
        <v>2253.1451406355809</v>
      </c>
      <c r="E506">
        <f t="shared" si="40"/>
        <v>1</v>
      </c>
      <c r="F506">
        <f t="shared" si="41"/>
        <v>1</v>
      </c>
      <c r="G506" s="38">
        <f t="shared" si="42"/>
        <v>2.4586751319738198E-2</v>
      </c>
      <c r="H506" s="38">
        <f t="shared" si="43"/>
        <v>2.4586751319738198E-2</v>
      </c>
      <c r="I506" s="38">
        <f t="shared" si="44"/>
        <v>437.11518450538756</v>
      </c>
      <c r="J506">
        <f>+VLOOKUP(A506,Sheet1!A:R,18,0)</f>
        <v>455.3511140464488</v>
      </c>
      <c r="K506">
        <f>+I506-J506</f>
        <v>-18.235929541061239</v>
      </c>
      <c r="L506" s="31">
        <f>+I506/MAX($I$229:I506)-1</f>
        <v>-3.0753171430039306E-2</v>
      </c>
      <c r="M506" s="31">
        <f>+J506/MAX($J$229:J506)-1</f>
        <v>-3.0753171430039417E-2</v>
      </c>
      <c r="N506" s="31"/>
    </row>
    <row r="507" spans="1:14" x14ac:dyDescent="0.25">
      <c r="A507" s="12">
        <v>1923.02</v>
      </c>
      <c r="B507" s="13">
        <v>8.533360579065965</v>
      </c>
      <c r="C507" s="14">
        <v>2511.6752495421824</v>
      </c>
      <c r="D507" s="37">
        <f t="shared" si="39"/>
        <v>2304.4318415226026</v>
      </c>
      <c r="E507">
        <f t="shared" si="40"/>
        <v>1</v>
      </c>
      <c r="F507">
        <f t="shared" si="41"/>
        <v>1</v>
      </c>
      <c r="G507" s="38">
        <f t="shared" si="42"/>
        <v>4.7502808988763912E-2</v>
      </c>
      <c r="H507" s="38">
        <f t="shared" si="43"/>
        <v>4.7502808988763912E-2</v>
      </c>
      <c r="I507" s="38">
        <f t="shared" si="44"/>
        <v>457.87938362103529</v>
      </c>
      <c r="J507">
        <f>+VLOOKUP(A507,Sheet1!A:R,18,0)</f>
        <v>476.98157103981805</v>
      </c>
      <c r="K507">
        <f>+I507-J507</f>
        <v>-19.102187418782762</v>
      </c>
      <c r="L507" s="31">
        <f>+I507/MAX($I$229:I507)-1</f>
        <v>0</v>
      </c>
      <c r="M507" s="31">
        <f>+J507/MAX($J$229:J507)-1</f>
        <v>0</v>
      </c>
      <c r="N507" s="31"/>
    </row>
    <row r="508" spans="1:14" x14ac:dyDescent="0.25">
      <c r="A508" s="12">
        <v>1923.03</v>
      </c>
      <c r="B508" s="13">
        <v>8.7007375009785282</v>
      </c>
      <c r="C508" s="14">
        <v>2563.889044465765</v>
      </c>
      <c r="D508" s="37">
        <f t="shared" si="39"/>
        <v>2351.3311426724094</v>
      </c>
      <c r="E508">
        <f t="shared" si="40"/>
        <v>1</v>
      </c>
      <c r="F508">
        <f t="shared" si="41"/>
        <v>1</v>
      </c>
      <c r="G508" s="38">
        <f t="shared" si="42"/>
        <v>2.0788433908045967E-2</v>
      </c>
      <c r="H508" s="38">
        <f t="shared" si="43"/>
        <v>2.0788433908045967E-2</v>
      </c>
      <c r="I508" s="38">
        <f t="shared" si="44"/>
        <v>467.39797892529799</v>
      </c>
      <c r="J508">
        <f>+VLOOKUP(A508,Sheet1!A:R,18,0)</f>
        <v>486.89727090473525</v>
      </c>
      <c r="K508">
        <f>+I508-J508</f>
        <v>-19.49929197943726</v>
      </c>
      <c r="L508" s="31">
        <f>+I508/MAX($I$229:I508)-1</f>
        <v>0</v>
      </c>
      <c r="M508" s="31">
        <f>+J508/MAX($J$229:J508)-1</f>
        <v>0</v>
      </c>
      <c r="N508" s="31"/>
    </row>
    <row r="509" spans="1:14" x14ac:dyDescent="0.25">
      <c r="A509" s="12">
        <v>1923.04</v>
      </c>
      <c r="B509" s="13">
        <v>8.3728096684638125</v>
      </c>
      <c r="C509" s="14">
        <v>2471.1641881626174</v>
      </c>
      <c r="D509" s="37">
        <f t="shared" si="39"/>
        <v>2379.521359243904</v>
      </c>
      <c r="E509">
        <f t="shared" si="40"/>
        <v>1</v>
      </c>
      <c r="F509">
        <f t="shared" si="41"/>
        <v>1</v>
      </c>
      <c r="G509" s="38">
        <f t="shared" si="42"/>
        <v>-3.6165705572671736E-2</v>
      </c>
      <c r="H509" s="38">
        <f t="shared" si="43"/>
        <v>-3.6165705572671736E-2</v>
      </c>
      <c r="I509" s="38">
        <f t="shared" si="44"/>
        <v>450.49420123422385</v>
      </c>
      <c r="J509">
        <f>+VLOOKUP(A509,Sheet1!A:R,18,0)</f>
        <v>469.28828756105725</v>
      </c>
      <c r="K509">
        <f>+I509-J509</f>
        <v>-18.794086326833394</v>
      </c>
      <c r="L509" s="31">
        <f>+I509/MAX($I$229:I509)-1</f>
        <v>-3.6165705572671736E-2</v>
      </c>
      <c r="M509" s="31">
        <f>+J509/MAX($J$229:J509)-1</f>
        <v>-3.6165705572671625E-2</v>
      </c>
      <c r="N509" s="31"/>
    </row>
    <row r="510" spans="1:14" x14ac:dyDescent="0.25">
      <c r="A510" s="12">
        <v>1923.05</v>
      </c>
      <c r="B510" s="13">
        <v>8.0004978675982077</v>
      </c>
      <c r="C510" s="14">
        <v>2366.1238693696287</v>
      </c>
      <c r="D510" s="37">
        <f t="shared" si="39"/>
        <v>2391.1630518451789</v>
      </c>
      <c r="E510">
        <f t="shared" si="40"/>
        <v>0</v>
      </c>
      <c r="F510">
        <f t="shared" si="41"/>
        <v>1</v>
      </c>
      <c r="G510" s="38">
        <f t="shared" si="42"/>
        <v>-4.250641025641011E-2</v>
      </c>
      <c r="H510" s="38">
        <f t="shared" si="43"/>
        <v>-4.250641025641011E-2</v>
      </c>
      <c r="I510" s="38">
        <f t="shared" si="44"/>
        <v>431.34530989842818</v>
      </c>
      <c r="J510">
        <f>+VLOOKUP(A510,Sheet1!A:R,18,0)</f>
        <v>449.34052708145884</v>
      </c>
      <c r="K510">
        <f>+I510-J510</f>
        <v>-17.995217183030661</v>
      </c>
      <c r="L510" s="31">
        <f>+I510/MAX($I$229:I510)-1</f>
        <v>-7.7134841510797192E-2</v>
      </c>
      <c r="M510" s="31">
        <f>+J510/MAX($J$229:J510)-1</f>
        <v>-7.7134841510797081E-2</v>
      </c>
      <c r="N510" s="31"/>
    </row>
    <row r="511" spans="1:14" x14ac:dyDescent="0.25">
      <c r="A511" s="12">
        <v>1923.06</v>
      </c>
      <c r="B511" s="13">
        <v>7.6718252826730771</v>
      </c>
      <c r="C511" s="14">
        <v>2274.4316864950583</v>
      </c>
      <c r="D511" s="37">
        <f t="shared" si="39"/>
        <v>2396.0247028865033</v>
      </c>
      <c r="E511">
        <f t="shared" si="40"/>
        <v>0</v>
      </c>
      <c r="F511">
        <f t="shared" si="41"/>
        <v>0</v>
      </c>
      <c r="G511" s="38">
        <f t="shared" si="42"/>
        <v>-3.8752063685912774E-2</v>
      </c>
      <c r="H511" s="38">
        <f t="shared" si="43"/>
        <v>0</v>
      </c>
      <c r="I511" s="38">
        <f t="shared" si="44"/>
        <v>431.34530989842818</v>
      </c>
      <c r="J511">
        <f>+VLOOKUP(A511,Sheet1!A:R,18,0)</f>
        <v>449.34052708145884</v>
      </c>
      <c r="K511">
        <f>+I511-J511</f>
        <v>-17.995217183030661</v>
      </c>
      <c r="L511" s="31">
        <f>+I511/MAX($I$229:I511)-1</f>
        <v>-7.7134841510797192E-2</v>
      </c>
      <c r="M511" s="31">
        <f>+J511/MAX($J$229:J511)-1</f>
        <v>-7.7134841510797081E-2</v>
      </c>
      <c r="N511" s="31"/>
    </row>
    <row r="512" spans="1:14" x14ac:dyDescent="0.25">
      <c r="A512" s="12">
        <v>1923.07</v>
      </c>
      <c r="B512" s="13">
        <v>7.3459851194906474</v>
      </c>
      <c r="C512" s="14">
        <v>2184.2312564988652</v>
      </c>
      <c r="D512" s="37">
        <f t="shared" si="39"/>
        <v>2392.2797615771256</v>
      </c>
      <c r="E512">
        <f t="shared" si="40"/>
        <v>0</v>
      </c>
      <c r="F512">
        <f t="shared" si="41"/>
        <v>0</v>
      </c>
      <c r="G512" s="38">
        <f t="shared" si="42"/>
        <v>-3.9658447660476326E-2</v>
      </c>
      <c r="H512" s="38">
        <f t="shared" si="43"/>
        <v>0</v>
      </c>
      <c r="I512" s="38">
        <f t="shared" si="44"/>
        <v>431.34530989842818</v>
      </c>
      <c r="J512">
        <f>+VLOOKUP(A512,Sheet1!A:R,18,0)</f>
        <v>449.34052708145884</v>
      </c>
      <c r="K512">
        <f>+I512-J512</f>
        <v>-17.995217183030661</v>
      </c>
      <c r="L512" s="31">
        <f>+I512/MAX($I$229:I512)-1</f>
        <v>-7.7134841510797192E-2</v>
      </c>
      <c r="M512" s="31">
        <f>+J512/MAX($J$229:J512)-1</f>
        <v>-7.7134841510797081E-2</v>
      </c>
      <c r="N512" s="31"/>
    </row>
    <row r="513" spans="1:14" x14ac:dyDescent="0.25">
      <c r="A513" s="12">
        <v>1923.08</v>
      </c>
      <c r="B513" s="13">
        <v>7.4417831742173703</v>
      </c>
      <c r="C513" s="14">
        <v>2219.7945992225145</v>
      </c>
      <c r="D513" s="37">
        <f t="shared" si="39"/>
        <v>2381.2827286096217</v>
      </c>
      <c r="E513">
        <f t="shared" si="40"/>
        <v>0</v>
      </c>
      <c r="F513">
        <f t="shared" si="41"/>
        <v>0</v>
      </c>
      <c r="G513" s="38">
        <f t="shared" si="42"/>
        <v>1.628185780138236E-2</v>
      </c>
      <c r="H513" s="38">
        <f t="shared" si="43"/>
        <v>0</v>
      </c>
      <c r="I513" s="38">
        <f t="shared" si="44"/>
        <v>431.34530989842818</v>
      </c>
      <c r="J513">
        <f>+VLOOKUP(A513,Sheet1!A:R,18,0)</f>
        <v>449.34052708145884</v>
      </c>
      <c r="K513">
        <f>+I513-J513</f>
        <v>-17.995217183030661</v>
      </c>
      <c r="L513" s="31">
        <f>+I513/MAX($I$229:I513)-1</f>
        <v>-7.7134841510797192E-2</v>
      </c>
      <c r="M513" s="31">
        <f>+J513/MAX($J$229:J513)-1</f>
        <v>-7.7134841510797081E-2</v>
      </c>
      <c r="N513" s="31"/>
    </row>
    <row r="514" spans="1:14" x14ac:dyDescent="0.25">
      <c r="A514" s="12">
        <v>1923.09</v>
      </c>
      <c r="B514" s="13">
        <v>7.4581838671897955</v>
      </c>
      <c r="C514" s="14">
        <v>2232.431511306268</v>
      </c>
      <c r="D514" s="37">
        <f t="shared" si="39"/>
        <v>2365.3138133899533</v>
      </c>
      <c r="E514">
        <f t="shared" si="40"/>
        <v>0</v>
      </c>
      <c r="F514">
        <f t="shared" si="41"/>
        <v>0</v>
      </c>
      <c r="G514" s="38">
        <f t="shared" si="42"/>
        <v>5.692829457364823E-3</v>
      </c>
      <c r="H514" s="38">
        <f t="shared" si="43"/>
        <v>0</v>
      </c>
      <c r="I514" s="38">
        <f t="shared" si="44"/>
        <v>431.34530989842818</v>
      </c>
      <c r="J514">
        <f>+VLOOKUP(A514,Sheet1!A:R,18,0)</f>
        <v>449.34052708145884</v>
      </c>
      <c r="K514">
        <f>+I514-J514</f>
        <v>-17.995217183030661</v>
      </c>
      <c r="L514" s="31">
        <f>+I514/MAX($I$229:I514)-1</f>
        <v>-7.7134841510797192E-2</v>
      </c>
      <c r="M514" s="31">
        <f>+J514/MAX($J$229:J514)-1</f>
        <v>-7.7134841510797081E-2</v>
      </c>
      <c r="N514" s="31"/>
    </row>
    <row r="515" spans="1:14" x14ac:dyDescent="0.25">
      <c r="A515" s="12">
        <v>1923.1</v>
      </c>
      <c r="B515" s="13">
        <v>7.3174003956214806</v>
      </c>
      <c r="C515" s="14">
        <v>2198.8003476668223</v>
      </c>
      <c r="D515" s="37">
        <f t="shared" si="39"/>
        <v>2342.3927535846105</v>
      </c>
      <c r="E515">
        <f t="shared" si="40"/>
        <v>0</v>
      </c>
      <c r="F515">
        <f t="shared" si="41"/>
        <v>0</v>
      </c>
      <c r="G515" s="38">
        <f t="shared" si="42"/>
        <v>-1.50648131730442E-2</v>
      </c>
      <c r="H515" s="38">
        <f t="shared" si="43"/>
        <v>0</v>
      </c>
      <c r="I515" s="38">
        <f t="shared" si="44"/>
        <v>431.34530989842818</v>
      </c>
      <c r="J515">
        <f>+VLOOKUP(A515,Sheet1!A:R,18,0)</f>
        <v>449.34052708145884</v>
      </c>
      <c r="K515">
        <f>+I515-J515</f>
        <v>-17.995217183030661</v>
      </c>
      <c r="L515" s="31">
        <f>+I515/MAX($I$229:I515)-1</f>
        <v>-7.7134841510797192E-2</v>
      </c>
      <c r="M515" s="31">
        <f>+J515/MAX($J$229:J515)-1</f>
        <v>-7.7134841510797081E-2</v>
      </c>
      <c r="N515" s="31"/>
    </row>
    <row r="516" spans="1:14" x14ac:dyDescent="0.25">
      <c r="A516" s="12">
        <v>1923.11</v>
      </c>
      <c r="B516" s="13">
        <v>7.5463279119162365</v>
      </c>
      <c r="C516" s="14">
        <v>2276.5729838743027</v>
      </c>
      <c r="D516" s="37">
        <f t="shared" si="39"/>
        <v>2336.4270354486885</v>
      </c>
      <c r="E516">
        <f t="shared" si="40"/>
        <v>0</v>
      </c>
      <c r="F516">
        <f t="shared" si="41"/>
        <v>0</v>
      </c>
      <c r="G516" s="38">
        <f t="shared" si="42"/>
        <v>3.5370485678704711E-2</v>
      </c>
      <c r="H516" s="38">
        <f t="shared" si="43"/>
        <v>0</v>
      </c>
      <c r="I516" s="38">
        <f t="shared" si="44"/>
        <v>431.34530989842818</v>
      </c>
      <c r="J516">
        <f>+VLOOKUP(A516,Sheet1!A:R,18,0)</f>
        <v>449.34052708145884</v>
      </c>
      <c r="K516">
        <f>+I516-J516</f>
        <v>-17.995217183030661</v>
      </c>
      <c r="L516" s="31">
        <f>+I516/MAX($I$229:I516)-1</f>
        <v>-7.7134841510797192E-2</v>
      </c>
      <c r="M516" s="31">
        <f>+J516/MAX($J$229:J516)-1</f>
        <v>-7.7134841510797081E-2</v>
      </c>
      <c r="N516" s="31"/>
    </row>
    <row r="517" spans="1:14" x14ac:dyDescent="0.25">
      <c r="A517" s="12">
        <v>1923.12</v>
      </c>
      <c r="B517" s="13">
        <v>7.8097391449387485</v>
      </c>
      <c r="C517" s="14">
        <v>2365.8098733067004</v>
      </c>
      <c r="D517" s="37">
        <f t="shared" si="39"/>
        <v>2338.5582373192346</v>
      </c>
      <c r="E517">
        <f t="shared" si="40"/>
        <v>1</v>
      </c>
      <c r="F517">
        <f t="shared" si="41"/>
        <v>0</v>
      </c>
      <c r="G517" s="38">
        <f t="shared" si="42"/>
        <v>3.9197904070939593E-2</v>
      </c>
      <c r="H517" s="38">
        <f t="shared" si="43"/>
        <v>0</v>
      </c>
      <c r="I517" s="38">
        <f t="shared" si="44"/>
        <v>431.34530989842818</v>
      </c>
      <c r="J517">
        <f>+VLOOKUP(A517,Sheet1!A:R,18,0)</f>
        <v>449.34052708145884</v>
      </c>
      <c r="K517">
        <f>+I517-J517</f>
        <v>-17.995217183030661</v>
      </c>
      <c r="L517" s="31">
        <f>+I517/MAX($I$229:I517)-1</f>
        <v>-7.7134841510797192E-2</v>
      </c>
      <c r="M517" s="31">
        <f>+J517/MAX($J$229:J517)-1</f>
        <v>-7.7134841510797081E-2</v>
      </c>
      <c r="N517" s="31"/>
    </row>
    <row r="518" spans="1:14" x14ac:dyDescent="0.25">
      <c r="A518" s="12">
        <v>1924.01</v>
      </c>
      <c r="B518" s="13">
        <v>8.0722494460373841</v>
      </c>
      <c r="C518" s="14">
        <v>2455.5469326044363</v>
      </c>
      <c r="D518" s="37">
        <f t="shared" si="39"/>
        <v>2343.3726285429307</v>
      </c>
      <c r="E518">
        <f t="shared" si="40"/>
        <v>1</v>
      </c>
      <c r="F518">
        <f t="shared" si="41"/>
        <v>1</v>
      </c>
      <c r="G518" s="38">
        <f t="shared" si="42"/>
        <v>3.7930799220272871E-2</v>
      </c>
      <c r="H518" s="38">
        <f t="shared" si="43"/>
        <v>3.7930799220272871E-2</v>
      </c>
      <c r="I518" s="38">
        <f t="shared" si="44"/>
        <v>447.70658224279185</v>
      </c>
      <c r="J518">
        <f>+VLOOKUP(A518,Sheet1!A:R,18,0)</f>
        <v>466.38437239571732</v>
      </c>
      <c r="K518">
        <f>+I518-J518</f>
        <v>-18.677790152925468</v>
      </c>
      <c r="L518" s="31">
        <f>+I518/MAX($I$229:I518)-1</f>
        <v>-4.2129828476757947E-2</v>
      </c>
      <c r="M518" s="31">
        <f>+J518/MAX($J$229:J518)-1</f>
        <v>-4.2129828476757725E-2</v>
      </c>
      <c r="N518" s="31"/>
    </row>
    <row r="519" spans="1:14" x14ac:dyDescent="0.25">
      <c r="A519" s="12">
        <v>1924.02</v>
      </c>
      <c r="B519" s="13">
        <v>8.1620662208503596</v>
      </c>
      <c r="C519" s="14">
        <v>2493.4423944865289</v>
      </c>
      <c r="D519" s="37">
        <f t="shared" si="39"/>
        <v>2341.853223954959</v>
      </c>
      <c r="E519">
        <f t="shared" si="40"/>
        <v>1</v>
      </c>
      <c r="F519">
        <f t="shared" si="41"/>
        <v>1</v>
      </c>
      <c r="G519" s="38">
        <f t="shared" si="42"/>
        <v>1.5432595231197332E-2</v>
      </c>
      <c r="H519" s="38">
        <f t="shared" si="43"/>
        <v>1.5432595231197332E-2</v>
      </c>
      <c r="I519" s="38">
        <f t="shared" si="44"/>
        <v>454.61585670888763</v>
      </c>
      <c r="J519">
        <f>+VLOOKUP(A519,Sheet1!A:R,18,0)</f>
        <v>473.58189363705651</v>
      </c>
      <c r="K519">
        <f>+I519-J519</f>
        <v>-18.966036928168876</v>
      </c>
      <c r="L519" s="31">
        <f>+I519/MAX($I$229:I519)-1</f>
        <v>-2.7347405835602134E-2</v>
      </c>
      <c r="M519" s="31">
        <f>+J519/MAX($J$229:J519)-1</f>
        <v>-2.7347405835601801E-2</v>
      </c>
      <c r="N519" s="31"/>
    </row>
    <row r="520" spans="1:14" x14ac:dyDescent="0.25">
      <c r="A520" s="12">
        <v>1924.03</v>
      </c>
      <c r="B520" s="13">
        <v>8.0580770441160947</v>
      </c>
      <c r="C520" s="14">
        <v>2472.5619220699436</v>
      </c>
      <c r="D520" s="37">
        <f t="shared" si="39"/>
        <v>2334.2426304219739</v>
      </c>
      <c r="E520">
        <f t="shared" si="40"/>
        <v>1</v>
      </c>
      <c r="F520">
        <f t="shared" si="41"/>
        <v>1</v>
      </c>
      <c r="G520" s="38">
        <f t="shared" si="42"/>
        <v>-8.3741547279199136E-3</v>
      </c>
      <c r="H520" s="38">
        <f t="shared" si="43"/>
        <v>-8.3741547279199136E-3</v>
      </c>
      <c r="I520" s="38">
        <f t="shared" si="44"/>
        <v>450.80883318304154</v>
      </c>
      <c r="J520">
        <f>+VLOOKUP(A520,Sheet1!A:R,18,0)</f>
        <v>469.61604558339849</v>
      </c>
      <c r="K520">
        <f>+I520-J520</f>
        <v>-18.807212400356946</v>
      </c>
      <c r="L520" s="31">
        <f>+I520/MAX($I$229:I520)-1</f>
        <v>-3.5492549155647479E-2</v>
      </c>
      <c r="M520" s="31">
        <f>+J520/MAX($J$229:J520)-1</f>
        <v>-3.5492549155647146E-2</v>
      </c>
      <c r="N520" s="31"/>
    </row>
    <row r="521" spans="1:14" x14ac:dyDescent="0.25">
      <c r="A521" s="12">
        <v>1924.04</v>
      </c>
      <c r="B521" s="13">
        <v>7.9236203483279821</v>
      </c>
      <c r="C521" s="14">
        <v>2442.7172721396933</v>
      </c>
      <c r="D521" s="37">
        <f t="shared" si="39"/>
        <v>2331.8720540867303</v>
      </c>
      <c r="E521">
        <f t="shared" si="40"/>
        <v>1</v>
      </c>
      <c r="F521">
        <f t="shared" si="41"/>
        <v>1</v>
      </c>
      <c r="G521" s="38">
        <f t="shared" si="42"/>
        <v>-1.2070334685598261E-2</v>
      </c>
      <c r="H521" s="38">
        <f t="shared" si="43"/>
        <v>-1.2070334685598261E-2</v>
      </c>
      <c r="I521" s="38">
        <f t="shared" si="44"/>
        <v>445.3674196872982</v>
      </c>
      <c r="J521">
        <f>+VLOOKUP(A521,Sheet1!A:R,18,0)</f>
        <v>463.9476227394797</v>
      </c>
      <c r="K521">
        <f>+I521-J521</f>
        <v>-18.580203052181503</v>
      </c>
      <c r="L521" s="31">
        <f>+I521/MAX($I$229:I521)-1</f>
        <v>-4.7134476894092114E-2</v>
      </c>
      <c r="M521" s="31">
        <f>+J521/MAX($J$229:J521)-1</f>
        <v>-4.713447689409167E-2</v>
      </c>
      <c r="N521" s="31"/>
    </row>
    <row r="522" spans="1:14" x14ac:dyDescent="0.25">
      <c r="A522" s="12">
        <v>1924.05</v>
      </c>
      <c r="B522" s="13">
        <v>7.8996983306652933</v>
      </c>
      <c r="C522" s="14">
        <v>2446.9872377242277</v>
      </c>
      <c r="D522" s="37">
        <f t="shared" si="39"/>
        <v>2338.6106681162801</v>
      </c>
      <c r="E522">
        <f t="shared" si="40"/>
        <v>1</v>
      </c>
      <c r="F522">
        <f t="shared" si="41"/>
        <v>1</v>
      </c>
      <c r="G522" s="38">
        <f t="shared" si="42"/>
        <v>1.7480392156863367E-3</v>
      </c>
      <c r="H522" s="38">
        <f t="shared" si="43"/>
        <v>1.7480392156863367E-3</v>
      </c>
      <c r="I522" s="38">
        <f t="shared" si="44"/>
        <v>446.14593940230066</v>
      </c>
      <c r="J522">
        <f>+VLOOKUP(A522,Sheet1!A:R,18,0)</f>
        <v>464.75862137805279</v>
      </c>
      <c r="K522">
        <f>+I522-J522</f>
        <v>-18.612681975752139</v>
      </c>
      <c r="L522" s="31">
        <f>+I522/MAX($I$229:I522)-1</f>
        <v>-4.5468830592427456E-2</v>
      </c>
      <c r="M522" s="31">
        <f>+J522/MAX($J$229:J522)-1</f>
        <v>-4.5468830592427012E-2</v>
      </c>
      <c r="N522" s="31"/>
    </row>
    <row r="523" spans="1:14" x14ac:dyDescent="0.25">
      <c r="A523" s="12">
        <v>1924.06</v>
      </c>
      <c r="B523" s="13">
        <v>8.0516769463966487</v>
      </c>
      <c r="C523" s="14">
        <v>2506.2118402901633</v>
      </c>
      <c r="D523" s="37">
        <f t="shared" si="39"/>
        <v>2357.9256809325393</v>
      </c>
      <c r="E523">
        <f t="shared" si="40"/>
        <v>1</v>
      </c>
      <c r="F523">
        <f t="shared" si="41"/>
        <v>1</v>
      </c>
      <c r="G523" s="38">
        <f t="shared" si="42"/>
        <v>2.4203069657615428E-2</v>
      </c>
      <c r="H523" s="38">
        <f t="shared" si="43"/>
        <v>2.4203069657615428E-2</v>
      </c>
      <c r="I523" s="38">
        <f t="shared" si="44"/>
        <v>456.94404065111684</v>
      </c>
      <c r="J523">
        <f>+VLOOKUP(A523,Sheet1!A:R,18,0)</f>
        <v>476.00720666524307</v>
      </c>
      <c r="K523">
        <f>+I523-J523</f>
        <v>-19.063166014126239</v>
      </c>
      <c r="L523" s="31">
        <f>+I523/MAX($I$229:I523)-1</f>
        <v>-2.2366246208890717E-2</v>
      </c>
      <c r="M523" s="31">
        <f>+J523/MAX($J$229:J523)-1</f>
        <v>-2.2366246208890495E-2</v>
      </c>
      <c r="N523" s="31"/>
    </row>
    <row r="524" spans="1:14" x14ac:dyDescent="0.25">
      <c r="A524" s="12">
        <v>1924.07</v>
      </c>
      <c r="B524" s="13">
        <v>8.3777121399718375</v>
      </c>
      <c r="C524" s="14">
        <v>2620.0718793700762</v>
      </c>
      <c r="D524" s="37">
        <f t="shared" si="39"/>
        <v>2394.245732838473</v>
      </c>
      <c r="E524">
        <f t="shared" si="40"/>
        <v>1</v>
      </c>
      <c r="F524">
        <f t="shared" si="41"/>
        <v>1</v>
      </c>
      <c r="G524" s="38">
        <f t="shared" si="42"/>
        <v>4.5431131259331403E-2</v>
      </c>
      <c r="H524" s="38">
        <f t="shared" si="43"/>
        <v>4.5431131259331403E-2</v>
      </c>
      <c r="I524" s="38">
        <f t="shared" si="44"/>
        <v>477.70352534010698</v>
      </c>
      <c r="J524">
        <f>+VLOOKUP(A524,Sheet1!A:R,18,0)</f>
        <v>497.63275255163938</v>
      </c>
      <c r="K524">
        <f>+I524-J524</f>
        <v>-19.929227211532407</v>
      </c>
      <c r="L524" s="31">
        <f>+I524/MAX($I$229:I524)-1</f>
        <v>0</v>
      </c>
      <c r="M524" s="31">
        <f>+J524/MAX($J$229:J524)-1</f>
        <v>0</v>
      </c>
      <c r="N524" s="31"/>
    </row>
    <row r="525" spans="1:14" x14ac:dyDescent="0.25">
      <c r="A525" s="12">
        <v>1924.08</v>
      </c>
      <c r="B525" s="13">
        <v>8.7174183085483321</v>
      </c>
      <c r="C525" s="14">
        <v>2739.1741667702454</v>
      </c>
      <c r="D525" s="37">
        <f t="shared" si="39"/>
        <v>2437.5273634674509</v>
      </c>
      <c r="E525">
        <f t="shared" si="40"/>
        <v>1</v>
      </c>
      <c r="F525">
        <f t="shared" si="41"/>
        <v>1</v>
      </c>
      <c r="G525" s="38">
        <f t="shared" si="42"/>
        <v>4.5457641196013254E-2</v>
      </c>
      <c r="H525" s="38">
        <f t="shared" si="43"/>
        <v>4.5457641196013254E-2</v>
      </c>
      <c r="I525" s="38">
        <f t="shared" si="44"/>
        <v>499.41880079308817</v>
      </c>
      <c r="J525">
        <f>+VLOOKUP(A525,Sheet1!A:R,18,0)</f>
        <v>520.25396366451628</v>
      </c>
      <c r="K525">
        <f>+I525-J525</f>
        <v>-20.835162871428111</v>
      </c>
      <c r="L525" s="31">
        <f>+I525/MAX($I$229:I525)-1</f>
        <v>0</v>
      </c>
      <c r="M525" s="31">
        <f>+J525/MAX($J$229:J525)-1</f>
        <v>0</v>
      </c>
      <c r="N525" s="31"/>
    </row>
    <row r="526" spans="1:14" x14ac:dyDescent="0.25">
      <c r="A526" s="12">
        <v>1924.09</v>
      </c>
      <c r="B526" s="13">
        <v>8.5816703752090557</v>
      </c>
      <c r="C526" s="14">
        <v>2710.1569583498103</v>
      </c>
      <c r="D526" s="37">
        <f t="shared" ref="D526:D589" si="45">+AVERAGE(C515:C526)</f>
        <v>2477.3378173877459</v>
      </c>
      <c r="E526">
        <f t="shared" ref="E526:E589" si="46">+IF(C526&gt;=D526,1,0)</f>
        <v>1</v>
      </c>
      <c r="F526">
        <f t="shared" si="41"/>
        <v>1</v>
      </c>
      <c r="G526" s="38">
        <f t="shared" si="42"/>
        <v>-1.0593414895792908E-2</v>
      </c>
      <c r="H526" s="38">
        <f t="shared" si="43"/>
        <v>-1.0593414895792908E-2</v>
      </c>
      <c r="I526" s="38">
        <f t="shared" si="44"/>
        <v>494.12825022952762</v>
      </c>
      <c r="J526">
        <f>+VLOOKUP(A526,Sheet1!A:R,18,0)</f>
        <v>514.74269757623733</v>
      </c>
      <c r="K526">
        <f>+I526-J526</f>
        <v>-20.61444734670971</v>
      </c>
      <c r="L526" s="31">
        <f>+I526/MAX($I$229:I526)-1</f>
        <v>-1.0593414895792908E-2</v>
      </c>
      <c r="M526" s="31">
        <f>+J526/MAX($J$229:J526)-1</f>
        <v>-1.0593414895792796E-2</v>
      </c>
      <c r="N526" s="31"/>
    </row>
    <row r="527" spans="1:14" x14ac:dyDescent="0.25">
      <c r="A527" s="12">
        <v>1924.1</v>
      </c>
      <c r="B527" s="13">
        <v>8.419491035872424</v>
      </c>
      <c r="C527" s="14">
        <v>2672.7163784503932</v>
      </c>
      <c r="D527" s="37">
        <f t="shared" si="45"/>
        <v>2516.8308199530434</v>
      </c>
      <c r="E527">
        <f t="shared" si="46"/>
        <v>1</v>
      </c>
      <c r="F527">
        <f t="shared" ref="F527:F590" si="47">+E526</f>
        <v>1</v>
      </c>
      <c r="G527" s="38">
        <f t="shared" ref="G527:G590" si="48">+C527/C526-1</f>
        <v>-1.3814912005028046E-2</v>
      </c>
      <c r="H527" s="38">
        <f t="shared" ref="H527:H590" si="49">+F527*G527</f>
        <v>-1.3814912005028046E-2</v>
      </c>
      <c r="I527" s="38">
        <f t="shared" si="44"/>
        <v>487.30191193340823</v>
      </c>
      <c r="J527">
        <f>+VLOOKUP(A527,Sheet1!A:R,18,0)</f>
        <v>507.63157250399087</v>
      </c>
      <c r="K527">
        <f>+I527-J527</f>
        <v>-20.329660570582632</v>
      </c>
      <c r="L527" s="31">
        <f>+I527/MAX($I$229:I527)-1</f>
        <v>-2.4261979806202816E-2</v>
      </c>
      <c r="M527" s="31">
        <f>+J527/MAX($J$229:J527)-1</f>
        <v>-2.4261979806202705E-2</v>
      </c>
      <c r="N527" s="31"/>
    </row>
    <row r="528" spans="1:14" x14ac:dyDescent="0.25">
      <c r="A528" s="12">
        <v>1924.11</v>
      </c>
      <c r="B528" s="13">
        <v>8.8883273612509726</v>
      </c>
      <c r="C528" s="14">
        <v>2835.3895678116637</v>
      </c>
      <c r="D528" s="37">
        <f t="shared" si="45"/>
        <v>2563.3988686144903</v>
      </c>
      <c r="E528">
        <f t="shared" si="46"/>
        <v>1</v>
      </c>
      <c r="F528">
        <f t="shared" si="47"/>
        <v>1</v>
      </c>
      <c r="G528" s="38">
        <f t="shared" si="48"/>
        <v>6.0864366557137783E-2</v>
      </c>
      <c r="H528" s="38">
        <f t="shared" si="49"/>
        <v>6.0864366557137783E-2</v>
      </c>
      <c r="I528" s="38">
        <f t="shared" si="44"/>
        <v>516.96123412531722</v>
      </c>
      <c r="J528">
        <f>+VLOOKUP(A528,Sheet1!A:R,18,0)</f>
        <v>538.52824660885005</v>
      </c>
      <c r="K528">
        <f>+I528-J528</f>
        <v>-21.567012483532835</v>
      </c>
      <c r="L528" s="31">
        <f>+I528/MAX($I$229:I528)-1</f>
        <v>0</v>
      </c>
      <c r="M528" s="31">
        <f>+J528/MAX($J$229:J528)-1</f>
        <v>0</v>
      </c>
      <c r="N528" s="31"/>
    </row>
    <row r="529" spans="1:14" x14ac:dyDescent="0.25">
      <c r="A529" s="12">
        <v>1924.12</v>
      </c>
      <c r="B529" s="13">
        <v>9.3106396804163776</v>
      </c>
      <c r="C529" s="14">
        <v>2984.465197176477</v>
      </c>
      <c r="D529" s="37">
        <f t="shared" si="45"/>
        <v>2614.9534789369714</v>
      </c>
      <c r="E529">
        <f t="shared" si="46"/>
        <v>1</v>
      </c>
      <c r="F529">
        <f t="shared" si="47"/>
        <v>1</v>
      </c>
      <c r="G529" s="38">
        <f t="shared" si="48"/>
        <v>5.2576771480424389E-2</v>
      </c>
      <c r="H529" s="38">
        <f t="shared" si="49"/>
        <v>5.2576771480424389E-2</v>
      </c>
      <c r="I529" s="38">
        <f t="shared" si="44"/>
        <v>544.14138679616224</v>
      </c>
      <c r="J529">
        <f>+VLOOKUP(A529,Sheet1!A:R,18,0)</f>
        <v>566.84232316655721</v>
      </c>
      <c r="K529">
        <f>+I529-J529</f>
        <v>-22.70093637039497</v>
      </c>
      <c r="L529" s="31">
        <f>+I529/MAX($I$229:I529)-1</f>
        <v>0</v>
      </c>
      <c r="M529" s="31">
        <f>+J529/MAX($J$229:J529)-1</f>
        <v>0</v>
      </c>
      <c r="N529" s="31"/>
    </row>
    <row r="530" spans="1:14" x14ac:dyDescent="0.25">
      <c r="A530" s="12">
        <v>1925.01</v>
      </c>
      <c r="B530" s="13">
        <v>9.6926188522549985</v>
      </c>
      <c r="C530" s="14">
        <v>3121.4049544439031</v>
      </c>
      <c r="D530" s="37">
        <f t="shared" si="45"/>
        <v>2670.4416474235936</v>
      </c>
      <c r="E530">
        <f t="shared" si="46"/>
        <v>1</v>
      </c>
      <c r="F530">
        <f t="shared" si="47"/>
        <v>1</v>
      </c>
      <c r="G530" s="38">
        <f t="shared" si="48"/>
        <v>4.588418635170588E-2</v>
      </c>
      <c r="H530" s="38">
        <f t="shared" si="49"/>
        <v>4.588418635170588E-2</v>
      </c>
      <c r="I530" s="38">
        <f t="shared" si="44"/>
        <v>569.10887158959304</v>
      </c>
      <c r="J530">
        <f>+VLOOKUP(A530,Sheet1!A:R,18,0)</f>
        <v>592.85142195476544</v>
      </c>
      <c r="K530">
        <f>+I530-J530</f>
        <v>-23.742550365172406</v>
      </c>
      <c r="L530" s="31">
        <f>+I530/MAX($I$229:I530)-1</f>
        <v>0</v>
      </c>
      <c r="M530" s="31">
        <f>+J530/MAX($J$229:J530)-1</f>
        <v>0</v>
      </c>
      <c r="N530" s="31"/>
    </row>
    <row r="531" spans="1:14" x14ac:dyDescent="0.25">
      <c r="A531" s="12">
        <v>1925.02</v>
      </c>
      <c r="B531" s="13">
        <v>9.8308047228195772</v>
      </c>
      <c r="C531" s="14">
        <v>3180.0656469479477</v>
      </c>
      <c r="D531" s="37">
        <f t="shared" si="45"/>
        <v>2727.6602517953788</v>
      </c>
      <c r="E531">
        <f t="shared" si="46"/>
        <v>1</v>
      </c>
      <c r="F531">
        <f t="shared" si="47"/>
        <v>1</v>
      </c>
      <c r="G531" s="38">
        <f t="shared" si="48"/>
        <v>1.8793041390073428E-2</v>
      </c>
      <c r="H531" s="38">
        <f t="shared" si="49"/>
        <v>1.8793041390073428E-2</v>
      </c>
      <c r="I531" s="38">
        <f t="shared" si="44"/>
        <v>579.80415816883419</v>
      </c>
      <c r="J531">
        <f>+VLOOKUP(A531,Sheet1!A:R,18,0)</f>
        <v>603.9929032657252</v>
      </c>
      <c r="K531">
        <f>+I531-J531</f>
        <v>-24.188745096891012</v>
      </c>
      <c r="L531" s="31">
        <f>+I531/MAX($I$229:I531)-1</f>
        <v>0</v>
      </c>
      <c r="M531" s="31">
        <f>+J531/MAX($J$229:J531)-1</f>
        <v>0</v>
      </c>
      <c r="N531" s="31"/>
    </row>
    <row r="532" spans="1:14" x14ac:dyDescent="0.25">
      <c r="A532" s="12">
        <v>1925.03</v>
      </c>
      <c r="B532" s="13">
        <v>9.5185375388100333</v>
      </c>
      <c r="C532" s="14">
        <v>3092.605270910421</v>
      </c>
      <c r="D532" s="37">
        <f t="shared" si="45"/>
        <v>2779.3305308654185</v>
      </c>
      <c r="E532">
        <f t="shared" si="46"/>
        <v>1</v>
      </c>
      <c r="F532">
        <f t="shared" si="47"/>
        <v>1</v>
      </c>
      <c r="G532" s="38">
        <f t="shared" si="48"/>
        <v>-2.7502695147650913E-2</v>
      </c>
      <c r="H532" s="38">
        <f t="shared" si="49"/>
        <v>-2.7502695147650913E-2</v>
      </c>
      <c r="I532" s="38">
        <f t="shared" si="44"/>
        <v>563.85798116137642</v>
      </c>
      <c r="J532">
        <f>+VLOOKUP(A532,Sheet1!A:R,18,0)</f>
        <v>587.38147057586343</v>
      </c>
      <c r="K532">
        <f>+I532-J532</f>
        <v>-23.523489414487017</v>
      </c>
      <c r="L532" s="31">
        <f>+I532/MAX($I$229:I532)-1</f>
        <v>-2.7502695147650802E-2</v>
      </c>
      <c r="M532" s="31">
        <f>+J532/MAX($J$229:J532)-1</f>
        <v>-2.7502695147650802E-2</v>
      </c>
      <c r="N532" s="31"/>
    </row>
    <row r="533" spans="1:14" x14ac:dyDescent="0.25">
      <c r="A533" s="12">
        <v>1925.04</v>
      </c>
      <c r="B533" s="13">
        <v>9.4765667879030726</v>
      </c>
      <c r="C533" s="14">
        <v>3091.791789464306</v>
      </c>
      <c r="D533" s="37">
        <f t="shared" si="45"/>
        <v>2833.420073975803</v>
      </c>
      <c r="E533">
        <f t="shared" si="46"/>
        <v>1</v>
      </c>
      <c r="F533">
        <f t="shared" si="47"/>
        <v>1</v>
      </c>
      <c r="G533" s="38">
        <f t="shared" si="48"/>
        <v>-2.6304082637595982E-4</v>
      </c>
      <c r="H533" s="38">
        <f t="shared" si="49"/>
        <v>-2.6304082637595982E-4</v>
      </c>
      <c r="I533" s="38">
        <f t="shared" si="44"/>
        <v>563.7096634920531</v>
      </c>
      <c r="J533">
        <f>+VLOOKUP(A533,Sheet1!A:R,18,0)</f>
        <v>587.22696526844527</v>
      </c>
      <c r="K533">
        <f>+I533-J533</f>
        <v>-23.517301776392173</v>
      </c>
      <c r="L533" s="31">
        <f>+I533/MAX($I$229:I533)-1</f>
        <v>-2.7758501642367484E-2</v>
      </c>
      <c r="M533" s="31">
        <f>+J533/MAX($J$229:J533)-1</f>
        <v>-2.7758501642367484E-2</v>
      </c>
      <c r="N533" s="31"/>
    </row>
    <row r="534" spans="1:14" x14ac:dyDescent="0.25">
      <c r="A534" s="12">
        <v>1925.05</v>
      </c>
      <c r="B534" s="13">
        <v>9.7290076940213357</v>
      </c>
      <c r="C534" s="14">
        <v>3186.8199455112222</v>
      </c>
      <c r="D534" s="37">
        <f t="shared" si="45"/>
        <v>2895.0727996247192</v>
      </c>
      <c r="E534">
        <f t="shared" si="46"/>
        <v>1</v>
      </c>
      <c r="F534">
        <f t="shared" si="47"/>
        <v>1</v>
      </c>
      <c r="G534" s="38">
        <f t="shared" si="48"/>
        <v>3.0735625979322778E-2</v>
      </c>
      <c r="H534" s="38">
        <f t="shared" si="49"/>
        <v>3.0735625979322778E-2</v>
      </c>
      <c r="I534" s="38">
        <f t="shared" si="44"/>
        <v>581.03563287007478</v>
      </c>
      <c r="J534">
        <f>+VLOOKUP(A534,Sheet1!A:R,18,0)</f>
        <v>605.27575363790902</v>
      </c>
      <c r="K534">
        <f>+I534-J534</f>
        <v>-24.240120767834242</v>
      </c>
      <c r="L534" s="31">
        <f>+I534/MAX($I$229:I534)-1</f>
        <v>0</v>
      </c>
      <c r="M534" s="31">
        <f>+J534/MAX($J$229:J534)-1</f>
        <v>0</v>
      </c>
      <c r="N534" s="31"/>
    </row>
    <row r="535" spans="1:14" x14ac:dyDescent="0.25">
      <c r="A535" s="12">
        <v>1925.06</v>
      </c>
      <c r="B535" s="13">
        <v>9.7963861804506163</v>
      </c>
      <c r="C535" s="14">
        <v>3221.0431106502283</v>
      </c>
      <c r="D535" s="37">
        <f t="shared" si="45"/>
        <v>2954.6420721547252</v>
      </c>
      <c r="E535">
        <f t="shared" si="46"/>
        <v>1</v>
      </c>
      <c r="F535">
        <f t="shared" si="47"/>
        <v>1</v>
      </c>
      <c r="G535" s="38">
        <f t="shared" si="48"/>
        <v>1.0738970423230576E-2</v>
      </c>
      <c r="H535" s="38">
        <f t="shared" si="49"/>
        <v>1.0738970423230576E-2</v>
      </c>
      <c r="I535" s="38">
        <f t="shared" si="44"/>
        <v>587.27535734630953</v>
      </c>
      <c r="J535">
        <f>+VLOOKUP(A535,Sheet1!A:R,18,0)</f>
        <v>611.77579205412508</v>
      </c>
      <c r="K535">
        <f>+I535-J535</f>
        <v>-24.500434707815543</v>
      </c>
      <c r="L535" s="31">
        <f>+I535/MAX($I$229:I535)-1</f>
        <v>0</v>
      </c>
      <c r="M535" s="31">
        <f>+J535/MAX($J$229:J535)-1</f>
        <v>0</v>
      </c>
      <c r="N535" s="31"/>
    </row>
    <row r="536" spans="1:14" x14ac:dyDescent="0.25">
      <c r="A536" s="12">
        <v>1925.07</v>
      </c>
      <c r="B536" s="13">
        <v>9.9639938917878048</v>
      </c>
      <c r="C536" s="14">
        <v>3287.3421845117668</v>
      </c>
      <c r="D536" s="37">
        <f t="shared" si="45"/>
        <v>3010.2479309165324</v>
      </c>
      <c r="E536">
        <f t="shared" si="46"/>
        <v>1</v>
      </c>
      <c r="F536">
        <f t="shared" si="47"/>
        <v>1</v>
      </c>
      <c r="G536" s="38">
        <f t="shared" si="48"/>
        <v>2.0583106647136695E-2</v>
      </c>
      <c r="H536" s="38">
        <f t="shared" si="49"/>
        <v>2.0583106647136695E-2</v>
      </c>
      <c r="I536" s="38">
        <f t="shared" si="44"/>
        <v>599.36330865780394</v>
      </c>
      <c r="J536">
        <f>+VLOOKUP(A536,Sheet1!A:R,18,0)</f>
        <v>624.36803842611164</v>
      </c>
      <c r="K536">
        <f>+I536-J536</f>
        <v>-25.004729768307698</v>
      </c>
      <c r="L536" s="31">
        <f>+I536/MAX($I$229:I536)-1</f>
        <v>0</v>
      </c>
      <c r="M536" s="31">
        <f>+J536/MAX($J$229:J536)-1</f>
        <v>0</v>
      </c>
      <c r="N536" s="31"/>
    </row>
    <row r="537" spans="1:14" x14ac:dyDescent="0.25">
      <c r="A537" s="12">
        <v>1925.08</v>
      </c>
      <c r="B537" s="13">
        <v>10.110918458488952</v>
      </c>
      <c r="C537" s="14">
        <v>3346.1614234633203</v>
      </c>
      <c r="D537" s="37">
        <f t="shared" si="45"/>
        <v>3060.8302023076226</v>
      </c>
      <c r="E537">
        <f t="shared" si="46"/>
        <v>1</v>
      </c>
      <c r="F537">
        <f t="shared" si="47"/>
        <v>1</v>
      </c>
      <c r="G537" s="38">
        <f t="shared" si="48"/>
        <v>1.7892642642642675E-2</v>
      </c>
      <c r="H537" s="38">
        <f t="shared" si="49"/>
        <v>1.7892642642642675E-2</v>
      </c>
      <c r="I537" s="38">
        <f t="shared" si="44"/>
        <v>610.08750215272994</v>
      </c>
      <c r="J537">
        <f>+VLOOKUP(A537,Sheet1!A:R,18,0)</f>
        <v>635.53963261515787</v>
      </c>
      <c r="K537">
        <f>+I537-J537</f>
        <v>-25.452130462427931</v>
      </c>
      <c r="L537" s="31">
        <f>+I537/MAX($I$229:I537)-1</f>
        <v>0</v>
      </c>
      <c r="M537" s="31">
        <f>+J537/MAX($J$229:J537)-1</f>
        <v>0</v>
      </c>
      <c r="N537" s="31"/>
    </row>
    <row r="538" spans="1:14" x14ac:dyDescent="0.25">
      <c r="A538" s="12">
        <v>1925.09</v>
      </c>
      <c r="B538" s="13">
        <v>10.359247611348508</v>
      </c>
      <c r="C538" s="14">
        <v>3438.0569307039882</v>
      </c>
      <c r="D538" s="37">
        <f t="shared" si="45"/>
        <v>3121.4885333371371</v>
      </c>
      <c r="E538">
        <f t="shared" si="46"/>
        <v>1</v>
      </c>
      <c r="F538">
        <f t="shared" si="47"/>
        <v>1</v>
      </c>
      <c r="G538" s="38">
        <f t="shared" si="48"/>
        <v>2.74629629629628E-2</v>
      </c>
      <c r="H538" s="38">
        <f t="shared" si="49"/>
        <v>2.74629629629628E-2</v>
      </c>
      <c r="I538" s="38">
        <f t="shared" si="44"/>
        <v>626.84231262851688</v>
      </c>
      <c r="J538">
        <f>+VLOOKUP(A538,Sheet1!A:R,18,0)</f>
        <v>652.99343400716293</v>
      </c>
      <c r="K538">
        <f>+I538-J538</f>
        <v>-26.151121378646053</v>
      </c>
      <c r="L538" s="31">
        <f>+I538/MAX($I$229:I538)-1</f>
        <v>0</v>
      </c>
      <c r="M538" s="31">
        <f>+J538/MAX($J$229:J538)-1</f>
        <v>0</v>
      </c>
      <c r="N538" s="31"/>
    </row>
    <row r="539" spans="1:14" x14ac:dyDescent="0.25">
      <c r="A539" s="12">
        <v>1925.1</v>
      </c>
      <c r="B539" s="13">
        <v>10.718495997022936</v>
      </c>
      <c r="C539" s="14">
        <v>3566.2920732605171</v>
      </c>
      <c r="D539" s="37">
        <f t="shared" si="45"/>
        <v>3195.9531745713139</v>
      </c>
      <c r="E539">
        <f t="shared" si="46"/>
        <v>1</v>
      </c>
      <c r="F539">
        <f t="shared" si="47"/>
        <v>1</v>
      </c>
      <c r="G539" s="38">
        <f t="shared" si="48"/>
        <v>3.7298725745728456E-2</v>
      </c>
      <c r="H539" s="38">
        <f t="shared" si="49"/>
        <v>3.7298725745728456E-2</v>
      </c>
      <c r="I539" s="38">
        <f t="shared" si="44"/>
        <v>650.22273213306607</v>
      </c>
      <c r="J539">
        <f>+VLOOKUP(A539,Sheet1!A:R,18,0)</f>
        <v>677.34925701595751</v>
      </c>
      <c r="K539">
        <f>+I539-J539</f>
        <v>-27.126524882891431</v>
      </c>
      <c r="L539" s="31">
        <f>+I539/MAX($I$229:I539)-1</f>
        <v>0</v>
      </c>
      <c r="M539" s="31">
        <f>+J539/MAX($J$229:J539)-1</f>
        <v>0</v>
      </c>
      <c r="N539" s="31"/>
    </row>
    <row r="540" spans="1:14" x14ac:dyDescent="0.25">
      <c r="A540" s="12">
        <v>1925.11</v>
      </c>
      <c r="B540" s="13">
        <v>10.886317440307943</v>
      </c>
      <c r="C540" s="14">
        <v>3630.6260526451752</v>
      </c>
      <c r="D540" s="37">
        <f t="shared" si="45"/>
        <v>3262.2228816407728</v>
      </c>
      <c r="E540">
        <f t="shared" si="46"/>
        <v>1</v>
      </c>
      <c r="F540">
        <f t="shared" si="47"/>
        <v>1</v>
      </c>
      <c r="G540" s="38">
        <f t="shared" si="48"/>
        <v>1.8039458929071994E-2</v>
      </c>
      <c r="H540" s="38">
        <f t="shared" si="49"/>
        <v>1.8039458929071994E-2</v>
      </c>
      <c r="I540" s="38">
        <f t="shared" si="44"/>
        <v>661.95239840412955</v>
      </c>
      <c r="J540">
        <f>+VLOOKUP(A540,Sheet1!A:R,18,0)</f>
        <v>689.56827111853431</v>
      </c>
      <c r="K540">
        <f>+I540-J540</f>
        <v>-27.615872714404759</v>
      </c>
      <c r="L540" s="31">
        <f>+I540/MAX($I$229:I540)-1</f>
        <v>0</v>
      </c>
      <c r="M540" s="31">
        <f>+J540/MAX($J$229:J540)-1</f>
        <v>0</v>
      </c>
      <c r="N540" s="31"/>
    </row>
    <row r="541" spans="1:14" x14ac:dyDescent="0.25">
      <c r="A541" s="12">
        <v>1925.12</v>
      </c>
      <c r="B541" s="13">
        <v>11.147365239137258</v>
      </c>
      <c r="C541" s="14">
        <v>3725.356450712407</v>
      </c>
      <c r="D541" s="37">
        <f t="shared" si="45"/>
        <v>3323.9638194354338</v>
      </c>
      <c r="E541">
        <f t="shared" si="46"/>
        <v>1</v>
      </c>
      <c r="F541">
        <f t="shared" si="47"/>
        <v>1</v>
      </c>
      <c r="G541" s="38">
        <f t="shared" si="48"/>
        <v>2.6092028397750822E-2</v>
      </c>
      <c r="H541" s="38">
        <f t="shared" si="49"/>
        <v>2.6092028397750822E-2</v>
      </c>
      <c r="I541" s="38">
        <f t="shared" si="44"/>
        <v>679.22407918124941</v>
      </c>
      <c r="J541">
        <f>+VLOOKUP(A541,Sheet1!A:R,18,0)</f>
        <v>707.56050603074709</v>
      </c>
      <c r="K541">
        <f>+I541-J541</f>
        <v>-28.336426849497684</v>
      </c>
      <c r="L541" s="31">
        <f>+I541/MAX($I$229:I541)-1</f>
        <v>0</v>
      </c>
      <c r="M541" s="31">
        <f>+J541/MAX($J$229:J541)-1</f>
        <v>0</v>
      </c>
      <c r="N541" s="31"/>
    </row>
    <row r="542" spans="1:14" x14ac:dyDescent="0.25">
      <c r="A542" s="12">
        <v>1926.01</v>
      </c>
      <c r="B542" s="13">
        <v>11.34096618850624</v>
      </c>
      <c r="C542" s="14">
        <v>3797.2997810456873</v>
      </c>
      <c r="D542" s="37">
        <f t="shared" si="45"/>
        <v>3380.2883883189156</v>
      </c>
      <c r="E542">
        <f t="shared" si="46"/>
        <v>1</v>
      </c>
      <c r="F542">
        <f t="shared" si="47"/>
        <v>1</v>
      </c>
      <c r="G542" s="38">
        <f t="shared" si="48"/>
        <v>1.9311797752809001E-2</v>
      </c>
      <c r="H542" s="38">
        <f t="shared" si="49"/>
        <v>1.9311797752809001E-2</v>
      </c>
      <c r="I542" s="38">
        <f t="shared" si="44"/>
        <v>692.3411172272356</v>
      </c>
      <c r="J542">
        <f>+VLOOKUP(A542,Sheet1!A:R,18,0)</f>
        <v>721.22477142108801</v>
      </c>
      <c r="K542">
        <f>+I542-J542</f>
        <v>-28.883654193852408</v>
      </c>
      <c r="L542" s="31">
        <f>+I542/MAX($I$229:I542)-1</f>
        <v>0</v>
      </c>
      <c r="M542" s="31">
        <f>+J542/MAX($J$229:J542)-1</f>
        <v>0</v>
      </c>
      <c r="N542" s="31"/>
    </row>
    <row r="543" spans="1:14" x14ac:dyDescent="0.25">
      <c r="A543" s="12">
        <v>1926.02</v>
      </c>
      <c r="B543" s="13">
        <v>11.389435672748016</v>
      </c>
      <c r="C543" s="14">
        <v>3818.6877343579004</v>
      </c>
      <c r="D543" s="37">
        <f t="shared" si="45"/>
        <v>3433.5068956030786</v>
      </c>
      <c r="E543">
        <f t="shared" si="46"/>
        <v>1</v>
      </c>
      <c r="F543">
        <f t="shared" si="47"/>
        <v>1</v>
      </c>
      <c r="G543" s="38">
        <f t="shared" si="48"/>
        <v>5.6324110671934768E-3</v>
      </c>
      <c r="H543" s="38">
        <f t="shared" si="49"/>
        <v>5.6324110671934768E-3</v>
      </c>
      <c r="I543" s="38">
        <f t="shared" si="44"/>
        <v>696.24066699817934</v>
      </c>
      <c r="J543">
        <f>+VLOOKUP(A543,Sheet1!A:R,18,0)</f>
        <v>725.28700580557427</v>
      </c>
      <c r="K543">
        <f>+I543-J543</f>
        <v>-29.046338807394932</v>
      </c>
      <c r="L543" s="31">
        <f>+I543/MAX($I$229:I543)-1</f>
        <v>0</v>
      </c>
      <c r="M543" s="31">
        <f>+J543/MAX($J$229:J543)-1</f>
        <v>0</v>
      </c>
      <c r="N543" s="31"/>
    </row>
    <row r="544" spans="1:14" x14ac:dyDescent="0.25">
      <c r="A544" s="12">
        <v>1926.03</v>
      </c>
      <c r="B544" s="13">
        <v>10.712352062732489</v>
      </c>
      <c r="C544" s="14">
        <v>3595.2070208528526</v>
      </c>
      <c r="D544" s="37">
        <f t="shared" si="45"/>
        <v>3475.3903747649479</v>
      </c>
      <c r="E544">
        <f t="shared" si="46"/>
        <v>1</v>
      </c>
      <c r="F544">
        <f t="shared" si="47"/>
        <v>1</v>
      </c>
      <c r="G544" s="38">
        <f t="shared" si="48"/>
        <v>-5.852290866685006E-2</v>
      </c>
      <c r="H544" s="38">
        <f t="shared" si="49"/>
        <v>-5.852290866685006E-2</v>
      </c>
      <c r="I544" s="38">
        <f t="shared" si="44"/>
        <v>655.49463803329809</v>
      </c>
      <c r="J544">
        <f>+VLOOKUP(A544,Sheet1!A:R,18,0)</f>
        <v>682.84110060756154</v>
      </c>
      <c r="K544">
        <f>+I544-J544</f>
        <v>-27.346462574263455</v>
      </c>
      <c r="L544" s="31">
        <f>+I544/MAX($I$229:I544)-1</f>
        <v>-5.852290866685006E-2</v>
      </c>
      <c r="M544" s="31">
        <f>+J544/MAX($J$229:J544)-1</f>
        <v>-5.8522908666849949E-2</v>
      </c>
      <c r="N544" s="31"/>
    </row>
    <row r="545" spans="1:14" x14ac:dyDescent="0.25">
      <c r="A545" s="12">
        <v>1926.04</v>
      </c>
      <c r="B545" s="13">
        <v>10.395587685954736</v>
      </c>
      <c r="C545" s="14">
        <v>3491.1172920881481</v>
      </c>
      <c r="D545" s="37">
        <f t="shared" si="45"/>
        <v>3508.6674999836014</v>
      </c>
      <c r="E545">
        <f t="shared" si="46"/>
        <v>0</v>
      </c>
      <c r="F545">
        <f t="shared" si="47"/>
        <v>1</v>
      </c>
      <c r="G545" s="38">
        <f t="shared" si="48"/>
        <v>-2.8952360228761576E-2</v>
      </c>
      <c r="H545" s="38">
        <f t="shared" si="49"/>
        <v>-2.8952360228761576E-2</v>
      </c>
      <c r="I545" s="38">
        <f t="shared" si="44"/>
        <v>636.51652114493641</v>
      </c>
      <c r="J545">
        <f>+VLOOKUP(A545,Sheet1!A:R,18,0)</f>
        <v>663.07123908376741</v>
      </c>
      <c r="K545">
        <f>+I545-J545</f>
        <v>-26.554717938831004</v>
      </c>
      <c r="L545" s="31">
        <f>+I545/MAX($I$229:I545)-1</f>
        <v>-8.5780892562254074E-2</v>
      </c>
      <c r="M545" s="31">
        <f>+J545/MAX($J$229:J545)-1</f>
        <v>-8.5780892562253963E-2</v>
      </c>
      <c r="N545" s="31"/>
    </row>
    <row r="546" spans="1:14" x14ac:dyDescent="0.25">
      <c r="A546" s="12">
        <v>1926.05</v>
      </c>
      <c r="B546" s="13">
        <v>10.575158463806101</v>
      </c>
      <c r="C546" s="14">
        <v>3551.4416322377597</v>
      </c>
      <c r="D546" s="37">
        <f t="shared" si="45"/>
        <v>3539.0526405441456</v>
      </c>
      <c r="E546">
        <f t="shared" si="46"/>
        <v>1</v>
      </c>
      <c r="F546">
        <f t="shared" si="47"/>
        <v>0</v>
      </c>
      <c r="G546" s="38">
        <f t="shared" si="48"/>
        <v>1.7279379379868898E-2</v>
      </c>
      <c r="H546" s="38">
        <f t="shared" si="49"/>
        <v>0</v>
      </c>
      <c r="I546" s="38">
        <f t="shared" si="44"/>
        <v>636.51652114493641</v>
      </c>
      <c r="J546">
        <f>+VLOOKUP(A546,Sheet1!A:R,18,0)</f>
        <v>674.52869857977555</v>
      </c>
      <c r="K546">
        <f>+I546-J546</f>
        <v>-38.012177434839145</v>
      </c>
      <c r="L546" s="31">
        <f>+I546/MAX($I$229:I546)-1</f>
        <v>-8.5780892562254074E-2</v>
      </c>
      <c r="M546" s="31">
        <f>+J546/MAX($J$229:J546)-1</f>
        <v>-6.9983753768512069E-2</v>
      </c>
      <c r="N546" s="31"/>
    </row>
    <row r="547" spans="1:14" x14ac:dyDescent="0.25">
      <c r="A547" s="12">
        <v>1926.06</v>
      </c>
      <c r="B547" s="13">
        <v>11.197979740229959</v>
      </c>
      <c r="C547" s="14">
        <v>3758.0371490604189</v>
      </c>
      <c r="D547" s="37">
        <f t="shared" si="45"/>
        <v>3583.8021437449952</v>
      </c>
      <c r="E547">
        <f t="shared" si="46"/>
        <v>1</v>
      </c>
      <c r="F547">
        <f t="shared" si="47"/>
        <v>1</v>
      </c>
      <c r="G547" s="38">
        <f t="shared" si="48"/>
        <v>5.8172296834985149E-2</v>
      </c>
      <c r="H547" s="38">
        <f t="shared" si="49"/>
        <v>5.8172296834985149E-2</v>
      </c>
      <c r="I547" s="38">
        <f t="shared" si="44"/>
        <v>673.54414915335178</v>
      </c>
      <c r="J547">
        <f>+VLOOKUP(A547,Sheet1!A:R,18,0)</f>
        <v>713.76758225727451</v>
      </c>
      <c r="K547">
        <f>+I547-J547</f>
        <v>-40.22343310392273</v>
      </c>
      <c r="L547" s="31">
        <f>+I547/MAX($I$229:I547)-1</f>
        <v>-3.2598667272170312E-2</v>
      </c>
      <c r="M547" s="31">
        <f>+J547/MAX($J$229:J547)-1</f>
        <v>-1.5882572631375269E-2</v>
      </c>
      <c r="N547" s="31"/>
    </row>
    <row r="548" spans="1:14" x14ac:dyDescent="0.25">
      <c r="A548" s="12">
        <v>1926.07</v>
      </c>
      <c r="B548" s="13">
        <v>11.869694058481281</v>
      </c>
      <c r="C548" s="14">
        <v>3978.1274791217224</v>
      </c>
      <c r="D548" s="37">
        <f t="shared" si="45"/>
        <v>3641.367584962491</v>
      </c>
      <c r="E548">
        <f t="shared" si="46"/>
        <v>1</v>
      </c>
      <c r="F548">
        <f t="shared" si="47"/>
        <v>1</v>
      </c>
      <c r="G548" s="38">
        <f t="shared" si="48"/>
        <v>5.8565235342692201E-2</v>
      </c>
      <c r="H548" s="38">
        <f t="shared" si="49"/>
        <v>5.8565235342692201E-2</v>
      </c>
      <c r="I548" s="38">
        <f t="shared" si="44"/>
        <v>712.99042076221122</v>
      </c>
      <c r="J548">
        <f>+VLOOKUP(A548,Sheet1!A:R,18,0)</f>
        <v>755.56954869215622</v>
      </c>
      <c r="K548">
        <f>+I548-J548</f>
        <v>-42.579127929945003</v>
      </c>
      <c r="L548" s="31">
        <f>+I548/MAX($I$229:I548)-1</f>
        <v>0</v>
      </c>
      <c r="M548" s="31">
        <f>+J548/MAX($J$229:J548)-1</f>
        <v>0</v>
      </c>
      <c r="N548" s="31"/>
    </row>
    <row r="549" spans="1:14" x14ac:dyDescent="0.25">
      <c r="A549" s="12">
        <v>1926.08</v>
      </c>
      <c r="B549" s="13">
        <v>12.48880821952188</v>
      </c>
      <c r="C549" s="14">
        <v>4176.9450830874284</v>
      </c>
      <c r="D549" s="37">
        <f t="shared" si="45"/>
        <v>3710.5995565978333</v>
      </c>
      <c r="E549">
        <f t="shared" si="46"/>
        <v>1</v>
      </c>
      <c r="F549">
        <f t="shared" si="47"/>
        <v>1</v>
      </c>
      <c r="G549" s="38">
        <f t="shared" si="48"/>
        <v>4.9977685483724166E-2</v>
      </c>
      <c r="H549" s="38">
        <f t="shared" si="49"/>
        <v>4.9977685483724166E-2</v>
      </c>
      <c r="I549" s="38">
        <f t="shared" si="44"/>
        <v>748.62403176397311</v>
      </c>
      <c r="J549">
        <f>+VLOOKUP(A549,Sheet1!A:R,18,0)</f>
        <v>793.33116595777221</v>
      </c>
      <c r="K549">
        <f>+I549-J549</f>
        <v>-44.707134193799106</v>
      </c>
      <c r="L549" s="31">
        <f>+I549/MAX($I$229:I549)-1</f>
        <v>0</v>
      </c>
      <c r="M549" s="31">
        <f>+J549/MAX($J$229:J549)-1</f>
        <v>0</v>
      </c>
      <c r="N549" s="31"/>
    </row>
    <row r="550" spans="1:14" x14ac:dyDescent="0.25">
      <c r="A550" s="12">
        <v>1926.09</v>
      </c>
      <c r="B550" s="13">
        <v>12.692614823344719</v>
      </c>
      <c r="C550" s="14">
        <v>4233.9937662861521</v>
      </c>
      <c r="D550" s="37">
        <f t="shared" si="45"/>
        <v>3776.9276262296808</v>
      </c>
      <c r="E550">
        <f t="shared" si="46"/>
        <v>1</v>
      </c>
      <c r="F550">
        <f t="shared" si="47"/>
        <v>1</v>
      </c>
      <c r="G550" s="38">
        <f t="shared" si="48"/>
        <v>1.3657992160278853E-2</v>
      </c>
      <c r="H550" s="38">
        <f t="shared" si="49"/>
        <v>1.3657992160278853E-2</v>
      </c>
      <c r="I550" s="38">
        <f t="shared" si="44"/>
        <v>758.84873292080181</v>
      </c>
      <c r="J550">
        <f>+VLOOKUP(A550,Sheet1!A:R,18,0)</f>
        <v>804.1664768029284</v>
      </c>
      <c r="K550">
        <f>+I550-J550</f>
        <v>-45.317743882126592</v>
      </c>
      <c r="L550" s="31">
        <f>+I550/MAX($I$229:I550)-1</f>
        <v>0</v>
      </c>
      <c r="M550" s="31">
        <f>+J550/MAX($J$229:J550)-1</f>
        <v>0</v>
      </c>
      <c r="N550" s="31"/>
    </row>
    <row r="551" spans="1:14" x14ac:dyDescent="0.25">
      <c r="A551" s="12">
        <v>1926.1</v>
      </c>
      <c r="B551" s="13">
        <v>12.426517521583353</v>
      </c>
      <c r="C551" s="14">
        <v>4132.8970330926986</v>
      </c>
      <c r="D551" s="37">
        <f t="shared" si="45"/>
        <v>3824.1447062156949</v>
      </c>
      <c r="E551">
        <f t="shared" si="46"/>
        <v>1</v>
      </c>
      <c r="F551">
        <f t="shared" si="47"/>
        <v>1</v>
      </c>
      <c r="G551" s="38">
        <f t="shared" si="48"/>
        <v>-2.3877393018018167E-2</v>
      </c>
      <c r="H551" s="38">
        <f t="shared" si="49"/>
        <v>-2.3877393018018167E-2</v>
      </c>
      <c r="I551" s="38">
        <f t="shared" ref="I551:I614" si="50">+I550*(1+H551)</f>
        <v>740.7294034836267</v>
      </c>
      <c r="J551">
        <f>+VLOOKUP(A551,Sheet1!A:R,18,0)</f>
        <v>784.96507778438979</v>
      </c>
      <c r="K551">
        <f>+I551-J551</f>
        <v>-44.235674300763094</v>
      </c>
      <c r="L551" s="31">
        <f>+I551/MAX($I$229:I551)-1</f>
        <v>-2.3877393018018167E-2</v>
      </c>
      <c r="M551" s="31">
        <f>+J551/MAX($J$229:J551)-1</f>
        <v>-2.3877393018018278E-2</v>
      </c>
      <c r="N551" s="31"/>
    </row>
    <row r="552" spans="1:14" x14ac:dyDescent="0.25">
      <c r="A552" s="12">
        <v>1926.11</v>
      </c>
      <c r="B552" s="13">
        <v>12.615251212344491</v>
      </c>
      <c r="C552" s="14">
        <v>4181.156668056954</v>
      </c>
      <c r="D552" s="37">
        <f t="shared" si="45"/>
        <v>3870.0222575000103</v>
      </c>
      <c r="E552">
        <f t="shared" si="46"/>
        <v>1</v>
      </c>
      <c r="F552">
        <f t="shared" si="47"/>
        <v>1</v>
      </c>
      <c r="G552" s="38">
        <f t="shared" si="48"/>
        <v>1.1676950714676337E-2</v>
      </c>
      <c r="H552" s="38">
        <f t="shared" si="49"/>
        <v>1.1676950714676337E-2</v>
      </c>
      <c r="I552" s="38">
        <f t="shared" si="50"/>
        <v>749.37886422101656</v>
      </c>
      <c r="J552">
        <f>+VLOOKUP(A552,Sheet1!A:R,18,0)</f>
        <v>794.13107631042021</v>
      </c>
      <c r="K552">
        <f>+I552-J552</f>
        <v>-44.752212089403656</v>
      </c>
      <c r="L552" s="31">
        <f>+I552/MAX($I$229:I552)-1</f>
        <v>-1.2479257444808267E-2</v>
      </c>
      <c r="M552" s="31">
        <f>+J552/MAX($J$229:J552)-1</f>
        <v>-1.2479257444808267E-2</v>
      </c>
      <c r="N552" s="31"/>
    </row>
    <row r="553" spans="1:14" x14ac:dyDescent="0.25">
      <c r="A553" s="12">
        <v>1926.12</v>
      </c>
      <c r="B553" s="13">
        <v>13.009052728993135</v>
      </c>
      <c r="C553" s="14">
        <v>4294.4821804777548</v>
      </c>
      <c r="D553" s="37">
        <f t="shared" si="45"/>
        <v>3917.4494016471222</v>
      </c>
      <c r="E553">
        <f t="shared" si="46"/>
        <v>1</v>
      </c>
      <c r="F553">
        <f t="shared" si="47"/>
        <v>1</v>
      </c>
      <c r="G553" s="38">
        <f t="shared" si="48"/>
        <v>2.7103866565580059E-2</v>
      </c>
      <c r="H553" s="38">
        <f t="shared" si="49"/>
        <v>2.7103866565580059E-2</v>
      </c>
      <c r="I553" s="38">
        <f t="shared" si="50"/>
        <v>769.68992896392888</v>
      </c>
      <c r="J553">
        <f>+VLOOKUP(A553,Sheet1!A:R,18,0)</f>
        <v>815.65509903831833</v>
      </c>
      <c r="K553">
        <f>+I553-J553</f>
        <v>-45.965170074389448</v>
      </c>
      <c r="L553" s="31">
        <f>+I553/MAX($I$229:I553)-1</f>
        <v>0</v>
      </c>
      <c r="M553" s="31">
        <f>+J553/MAX($J$229:J553)-1</f>
        <v>0</v>
      </c>
      <c r="N553" s="31"/>
    </row>
    <row r="554" spans="1:14" x14ac:dyDescent="0.25">
      <c r="A554" s="12">
        <v>1927.01</v>
      </c>
      <c r="B554" s="13">
        <v>13.185930628677795</v>
      </c>
      <c r="C554" s="14">
        <v>4333.2772763953981</v>
      </c>
      <c r="D554" s="37">
        <f t="shared" si="45"/>
        <v>3962.1141929262653</v>
      </c>
      <c r="E554">
        <f t="shared" si="46"/>
        <v>1</v>
      </c>
      <c r="F554">
        <f t="shared" si="47"/>
        <v>1</v>
      </c>
      <c r="G554" s="38">
        <f t="shared" si="48"/>
        <v>9.0337075082069784E-3</v>
      </c>
      <c r="H554" s="38">
        <f t="shared" si="49"/>
        <v>9.0337075082069784E-3</v>
      </c>
      <c r="I554" s="38">
        <f t="shared" si="50"/>
        <v>776.64308265420163</v>
      </c>
      <c r="J554">
        <f>+VLOOKUP(A554,Sheet1!A:R,18,0)</f>
        <v>823.0234886306082</v>
      </c>
      <c r="K554">
        <f>+I554-J554</f>
        <v>-46.380405976406564</v>
      </c>
      <c r="L554" s="31">
        <f>+I554/MAX($I$229:I554)-1</f>
        <v>0</v>
      </c>
      <c r="M554" s="31">
        <f>+J554/MAX($J$229:J554)-1</f>
        <v>0</v>
      </c>
      <c r="N554" s="31"/>
    </row>
    <row r="555" spans="1:14" x14ac:dyDescent="0.25">
      <c r="A555" s="12">
        <v>1927.02</v>
      </c>
      <c r="B555" s="13">
        <v>13.633966132216216</v>
      </c>
      <c r="C555" s="14">
        <v>4461.8045149491036</v>
      </c>
      <c r="D555" s="37">
        <f t="shared" si="45"/>
        <v>4015.7072579755327</v>
      </c>
      <c r="E555">
        <f t="shared" si="46"/>
        <v>1</v>
      </c>
      <c r="F555">
        <f t="shared" si="47"/>
        <v>1</v>
      </c>
      <c r="G555" s="38">
        <f t="shared" si="48"/>
        <v>2.9660515668782583E-2</v>
      </c>
      <c r="H555" s="38">
        <f t="shared" si="49"/>
        <v>2.9660515668782583E-2</v>
      </c>
      <c r="I555" s="38">
        <f t="shared" si="50"/>
        <v>799.67871697631824</v>
      </c>
      <c r="J555">
        <f>+VLOOKUP(A555,Sheet1!A:R,18,0)</f>
        <v>847.43478971091258</v>
      </c>
      <c r="K555">
        <f>+I555-J555</f>
        <v>-47.756072734594341</v>
      </c>
      <c r="L555" s="31">
        <f>+I555/MAX($I$229:I555)-1</f>
        <v>0</v>
      </c>
      <c r="M555" s="31">
        <f>+J555/MAX($J$229:J555)-1</f>
        <v>0</v>
      </c>
      <c r="N555" s="31"/>
    </row>
    <row r="556" spans="1:14" x14ac:dyDescent="0.25">
      <c r="A556" s="12">
        <v>1927.03</v>
      </c>
      <c r="B556" s="13">
        <v>14.033257507604498</v>
      </c>
      <c r="C556" s="14">
        <v>4576.0221641048374</v>
      </c>
      <c r="D556" s="37">
        <f t="shared" si="45"/>
        <v>4097.4418532465306</v>
      </c>
      <c r="E556">
        <f t="shared" si="46"/>
        <v>1</v>
      </c>
      <c r="F556">
        <f t="shared" si="47"/>
        <v>1</v>
      </c>
      <c r="G556" s="38">
        <f t="shared" si="48"/>
        <v>2.5598981034030466E-2</v>
      </c>
      <c r="H556" s="38">
        <f t="shared" si="49"/>
        <v>2.5598981034030466E-2</v>
      </c>
      <c r="I556" s="38">
        <f t="shared" si="50"/>
        <v>820.14967728551278</v>
      </c>
      <c r="J556">
        <f>+VLOOKUP(A556,Sheet1!A:R,18,0)</f>
        <v>869.12825682029995</v>
      </c>
      <c r="K556">
        <f>+I556-J556</f>
        <v>-48.978579534787173</v>
      </c>
      <c r="L556" s="31">
        <f>+I556/MAX($I$229:I556)-1</f>
        <v>0</v>
      </c>
      <c r="M556" s="31">
        <f>+J556/MAX($J$229:J556)-1</f>
        <v>0</v>
      </c>
      <c r="N556" s="31"/>
    </row>
    <row r="557" spans="1:14" x14ac:dyDescent="0.25">
      <c r="A557" s="12">
        <v>1927.04</v>
      </c>
      <c r="B557" s="13">
        <v>14.488222209157058</v>
      </c>
      <c r="C557" s="14">
        <v>4707.9003515271024</v>
      </c>
      <c r="D557" s="37">
        <f t="shared" si="45"/>
        <v>4198.8404415331106</v>
      </c>
      <c r="E557">
        <f t="shared" si="46"/>
        <v>1</v>
      </c>
      <c r="F557">
        <f t="shared" si="47"/>
        <v>1</v>
      </c>
      <c r="G557" s="38">
        <f t="shared" si="48"/>
        <v>2.8819394376351948E-2</v>
      </c>
      <c r="H557" s="38">
        <f t="shared" si="49"/>
        <v>2.8819394376351948E-2</v>
      </c>
      <c r="I557" s="38">
        <f t="shared" si="50"/>
        <v>843.7858942828417</v>
      </c>
      <c r="J557">
        <f>+VLOOKUP(A557,Sheet1!A:R,18,0)</f>
        <v>894.17600681723559</v>
      </c>
      <c r="K557">
        <f>+I557-J557</f>
        <v>-50.390112534393893</v>
      </c>
      <c r="L557" s="31">
        <f>+I557/MAX($I$229:I557)-1</f>
        <v>0</v>
      </c>
      <c r="M557" s="31">
        <f>+J557/MAX($J$229:J557)-1</f>
        <v>0</v>
      </c>
      <c r="N557" s="31"/>
    </row>
    <row r="558" spans="1:14" x14ac:dyDescent="0.25">
      <c r="A558" s="12">
        <v>1927.05</v>
      </c>
      <c r="B558" s="13">
        <v>15.002347055737117</v>
      </c>
      <c r="C558" s="14">
        <v>4862.1067274853585</v>
      </c>
      <c r="D558" s="37">
        <f t="shared" si="45"/>
        <v>4308.0625328037431</v>
      </c>
      <c r="E558">
        <f t="shared" si="46"/>
        <v>1</v>
      </c>
      <c r="F558">
        <f t="shared" si="47"/>
        <v>1</v>
      </c>
      <c r="G558" s="38">
        <f t="shared" si="48"/>
        <v>3.275480882007975E-2</v>
      </c>
      <c r="H558" s="38">
        <f t="shared" si="49"/>
        <v>3.275480882007975E-2</v>
      </c>
      <c r="I558" s="38">
        <f t="shared" si="50"/>
        <v>871.42393993515623</v>
      </c>
      <c r="J558">
        <f>+VLOOKUP(A558,Sheet1!A:R,18,0)</f>
        <v>923.46457097203631</v>
      </c>
      <c r="K558">
        <f>+I558-J558</f>
        <v>-52.040631036880086</v>
      </c>
      <c r="L558" s="31">
        <f>+I558/MAX($I$229:I558)-1</f>
        <v>0</v>
      </c>
      <c r="M558" s="31">
        <f>+J558/MAX($J$229:J558)-1</f>
        <v>0</v>
      </c>
      <c r="N558" s="31"/>
    </row>
    <row r="559" spans="1:14" x14ac:dyDescent="0.25">
      <c r="A559" s="12">
        <v>1927.06</v>
      </c>
      <c r="B559" s="13">
        <v>15.120333481747528</v>
      </c>
      <c r="C559" s="14">
        <v>4888.8772555980013</v>
      </c>
      <c r="D559" s="37">
        <f t="shared" si="45"/>
        <v>4402.2992083485424</v>
      </c>
      <c r="E559">
        <f t="shared" si="46"/>
        <v>1</v>
      </c>
      <c r="F559">
        <f t="shared" si="47"/>
        <v>1</v>
      </c>
      <c r="G559" s="38">
        <f t="shared" si="48"/>
        <v>5.5059523809524169E-3</v>
      </c>
      <c r="H559" s="38">
        <f t="shared" si="49"/>
        <v>5.5059523809524169E-3</v>
      </c>
      <c r="I559" s="38">
        <f t="shared" si="50"/>
        <v>876.22195865206118</v>
      </c>
      <c r="J559">
        <f>+VLOOKUP(A559,Sheet1!A:R,18,0)</f>
        <v>928.54912292530491</v>
      </c>
      <c r="K559">
        <f>+I559-J559</f>
        <v>-52.327164273243739</v>
      </c>
      <c r="L559" s="31">
        <f>+I559/MAX($I$229:I559)-1</f>
        <v>0</v>
      </c>
      <c r="M559" s="31">
        <f>+J559/MAX($J$229:J559)-1</f>
        <v>0</v>
      </c>
      <c r="N559" s="31"/>
    </row>
    <row r="560" spans="1:14" x14ac:dyDescent="0.25">
      <c r="A560" s="12">
        <v>1927.07</v>
      </c>
      <c r="B560" s="13">
        <v>15.820802594477748</v>
      </c>
      <c r="C560" s="14">
        <v>5104.3906858143</v>
      </c>
      <c r="D560" s="37">
        <f t="shared" si="45"/>
        <v>4496.1544755729237</v>
      </c>
      <c r="E560">
        <f t="shared" si="46"/>
        <v>1</v>
      </c>
      <c r="F560">
        <f t="shared" si="47"/>
        <v>1</v>
      </c>
      <c r="G560" s="38">
        <f t="shared" si="48"/>
        <v>4.40823974399287E-2</v>
      </c>
      <c r="H560" s="38">
        <f t="shared" si="49"/>
        <v>4.40823974399287E-2</v>
      </c>
      <c r="I560" s="38">
        <f t="shared" si="50"/>
        <v>914.84792327895411</v>
      </c>
      <c r="J560">
        <f>+VLOOKUP(A560,Sheet1!A:R,18,0)</f>
        <v>969.48179440459535</v>
      </c>
      <c r="K560">
        <f>+I560-J560</f>
        <v>-54.633871125641235</v>
      </c>
      <c r="L560" s="31">
        <f>+I560/MAX($I$229:I560)-1</f>
        <v>0</v>
      </c>
      <c r="M560" s="31">
        <f>+J560/MAX($J$229:J560)-1</f>
        <v>0</v>
      </c>
      <c r="N560" s="31"/>
    </row>
    <row r="561" spans="1:14" x14ac:dyDescent="0.25">
      <c r="A561" s="12">
        <v>1927.08</v>
      </c>
      <c r="B561" s="13">
        <v>16.862861852763807</v>
      </c>
      <c r="C561" s="14">
        <v>5428.1940029490206</v>
      </c>
      <c r="D561" s="37">
        <f t="shared" si="45"/>
        <v>4600.4252188947239</v>
      </c>
      <c r="E561">
        <f t="shared" si="46"/>
        <v>1</v>
      </c>
      <c r="F561">
        <f t="shared" si="47"/>
        <v>1</v>
      </c>
      <c r="G561" s="38">
        <f t="shared" si="48"/>
        <v>6.3436233052185376E-2</v>
      </c>
      <c r="H561" s="38">
        <f t="shared" si="49"/>
        <v>6.3436233052185376E-2</v>
      </c>
      <c r="I561" s="38">
        <f t="shared" si="50"/>
        <v>972.8824293473856</v>
      </c>
      <c r="J561">
        <f>+VLOOKUP(A561,Sheet1!A:R,18,0)</f>
        <v>1030.9820674542962</v>
      </c>
      <c r="K561">
        <f>+I561-J561</f>
        <v>-58.099638106910561</v>
      </c>
      <c r="L561" s="31">
        <f>+I561/MAX($I$229:I561)-1</f>
        <v>0</v>
      </c>
      <c r="M561" s="31">
        <f>+J561/MAX($J$229:J561)-1</f>
        <v>0</v>
      </c>
      <c r="N561" s="31"/>
    </row>
    <row r="562" spans="1:14" x14ac:dyDescent="0.25">
      <c r="A562" s="12">
        <v>1927.09</v>
      </c>
      <c r="B562" s="13">
        <v>17.81872371351642</v>
      </c>
      <c r="C562" s="14">
        <v>5724.2285555783064</v>
      </c>
      <c r="D562" s="37">
        <f t="shared" si="45"/>
        <v>4724.611451335737</v>
      </c>
      <c r="E562">
        <f t="shared" si="46"/>
        <v>1</v>
      </c>
      <c r="F562">
        <f t="shared" si="47"/>
        <v>1</v>
      </c>
      <c r="G562" s="38">
        <f t="shared" si="48"/>
        <v>5.4536472437878292E-2</v>
      </c>
      <c r="H562" s="38">
        <f t="shared" si="49"/>
        <v>5.4536472437878292E-2</v>
      </c>
      <c r="I562" s="38">
        <f t="shared" si="50"/>
        <v>1025.9400051407854</v>
      </c>
      <c r="J562">
        <f>+VLOOKUP(A562,Sheet1!A:R,18,0)</f>
        <v>1087.2081925599641</v>
      </c>
      <c r="K562">
        <f>+I562-J562</f>
        <v>-61.26818741917873</v>
      </c>
      <c r="L562" s="31">
        <f>+I562/MAX($I$229:I562)-1</f>
        <v>0</v>
      </c>
      <c r="M562" s="31">
        <f>+J562/MAX($J$229:J562)-1</f>
        <v>0</v>
      </c>
      <c r="N562" s="31"/>
    </row>
    <row r="563" spans="1:14" x14ac:dyDescent="0.25">
      <c r="A563" s="12">
        <v>1927.1</v>
      </c>
      <c r="B563" s="13">
        <v>17.537237852261089</v>
      </c>
      <c r="C563" s="14">
        <v>5625.1642114673641</v>
      </c>
      <c r="D563" s="37">
        <f t="shared" si="45"/>
        <v>4848.9670495336259</v>
      </c>
      <c r="E563">
        <f t="shared" si="46"/>
        <v>1</v>
      </c>
      <c r="F563">
        <f t="shared" si="47"/>
        <v>1</v>
      </c>
      <c r="G563" s="38">
        <f t="shared" si="48"/>
        <v>-1.7306147570645747E-2</v>
      </c>
      <c r="H563" s="38">
        <f t="shared" si="49"/>
        <v>-1.7306147570645747E-2</v>
      </c>
      <c r="I563" s="38">
        <f t="shared" si="50"/>
        <v>1008.1849360131899</v>
      </c>
      <c r="J563">
        <f>+VLOOKUP(A563,Sheet1!A:R,18,0)</f>
        <v>1068.3928071395064</v>
      </c>
      <c r="K563">
        <f>+I563-J563</f>
        <v>-60.207871126316491</v>
      </c>
      <c r="L563" s="31">
        <f>+I563/MAX($I$229:I563)-1</f>
        <v>-1.7306147570645747E-2</v>
      </c>
      <c r="M563" s="31">
        <f>+J563/MAX($J$229:J563)-1</f>
        <v>-1.7306147570645636E-2</v>
      </c>
      <c r="N563" s="31"/>
    </row>
    <row r="564" spans="1:14" x14ac:dyDescent="0.25">
      <c r="A564" s="12">
        <v>1927.11</v>
      </c>
      <c r="B564" s="13">
        <v>18.131301434952423</v>
      </c>
      <c r="C564" s="14">
        <v>5808.1468671095718</v>
      </c>
      <c r="D564" s="37">
        <f t="shared" si="45"/>
        <v>4984.5495661213436</v>
      </c>
      <c r="E564">
        <f t="shared" si="46"/>
        <v>1</v>
      </c>
      <c r="F564">
        <f t="shared" si="47"/>
        <v>1</v>
      </c>
      <c r="G564" s="38">
        <f t="shared" si="48"/>
        <v>3.2529300259214189E-2</v>
      </c>
      <c r="H564" s="38">
        <f t="shared" si="49"/>
        <v>3.2529300259214189E-2</v>
      </c>
      <c r="I564" s="38">
        <f t="shared" si="50"/>
        <v>1040.9804865135795</v>
      </c>
      <c r="J564">
        <f>+VLOOKUP(A564,Sheet1!A:R,18,0)</f>
        <v>1103.1468775577321</v>
      </c>
      <c r="K564">
        <f>+I564-J564</f>
        <v>-62.166391044152533</v>
      </c>
      <c r="L564" s="31">
        <f>+I564/MAX($I$229:I564)-1</f>
        <v>0</v>
      </c>
      <c r="M564" s="31">
        <f>+J564/MAX($J$229:J564)-1</f>
        <v>0</v>
      </c>
      <c r="N564" s="31"/>
    </row>
    <row r="565" spans="1:14" x14ac:dyDescent="0.25">
      <c r="A565" s="12">
        <v>1927.12</v>
      </c>
      <c r="B565" s="13">
        <v>18.646624021402523</v>
      </c>
      <c r="C565" s="14">
        <v>6034.2651287882718</v>
      </c>
      <c r="D565" s="37">
        <f t="shared" si="45"/>
        <v>5129.5314784805532</v>
      </c>
      <c r="E565">
        <f t="shared" si="46"/>
        <v>1</v>
      </c>
      <c r="F565">
        <f t="shared" si="47"/>
        <v>1</v>
      </c>
      <c r="G565" s="38">
        <f t="shared" si="48"/>
        <v>3.8931223134036852E-2</v>
      </c>
      <c r="H565" s="38">
        <f t="shared" si="49"/>
        <v>3.8931223134036852E-2</v>
      </c>
      <c r="I565" s="38">
        <f t="shared" si="50"/>
        <v>1081.507130112218</v>
      </c>
      <c r="J565">
        <f>+VLOOKUP(A565,Sheet1!A:R,18,0)</f>
        <v>1146.0937347975482</v>
      </c>
      <c r="K565">
        <f>+I565-J565</f>
        <v>-64.586604685330258</v>
      </c>
      <c r="L565" s="31">
        <f>+I565/MAX($I$229:I565)-1</f>
        <v>0</v>
      </c>
      <c r="M565" s="31">
        <f>+J565/MAX($J$229:J565)-1</f>
        <v>0</v>
      </c>
      <c r="N565" s="31"/>
    </row>
    <row r="566" spans="1:14" x14ac:dyDescent="0.25">
      <c r="A566" s="12">
        <v>1928.01</v>
      </c>
      <c r="B566" s="13">
        <v>18.806128571700764</v>
      </c>
      <c r="C566" s="14">
        <v>6025.6288858024218</v>
      </c>
      <c r="D566" s="37">
        <f t="shared" si="45"/>
        <v>5270.5607792644723</v>
      </c>
      <c r="E566">
        <f t="shared" si="46"/>
        <v>1</v>
      </c>
      <c r="F566">
        <f t="shared" si="47"/>
        <v>1</v>
      </c>
      <c r="G566" s="38">
        <f t="shared" si="48"/>
        <v>-1.4312004530010469E-3</v>
      </c>
      <c r="H566" s="38">
        <f t="shared" si="49"/>
        <v>-1.4312004530010469E-3</v>
      </c>
      <c r="I566" s="38">
        <f t="shared" si="50"/>
        <v>1079.9592766176775</v>
      </c>
      <c r="J566">
        <f>+VLOOKUP(A566,Sheet1!A:R,18,0)</f>
        <v>1144.4534449251244</v>
      </c>
      <c r="K566">
        <f>+I566-J566</f>
        <v>-64.494168307446898</v>
      </c>
      <c r="L566" s="31">
        <f>+I566/MAX($I$229:I566)-1</f>
        <v>-1.4312004530010469E-3</v>
      </c>
      <c r="M566" s="31">
        <f>+J566/MAX($J$229:J566)-1</f>
        <v>-1.4312004530010469E-3</v>
      </c>
      <c r="N566" s="31"/>
    </row>
    <row r="567" spans="1:14" x14ac:dyDescent="0.25">
      <c r="A567" s="12">
        <v>1928.02</v>
      </c>
      <c r="B567" s="13">
        <v>18.868850519584029</v>
      </c>
      <c r="C567" s="14">
        <v>6011.1940563704766</v>
      </c>
      <c r="D567" s="37">
        <f t="shared" si="45"/>
        <v>5399.6765743829201</v>
      </c>
      <c r="E567">
        <f t="shared" si="46"/>
        <v>1</v>
      </c>
      <c r="F567">
        <f t="shared" si="47"/>
        <v>1</v>
      </c>
      <c r="G567" s="38">
        <f t="shared" si="48"/>
        <v>-2.3955722639933397E-3</v>
      </c>
      <c r="H567" s="38">
        <f t="shared" si="49"/>
        <v>-2.3955722639933397E-3</v>
      </c>
      <c r="I567" s="38">
        <f t="shared" si="50"/>
        <v>1077.3721561283699</v>
      </c>
      <c r="J567">
        <f>+VLOOKUP(A567,Sheet1!A:R,18,0)</f>
        <v>1141.71182399503</v>
      </c>
      <c r="K567">
        <f>+I567-J567</f>
        <v>-64.339667866660193</v>
      </c>
      <c r="L567" s="31">
        <f>+I567/MAX($I$229:I567)-1</f>
        <v>-3.8233441728849904E-3</v>
      </c>
      <c r="M567" s="31">
        <f>+J567/MAX($J$229:J567)-1</f>
        <v>-3.8233441728849904E-3</v>
      </c>
      <c r="N567" s="31"/>
    </row>
    <row r="568" spans="1:14" x14ac:dyDescent="0.25">
      <c r="A568" s="12">
        <v>1928.03</v>
      </c>
      <c r="B568" s="13">
        <v>19.943417799064534</v>
      </c>
      <c r="C568" s="14">
        <v>6737.6337397953157</v>
      </c>
      <c r="D568" s="37">
        <f t="shared" si="45"/>
        <v>5579.8108723571249</v>
      </c>
      <c r="E568">
        <f t="shared" si="46"/>
        <v>1</v>
      </c>
      <c r="F568">
        <f t="shared" si="47"/>
        <v>1</v>
      </c>
      <c r="G568" s="38">
        <f t="shared" si="48"/>
        <v>0.12084781769022768</v>
      </c>
      <c r="H568" s="38">
        <f t="shared" si="49"/>
        <v>0.12084781769022768</v>
      </c>
      <c r="I568" s="38">
        <f t="shared" si="50"/>
        <v>1207.5702300366986</v>
      </c>
      <c r="J568">
        <f>+VLOOKUP(A568,Sheet1!A:R,18,0)</f>
        <v>1279.6852063559586</v>
      </c>
      <c r="K568">
        <f>+I568-J568</f>
        <v>-72.114976319259995</v>
      </c>
      <c r="L568" s="31">
        <f>+I568/MAX($I$229:I568)-1</f>
        <v>0</v>
      </c>
      <c r="M568" s="31">
        <f>+J568/MAX($J$229:J568)-1</f>
        <v>0</v>
      </c>
      <c r="N568" s="31"/>
    </row>
    <row r="569" spans="1:14" x14ac:dyDescent="0.25">
      <c r="A569" s="12">
        <v>1928.04</v>
      </c>
      <c r="B569" s="13">
        <v>21.257909249487486</v>
      </c>
      <c r="C569" s="14">
        <v>6925.0824219051892</v>
      </c>
      <c r="D569" s="37">
        <f t="shared" si="45"/>
        <v>5764.5760448886322</v>
      </c>
      <c r="E569">
        <f t="shared" si="46"/>
        <v>1</v>
      </c>
      <c r="F569">
        <f t="shared" si="47"/>
        <v>1</v>
      </c>
      <c r="G569" s="38">
        <f t="shared" si="48"/>
        <v>2.7821144536652742E-2</v>
      </c>
      <c r="H569" s="38">
        <f t="shared" si="49"/>
        <v>2.7821144536652742E-2</v>
      </c>
      <c r="I569" s="38">
        <f t="shared" si="50"/>
        <v>1241.1662159447085</v>
      </c>
      <c r="J569">
        <f>+VLOOKUP(A569,Sheet1!A:R,18,0)</f>
        <v>1315.2875134434041</v>
      </c>
      <c r="K569">
        <f>+I569-J569</f>
        <v>-74.12129749869564</v>
      </c>
      <c r="L569" s="31">
        <f>+I569/MAX($I$229:I569)-1</f>
        <v>0</v>
      </c>
      <c r="M569" s="31">
        <f>+J569/MAX($J$229:J569)-1</f>
        <v>0</v>
      </c>
      <c r="N569" s="31"/>
    </row>
    <row r="570" spans="1:14" x14ac:dyDescent="0.25">
      <c r="A570" s="12">
        <v>1928.05</v>
      </c>
      <c r="B570" s="13">
        <v>21.83273217874002</v>
      </c>
      <c r="C570" s="14">
        <v>6995.3057034225385</v>
      </c>
      <c r="D570" s="37">
        <f t="shared" si="45"/>
        <v>5942.3426262167313</v>
      </c>
      <c r="E570">
        <f t="shared" si="46"/>
        <v>1</v>
      </c>
      <c r="F570">
        <f t="shared" si="47"/>
        <v>1</v>
      </c>
      <c r="G570" s="38">
        <f t="shared" si="48"/>
        <v>1.0140425375331441E-2</v>
      </c>
      <c r="H570" s="38">
        <f t="shared" si="49"/>
        <v>1.0140425375331441E-2</v>
      </c>
      <c r="I570" s="38">
        <f t="shared" si="50"/>
        <v>1253.7521693358783</v>
      </c>
      <c r="J570">
        <f>+VLOOKUP(A570,Sheet1!A:R,18,0)</f>
        <v>1328.6250883205821</v>
      </c>
      <c r="K570">
        <f>+I570-J570</f>
        <v>-74.872918984703801</v>
      </c>
      <c r="L570" s="31">
        <f>+I570/MAX($I$229:I570)-1</f>
        <v>0</v>
      </c>
      <c r="M570" s="31">
        <f>+J570/MAX($J$229:J570)-1</f>
        <v>0</v>
      </c>
      <c r="N570" s="31"/>
    </row>
    <row r="571" spans="1:14" x14ac:dyDescent="0.25">
      <c r="A571" s="12">
        <v>1928.06</v>
      </c>
      <c r="B571" s="13">
        <v>20.9134215768667</v>
      </c>
      <c r="C571" s="14">
        <v>6757.4039471754404</v>
      </c>
      <c r="D571" s="37">
        <f t="shared" si="45"/>
        <v>6098.0531838481838</v>
      </c>
      <c r="E571">
        <f t="shared" si="46"/>
        <v>1</v>
      </c>
      <c r="F571">
        <f t="shared" si="47"/>
        <v>1</v>
      </c>
      <c r="G571" s="38">
        <f t="shared" si="48"/>
        <v>-3.4008771929824544E-2</v>
      </c>
      <c r="H571" s="38">
        <f t="shared" si="49"/>
        <v>-3.4008771929824544E-2</v>
      </c>
      <c r="I571" s="38">
        <f t="shared" si="50"/>
        <v>1211.1135977524116</v>
      </c>
      <c r="J571">
        <f>+VLOOKUP(A571,Sheet1!A:R,18,0)</f>
        <v>1283.4401807116444</v>
      </c>
      <c r="K571">
        <f>+I571-J571</f>
        <v>-72.326582959232837</v>
      </c>
      <c r="L571" s="31">
        <f>+I571/MAX($I$229:I571)-1</f>
        <v>-3.4008771929824655E-2</v>
      </c>
      <c r="M571" s="31">
        <f>+J571/MAX($J$229:J571)-1</f>
        <v>-3.4008771929824544E-2</v>
      </c>
      <c r="N571" s="31"/>
    </row>
    <row r="572" spans="1:14" x14ac:dyDescent="0.25">
      <c r="A572" s="12">
        <v>1928.07</v>
      </c>
      <c r="B572" s="13">
        <v>21.081905435296783</v>
      </c>
      <c r="C572" s="14">
        <v>6883.8169458685297</v>
      </c>
      <c r="D572" s="37">
        <f t="shared" si="45"/>
        <v>6246.3387055193707</v>
      </c>
      <c r="E572">
        <f t="shared" si="46"/>
        <v>1</v>
      </c>
      <c r="F572">
        <f t="shared" si="47"/>
        <v>1</v>
      </c>
      <c r="G572" s="38">
        <f t="shared" si="48"/>
        <v>1.8707331940090555E-2</v>
      </c>
      <c r="H572" s="38">
        <f t="shared" si="49"/>
        <v>1.8707331940090555E-2</v>
      </c>
      <c r="I572" s="38">
        <f t="shared" si="50"/>
        <v>1233.7703018427233</v>
      </c>
      <c r="J572">
        <f>+VLOOKUP(A572,Sheet1!A:R,18,0)</f>
        <v>1307.449922197467</v>
      </c>
      <c r="K572">
        <f>+I572-J572</f>
        <v>-73.679620354743747</v>
      </c>
      <c r="L572" s="31">
        <f>+I572/MAX($I$229:I572)-1</f>
        <v>-1.5937653375100114E-2</v>
      </c>
      <c r="M572" s="31">
        <f>+J572/MAX($J$229:J572)-1</f>
        <v>-1.5937653375100003E-2</v>
      </c>
      <c r="N572" s="31"/>
    </row>
    <row r="573" spans="1:14" x14ac:dyDescent="0.25">
      <c r="A573" s="12">
        <v>1928.08</v>
      </c>
      <c r="B573" s="13">
        <v>21.762131502579226</v>
      </c>
      <c r="C573" s="14">
        <v>7418.2988609317554</v>
      </c>
      <c r="D573" s="37">
        <f t="shared" si="45"/>
        <v>6412.1807770179321</v>
      </c>
      <c r="E573">
        <f t="shared" si="46"/>
        <v>1</v>
      </c>
      <c r="F573">
        <f t="shared" si="47"/>
        <v>1</v>
      </c>
      <c r="G573" s="38">
        <f t="shared" si="48"/>
        <v>7.7643249270886949E-2</v>
      </c>
      <c r="H573" s="38">
        <f t="shared" si="49"/>
        <v>7.7643249270886949E-2</v>
      </c>
      <c r="I573" s="38">
        <f t="shared" si="50"/>
        <v>1329.5642369317152</v>
      </c>
      <c r="J573">
        <f>+VLOOKUP(A573,Sheet1!A:R,18,0)</f>
        <v>1408.9645824158467</v>
      </c>
      <c r="K573">
        <f>+I573-J573</f>
        <v>-79.400345484131549</v>
      </c>
      <c r="L573" s="31">
        <f>+I573/MAX($I$229:I573)-1</f>
        <v>0</v>
      </c>
      <c r="M573" s="31">
        <f>+J573/MAX($J$229:J573)-1</f>
        <v>0</v>
      </c>
      <c r="N573" s="31"/>
    </row>
    <row r="574" spans="1:14" x14ac:dyDescent="0.25">
      <c r="A574" s="12">
        <v>1928.09</v>
      </c>
      <c r="B574" s="13">
        <v>23.004649446159227</v>
      </c>
      <c r="C574" s="14">
        <v>7451.7021734088294</v>
      </c>
      <c r="D574" s="37">
        <f t="shared" si="45"/>
        <v>6556.1369118371413</v>
      </c>
      <c r="E574">
        <f t="shared" si="46"/>
        <v>1</v>
      </c>
      <c r="F574">
        <f t="shared" si="47"/>
        <v>1</v>
      </c>
      <c r="G574" s="38">
        <f t="shared" si="48"/>
        <v>4.5028264704987109E-3</v>
      </c>
      <c r="H574" s="38">
        <f t="shared" si="49"/>
        <v>4.5028264704987109E-3</v>
      </c>
      <c r="I574" s="38">
        <f t="shared" si="50"/>
        <v>1335.5510339719997</v>
      </c>
      <c r="J574">
        <f>+VLOOKUP(A574,Sheet1!A:R,18,0)</f>
        <v>1415.3089054335439</v>
      </c>
      <c r="K574">
        <f>+I574-J574</f>
        <v>-79.757871461544255</v>
      </c>
      <c r="L574" s="31">
        <f>+I574/MAX($I$229:I574)-1</f>
        <v>0</v>
      </c>
      <c r="M574" s="31">
        <f>+J574/MAX($J$229:J574)-1</f>
        <v>0</v>
      </c>
      <c r="N574" s="31"/>
    </row>
    <row r="575" spans="1:14" x14ac:dyDescent="0.25">
      <c r="A575" s="12">
        <v>1928.1</v>
      </c>
      <c r="B575" s="13">
        <v>23.578344239585032</v>
      </c>
      <c r="C575" s="14">
        <v>7711.1993790739398</v>
      </c>
      <c r="D575" s="37">
        <f t="shared" si="45"/>
        <v>6729.9731758043563</v>
      </c>
      <c r="E575">
        <f t="shared" si="46"/>
        <v>1</v>
      </c>
      <c r="F575">
        <f t="shared" si="47"/>
        <v>1</v>
      </c>
      <c r="G575" s="38">
        <f t="shared" si="48"/>
        <v>3.4823883137884648E-2</v>
      </c>
      <c r="H575" s="38">
        <f t="shared" si="49"/>
        <v>3.4823883137884648E-2</v>
      </c>
      <c r="I575" s="38">
        <f t="shared" si="50"/>
        <v>1382.0601071037215</v>
      </c>
      <c r="J575">
        <f>+VLOOKUP(A575,Sheet1!A:R,18,0)</f>
        <v>1464.5954573603692</v>
      </c>
      <c r="K575">
        <f>+I575-J575</f>
        <v>-82.535350256647689</v>
      </c>
      <c r="L575" s="31">
        <f>+I575/MAX($I$229:I575)-1</f>
        <v>0</v>
      </c>
      <c r="M575" s="31">
        <f>+J575/MAX($J$229:J575)-1</f>
        <v>0</v>
      </c>
      <c r="N575" s="31"/>
    </row>
    <row r="576" spans="1:14" x14ac:dyDescent="0.25">
      <c r="A576" s="12">
        <v>1928.11</v>
      </c>
      <c r="B576" s="13">
        <v>25.121984571109589</v>
      </c>
      <c r="C576" s="14">
        <v>8660.969809053493</v>
      </c>
      <c r="D576" s="37">
        <f t="shared" si="45"/>
        <v>6967.7084209663508</v>
      </c>
      <c r="E576">
        <f t="shared" si="46"/>
        <v>1</v>
      </c>
      <c r="F576">
        <f t="shared" si="47"/>
        <v>1</v>
      </c>
      <c r="G576" s="38">
        <f t="shared" si="48"/>
        <v>0.12316766605166074</v>
      </c>
      <c r="H576" s="38">
        <f t="shared" si="49"/>
        <v>0.12316766605166074</v>
      </c>
      <c r="I576" s="38">
        <f t="shared" si="50"/>
        <v>1552.2852248387951</v>
      </c>
      <c r="J576">
        <f>+VLOOKUP(A576,Sheet1!A:R,18,0)</f>
        <v>1644.9862615533104</v>
      </c>
      <c r="K576">
        <f>+I576-J576</f>
        <v>-92.70103671451534</v>
      </c>
      <c r="L576" s="31">
        <f>+I576/MAX($I$229:I576)-1</f>
        <v>0</v>
      </c>
      <c r="M576" s="31">
        <f>+J576/MAX($J$229:J576)-1</f>
        <v>0</v>
      </c>
      <c r="N576" s="31"/>
    </row>
    <row r="577" spans="1:14" x14ac:dyDescent="0.25">
      <c r="A577" s="12">
        <v>1928.12</v>
      </c>
      <c r="B577" s="13">
        <v>25.301591027426134</v>
      </c>
      <c r="C577" s="14">
        <v>8762.1494928686425</v>
      </c>
      <c r="D577" s="37">
        <f t="shared" si="45"/>
        <v>7195.0321179730481</v>
      </c>
      <c r="E577">
        <f t="shared" si="46"/>
        <v>1</v>
      </c>
      <c r="F577">
        <f t="shared" si="47"/>
        <v>1</v>
      </c>
      <c r="G577" s="38">
        <f t="shared" si="48"/>
        <v>1.1682257997180034E-2</v>
      </c>
      <c r="H577" s="38">
        <f t="shared" si="49"/>
        <v>1.1682257997180034E-2</v>
      </c>
      <c r="I577" s="38">
        <f t="shared" si="50"/>
        <v>1570.4194213205726</v>
      </c>
      <c r="J577">
        <f>+VLOOKUP(A577,Sheet1!A:R,18,0)</f>
        <v>1664.2034154625928</v>
      </c>
      <c r="K577">
        <f>+I577-J577</f>
        <v>-93.783994142020219</v>
      </c>
      <c r="L577" s="31">
        <f>+I577/MAX($I$229:I577)-1</f>
        <v>0</v>
      </c>
      <c r="M577" s="31">
        <f>+J577/MAX($J$229:J577)-1</f>
        <v>0</v>
      </c>
      <c r="N577" s="31"/>
    </row>
    <row r="578" spans="1:14" x14ac:dyDescent="0.25">
      <c r="A578" s="12">
        <v>1929.01</v>
      </c>
      <c r="B578" s="13">
        <v>27.083199620832769</v>
      </c>
      <c r="C578" s="14">
        <v>9288.1183570196208</v>
      </c>
      <c r="D578" s="37">
        <f t="shared" si="45"/>
        <v>7466.9062405744808</v>
      </c>
      <c r="E578">
        <f t="shared" si="46"/>
        <v>1</v>
      </c>
      <c r="F578">
        <f t="shared" si="47"/>
        <v>1</v>
      </c>
      <c r="G578" s="38">
        <f t="shared" si="48"/>
        <v>6.0027378507871321E-2</v>
      </c>
      <c r="H578" s="38">
        <f t="shared" si="49"/>
        <v>6.0027378507871321E-2</v>
      </c>
      <c r="I578" s="38">
        <f t="shared" si="50"/>
        <v>1664.687582340295</v>
      </c>
      <c r="J578">
        <f>+VLOOKUP(A578,Sheet1!A:R,18,0)</f>
        <v>1764.101183796658</v>
      </c>
      <c r="K578">
        <f>+I578-J578</f>
        <v>-99.41360145636304</v>
      </c>
      <c r="L578" s="31">
        <f>+I578/MAX($I$229:I578)-1</f>
        <v>0</v>
      </c>
      <c r="M578" s="31">
        <f>+J578/MAX($J$229:J578)-1</f>
        <v>0</v>
      </c>
      <c r="N578" s="31"/>
    </row>
    <row r="579" spans="1:14" x14ac:dyDescent="0.25">
      <c r="A579" s="12">
        <v>1929.02</v>
      </c>
      <c r="B579" s="13">
        <v>27.131672798247379</v>
      </c>
      <c r="C579" s="14">
        <v>9260.1529656960392</v>
      </c>
      <c r="D579" s="37">
        <f t="shared" si="45"/>
        <v>7737.6528163516095</v>
      </c>
      <c r="E579">
        <f t="shared" si="46"/>
        <v>1</v>
      </c>
      <c r="F579">
        <f t="shared" si="47"/>
        <v>1</v>
      </c>
      <c r="G579" s="38">
        <f t="shared" si="48"/>
        <v>-3.0108780108778488E-3</v>
      </c>
      <c r="H579" s="38">
        <f t="shared" si="49"/>
        <v>-3.0108780108778488E-3</v>
      </c>
      <c r="I579" s="38">
        <f t="shared" si="50"/>
        <v>1659.6754111036453</v>
      </c>
      <c r="J579">
        <f>+VLOOKUP(A579,Sheet1!A:R,18,0)</f>
        <v>1758.789690333401</v>
      </c>
      <c r="K579">
        <f>+I579-J579</f>
        <v>-99.114279229755766</v>
      </c>
      <c r="L579" s="31">
        <f>+I579/MAX($I$229:I579)-1</f>
        <v>-3.0108780108777378E-3</v>
      </c>
      <c r="M579" s="31">
        <f>+J579/MAX($J$229:J579)-1</f>
        <v>-3.0108780108778488E-3</v>
      </c>
      <c r="N579" s="31"/>
    </row>
    <row r="580" spans="1:14" x14ac:dyDescent="0.25">
      <c r="A580" s="12">
        <v>1929.03</v>
      </c>
      <c r="B580" s="13">
        <v>27.675748437861873</v>
      </c>
      <c r="C580" s="14">
        <v>9319.4777164382758</v>
      </c>
      <c r="D580" s="37">
        <f t="shared" si="45"/>
        <v>7952.806481071857</v>
      </c>
      <c r="E580">
        <f t="shared" si="46"/>
        <v>1</v>
      </c>
      <c r="F580">
        <f t="shared" si="47"/>
        <v>1</v>
      </c>
      <c r="G580" s="38">
        <f t="shared" si="48"/>
        <v>6.4064547272602024E-3</v>
      </c>
      <c r="H580" s="38">
        <f t="shared" si="49"/>
        <v>6.4064547272602024E-3</v>
      </c>
      <c r="I580" s="38">
        <f t="shared" si="50"/>
        <v>1670.3080464868278</v>
      </c>
      <c r="J580">
        <f>+VLOOKUP(A580,Sheet1!A:R,18,0)</f>
        <v>1770.0572968592942</v>
      </c>
      <c r="K580">
        <f>+I580-J580</f>
        <v>-99.749250372466349</v>
      </c>
      <c r="L580" s="31">
        <f>+I580/MAX($I$229:I580)-1</f>
        <v>0</v>
      </c>
      <c r="M580" s="31">
        <f>+J580/MAX($J$229:J580)-1</f>
        <v>0</v>
      </c>
      <c r="N580" s="31"/>
    </row>
    <row r="581" spans="1:14" x14ac:dyDescent="0.25">
      <c r="A581" s="12">
        <v>1929.04</v>
      </c>
      <c r="B581" s="13">
        <v>27.568454472898292</v>
      </c>
      <c r="C581" s="14">
        <v>9552.4086793100905</v>
      </c>
      <c r="D581" s="37">
        <f t="shared" si="45"/>
        <v>8171.7503358555987</v>
      </c>
      <c r="E581">
        <f t="shared" si="46"/>
        <v>1</v>
      </c>
      <c r="F581">
        <f t="shared" si="47"/>
        <v>1</v>
      </c>
      <c r="G581" s="38">
        <f t="shared" si="48"/>
        <v>2.4993993221418043E-2</v>
      </c>
      <c r="H581" s="38">
        <f t="shared" si="49"/>
        <v>2.4993993221418043E-2</v>
      </c>
      <c r="I581" s="38">
        <f t="shared" si="50"/>
        <v>1712.0557144783995</v>
      </c>
      <c r="J581">
        <f>+VLOOKUP(A581,Sheet1!A:R,18,0)</f>
        <v>1814.2980969385169</v>
      </c>
      <c r="K581">
        <f>+I581-J581</f>
        <v>-102.24238246011737</v>
      </c>
      <c r="L581" s="31">
        <f>+I581/MAX($I$229:I581)-1</f>
        <v>0</v>
      </c>
      <c r="M581" s="31">
        <f>+J581/MAX($J$229:J581)-1</f>
        <v>0</v>
      </c>
      <c r="N581" s="31"/>
    </row>
    <row r="582" spans="1:14" x14ac:dyDescent="0.25">
      <c r="A582" s="12">
        <v>1929.05</v>
      </c>
      <c r="B582" s="13">
        <v>27.698586875008129</v>
      </c>
      <c r="C582" s="14">
        <v>9117.3211367270178</v>
      </c>
      <c r="D582" s="37">
        <f t="shared" si="45"/>
        <v>8348.5849552976397</v>
      </c>
      <c r="E582">
        <f t="shared" si="46"/>
        <v>1</v>
      </c>
      <c r="F582">
        <f t="shared" si="47"/>
        <v>1</v>
      </c>
      <c r="G582" s="38">
        <f t="shared" si="48"/>
        <v>-4.5547417116422628E-2</v>
      </c>
      <c r="H582" s="38">
        <f t="shared" si="49"/>
        <v>-4.5547417116422628E-2</v>
      </c>
      <c r="I582" s="38">
        <f t="shared" si="50"/>
        <v>1634.0759987244969</v>
      </c>
      <c r="J582">
        <f>+VLOOKUP(A582,Sheet1!A:R,18,0)</f>
        <v>1731.6615047437263</v>
      </c>
      <c r="K582">
        <f>+I582-J582</f>
        <v>-97.585506019229342</v>
      </c>
      <c r="L582" s="31">
        <f>+I582/MAX($I$229:I582)-1</f>
        <v>-4.5547417116422628E-2</v>
      </c>
      <c r="M582" s="31">
        <f>+J582/MAX($J$229:J582)-1</f>
        <v>-4.5547417116422739E-2</v>
      </c>
      <c r="N582" s="31"/>
    </row>
    <row r="583" spans="1:14" x14ac:dyDescent="0.25">
      <c r="A583" s="12">
        <v>1929.06</v>
      </c>
      <c r="B583" s="13">
        <v>27.935467830288676</v>
      </c>
      <c r="C583" s="14">
        <v>10033.495315701042</v>
      </c>
      <c r="D583" s="37">
        <f t="shared" si="45"/>
        <v>8621.5925693414392</v>
      </c>
      <c r="E583">
        <f t="shared" si="46"/>
        <v>1</v>
      </c>
      <c r="F583">
        <f t="shared" si="47"/>
        <v>1</v>
      </c>
      <c r="G583" s="38">
        <f t="shared" si="48"/>
        <v>0.10048721167486674</v>
      </c>
      <c r="H583" s="38">
        <f t="shared" si="49"/>
        <v>0.10048721167486674</v>
      </c>
      <c r="I583" s="38">
        <f t="shared" si="50"/>
        <v>1798.2797395011446</v>
      </c>
      <c r="J583">
        <f>+VLOOKUP(A583,Sheet1!A:R,18,0)</f>
        <v>1905.6713409201272</v>
      </c>
      <c r="K583">
        <f>+I583-J583</f>
        <v>-107.39160141898265</v>
      </c>
      <c r="L583" s="31">
        <f>+I583/MAX($I$229:I583)-1</f>
        <v>0</v>
      </c>
      <c r="M583" s="31">
        <f>+J583/MAX($J$229:J583)-1</f>
        <v>0</v>
      </c>
      <c r="N583" s="31"/>
    </row>
    <row r="584" spans="1:14" x14ac:dyDescent="0.25">
      <c r="A584" s="12">
        <v>1929.07</v>
      </c>
      <c r="B584" s="13">
        <v>29.933289406842203</v>
      </c>
      <c r="C584" s="14">
        <v>10477.116927131383</v>
      </c>
      <c r="D584" s="37">
        <f t="shared" si="45"/>
        <v>8921.034234446679</v>
      </c>
      <c r="E584">
        <f t="shared" si="46"/>
        <v>1</v>
      </c>
      <c r="F584">
        <f t="shared" si="47"/>
        <v>1</v>
      </c>
      <c r="G584" s="38">
        <f t="shared" si="48"/>
        <v>4.4214064737353675E-2</v>
      </c>
      <c r="H584" s="38">
        <f t="shared" si="49"/>
        <v>4.4214064737353675E-2</v>
      </c>
      <c r="I584" s="38">
        <f t="shared" si="50"/>
        <v>1877.7889963193197</v>
      </c>
      <c r="J584">
        <f>+VLOOKUP(A584,Sheet1!A:R,18,0)</f>
        <v>1989.9288169556892</v>
      </c>
      <c r="K584">
        <f>+I584-J584</f>
        <v>-112.13982063636945</v>
      </c>
      <c r="L584" s="31">
        <f>+I584/MAX($I$229:I584)-1</f>
        <v>0</v>
      </c>
      <c r="M584" s="31">
        <f>+J584/MAX($J$229:J584)-1</f>
        <v>0</v>
      </c>
      <c r="N584" s="31"/>
    </row>
    <row r="585" spans="1:14" x14ac:dyDescent="0.25">
      <c r="A585" s="12">
        <v>1929.08</v>
      </c>
      <c r="B585" s="13">
        <v>31.480313247173004</v>
      </c>
      <c r="C585" s="14">
        <v>11531.902850456678</v>
      </c>
      <c r="D585" s="37">
        <f t="shared" si="45"/>
        <v>9263.8345669070895</v>
      </c>
      <c r="E585">
        <f t="shared" si="46"/>
        <v>1</v>
      </c>
      <c r="F585">
        <f t="shared" si="47"/>
        <v>1</v>
      </c>
      <c r="G585" s="38">
        <f t="shared" si="48"/>
        <v>0.10067520775623273</v>
      </c>
      <c r="H585" s="38">
        <f t="shared" si="49"/>
        <v>0.10067520775623273</v>
      </c>
      <c r="I585" s="38">
        <f t="shared" si="50"/>
        <v>2066.8357936461348</v>
      </c>
      <c r="J585">
        <f>+VLOOKUP(A585,Sheet1!A:R,18,0)</f>
        <v>2190.2653140228176</v>
      </c>
      <c r="K585">
        <f>+I585-J585</f>
        <v>-123.42952037668283</v>
      </c>
      <c r="L585" s="31">
        <f>+I585/MAX($I$229:I585)-1</f>
        <v>0</v>
      </c>
      <c r="M585" s="31">
        <f>+J585/MAX($J$229:J585)-1</f>
        <v>0</v>
      </c>
      <c r="N585" s="31"/>
    </row>
    <row r="586" spans="1:14" x14ac:dyDescent="0.25">
      <c r="A586" s="12">
        <v>1929.09</v>
      </c>
      <c r="B586" s="13">
        <v>32.563788598776711</v>
      </c>
      <c r="C586" s="14">
        <v>10996.705214750104</v>
      </c>
      <c r="D586" s="37">
        <f t="shared" si="45"/>
        <v>9559.2514870188625</v>
      </c>
      <c r="E586">
        <f t="shared" si="46"/>
        <v>1</v>
      </c>
      <c r="F586">
        <f t="shared" si="47"/>
        <v>1</v>
      </c>
      <c r="G586" s="38">
        <f t="shared" si="48"/>
        <v>-4.6410175549248533E-2</v>
      </c>
      <c r="H586" s="38">
        <f t="shared" si="49"/>
        <v>-4.6410175549248533E-2</v>
      </c>
      <c r="I586" s="38">
        <f t="shared" si="50"/>
        <v>1970.9135816315472</v>
      </c>
      <c r="J586">
        <f>+VLOOKUP(A586,Sheet1!A:R,18,0)</f>
        <v>2088.6147162995885</v>
      </c>
      <c r="K586">
        <f>+I586-J586</f>
        <v>-117.70113466804128</v>
      </c>
      <c r="L586" s="31">
        <f>+I586/MAX($I$229:I586)-1</f>
        <v>-4.6410175549248533E-2</v>
      </c>
      <c r="M586" s="31">
        <f>+J586/MAX($J$229:J586)-1</f>
        <v>-4.6410175549248645E-2</v>
      </c>
      <c r="N586" s="31"/>
    </row>
    <row r="587" spans="1:14" x14ac:dyDescent="0.25">
      <c r="A587" s="12">
        <v>1929.1</v>
      </c>
      <c r="B587" s="13">
        <v>28.961067164354787</v>
      </c>
      <c r="C587" s="14">
        <v>8834.2507769357671</v>
      </c>
      <c r="D587" s="37">
        <f t="shared" si="45"/>
        <v>9652.8391035073455</v>
      </c>
      <c r="E587">
        <f t="shared" si="46"/>
        <v>0</v>
      </c>
      <c r="F587">
        <f t="shared" si="47"/>
        <v>1</v>
      </c>
      <c r="G587" s="38">
        <f t="shared" si="48"/>
        <v>-0.1966456675508399</v>
      </c>
      <c r="H587" s="38">
        <f t="shared" si="49"/>
        <v>-0.1966456675508399</v>
      </c>
      <c r="I587" s="38">
        <f t="shared" si="50"/>
        <v>1583.3419646865948</v>
      </c>
      <c r="J587">
        <f>+VLOOKUP(A587,Sheet1!A:R,18,0)</f>
        <v>1677.897681156348</v>
      </c>
      <c r="K587">
        <f>+I587-J587</f>
        <v>-94.555716469753179</v>
      </c>
      <c r="L587" s="31">
        <f>+I587/MAX($I$229:I587)-1</f>
        <v>-0.23392948314805484</v>
      </c>
      <c r="M587" s="31">
        <f>+J587/MAX($J$229:J587)-1</f>
        <v>-0.23392948314805484</v>
      </c>
      <c r="N587" s="31"/>
    </row>
    <row r="588" spans="1:14" x14ac:dyDescent="0.25">
      <c r="A588" s="12">
        <v>1929.11</v>
      </c>
      <c r="B588" s="13">
        <v>21.17103600009704</v>
      </c>
      <c r="C588" s="14">
        <v>7681.9571973354514</v>
      </c>
      <c r="D588" s="37">
        <f t="shared" si="45"/>
        <v>9571.2547191975082</v>
      </c>
      <c r="E588">
        <f t="shared" si="46"/>
        <v>0</v>
      </c>
      <c r="F588">
        <f t="shared" si="47"/>
        <v>0</v>
      </c>
      <c r="G588" s="38">
        <f t="shared" si="48"/>
        <v>-0.13043478260869545</v>
      </c>
      <c r="H588" s="38">
        <f t="shared" si="49"/>
        <v>0</v>
      </c>
      <c r="I588" s="38">
        <f t="shared" si="50"/>
        <v>1583.3419646865948</v>
      </c>
      <c r="J588">
        <f>+VLOOKUP(A588,Sheet1!A:R,18,0)</f>
        <v>1677.897681156348</v>
      </c>
      <c r="K588">
        <f>+I588-J588</f>
        <v>-94.555716469753179</v>
      </c>
      <c r="L588" s="31">
        <f>+I588/MAX($I$229:I588)-1</f>
        <v>-0.23392948314805484</v>
      </c>
      <c r="M588" s="31">
        <f>+J588/MAX($J$229:J588)-1</f>
        <v>-0.23392948314805484</v>
      </c>
      <c r="N588" s="31"/>
    </row>
    <row r="589" spans="1:14" x14ac:dyDescent="0.25">
      <c r="A589" s="12">
        <v>1929.12</v>
      </c>
      <c r="B589" s="13">
        <v>22.007373176418337</v>
      </c>
      <c r="C589" s="14">
        <v>7952.2257090983339</v>
      </c>
      <c r="D589" s="37">
        <f t="shared" si="45"/>
        <v>9503.7610705499847</v>
      </c>
      <c r="E589">
        <f t="shared" si="46"/>
        <v>0</v>
      </c>
      <c r="F589">
        <f t="shared" si="47"/>
        <v>0</v>
      </c>
      <c r="G589" s="38">
        <f t="shared" si="48"/>
        <v>3.5182246505698789E-2</v>
      </c>
      <c r="H589" s="38">
        <f t="shared" si="49"/>
        <v>0</v>
      </c>
      <c r="I589" s="38">
        <f t="shared" si="50"/>
        <v>1583.3419646865948</v>
      </c>
      <c r="J589">
        <f>+VLOOKUP(A589,Sheet1!A:R,18,0)</f>
        <v>1677.897681156348</v>
      </c>
      <c r="K589">
        <f>+I589-J589</f>
        <v>-94.555716469753179</v>
      </c>
      <c r="L589" s="31">
        <f>+I589/MAX($I$229:I589)-1</f>
        <v>-0.23392948314805484</v>
      </c>
      <c r="M589" s="31">
        <f>+J589/MAX($J$229:J589)-1</f>
        <v>-0.23392948314805484</v>
      </c>
      <c r="N589" s="31"/>
    </row>
    <row r="590" spans="1:14" x14ac:dyDescent="0.25">
      <c r="A590" s="12">
        <v>1930.01</v>
      </c>
      <c r="B590" s="13">
        <v>22.31072429433685</v>
      </c>
      <c r="C590" s="14">
        <v>8528.5852159591432</v>
      </c>
      <c r="D590" s="37">
        <f t="shared" ref="D590:D653" si="51">+AVERAGE(C579:C590)</f>
        <v>9440.4666421282764</v>
      </c>
      <c r="E590">
        <f t="shared" ref="E590:E653" si="52">+IF(C590&gt;=D590,1,0)</f>
        <v>0</v>
      </c>
      <c r="F590">
        <f t="shared" si="47"/>
        <v>0</v>
      </c>
      <c r="G590" s="38">
        <f t="shared" si="48"/>
        <v>7.2477760056707474E-2</v>
      </c>
      <c r="H590" s="38">
        <f t="shared" si="49"/>
        <v>0</v>
      </c>
      <c r="I590" s="38">
        <f t="shared" si="50"/>
        <v>1583.3419646865948</v>
      </c>
      <c r="J590">
        <f>+VLOOKUP(A590,Sheet1!A:R,18,0)</f>
        <v>1677.897681156348</v>
      </c>
      <c r="K590">
        <f>+I590-J590</f>
        <v>-94.555716469753179</v>
      </c>
      <c r="L590" s="31">
        <f>+I590/MAX($I$229:I590)-1</f>
        <v>-0.23392948314805484</v>
      </c>
      <c r="M590" s="31">
        <f>+J590/MAX($J$229:J590)-1</f>
        <v>-0.23392948314805484</v>
      </c>
      <c r="N590" s="31"/>
    </row>
    <row r="591" spans="1:14" x14ac:dyDescent="0.25">
      <c r="A591" s="12">
        <v>1930.02</v>
      </c>
      <c r="B591" s="13">
        <v>23.697117749335881</v>
      </c>
      <c r="C591" s="14">
        <v>8793.6833205048351</v>
      </c>
      <c r="D591" s="37">
        <f t="shared" si="51"/>
        <v>9401.5941716956768</v>
      </c>
      <c r="E591">
        <f t="shared" si="52"/>
        <v>0</v>
      </c>
      <c r="F591">
        <f t="shared" ref="F591:F654" si="53">+E590</f>
        <v>0</v>
      </c>
      <c r="G591" s="38">
        <f t="shared" ref="G591:G654" si="54">+C591/C590-1</f>
        <v>3.108347959631419E-2</v>
      </c>
      <c r="H591" s="38">
        <f t="shared" ref="H591:H654" si="55">+F591*G591</f>
        <v>0</v>
      </c>
      <c r="I591" s="38">
        <f t="shared" si="50"/>
        <v>1583.3419646865948</v>
      </c>
      <c r="J591">
        <f>+VLOOKUP(A591,Sheet1!A:R,18,0)</f>
        <v>1677.897681156348</v>
      </c>
      <c r="K591">
        <f>+I591-J591</f>
        <v>-94.555716469753179</v>
      </c>
      <c r="L591" s="31">
        <f>+I591/MAX($I$229:I591)-1</f>
        <v>-0.23392948314805484</v>
      </c>
      <c r="M591" s="31">
        <f>+J591/MAX($J$229:J591)-1</f>
        <v>-0.23392948314805484</v>
      </c>
      <c r="N591" s="31"/>
    </row>
    <row r="592" spans="1:14" x14ac:dyDescent="0.25">
      <c r="A592" s="12">
        <v>1930.03</v>
      </c>
      <c r="B592" s="13">
        <v>24.586607792668847</v>
      </c>
      <c r="C592" s="14">
        <v>9207.0848787709547</v>
      </c>
      <c r="D592" s="37">
        <f t="shared" si="51"/>
        <v>9392.2281018900667</v>
      </c>
      <c r="E592">
        <f t="shared" si="52"/>
        <v>0</v>
      </c>
      <c r="F592">
        <f t="shared" si="53"/>
        <v>0</v>
      </c>
      <c r="G592" s="38">
        <f t="shared" si="54"/>
        <v>4.7011194649477783E-2</v>
      </c>
      <c r="H592" s="38">
        <f t="shared" si="55"/>
        <v>0</v>
      </c>
      <c r="I592" s="38">
        <f t="shared" si="50"/>
        <v>1583.3419646865948</v>
      </c>
      <c r="J592">
        <f>+VLOOKUP(A592,Sheet1!A:R,18,0)</f>
        <v>1677.897681156348</v>
      </c>
      <c r="K592">
        <f>+I592-J592</f>
        <v>-94.555716469753179</v>
      </c>
      <c r="L592" s="31">
        <f>+I592/MAX($I$229:I592)-1</f>
        <v>-0.23392948314805484</v>
      </c>
      <c r="M592" s="31">
        <f>+J592/MAX($J$229:J592)-1</f>
        <v>-0.23392948314805484</v>
      </c>
      <c r="N592" s="31"/>
    </row>
    <row r="593" spans="1:14" x14ac:dyDescent="0.25">
      <c r="A593" s="12">
        <v>1930.04</v>
      </c>
      <c r="B593" s="13">
        <v>25.843436862018311</v>
      </c>
      <c r="C593" s="14">
        <v>9467.918214502628</v>
      </c>
      <c r="D593" s="37">
        <f t="shared" si="51"/>
        <v>9385.1872298227772</v>
      </c>
      <c r="E593">
        <f t="shared" si="52"/>
        <v>1</v>
      </c>
      <c r="F593">
        <f t="shared" si="53"/>
        <v>0</v>
      </c>
      <c r="G593" s="38">
        <f t="shared" si="54"/>
        <v>2.8329633012625255E-2</v>
      </c>
      <c r="H593" s="38">
        <f t="shared" si="55"/>
        <v>0</v>
      </c>
      <c r="I593" s="38">
        <f t="shared" si="50"/>
        <v>1583.3419646865948</v>
      </c>
      <c r="J593">
        <f>+VLOOKUP(A593,Sheet1!A:R,18,0)</f>
        <v>1677.897681156348</v>
      </c>
      <c r="K593">
        <f>+I593-J593</f>
        <v>-94.555716469753179</v>
      </c>
      <c r="L593" s="31">
        <f>+I593/MAX($I$229:I593)-1</f>
        <v>-0.23392948314805484</v>
      </c>
      <c r="M593" s="31">
        <f>+J593/MAX($J$229:J593)-1</f>
        <v>-0.23392948314805484</v>
      </c>
      <c r="N593" s="31"/>
    </row>
    <row r="594" spans="1:14" x14ac:dyDescent="0.25">
      <c r="A594" s="12">
        <v>1930.05</v>
      </c>
      <c r="B594" s="13">
        <v>24.309760633908166</v>
      </c>
      <c r="C594" s="14">
        <v>9398.1730994281297</v>
      </c>
      <c r="D594" s="37">
        <f t="shared" si="51"/>
        <v>9408.5915600478711</v>
      </c>
      <c r="E594">
        <f t="shared" si="52"/>
        <v>0</v>
      </c>
      <c r="F594">
        <f t="shared" si="53"/>
        <v>1</v>
      </c>
      <c r="G594" s="38">
        <f t="shared" si="54"/>
        <v>-7.3664678437616038E-3</v>
      </c>
      <c r="H594" s="38">
        <f t="shared" si="55"/>
        <v>-7.3664678437616038E-3</v>
      </c>
      <c r="I594" s="38">
        <f t="shared" si="50"/>
        <v>1571.6783270180526</v>
      </c>
      <c r="J594">
        <f>+VLOOKUP(A594,Sheet1!A:R,18,0)</f>
        <v>1665.5375018429875</v>
      </c>
      <c r="K594">
        <f>+I594-J594</f>
        <v>-93.859174824934826</v>
      </c>
      <c r="L594" s="31">
        <f>+I594/MAX($I$229:I594)-1</f>
        <v>-0.23957271697649851</v>
      </c>
      <c r="M594" s="31">
        <f>+J594/MAX($J$229:J594)-1</f>
        <v>-0.23957271697649851</v>
      </c>
      <c r="N594" s="31"/>
    </row>
    <row r="595" spans="1:14" x14ac:dyDescent="0.25">
      <c r="A595" s="12">
        <v>1930.06</v>
      </c>
      <c r="B595" s="13">
        <v>21.866899333389476</v>
      </c>
      <c r="C595" s="14">
        <v>7929.7399612057761</v>
      </c>
      <c r="D595" s="37">
        <f t="shared" si="51"/>
        <v>9233.2786138399315</v>
      </c>
      <c r="E595">
        <f t="shared" si="52"/>
        <v>0</v>
      </c>
      <c r="F595">
        <f t="shared" si="53"/>
        <v>0</v>
      </c>
      <c r="G595" s="38">
        <f t="shared" si="54"/>
        <v>-0.15624665801396087</v>
      </c>
      <c r="H595" s="38">
        <f t="shared" si="55"/>
        <v>0</v>
      </c>
      <c r="I595" s="38">
        <f t="shared" si="50"/>
        <v>1571.6783270180526</v>
      </c>
      <c r="J595">
        <f>+VLOOKUP(A595,Sheet1!A:R,18,0)</f>
        <v>1405.3028333830994</v>
      </c>
      <c r="K595">
        <f>+I595-J595</f>
        <v>166.37549363495327</v>
      </c>
      <c r="L595" s="31">
        <f>+I595/MAX($I$229:I595)-1</f>
        <v>-0.23957271697649851</v>
      </c>
      <c r="M595" s="31">
        <f>+J595/MAX($J$229:J595)-1</f>
        <v>-0.35838693861155702</v>
      </c>
      <c r="N595" s="31"/>
    </row>
    <row r="596" spans="1:14" x14ac:dyDescent="0.25">
      <c r="A596" s="12">
        <v>1930.07</v>
      </c>
      <c r="B596" s="13">
        <v>21.548797592546645</v>
      </c>
      <c r="C596" s="14">
        <v>8351.3566207714557</v>
      </c>
      <c r="D596" s="37">
        <f t="shared" si="51"/>
        <v>9056.131921643273</v>
      </c>
      <c r="E596">
        <f t="shared" si="52"/>
        <v>0</v>
      </c>
      <c r="F596">
        <f t="shared" si="53"/>
        <v>0</v>
      </c>
      <c r="G596" s="38">
        <f t="shared" si="54"/>
        <v>5.3169039795545769E-2</v>
      </c>
      <c r="H596" s="38">
        <f t="shared" si="55"/>
        <v>0</v>
      </c>
      <c r="I596" s="38">
        <f t="shared" si="50"/>
        <v>1571.6783270180526</v>
      </c>
      <c r="J596">
        <f>+VLOOKUP(A596,Sheet1!A:R,18,0)</f>
        <v>1405.3028333830994</v>
      </c>
      <c r="K596">
        <f>+I596-J596</f>
        <v>166.37549363495327</v>
      </c>
      <c r="L596" s="31">
        <f>+I596/MAX($I$229:I596)-1</f>
        <v>-0.23957271697649851</v>
      </c>
      <c r="M596" s="31">
        <f>+J596/MAX($J$229:J596)-1</f>
        <v>-0.35838693861155702</v>
      </c>
      <c r="N596" s="31"/>
    </row>
    <row r="597" spans="1:14" x14ac:dyDescent="0.25">
      <c r="A597" s="12">
        <v>1930.08</v>
      </c>
      <c r="B597" s="13">
        <v>21.300602241118153</v>
      </c>
      <c r="C597" s="14">
        <v>8497.5939942993155</v>
      </c>
      <c r="D597" s="37">
        <f t="shared" si="51"/>
        <v>8803.2728502968257</v>
      </c>
      <c r="E597">
        <f t="shared" si="52"/>
        <v>0</v>
      </c>
      <c r="F597">
        <f t="shared" si="53"/>
        <v>0</v>
      </c>
      <c r="G597" s="38">
        <f t="shared" si="54"/>
        <v>1.7510612966058492E-2</v>
      </c>
      <c r="H597" s="38">
        <f t="shared" si="55"/>
        <v>0</v>
      </c>
      <c r="I597" s="38">
        <f t="shared" si="50"/>
        <v>1571.6783270180526</v>
      </c>
      <c r="J597">
        <f>+VLOOKUP(A597,Sheet1!A:R,18,0)</f>
        <v>1405.3028333830994</v>
      </c>
      <c r="K597">
        <f>+I597-J597</f>
        <v>166.37549363495327</v>
      </c>
      <c r="L597" s="31">
        <f>+I597/MAX($I$229:I597)-1</f>
        <v>-0.23957271697649851</v>
      </c>
      <c r="M597" s="31">
        <f>+J597/MAX($J$229:J597)-1</f>
        <v>-0.35838693861155702</v>
      </c>
      <c r="N597" s="31"/>
    </row>
    <row r="598" spans="1:14" x14ac:dyDescent="0.25">
      <c r="A598" s="12">
        <v>1930.09</v>
      </c>
      <c r="B598" s="13">
        <v>21.072581788447316</v>
      </c>
      <c r="C598" s="14">
        <v>7379.8162925995894</v>
      </c>
      <c r="D598" s="37">
        <f t="shared" si="51"/>
        <v>8501.8654401176154</v>
      </c>
      <c r="E598">
        <f t="shared" si="52"/>
        <v>0</v>
      </c>
      <c r="F598">
        <f t="shared" si="53"/>
        <v>0</v>
      </c>
      <c r="G598" s="38">
        <f t="shared" si="54"/>
        <v>-0.13154049280885827</v>
      </c>
      <c r="H598" s="38">
        <f t="shared" si="55"/>
        <v>0</v>
      </c>
      <c r="I598" s="38">
        <f t="shared" si="50"/>
        <v>1571.6783270180526</v>
      </c>
      <c r="J598">
        <f>+VLOOKUP(A598,Sheet1!A:R,18,0)</f>
        <v>1405.3028333830994</v>
      </c>
      <c r="K598">
        <f>+I598-J598</f>
        <v>166.37549363495327</v>
      </c>
      <c r="L598" s="31">
        <f>+I598/MAX($I$229:I598)-1</f>
        <v>-0.23957271697649851</v>
      </c>
      <c r="M598" s="31">
        <f>+J598/MAX($J$229:J598)-1</f>
        <v>-0.35838693861155702</v>
      </c>
      <c r="N598" s="31"/>
    </row>
    <row r="599" spans="1:14" x14ac:dyDescent="0.25">
      <c r="A599" s="12">
        <v>1930.1</v>
      </c>
      <c r="B599" s="13">
        <v>18.21487015465863</v>
      </c>
      <c r="C599" s="14">
        <v>6798.1191478970268</v>
      </c>
      <c r="D599" s="37">
        <f t="shared" si="51"/>
        <v>8332.1878043643865</v>
      </c>
      <c r="E599">
        <f t="shared" si="52"/>
        <v>0</v>
      </c>
      <c r="F599">
        <f t="shared" si="53"/>
        <v>0</v>
      </c>
      <c r="G599" s="38">
        <f t="shared" si="54"/>
        <v>-7.8822713417118884E-2</v>
      </c>
      <c r="H599" s="38">
        <f t="shared" si="55"/>
        <v>0</v>
      </c>
      <c r="I599" s="38">
        <f t="shared" si="50"/>
        <v>1571.6783270180526</v>
      </c>
      <c r="J599">
        <f>+VLOOKUP(A599,Sheet1!A:R,18,0)</f>
        <v>1405.3028333830994</v>
      </c>
      <c r="K599">
        <f>+I599-J599</f>
        <v>166.37549363495327</v>
      </c>
      <c r="L599" s="31">
        <f>+I599/MAX($I$229:I599)-1</f>
        <v>-0.23957271697649851</v>
      </c>
      <c r="M599" s="31">
        <f>+J599/MAX($J$229:J599)-1</f>
        <v>-0.35838693861155702</v>
      </c>
      <c r="N599" s="31"/>
    </row>
    <row r="600" spans="1:14" x14ac:dyDescent="0.25">
      <c r="A600" s="12">
        <v>1930.11</v>
      </c>
      <c r="B600" s="13">
        <v>16.939711377775168</v>
      </c>
      <c r="C600" s="14">
        <v>6646.4157921892838</v>
      </c>
      <c r="D600" s="37">
        <f t="shared" si="51"/>
        <v>8245.8926872688735</v>
      </c>
      <c r="E600">
        <f t="shared" si="52"/>
        <v>0</v>
      </c>
      <c r="F600">
        <f t="shared" si="53"/>
        <v>0</v>
      </c>
      <c r="G600" s="38">
        <f t="shared" si="54"/>
        <v>-2.2315489388660126E-2</v>
      </c>
      <c r="H600" s="38">
        <f t="shared" si="55"/>
        <v>0</v>
      </c>
      <c r="I600" s="38">
        <f t="shared" si="50"/>
        <v>1571.6783270180526</v>
      </c>
      <c r="J600">
        <f>+VLOOKUP(A600,Sheet1!A:R,18,0)</f>
        <v>1405.3028333830994</v>
      </c>
      <c r="K600">
        <f>+I600-J600</f>
        <v>166.37549363495327</v>
      </c>
      <c r="L600" s="31">
        <f>+I600/MAX($I$229:I600)-1</f>
        <v>-0.23957271697649851</v>
      </c>
      <c r="M600" s="31">
        <f>+J600/MAX($J$229:J600)-1</f>
        <v>-0.35838693861155702</v>
      </c>
      <c r="N600" s="31"/>
    </row>
    <row r="601" spans="1:14" x14ac:dyDescent="0.25">
      <c r="A601" s="12">
        <v>1930.12</v>
      </c>
      <c r="B601" s="13">
        <v>16.055001856531323</v>
      </c>
      <c r="C601" s="14">
        <v>6374.1590090683358</v>
      </c>
      <c r="D601" s="37">
        <f t="shared" si="51"/>
        <v>8114.3871289330391</v>
      </c>
      <c r="E601">
        <f t="shared" si="52"/>
        <v>0</v>
      </c>
      <c r="F601">
        <f t="shared" si="53"/>
        <v>0</v>
      </c>
      <c r="G601" s="38">
        <f t="shared" si="54"/>
        <v>-4.0962947795246007E-2</v>
      </c>
      <c r="H601" s="38">
        <f t="shared" si="55"/>
        <v>0</v>
      </c>
      <c r="I601" s="38">
        <f t="shared" si="50"/>
        <v>1571.6783270180526</v>
      </c>
      <c r="J601">
        <f>+VLOOKUP(A601,Sheet1!A:R,18,0)</f>
        <v>1405.3028333830994</v>
      </c>
      <c r="K601">
        <f>+I601-J601</f>
        <v>166.37549363495327</v>
      </c>
      <c r="L601" s="31">
        <f>+I601/MAX($I$229:I601)-1</f>
        <v>-0.23957271697649851</v>
      </c>
      <c r="M601" s="31">
        <f>+J601/MAX($J$229:J601)-1</f>
        <v>-0.35838693861155702</v>
      </c>
      <c r="N601" s="31"/>
    </row>
    <row r="602" spans="1:14" x14ac:dyDescent="0.25">
      <c r="A602" s="12">
        <v>1931.01</v>
      </c>
      <c r="B602" s="13">
        <v>16.705478731547615</v>
      </c>
      <c r="C602" s="14">
        <v>6845.8714764135184</v>
      </c>
      <c r="D602" s="37">
        <f t="shared" si="51"/>
        <v>7974.1609839709045</v>
      </c>
      <c r="E602">
        <f t="shared" si="52"/>
        <v>0</v>
      </c>
      <c r="F602">
        <f t="shared" si="53"/>
        <v>0</v>
      </c>
      <c r="G602" s="38">
        <f t="shared" si="54"/>
        <v>7.4003875126756435E-2</v>
      </c>
      <c r="H602" s="38">
        <f t="shared" si="55"/>
        <v>0</v>
      </c>
      <c r="I602" s="38">
        <f t="shared" si="50"/>
        <v>1571.6783270180526</v>
      </c>
      <c r="J602">
        <f>+VLOOKUP(A602,Sheet1!A:R,18,0)</f>
        <v>1405.3028333830994</v>
      </c>
      <c r="K602">
        <f>+I602-J602</f>
        <v>166.37549363495327</v>
      </c>
      <c r="L602" s="31">
        <f>+I602/MAX($I$229:I602)-1</f>
        <v>-0.23957271697649851</v>
      </c>
      <c r="M602" s="31">
        <f>+J602/MAX($J$229:J602)-1</f>
        <v>-0.35838693861155702</v>
      </c>
      <c r="N602" s="31"/>
    </row>
    <row r="603" spans="1:14" x14ac:dyDescent="0.25">
      <c r="A603" s="12">
        <v>1931.02</v>
      </c>
      <c r="B603" s="13">
        <v>18.16149243697609</v>
      </c>
      <c r="C603" s="14">
        <v>7755.0468423842849</v>
      </c>
      <c r="D603" s="37">
        <f t="shared" si="51"/>
        <v>7887.6079441275242</v>
      </c>
      <c r="E603">
        <f t="shared" si="52"/>
        <v>0</v>
      </c>
      <c r="F603">
        <f t="shared" si="53"/>
        <v>0</v>
      </c>
      <c r="G603" s="38">
        <f t="shared" si="54"/>
        <v>0.13280637375434257</v>
      </c>
      <c r="H603" s="38">
        <f t="shared" si="55"/>
        <v>0</v>
      </c>
      <c r="I603" s="38">
        <f t="shared" si="50"/>
        <v>1571.6783270180526</v>
      </c>
      <c r="J603">
        <f>+VLOOKUP(A603,Sheet1!A:R,18,0)</f>
        <v>1405.3028333830994</v>
      </c>
      <c r="K603">
        <f>+I603-J603</f>
        <v>166.37549363495327</v>
      </c>
      <c r="L603" s="31">
        <f>+I603/MAX($I$229:I603)-1</f>
        <v>-0.23957271697649851</v>
      </c>
      <c r="M603" s="31">
        <f>+J603/MAX($J$229:J603)-1</f>
        <v>-0.35838693861155702</v>
      </c>
      <c r="N603" s="31"/>
    </row>
    <row r="604" spans="1:14" x14ac:dyDescent="0.25">
      <c r="A604" s="12">
        <v>1931.03</v>
      </c>
      <c r="B604" s="13">
        <v>18.579561032791283</v>
      </c>
      <c r="C604" s="14">
        <v>7258.6131531450674</v>
      </c>
      <c r="D604" s="37">
        <f t="shared" si="51"/>
        <v>7725.2353003253675</v>
      </c>
      <c r="E604">
        <f t="shared" si="52"/>
        <v>0</v>
      </c>
      <c r="F604">
        <f t="shared" si="53"/>
        <v>0</v>
      </c>
      <c r="G604" s="38">
        <f t="shared" si="54"/>
        <v>-6.4014273456869164E-2</v>
      </c>
      <c r="H604" s="38">
        <f t="shared" si="55"/>
        <v>0</v>
      </c>
      <c r="I604" s="38">
        <f t="shared" si="50"/>
        <v>1571.6783270180526</v>
      </c>
      <c r="J604">
        <f>+VLOOKUP(A604,Sheet1!A:R,18,0)</f>
        <v>1405.3028333830994</v>
      </c>
      <c r="K604">
        <f>+I604-J604</f>
        <v>166.37549363495327</v>
      </c>
      <c r="L604" s="31">
        <f>+I604/MAX($I$229:I604)-1</f>
        <v>-0.23957271697649851</v>
      </c>
      <c r="M604" s="31">
        <f>+J604/MAX($J$229:J604)-1</f>
        <v>-0.35838693861155702</v>
      </c>
      <c r="N604" s="31"/>
    </row>
    <row r="605" spans="1:14" x14ac:dyDescent="0.25">
      <c r="A605" s="12">
        <v>1931.04</v>
      </c>
      <c r="B605" s="13">
        <v>16.872315331609666</v>
      </c>
      <c r="C605" s="14">
        <v>6638.9033207239663</v>
      </c>
      <c r="D605" s="37">
        <f t="shared" si="51"/>
        <v>7489.4840591771463</v>
      </c>
      <c r="E605">
        <f t="shared" si="52"/>
        <v>0</v>
      </c>
      <c r="F605">
        <f t="shared" si="53"/>
        <v>0</v>
      </c>
      <c r="G605" s="38">
        <f t="shared" si="54"/>
        <v>-8.537579002300022E-2</v>
      </c>
      <c r="H605" s="38">
        <f t="shared" si="55"/>
        <v>0</v>
      </c>
      <c r="I605" s="38">
        <f t="shared" si="50"/>
        <v>1571.6783270180526</v>
      </c>
      <c r="J605">
        <f>+VLOOKUP(A605,Sheet1!A:R,18,0)</f>
        <v>1405.3028333830994</v>
      </c>
      <c r="K605">
        <f>+I605-J605</f>
        <v>166.37549363495327</v>
      </c>
      <c r="L605" s="31">
        <f>+I605/MAX($I$229:I605)-1</f>
        <v>-0.23957271697649851</v>
      </c>
      <c r="M605" s="31">
        <f>+J605/MAX($J$229:J605)-1</f>
        <v>-0.35838693861155702</v>
      </c>
      <c r="N605" s="31"/>
    </row>
    <row r="606" spans="1:14" x14ac:dyDescent="0.25">
      <c r="A606" s="12">
        <v>1931.05</v>
      </c>
      <c r="B606" s="13">
        <v>15.401539999110113</v>
      </c>
      <c r="C606" s="14">
        <v>5836.9991601254169</v>
      </c>
      <c r="D606" s="37">
        <f t="shared" si="51"/>
        <v>7192.7195642352526</v>
      </c>
      <c r="E606">
        <f t="shared" si="52"/>
        <v>0</v>
      </c>
      <c r="F606">
        <f t="shared" si="53"/>
        <v>0</v>
      </c>
      <c r="G606" s="38">
        <f t="shared" si="54"/>
        <v>-0.12078864864552696</v>
      </c>
      <c r="H606" s="38">
        <f t="shared" si="55"/>
        <v>0</v>
      </c>
      <c r="I606" s="38">
        <f t="shared" si="50"/>
        <v>1571.6783270180526</v>
      </c>
      <c r="J606">
        <f>+VLOOKUP(A606,Sheet1!A:R,18,0)</f>
        <v>1405.3028333830994</v>
      </c>
      <c r="K606">
        <f>+I606-J606</f>
        <v>166.37549363495327</v>
      </c>
      <c r="L606" s="31">
        <f>+I606/MAX($I$229:I606)-1</f>
        <v>-0.23957271697649851</v>
      </c>
      <c r="M606" s="31">
        <f>+J606/MAX($J$229:J606)-1</f>
        <v>-0.35838693861155702</v>
      </c>
      <c r="N606" s="31"/>
    </row>
    <row r="607" spans="1:14" x14ac:dyDescent="0.25">
      <c r="A607" s="12">
        <v>1931.06</v>
      </c>
      <c r="B607" s="13">
        <v>15.062476074643252</v>
      </c>
      <c r="C607" s="14">
        <v>6770.5680968125507</v>
      </c>
      <c r="D607" s="37">
        <f t="shared" si="51"/>
        <v>7096.1219088691514</v>
      </c>
      <c r="E607">
        <f t="shared" si="52"/>
        <v>0</v>
      </c>
      <c r="F607">
        <f t="shared" si="53"/>
        <v>0</v>
      </c>
      <c r="G607" s="38">
        <f t="shared" si="54"/>
        <v>0.1599398785363324</v>
      </c>
      <c r="H607" s="38">
        <f t="shared" si="55"/>
        <v>0</v>
      </c>
      <c r="I607" s="38">
        <f t="shared" si="50"/>
        <v>1571.6783270180526</v>
      </c>
      <c r="J607">
        <f>+VLOOKUP(A607,Sheet1!A:R,18,0)</f>
        <v>1405.3028333830994</v>
      </c>
      <c r="K607">
        <f>+I607-J607</f>
        <v>166.37549363495327</v>
      </c>
      <c r="L607" s="31">
        <f>+I607/MAX($I$229:I607)-1</f>
        <v>-0.23957271697649851</v>
      </c>
      <c r="M607" s="31">
        <f>+J607/MAX($J$229:J607)-1</f>
        <v>-0.35838693861155702</v>
      </c>
      <c r="N607" s="31"/>
    </row>
    <row r="608" spans="1:14" x14ac:dyDescent="0.25">
      <c r="A608" s="12">
        <v>1931.07</v>
      </c>
      <c r="B608" s="13">
        <v>15.516750095516322</v>
      </c>
      <c r="C608" s="14">
        <v>6302.1030701409272</v>
      </c>
      <c r="D608" s="37">
        <f t="shared" si="51"/>
        <v>6925.3507796499407</v>
      </c>
      <c r="E608">
        <f t="shared" si="52"/>
        <v>0</v>
      </c>
      <c r="F608">
        <f t="shared" si="53"/>
        <v>0</v>
      </c>
      <c r="G608" s="38">
        <f t="shared" si="54"/>
        <v>-6.919139132389307E-2</v>
      </c>
      <c r="H608" s="38">
        <f t="shared" si="55"/>
        <v>0</v>
      </c>
      <c r="I608" s="38">
        <f t="shared" si="50"/>
        <v>1571.6783270180526</v>
      </c>
      <c r="J608">
        <f>+VLOOKUP(A608,Sheet1!A:R,18,0)</f>
        <v>1405.3028333830994</v>
      </c>
      <c r="K608">
        <f>+I608-J608</f>
        <v>166.37549363495327</v>
      </c>
      <c r="L608" s="31">
        <f>+I608/MAX($I$229:I608)-1</f>
        <v>-0.23957271697649851</v>
      </c>
      <c r="M608" s="31">
        <f>+J608/MAX($J$229:J608)-1</f>
        <v>-0.35838693861155702</v>
      </c>
      <c r="N608" s="31"/>
    </row>
    <row r="609" spans="1:14" x14ac:dyDescent="0.25">
      <c r="A609" s="12">
        <v>1931.08</v>
      </c>
      <c r="B609" s="13">
        <v>15.006276602886546</v>
      </c>
      <c r="C609" s="14">
        <v>6395.1772835457205</v>
      </c>
      <c r="D609" s="37">
        <f t="shared" si="51"/>
        <v>6750.1493870871409</v>
      </c>
      <c r="E609">
        <f t="shared" si="52"/>
        <v>0</v>
      </c>
      <c r="F609">
        <f t="shared" si="53"/>
        <v>0</v>
      </c>
      <c r="G609" s="38">
        <f t="shared" si="54"/>
        <v>1.4768754552075603E-2</v>
      </c>
      <c r="H609" s="38">
        <f t="shared" si="55"/>
        <v>0</v>
      </c>
      <c r="I609" s="38">
        <f t="shared" si="50"/>
        <v>1571.6783270180526</v>
      </c>
      <c r="J609">
        <f>+VLOOKUP(A609,Sheet1!A:R,18,0)</f>
        <v>1405.3028333830994</v>
      </c>
      <c r="K609">
        <f>+I609-J609</f>
        <v>166.37549363495327</v>
      </c>
      <c r="L609" s="31">
        <f>+I609/MAX($I$229:I609)-1</f>
        <v>-0.23957271697649851</v>
      </c>
      <c r="M609" s="31">
        <f>+J609/MAX($J$229:J609)-1</f>
        <v>-0.35838693861155702</v>
      </c>
      <c r="N609" s="31"/>
    </row>
    <row r="610" spans="1:14" x14ac:dyDescent="0.25">
      <c r="A610" s="12">
        <v>1931.09</v>
      </c>
      <c r="B610" s="13">
        <v>12.817745261106886</v>
      </c>
      <c r="C610" s="14">
        <v>4543.4725164715464</v>
      </c>
      <c r="D610" s="37">
        <f t="shared" si="51"/>
        <v>6513.7874057431372</v>
      </c>
      <c r="E610">
        <f t="shared" si="52"/>
        <v>0</v>
      </c>
      <c r="F610">
        <f t="shared" si="53"/>
        <v>0</v>
      </c>
      <c r="G610" s="38">
        <f t="shared" si="54"/>
        <v>-0.28954705788039092</v>
      </c>
      <c r="H610" s="38">
        <f t="shared" si="55"/>
        <v>0</v>
      </c>
      <c r="I610" s="38">
        <f t="shared" si="50"/>
        <v>1571.6783270180526</v>
      </c>
      <c r="J610">
        <f>+VLOOKUP(A610,Sheet1!A:R,18,0)</f>
        <v>1405.3028333830994</v>
      </c>
      <c r="K610">
        <f>+I610-J610</f>
        <v>166.37549363495327</v>
      </c>
      <c r="L610" s="31">
        <f>+I610/MAX($I$229:I610)-1</f>
        <v>-0.23957271697649851</v>
      </c>
      <c r="M610" s="31">
        <f>+J610/MAX($J$229:J610)-1</f>
        <v>-0.35838693861155702</v>
      </c>
      <c r="N610" s="31"/>
    </row>
    <row r="611" spans="1:14" x14ac:dyDescent="0.25">
      <c r="A611" s="12">
        <v>1931.1</v>
      </c>
      <c r="B611" s="13">
        <v>11.14592640766093</v>
      </c>
      <c r="C611" s="14">
        <v>4946.3638325299034</v>
      </c>
      <c r="D611" s="37">
        <f t="shared" si="51"/>
        <v>6359.4744627958762</v>
      </c>
      <c r="E611">
        <f t="shared" si="52"/>
        <v>0</v>
      </c>
      <c r="F611">
        <f t="shared" si="53"/>
        <v>0</v>
      </c>
      <c r="G611" s="38">
        <f t="shared" si="54"/>
        <v>8.86747558387877E-2</v>
      </c>
      <c r="H611" s="38">
        <f t="shared" si="55"/>
        <v>0</v>
      </c>
      <c r="I611" s="38">
        <f t="shared" si="50"/>
        <v>1571.6783270180526</v>
      </c>
      <c r="J611">
        <f>+VLOOKUP(A611,Sheet1!A:R,18,0)</f>
        <v>1405.3028333830994</v>
      </c>
      <c r="K611">
        <f>+I611-J611</f>
        <v>166.37549363495327</v>
      </c>
      <c r="L611" s="31">
        <f>+I611/MAX($I$229:I611)-1</f>
        <v>-0.23957271697649851</v>
      </c>
      <c r="M611" s="31">
        <f>+J611/MAX($J$229:J611)-1</f>
        <v>-0.35838693861155702</v>
      </c>
      <c r="N611" s="31"/>
    </row>
    <row r="612" spans="1:14" x14ac:dyDescent="0.25">
      <c r="A612" s="12">
        <v>1931.11</v>
      </c>
      <c r="B612" s="13">
        <v>11.415600295644676</v>
      </c>
      <c r="C612" s="14">
        <v>4599.9941844027881</v>
      </c>
      <c r="D612" s="37">
        <f t="shared" si="51"/>
        <v>6188.9393288136698</v>
      </c>
      <c r="E612">
        <f t="shared" si="52"/>
        <v>0</v>
      </c>
      <c r="F612">
        <f t="shared" si="53"/>
        <v>0</v>
      </c>
      <c r="G612" s="38">
        <f t="shared" si="54"/>
        <v>-7.0025105280207112E-2</v>
      </c>
      <c r="H612" s="38">
        <f t="shared" si="55"/>
        <v>0</v>
      </c>
      <c r="I612" s="38">
        <f t="shared" si="50"/>
        <v>1571.6783270180526</v>
      </c>
      <c r="J612">
        <f>+VLOOKUP(A612,Sheet1!A:R,18,0)</f>
        <v>1405.3028333830994</v>
      </c>
      <c r="K612">
        <f>+I612-J612</f>
        <v>166.37549363495327</v>
      </c>
      <c r="L612" s="31">
        <f>+I612/MAX($I$229:I612)-1</f>
        <v>-0.23957271697649851</v>
      </c>
      <c r="M612" s="31">
        <f>+J612/MAX($J$229:J612)-1</f>
        <v>-0.35838693861155702</v>
      </c>
      <c r="N612" s="31"/>
    </row>
    <row r="613" spans="1:14" x14ac:dyDescent="0.25">
      <c r="A613" s="12">
        <v>1931.12</v>
      </c>
      <c r="B613" s="13">
        <v>9.3060328679683177</v>
      </c>
      <c r="C613" s="14">
        <v>3992.0288391152612</v>
      </c>
      <c r="D613" s="37">
        <f t="shared" si="51"/>
        <v>5990.42848131758</v>
      </c>
      <c r="E613">
        <f t="shared" si="52"/>
        <v>0</v>
      </c>
      <c r="F613">
        <f t="shared" si="53"/>
        <v>0</v>
      </c>
      <c r="G613" s="38">
        <f t="shared" si="54"/>
        <v>-0.13216654650324478</v>
      </c>
      <c r="H613" s="38">
        <f t="shared" si="55"/>
        <v>0</v>
      </c>
      <c r="I613" s="38">
        <f t="shared" si="50"/>
        <v>1571.6783270180526</v>
      </c>
      <c r="J613">
        <f>+VLOOKUP(A613,Sheet1!A:R,18,0)</f>
        <v>1405.3028333830994</v>
      </c>
      <c r="K613">
        <f>+I613-J613</f>
        <v>166.37549363495327</v>
      </c>
      <c r="L613" s="31">
        <f>+I613/MAX($I$229:I613)-1</f>
        <v>-0.23957271697649851</v>
      </c>
      <c r="M613" s="31">
        <f>+J613/MAX($J$229:J613)-1</f>
        <v>-0.35838693861155702</v>
      </c>
      <c r="N613" s="31"/>
    </row>
    <row r="614" spans="1:14" x14ac:dyDescent="0.25">
      <c r="A614" s="12">
        <v>1932.01</v>
      </c>
      <c r="B614" s="13">
        <v>9.3124064551778449</v>
      </c>
      <c r="C614" s="14">
        <v>4018.6105635219628</v>
      </c>
      <c r="D614" s="37">
        <f t="shared" si="51"/>
        <v>5754.8234052432827</v>
      </c>
      <c r="E614">
        <f t="shared" si="52"/>
        <v>0</v>
      </c>
      <c r="F614">
        <f t="shared" si="53"/>
        <v>0</v>
      </c>
      <c r="G614" s="38">
        <f t="shared" si="54"/>
        <v>6.6587004949074657E-3</v>
      </c>
      <c r="H614" s="38">
        <f t="shared" si="55"/>
        <v>0</v>
      </c>
      <c r="I614" s="38">
        <f t="shared" si="50"/>
        <v>1571.6783270180526</v>
      </c>
      <c r="J614">
        <f>+VLOOKUP(A614,Sheet1!A:R,18,0)</f>
        <v>1405.3028333830994</v>
      </c>
      <c r="K614">
        <f>+I614-J614</f>
        <v>166.37549363495327</v>
      </c>
      <c r="L614" s="31">
        <f>+I614/MAX($I$229:I614)-1</f>
        <v>-0.23957271697649851</v>
      </c>
      <c r="M614" s="31">
        <f>+J614/MAX($J$229:J614)-1</f>
        <v>-0.35838693861155702</v>
      </c>
      <c r="N614" s="31"/>
    </row>
    <row r="615" spans="1:14" x14ac:dyDescent="0.25">
      <c r="A615" s="12">
        <v>1932.02</v>
      </c>
      <c r="B615" s="13">
        <v>9.3369322510084043</v>
      </c>
      <c r="C615" s="14">
        <v>4288.063252443344</v>
      </c>
      <c r="D615" s="37">
        <f t="shared" si="51"/>
        <v>5465.9081060815379</v>
      </c>
      <c r="E615">
        <f t="shared" si="52"/>
        <v>0</v>
      </c>
      <c r="F615">
        <f t="shared" si="53"/>
        <v>0</v>
      </c>
      <c r="G615" s="38">
        <f t="shared" si="54"/>
        <v>6.7051207043369088E-2</v>
      </c>
      <c r="H615" s="38">
        <f t="shared" si="55"/>
        <v>0</v>
      </c>
      <c r="I615" s="38">
        <f t="shared" ref="I615:I678" si="56">+I614*(1+H615)</f>
        <v>1571.6783270180526</v>
      </c>
      <c r="J615">
        <f>+VLOOKUP(A615,Sheet1!A:R,18,0)</f>
        <v>1405.3028333830994</v>
      </c>
      <c r="K615">
        <f>+I615-J615</f>
        <v>166.37549363495327</v>
      </c>
      <c r="L615" s="31">
        <f>+I615/MAX($I$229:I615)-1</f>
        <v>-0.23957271697649851</v>
      </c>
      <c r="M615" s="31">
        <f>+J615/MAX($J$229:J615)-1</f>
        <v>-0.35838693861155702</v>
      </c>
      <c r="N615" s="31"/>
    </row>
    <row r="616" spans="1:14" x14ac:dyDescent="0.25">
      <c r="A616" s="12">
        <v>1932.03</v>
      </c>
      <c r="B616" s="13">
        <v>9.4130650280122126</v>
      </c>
      <c r="C616" s="14">
        <v>3840.2846673323056</v>
      </c>
      <c r="D616" s="37">
        <f t="shared" si="51"/>
        <v>5181.0473989304746</v>
      </c>
      <c r="E616">
        <f t="shared" si="52"/>
        <v>0</v>
      </c>
      <c r="F616">
        <f t="shared" si="53"/>
        <v>0</v>
      </c>
      <c r="G616" s="38">
        <f t="shared" si="54"/>
        <v>-0.10442443563673964</v>
      </c>
      <c r="H616" s="38">
        <f t="shared" si="55"/>
        <v>0</v>
      </c>
      <c r="I616" s="38">
        <f t="shared" si="56"/>
        <v>1571.6783270180526</v>
      </c>
      <c r="J616">
        <f>+VLOOKUP(A616,Sheet1!A:R,18,0)</f>
        <v>1405.3028333830994</v>
      </c>
      <c r="K616">
        <f>+I616-J616</f>
        <v>166.37549363495327</v>
      </c>
      <c r="L616" s="31">
        <f>+I616/MAX($I$229:I616)-1</f>
        <v>-0.23957271697649851</v>
      </c>
      <c r="M616" s="31">
        <f>+J616/MAX($J$229:J616)-1</f>
        <v>-0.35838693861155702</v>
      </c>
      <c r="N616" s="31"/>
    </row>
    <row r="617" spans="1:14" x14ac:dyDescent="0.25">
      <c r="A617" s="12">
        <v>1932.04</v>
      </c>
      <c r="B617" s="13">
        <v>7.1922331961154882</v>
      </c>
      <c r="C617" s="14">
        <v>3116.257963793289</v>
      </c>
      <c r="D617" s="37">
        <f t="shared" si="51"/>
        <v>4887.4936191862516</v>
      </c>
      <c r="E617">
        <f t="shared" si="52"/>
        <v>0</v>
      </c>
      <c r="F617">
        <f t="shared" si="53"/>
        <v>0</v>
      </c>
      <c r="G617" s="38">
        <f t="shared" si="54"/>
        <v>-0.18853464424083155</v>
      </c>
      <c r="H617" s="38">
        <f t="shared" si="55"/>
        <v>0</v>
      </c>
      <c r="I617" s="38">
        <f t="shared" si="56"/>
        <v>1571.6783270180526</v>
      </c>
      <c r="J617">
        <f>+VLOOKUP(A617,Sheet1!A:R,18,0)</f>
        <v>1405.3028333830994</v>
      </c>
      <c r="K617">
        <f>+I617-J617</f>
        <v>166.37549363495327</v>
      </c>
      <c r="L617" s="31">
        <f>+I617/MAX($I$229:I617)-1</f>
        <v>-0.23957271697649851</v>
      </c>
      <c r="M617" s="31">
        <f>+J617/MAX($J$229:J617)-1</f>
        <v>-0.35838693861155702</v>
      </c>
      <c r="N617" s="31"/>
    </row>
    <row r="618" spans="1:14" x14ac:dyDescent="0.25">
      <c r="A618" s="12">
        <v>1932.05</v>
      </c>
      <c r="B618" s="13">
        <v>6.3908572898814455</v>
      </c>
      <c r="C618" s="14">
        <v>2455.2242158713875</v>
      </c>
      <c r="D618" s="37">
        <f t="shared" si="51"/>
        <v>4605.6790404984158</v>
      </c>
      <c r="E618">
        <f t="shared" si="52"/>
        <v>0</v>
      </c>
      <c r="F618">
        <f t="shared" si="53"/>
        <v>0</v>
      </c>
      <c r="G618" s="38">
        <f t="shared" si="54"/>
        <v>-0.21212420653303465</v>
      </c>
      <c r="H618" s="38">
        <f t="shared" si="55"/>
        <v>0</v>
      </c>
      <c r="I618" s="38">
        <f t="shared" si="56"/>
        <v>1571.6783270180526</v>
      </c>
      <c r="J618">
        <f>+VLOOKUP(A618,Sheet1!A:R,18,0)</f>
        <v>1405.3028333830994</v>
      </c>
      <c r="K618">
        <f>+I618-J618</f>
        <v>166.37549363495327</v>
      </c>
      <c r="L618" s="31">
        <f>+I618/MAX($I$229:I618)-1</f>
        <v>-0.23957271697649851</v>
      </c>
      <c r="M618" s="31">
        <f>+J618/MAX($J$229:J618)-1</f>
        <v>-0.35838693861155702</v>
      </c>
      <c r="N618" s="31"/>
    </row>
    <row r="619" spans="1:14" x14ac:dyDescent="0.25">
      <c r="A619" s="12">
        <v>1932.06</v>
      </c>
      <c r="B619" s="13">
        <v>5.5650593715289673</v>
      </c>
      <c r="C619" s="14">
        <v>2481.5769234785744</v>
      </c>
      <c r="D619" s="37">
        <f t="shared" si="51"/>
        <v>4248.2631093872506</v>
      </c>
      <c r="E619">
        <f t="shared" si="52"/>
        <v>0</v>
      </c>
      <c r="F619">
        <f t="shared" si="53"/>
        <v>0</v>
      </c>
      <c r="G619" s="38">
        <f t="shared" si="54"/>
        <v>1.0733320173707206E-2</v>
      </c>
      <c r="H619" s="38">
        <f t="shared" si="55"/>
        <v>0</v>
      </c>
      <c r="I619" s="38">
        <f t="shared" si="56"/>
        <v>1571.6783270180526</v>
      </c>
      <c r="J619">
        <f>+VLOOKUP(A619,Sheet1!A:R,18,0)</f>
        <v>1405.3028333830994</v>
      </c>
      <c r="K619">
        <f>+I619-J619</f>
        <v>166.37549363495327</v>
      </c>
      <c r="L619" s="31">
        <f>+I619/MAX($I$229:I619)-1</f>
        <v>-0.23957271697649851</v>
      </c>
      <c r="M619" s="31">
        <f>+J619/MAX($J$229:J619)-1</f>
        <v>-0.35838693861155702</v>
      </c>
      <c r="N619" s="31"/>
    </row>
    <row r="620" spans="1:14" x14ac:dyDescent="0.25">
      <c r="A620" s="12">
        <v>1932.07</v>
      </c>
      <c r="B620" s="13">
        <v>5.8387636718512006</v>
      </c>
      <c r="C620" s="14">
        <v>3407.4207834565213</v>
      </c>
      <c r="D620" s="37">
        <f t="shared" si="51"/>
        <v>4007.0395854968842</v>
      </c>
      <c r="E620">
        <f t="shared" si="52"/>
        <v>0</v>
      </c>
      <c r="F620">
        <f t="shared" si="53"/>
        <v>0</v>
      </c>
      <c r="G620" s="38">
        <f t="shared" si="54"/>
        <v>0.37308690744921025</v>
      </c>
      <c r="H620" s="38">
        <f t="shared" si="55"/>
        <v>0</v>
      </c>
      <c r="I620" s="38">
        <f t="shared" si="56"/>
        <v>1571.6783270180526</v>
      </c>
      <c r="J620">
        <f>+VLOOKUP(A620,Sheet1!A:R,18,0)</f>
        <v>1405.3028333830994</v>
      </c>
      <c r="K620">
        <f>+I620-J620</f>
        <v>166.37549363495327</v>
      </c>
      <c r="L620" s="31">
        <f>+I620/MAX($I$229:I620)-1</f>
        <v>-0.23957271697649851</v>
      </c>
      <c r="M620" s="31">
        <f>+J620/MAX($J$229:J620)-1</f>
        <v>-0.35838693861155702</v>
      </c>
      <c r="N620" s="31"/>
    </row>
    <row r="621" spans="1:14" x14ac:dyDescent="0.25">
      <c r="A621" s="12">
        <v>1932.08</v>
      </c>
      <c r="B621" s="13">
        <v>8.8346532051812119</v>
      </c>
      <c r="C621" s="14">
        <v>4804.9046236728591</v>
      </c>
      <c r="D621" s="37">
        <f t="shared" si="51"/>
        <v>3874.5168638408122</v>
      </c>
      <c r="E621">
        <f t="shared" si="52"/>
        <v>1</v>
      </c>
      <c r="F621">
        <f t="shared" si="53"/>
        <v>0</v>
      </c>
      <c r="G621" s="38">
        <f t="shared" si="54"/>
        <v>0.41012951702393385</v>
      </c>
      <c r="H621" s="38">
        <f t="shared" si="55"/>
        <v>0</v>
      </c>
      <c r="I621" s="38">
        <f t="shared" si="56"/>
        <v>1571.6783270180526</v>
      </c>
      <c r="J621">
        <f>+VLOOKUP(A621,Sheet1!A:R,18,0)</f>
        <v>1405.3028333830994</v>
      </c>
      <c r="K621">
        <f>+I621-J621</f>
        <v>166.37549363495327</v>
      </c>
      <c r="L621" s="31">
        <f>+I621/MAX($I$229:I621)-1</f>
        <v>-0.23957271697649851</v>
      </c>
      <c r="M621" s="31">
        <f>+J621/MAX($J$229:J621)-1</f>
        <v>-0.35838693861155702</v>
      </c>
      <c r="N621" s="31"/>
    </row>
    <row r="622" spans="1:14" x14ac:dyDescent="0.25">
      <c r="A622" s="12">
        <v>1932.09</v>
      </c>
      <c r="B622" s="13">
        <v>9.7611685640637091</v>
      </c>
      <c r="C622" s="14">
        <v>4689.7888087913998</v>
      </c>
      <c r="D622" s="37">
        <f t="shared" si="51"/>
        <v>3886.7098882008008</v>
      </c>
      <c r="E622">
        <f t="shared" si="52"/>
        <v>1</v>
      </c>
      <c r="F622">
        <f t="shared" si="53"/>
        <v>1</v>
      </c>
      <c r="G622" s="38">
        <f t="shared" si="54"/>
        <v>-2.3957981249889015E-2</v>
      </c>
      <c r="H622" s="38">
        <f t="shared" si="55"/>
        <v>-2.3957981249889015E-2</v>
      </c>
      <c r="I622" s="38">
        <f t="shared" si="56"/>
        <v>1534.0240871284973</v>
      </c>
      <c r="J622">
        <f>+VLOOKUP(A622,Sheet1!A:R,18,0)</f>
        <v>1371.6346144504912</v>
      </c>
      <c r="K622">
        <f>+I622-J622</f>
        <v>162.38947267800609</v>
      </c>
      <c r="L622" s="31">
        <f>+I622/MAX($I$229:I622)-1</f>
        <v>-0.25779101956507955</v>
      </c>
      <c r="M622" s="31">
        <f>+J622/MAX($J$229:J622)-1</f>
        <v>-0.37375869230598524</v>
      </c>
      <c r="N622" s="31"/>
    </row>
    <row r="623" spans="1:14" x14ac:dyDescent="0.25">
      <c r="A623" s="12">
        <v>1932.1</v>
      </c>
      <c r="B623" s="13">
        <v>8.478606607689084</v>
      </c>
      <c r="C623" s="14">
        <v>4097.0562913622016</v>
      </c>
      <c r="D623" s="37">
        <f t="shared" si="51"/>
        <v>3815.934259770158</v>
      </c>
      <c r="E623">
        <f t="shared" si="52"/>
        <v>1</v>
      </c>
      <c r="F623">
        <f t="shared" si="53"/>
        <v>1</v>
      </c>
      <c r="G623" s="38">
        <f t="shared" si="54"/>
        <v>-0.12638789113873783</v>
      </c>
      <c r="H623" s="38">
        <f t="shared" si="55"/>
        <v>-0.12638789113873783</v>
      </c>
      <c r="I623" s="38">
        <f t="shared" si="56"/>
        <v>1340.1420178002991</v>
      </c>
      <c r="J623">
        <f>+VLOOKUP(A623,Sheet1!A:R,18,0)</f>
        <v>1198.2766081171981</v>
      </c>
      <c r="K623">
        <f>+I623-J623</f>
        <v>141.86540968310101</v>
      </c>
      <c r="L623" s="31">
        <f>+I623/MAX($I$229:I623)-1</f>
        <v>-0.3515972473864819</v>
      </c>
      <c r="M623" s="31">
        <f>+J623/MAX($J$229:J623)-1</f>
        <v>-0.45290801052939711</v>
      </c>
      <c r="N623" s="31"/>
    </row>
    <row r="624" spans="1:14" x14ac:dyDescent="0.25">
      <c r="A624" s="12">
        <v>1932.11</v>
      </c>
      <c r="B624" s="13">
        <v>8.4633095671228968</v>
      </c>
      <c r="C624" s="14">
        <v>3910.9495057084887</v>
      </c>
      <c r="D624" s="37">
        <f t="shared" si="51"/>
        <v>3758.5138698789656</v>
      </c>
      <c r="E624">
        <f t="shared" si="52"/>
        <v>1</v>
      </c>
      <c r="F624">
        <f t="shared" si="53"/>
        <v>1</v>
      </c>
      <c r="G624" s="38">
        <f t="shared" si="54"/>
        <v>-4.5424512727853084E-2</v>
      </c>
      <c r="H624" s="38">
        <f t="shared" si="55"/>
        <v>-4.5424512727853084E-2</v>
      </c>
      <c r="I624" s="38">
        <f t="shared" si="56"/>
        <v>1279.2667196555988</v>
      </c>
      <c r="J624">
        <f>+VLOOKUP(A624,Sheet1!A:R,18,0)</f>
        <v>1143.8454770802898</v>
      </c>
      <c r="K624">
        <f>+I624-J624</f>
        <v>135.42124257530895</v>
      </c>
      <c r="L624" s="31">
        <f>+I624/MAX($I$229:I624)-1</f>
        <v>-0.3810506264753496</v>
      </c>
      <c r="M624" s="31">
        <f>+J624/MAX($J$229:J624)-1</f>
        <v>-0.47775939756841102</v>
      </c>
      <c r="N624" s="31"/>
    </row>
    <row r="625" spans="1:14" x14ac:dyDescent="0.25">
      <c r="A625" s="12">
        <v>1932.12</v>
      </c>
      <c r="B625" s="13">
        <v>8.2570739991006779</v>
      </c>
      <c r="C625" s="14">
        <v>4188.4831172726044</v>
      </c>
      <c r="D625" s="37">
        <f t="shared" si="51"/>
        <v>3774.8850597254113</v>
      </c>
      <c r="E625">
        <f t="shared" si="52"/>
        <v>1</v>
      </c>
      <c r="F625">
        <f t="shared" si="53"/>
        <v>1</v>
      </c>
      <c r="G625" s="38">
        <f t="shared" si="54"/>
        <v>7.0963230580968428E-2</v>
      </c>
      <c r="H625" s="38">
        <f t="shared" si="55"/>
        <v>7.0963230580968428E-2</v>
      </c>
      <c r="I625" s="38">
        <f t="shared" si="56"/>
        <v>1370.0476188570781</v>
      </c>
      <c r="J625">
        <f>+VLOOKUP(A625,Sheet1!A:R,18,0)</f>
        <v>1225.0164474193361</v>
      </c>
      <c r="K625">
        <f>+I625-J625</f>
        <v>145.03117143774193</v>
      </c>
      <c r="L625" s="31">
        <f>+I625/MAX($I$229:I625)-1</f>
        <v>-0.33712797936397387</v>
      </c>
      <c r="M625" s="31">
        <f>+J625/MAX($J$229:J625)-1</f>
        <v>-0.44069951727931433</v>
      </c>
      <c r="N625" s="31"/>
    </row>
    <row r="626" spans="1:14" x14ac:dyDescent="0.25">
      <c r="A626" s="12">
        <v>1933.01</v>
      </c>
      <c r="B626" s="13">
        <v>8.7280461628135289</v>
      </c>
      <c r="C626" s="14">
        <v>4291.06853170473</v>
      </c>
      <c r="D626" s="37">
        <f t="shared" si="51"/>
        <v>3797.5898904073088</v>
      </c>
      <c r="E626">
        <f t="shared" si="52"/>
        <v>1</v>
      </c>
      <c r="F626">
        <f t="shared" si="53"/>
        <v>1</v>
      </c>
      <c r="G626" s="38">
        <f t="shared" si="54"/>
        <v>2.4492259264238259E-2</v>
      </c>
      <c r="H626" s="38">
        <f t="shared" si="55"/>
        <v>2.4492259264238259E-2</v>
      </c>
      <c r="I626" s="38">
        <f t="shared" si="56"/>
        <v>1403.603180342478</v>
      </c>
      <c r="J626">
        <f>+VLOOKUP(A626,Sheet1!A:R,18,0)</f>
        <v>1255.0198678524866</v>
      </c>
      <c r="K626">
        <f>+I626-J626</f>
        <v>148.58331248999139</v>
      </c>
      <c r="L626" s="31">
        <f>+I626/MAX($I$229:I626)-1</f>
        <v>-0.32089274597554673</v>
      </c>
      <c r="M626" s="31">
        <f>+J626/MAX($J$229:J626)-1</f>
        <v>-0.42700098484990567</v>
      </c>
      <c r="N626" s="31"/>
    </row>
    <row r="627" spans="1:14" x14ac:dyDescent="0.25">
      <c r="A627" s="12">
        <v>1933.02</v>
      </c>
      <c r="B627" s="13">
        <v>7.8260517513165953</v>
      </c>
      <c r="C627" s="14">
        <v>3580.3898219038851</v>
      </c>
      <c r="D627" s="37">
        <f t="shared" si="51"/>
        <v>3738.6171045290198</v>
      </c>
      <c r="E627">
        <f t="shared" si="52"/>
        <v>0</v>
      </c>
      <c r="F627">
        <f t="shared" si="53"/>
        <v>1</v>
      </c>
      <c r="G627" s="38">
        <f t="shared" si="54"/>
        <v>-0.16561812158206446</v>
      </c>
      <c r="H627" s="38">
        <f t="shared" si="55"/>
        <v>-0.16561812158206446</v>
      </c>
      <c r="I627" s="38">
        <f t="shared" si="56"/>
        <v>1171.1410581675452</v>
      </c>
      <c r="J627">
        <f>+VLOOKUP(A627,Sheet1!A:R,18,0)</f>
        <v>1047.165834790587</v>
      </c>
      <c r="K627">
        <f>+I627-J627</f>
        <v>123.97522337695818</v>
      </c>
      <c r="L627" s="31">
        <f>+I627/MAX($I$229:I627)-1</f>
        <v>-0.43336521373983061</v>
      </c>
      <c r="M627" s="31">
        <f>+J627/MAX($J$229:J627)-1</f>
        <v>-0.5219000054074372</v>
      </c>
      <c r="N627" s="31"/>
    </row>
    <row r="628" spans="1:14" x14ac:dyDescent="0.25">
      <c r="A628" s="12">
        <v>1933.03</v>
      </c>
      <c r="B628" s="13">
        <v>7.8746813229431645</v>
      </c>
      <c r="C628" s="14">
        <v>3755.7188580031197</v>
      </c>
      <c r="D628" s="37">
        <f t="shared" si="51"/>
        <v>3731.5699537515884</v>
      </c>
      <c r="E628">
        <f t="shared" si="52"/>
        <v>1</v>
      </c>
      <c r="F628">
        <f t="shared" si="53"/>
        <v>0</v>
      </c>
      <c r="G628" s="38">
        <f t="shared" si="54"/>
        <v>4.896925888533632E-2</v>
      </c>
      <c r="H628" s="38">
        <f t="shared" si="55"/>
        <v>0</v>
      </c>
      <c r="I628" s="38">
        <f t="shared" si="56"/>
        <v>1171.1410581675452</v>
      </c>
      <c r="J628">
        <f>+VLOOKUP(A628,Sheet1!A:R,18,0)</f>
        <v>1047.165834790587</v>
      </c>
      <c r="K628">
        <f>+I628-J628</f>
        <v>123.97522337695818</v>
      </c>
      <c r="L628" s="31">
        <f>+I628/MAX($I$229:I628)-1</f>
        <v>-0.43336521373983061</v>
      </c>
      <c r="M628" s="31">
        <f>+J628/MAX($J$229:J628)-1</f>
        <v>-0.5219000054074372</v>
      </c>
      <c r="N628" s="31"/>
    </row>
    <row r="629" spans="1:14" x14ac:dyDescent="0.25">
      <c r="A629" s="12">
        <v>1933.04</v>
      </c>
      <c r="B629" s="13">
        <v>8.7231016460681126</v>
      </c>
      <c r="C629" s="14">
        <v>5052.5653696554782</v>
      </c>
      <c r="D629" s="37">
        <f t="shared" si="51"/>
        <v>3892.9289042401047</v>
      </c>
      <c r="E629">
        <f t="shared" si="52"/>
        <v>1</v>
      </c>
      <c r="F629">
        <f t="shared" si="53"/>
        <v>1</v>
      </c>
      <c r="G629" s="38">
        <f t="shared" si="54"/>
        <v>0.34529914529914518</v>
      </c>
      <c r="H629" s="38">
        <f t="shared" si="55"/>
        <v>0.34529914529914518</v>
      </c>
      <c r="I629" s="38">
        <f t="shared" si="56"/>
        <v>1575.535064577535</v>
      </c>
      <c r="J629">
        <f>+VLOOKUP(A629,Sheet1!A:R,18,0)</f>
        <v>1408.7513025302426</v>
      </c>
      <c r="K629">
        <f>+I629-J629</f>
        <v>166.78376204729238</v>
      </c>
      <c r="L629" s="31">
        <f>+I629/MAX($I$229:I629)-1</f>
        <v>-0.2377067063474303</v>
      </c>
      <c r="M629" s="31">
        <f>+J629/MAX($J$229:J629)-1</f>
        <v>-0.35681248590709935</v>
      </c>
      <c r="N629" s="31"/>
    </row>
    <row r="630" spans="1:14" x14ac:dyDescent="0.25">
      <c r="A630" s="12">
        <v>1933.05</v>
      </c>
      <c r="B630" s="13">
        <v>11.249651251932443</v>
      </c>
      <c r="C630" s="14">
        <v>6246.0699288243086</v>
      </c>
      <c r="D630" s="37">
        <f t="shared" si="51"/>
        <v>4208.8327136528469</v>
      </c>
      <c r="E630">
        <f t="shared" si="52"/>
        <v>1</v>
      </c>
      <c r="F630">
        <f t="shared" si="53"/>
        <v>1</v>
      </c>
      <c r="G630" s="38">
        <f t="shared" si="54"/>
        <v>0.23621753937845891</v>
      </c>
      <c r="H630" s="38">
        <f t="shared" si="55"/>
        <v>0.23621753937845891</v>
      </c>
      <c r="I630" s="38">
        <f t="shared" si="56"/>
        <v>1947.7040807365215</v>
      </c>
      <c r="J630">
        <f>+VLOOKUP(A630,Sheet1!A:R,18,0)</f>
        <v>1741.5230688101353</v>
      </c>
      <c r="K630">
        <f>+I630-J630</f>
        <v>206.18101192638619</v>
      </c>
      <c r="L630" s="31">
        <f>+I630/MAX($I$229:I630)-1</f>
        <v>-5.7639660236119328E-2</v>
      </c>
      <c r="M630" s="31">
        <f>+J630/MAX($J$229:J630)-1</f>
        <v>-0.20488031396912654</v>
      </c>
      <c r="N630" s="31"/>
    </row>
    <row r="631" spans="1:14" x14ac:dyDescent="0.25">
      <c r="A631" s="12">
        <v>1933.06</v>
      </c>
      <c r="B631" s="13">
        <v>13.098875517269516</v>
      </c>
      <c r="C631" s="14">
        <v>7038.4608451141667</v>
      </c>
      <c r="D631" s="37">
        <f t="shared" si="51"/>
        <v>4588.5730404558135</v>
      </c>
      <c r="E631">
        <f t="shared" si="52"/>
        <v>1</v>
      </c>
      <c r="F631">
        <f t="shared" si="53"/>
        <v>1</v>
      </c>
      <c r="G631" s="38">
        <f t="shared" si="54"/>
        <v>0.12686231907733525</v>
      </c>
      <c r="H631" s="38">
        <f t="shared" si="55"/>
        <v>0.12686231907733525</v>
      </c>
      <c r="I631" s="38">
        <f t="shared" si="56"/>
        <v>2194.7943372951459</v>
      </c>
      <c r="J631">
        <f>+VLOOKUP(A631,Sheet1!A:R,18,0)</f>
        <v>1962.4567240460669</v>
      </c>
      <c r="K631">
        <f>+I631-J631</f>
        <v>232.33761324907891</v>
      </c>
      <c r="L631" s="31">
        <f>+I631/MAX($I$229:I631)-1</f>
        <v>0</v>
      </c>
      <c r="M631" s="31">
        <f>+J631/MAX($J$229:J631)-1</f>
        <v>-0.1040095866552071</v>
      </c>
      <c r="N631" s="31"/>
    </row>
    <row r="632" spans="1:14" x14ac:dyDescent="0.25">
      <c r="A632" s="12">
        <v>1933.07</v>
      </c>
      <c r="B632" s="13">
        <v>13.75430449387453</v>
      </c>
      <c r="C632" s="14">
        <v>6247.3597808317418</v>
      </c>
      <c r="D632" s="37">
        <f t="shared" si="51"/>
        <v>4825.2346235704163</v>
      </c>
      <c r="E632">
        <f t="shared" si="52"/>
        <v>1</v>
      </c>
      <c r="F632">
        <f t="shared" si="53"/>
        <v>1</v>
      </c>
      <c r="G632" s="38">
        <f t="shared" si="54"/>
        <v>-0.11239688359303401</v>
      </c>
      <c r="H632" s="38">
        <f t="shared" si="55"/>
        <v>-0.11239688359303401</v>
      </c>
      <c r="I632" s="38">
        <f t="shared" si="56"/>
        <v>1948.1062936555331</v>
      </c>
      <c r="J632">
        <f>+VLOOKUP(A632,Sheet1!A:R,18,0)</f>
        <v>1741.8827040770943</v>
      </c>
      <c r="K632">
        <f>+I632-J632</f>
        <v>206.2235895784388</v>
      </c>
      <c r="L632" s="31">
        <f>+I632/MAX($I$229:I632)-1</f>
        <v>-0.11239688359303401</v>
      </c>
      <c r="M632" s="31">
        <f>+J632/MAX($J$229:J632)-1</f>
        <v>-0.20471611684439617</v>
      </c>
      <c r="N632" s="31"/>
    </row>
    <row r="633" spans="1:14" x14ac:dyDescent="0.25">
      <c r="A633" s="12">
        <v>1933.08</v>
      </c>
      <c r="B633" s="13">
        <v>12.999527050367735</v>
      </c>
      <c r="C633" s="14">
        <v>6934.2728600278851</v>
      </c>
      <c r="D633" s="37">
        <f t="shared" si="51"/>
        <v>5002.6819766000017</v>
      </c>
      <c r="E633">
        <f t="shared" si="52"/>
        <v>1</v>
      </c>
      <c r="F633">
        <f t="shared" si="53"/>
        <v>1</v>
      </c>
      <c r="G633" s="38">
        <f t="shared" si="54"/>
        <v>0.10995254048017888</v>
      </c>
      <c r="H633" s="38">
        <f t="shared" si="55"/>
        <v>0.10995254048017888</v>
      </c>
      <c r="I633" s="38">
        <f t="shared" si="56"/>
        <v>2162.3055297683845</v>
      </c>
      <c r="J633">
        <f>+VLOOKUP(A633,Sheet1!A:R,18,0)</f>
        <v>1933.4071326088545</v>
      </c>
      <c r="K633">
        <f>+I633-J633</f>
        <v>228.89839715953008</v>
      </c>
      <c r="L633" s="31">
        <f>+I633/MAX($I$229:I633)-1</f>
        <v>-1.4802666005964027E-2</v>
      </c>
      <c r="M633" s="31">
        <f>+J633/MAX($J$229:J633)-1</f>
        <v>-0.11727263348849581</v>
      </c>
      <c r="N633" s="31"/>
    </row>
    <row r="634" spans="1:14" x14ac:dyDescent="0.25">
      <c r="A634" s="12">
        <v>1933.09</v>
      </c>
      <c r="B634" s="13">
        <v>12.922920614885989</v>
      </c>
      <c r="C634" s="14">
        <v>6101.357683686243</v>
      </c>
      <c r="D634" s="37">
        <f t="shared" si="51"/>
        <v>5120.3127161745715</v>
      </c>
      <c r="E634">
        <f t="shared" si="52"/>
        <v>1</v>
      </c>
      <c r="F634">
        <f t="shared" si="53"/>
        <v>1</v>
      </c>
      <c r="G634" s="38">
        <f t="shared" si="54"/>
        <v>-0.12011571986774872</v>
      </c>
      <c r="H634" s="38">
        <f t="shared" si="55"/>
        <v>-0.12011571986774872</v>
      </c>
      <c r="I634" s="38">
        <f t="shared" si="56"/>
        <v>1902.5786444862413</v>
      </c>
      <c r="J634">
        <f>+VLOOKUP(A634,Sheet1!A:R,18,0)</f>
        <v>1701.174543078102</v>
      </c>
      <c r="K634">
        <f>+I634-J634</f>
        <v>201.40410140813924</v>
      </c>
      <c r="L634" s="31">
        <f>+I634/MAX($I$229:I634)-1</f>
        <v>-0.13314035299044458</v>
      </c>
      <c r="M634" s="31">
        <f>+J634/MAX($J$229:J634)-1</f>
        <v>-0.22330206656398721</v>
      </c>
      <c r="N634" s="31"/>
    </row>
    <row r="635" spans="1:14" x14ac:dyDescent="0.25">
      <c r="A635" s="12">
        <v>1933.1</v>
      </c>
      <c r="B635" s="13">
        <v>11.696253568143693</v>
      </c>
      <c r="C635" s="14">
        <v>5647.8359834328148</v>
      </c>
      <c r="D635" s="37">
        <f t="shared" si="51"/>
        <v>5249.5443571804553</v>
      </c>
      <c r="E635">
        <f t="shared" si="52"/>
        <v>1</v>
      </c>
      <c r="F635">
        <f t="shared" si="53"/>
        <v>1</v>
      </c>
      <c r="G635" s="38">
        <f t="shared" si="54"/>
        <v>-7.4331275720164847E-2</v>
      </c>
      <c r="H635" s="38">
        <f t="shared" si="55"/>
        <v>-7.4331275720164847E-2</v>
      </c>
      <c r="I635" s="38">
        <f t="shared" si="56"/>
        <v>1761.1575466836371</v>
      </c>
      <c r="J635">
        <f>+VLOOKUP(A635,Sheet1!A:R,18,0)</f>
        <v>1574.7240690684384</v>
      </c>
      <c r="K635">
        <f>+I635-J635</f>
        <v>186.43347761519863</v>
      </c>
      <c r="L635" s="31">
        <f>+I635/MAX($I$229:I635)-1</f>
        <v>-0.19757513642299662</v>
      </c>
      <c r="M635" s="31">
        <f>+J635/MAX($J$229:J635)-1</f>
        <v>-0.28103501480550164</v>
      </c>
      <c r="N635" s="31"/>
    </row>
    <row r="636" spans="1:14" x14ac:dyDescent="0.25">
      <c r="A636" s="12">
        <v>1933.11</v>
      </c>
      <c r="B636" s="13">
        <v>12.01176619338993</v>
      </c>
      <c r="C636" s="14">
        <v>6251.1227790961884</v>
      </c>
      <c r="D636" s="37">
        <f t="shared" si="51"/>
        <v>5444.5587966294306</v>
      </c>
      <c r="E636">
        <f t="shared" si="52"/>
        <v>1</v>
      </c>
      <c r="F636">
        <f t="shared" si="53"/>
        <v>1</v>
      </c>
      <c r="G636" s="38">
        <f t="shared" si="54"/>
        <v>0.10681733630952395</v>
      </c>
      <c r="H636" s="38">
        <f t="shared" si="55"/>
        <v>0.10681733630952395</v>
      </c>
      <c r="I636" s="38">
        <f t="shared" si="56"/>
        <v>1949.2797046417993</v>
      </c>
      <c r="J636">
        <f>+VLOOKUP(A636,Sheet1!A:R,18,0)</f>
        <v>1742.9318995488238</v>
      </c>
      <c r="K636">
        <f>+I636-J636</f>
        <v>206.34780509297548</v>
      </c>
      <c r="L636" s="31">
        <f>+I636/MAX($I$229:I636)-1</f>
        <v>-0.11186224990716787</v>
      </c>
      <c r="M636" s="31">
        <f>+J636/MAX($J$229:J636)-1</f>
        <v>-0.20423709018720893</v>
      </c>
      <c r="N636" s="31"/>
    </row>
    <row r="637" spans="1:14" x14ac:dyDescent="0.25">
      <c r="A637" s="12">
        <v>1933.12</v>
      </c>
      <c r="B637" s="13">
        <v>12.281801622601112</v>
      </c>
      <c r="C637" s="14">
        <v>6331.2653788281905</v>
      </c>
      <c r="D637" s="37">
        <f t="shared" si="51"/>
        <v>5623.1239850923957</v>
      </c>
      <c r="E637">
        <f t="shared" si="52"/>
        <v>1</v>
      </c>
      <c r="F637">
        <f t="shared" si="53"/>
        <v>1</v>
      </c>
      <c r="G637" s="38">
        <f t="shared" si="54"/>
        <v>1.2820512820512775E-2</v>
      </c>
      <c r="H637" s="38">
        <f t="shared" si="55"/>
        <v>1.2820512820512775E-2</v>
      </c>
      <c r="I637" s="38">
        <f t="shared" si="56"/>
        <v>1974.2704700859249</v>
      </c>
      <c r="J637">
        <f>+VLOOKUP(A637,Sheet1!A:R,18,0)</f>
        <v>1765.27718031227</v>
      </c>
      <c r="K637">
        <f>+I637-J637</f>
        <v>208.99328977365485</v>
      </c>
      <c r="L637" s="31">
        <f>+I637/MAX($I$229:I637)-1</f>
        <v>-0.10047586849572132</v>
      </c>
      <c r="M637" s="31">
        <f>+J637/MAX($J$229:J637)-1</f>
        <v>-0.19403500159986564</v>
      </c>
      <c r="N637" s="31"/>
    </row>
    <row r="638" spans="1:14" x14ac:dyDescent="0.25">
      <c r="A638" s="12">
        <v>1934.01</v>
      </c>
      <c r="B638" s="13">
        <v>13.025119828332377</v>
      </c>
      <c r="C638" s="14">
        <v>7116.6301668097458</v>
      </c>
      <c r="D638" s="37">
        <f t="shared" si="51"/>
        <v>5858.5874546844798</v>
      </c>
      <c r="E638">
        <f t="shared" si="52"/>
        <v>1</v>
      </c>
      <c r="F638">
        <f t="shared" si="53"/>
        <v>1</v>
      </c>
      <c r="G638" s="38">
        <f t="shared" si="54"/>
        <v>0.12404546974256081</v>
      </c>
      <c r="H638" s="38">
        <f t="shared" si="55"/>
        <v>0.12404546974256081</v>
      </c>
      <c r="I638" s="38">
        <f t="shared" si="56"/>
        <v>2219.1697779465999</v>
      </c>
      <c r="J638">
        <f>+VLOOKUP(A638,Sheet1!A:R,18,0)</f>
        <v>1984.2518173699286</v>
      </c>
      <c r="K638">
        <f>+I638-J638</f>
        <v>234.91796057667125</v>
      </c>
      <c r="L638" s="31">
        <f>+I638/MAX($I$229:I638)-1</f>
        <v>0</v>
      </c>
      <c r="M638" s="31">
        <f>+J638/MAX($J$229:J638)-1</f>
        <v>-9.40586947772587E-2</v>
      </c>
      <c r="N638" s="31"/>
    </row>
    <row r="639" spans="1:14" x14ac:dyDescent="0.25">
      <c r="A639" s="12">
        <v>1934.02</v>
      </c>
      <c r="B639" s="13">
        <v>13.926922904274292</v>
      </c>
      <c r="C639" s="14">
        <v>6827.1415307615698</v>
      </c>
      <c r="D639" s="37">
        <f t="shared" si="51"/>
        <v>6129.1500970892876</v>
      </c>
      <c r="E639">
        <f t="shared" si="52"/>
        <v>1</v>
      </c>
      <c r="F639">
        <f t="shared" si="53"/>
        <v>1</v>
      </c>
      <c r="G639" s="38">
        <f t="shared" si="54"/>
        <v>-4.0677768727997332E-2</v>
      </c>
      <c r="H639" s="38">
        <f t="shared" si="55"/>
        <v>-4.0677768727997332E-2</v>
      </c>
      <c r="I639" s="38">
        <f t="shared" si="56"/>
        <v>2128.8989029511267</v>
      </c>
      <c r="J639">
        <f>+VLOOKUP(A639,Sheet1!A:R,18,0)</f>
        <v>1903.5368808448463</v>
      </c>
      <c r="K639">
        <f>+I639-J639</f>
        <v>225.36202210628039</v>
      </c>
      <c r="L639" s="31">
        <f>+I639/MAX($I$229:I639)-1</f>
        <v>-4.0677768727997443E-2</v>
      </c>
      <c r="M639" s="31">
        <f>+J639/MAX($J$229:J639)-1</f>
        <v>-0.13091036567224945</v>
      </c>
      <c r="N639" s="31"/>
    </row>
    <row r="640" spans="1:14" x14ac:dyDescent="0.25">
      <c r="A640" s="12">
        <v>1934.03</v>
      </c>
      <c r="B640" s="13">
        <v>13.25453762974008</v>
      </c>
      <c r="C640" s="14">
        <v>6761.7094703192106</v>
      </c>
      <c r="D640" s="37">
        <f t="shared" si="51"/>
        <v>6379.6493147822948</v>
      </c>
      <c r="E640">
        <f t="shared" si="52"/>
        <v>1</v>
      </c>
      <c r="F640">
        <f t="shared" si="53"/>
        <v>1</v>
      </c>
      <c r="G640" s="38">
        <f t="shared" si="54"/>
        <v>-9.5841078066913887E-3</v>
      </c>
      <c r="H640" s="38">
        <f t="shared" si="55"/>
        <v>-9.5841078066913887E-3</v>
      </c>
      <c r="I640" s="38">
        <f t="shared" si="56"/>
        <v>2108.4953063556959</v>
      </c>
      <c r="J640">
        <f>+VLOOKUP(A640,Sheet1!A:R,18,0)</f>
        <v>1885.2931781648163</v>
      </c>
      <c r="K640">
        <f>+I640-J640</f>
        <v>223.20212819087965</v>
      </c>
      <c r="L640" s="31">
        <f>+I640/MAX($I$229:I640)-1</f>
        <v>-4.9872016413864073E-2</v>
      </c>
      <c r="M640" s="31">
        <f>+J640/MAX($J$229:J640)-1</f>
        <v>-0.1392398144213246</v>
      </c>
      <c r="N640" s="31"/>
    </row>
    <row r="641" spans="1:14" x14ac:dyDescent="0.25">
      <c r="A641" s="12">
        <v>1934.04</v>
      </c>
      <c r="B641" s="13">
        <v>13.518389284490089</v>
      </c>
      <c r="C641" s="14">
        <v>6683.3587454697099</v>
      </c>
      <c r="D641" s="37">
        <f t="shared" si="51"/>
        <v>6515.5487627668144</v>
      </c>
      <c r="E641">
        <f t="shared" si="52"/>
        <v>1</v>
      </c>
      <c r="F641">
        <f t="shared" si="53"/>
        <v>1</v>
      </c>
      <c r="G641" s="38">
        <f t="shared" si="54"/>
        <v>-1.1587413684871262E-2</v>
      </c>
      <c r="H641" s="38">
        <f t="shared" si="55"/>
        <v>-1.1587413684871262E-2</v>
      </c>
      <c r="I641" s="38">
        <f t="shared" si="56"/>
        <v>2084.0632989883429</v>
      </c>
      <c r="J641">
        <f>+VLOOKUP(A641,Sheet1!A:R,18,0)</f>
        <v>1863.4475061921548</v>
      </c>
      <c r="K641">
        <f>+I641-J641</f>
        <v>220.61579279618809</v>
      </c>
      <c r="L641" s="31">
        <f>+I641/MAX($I$229:I641)-1</f>
        <v>-6.0881542413249279E-2</v>
      </c>
      <c r="M641" s="31">
        <f>+J641/MAX($J$229:J641)-1</f>
        <v>-0.14921379877509122</v>
      </c>
      <c r="N641" s="31"/>
    </row>
    <row r="642" spans="1:14" x14ac:dyDescent="0.25">
      <c r="A642" s="12">
        <v>1934.05</v>
      </c>
      <c r="B642" s="13">
        <v>12.181583235024021</v>
      </c>
      <c r="C642" s="14">
        <v>6163.9075723574297</v>
      </c>
      <c r="D642" s="37">
        <f t="shared" si="51"/>
        <v>6508.7018997279083</v>
      </c>
      <c r="E642">
        <f t="shared" si="52"/>
        <v>0</v>
      </c>
      <c r="F642">
        <f t="shared" si="53"/>
        <v>1</v>
      </c>
      <c r="G642" s="38">
        <f t="shared" si="54"/>
        <v>-7.772307202039519E-2</v>
      </c>
      <c r="H642" s="38">
        <f t="shared" si="55"/>
        <v>-7.772307202039519E-2</v>
      </c>
      <c r="I642" s="38">
        <f t="shared" si="56"/>
        <v>1922.0834971060096</v>
      </c>
      <c r="J642">
        <f>+VLOOKUP(A642,Sheet1!A:R,18,0)</f>
        <v>1718.6146414621562</v>
      </c>
      <c r="K642">
        <f>+I642-J642</f>
        <v>203.46885564385343</v>
      </c>
      <c r="L642" s="31">
        <f>+I642/MAX($I$229:I642)-1</f>
        <v>-0.13387271392794675</v>
      </c>
      <c r="M642" s="31">
        <f>+J642/MAX($J$229:J642)-1</f>
        <v>-0.2153395159668533</v>
      </c>
      <c r="N642" s="31"/>
    </row>
    <row r="643" spans="1:14" x14ac:dyDescent="0.25">
      <c r="A643" s="12">
        <v>1934.06</v>
      </c>
      <c r="B643" s="13">
        <v>12.287726483952424</v>
      </c>
      <c r="C643" s="14">
        <v>6268.840008610232</v>
      </c>
      <c r="D643" s="37">
        <f t="shared" si="51"/>
        <v>6444.5668300192474</v>
      </c>
      <c r="E643">
        <f t="shared" si="52"/>
        <v>0</v>
      </c>
      <c r="F643">
        <f t="shared" si="53"/>
        <v>0</v>
      </c>
      <c r="G643" s="38">
        <f t="shared" si="54"/>
        <v>1.7023687493852302E-2</v>
      </c>
      <c r="H643" s="38">
        <f t="shared" si="55"/>
        <v>0</v>
      </c>
      <c r="I643" s="38">
        <f t="shared" si="56"/>
        <v>1922.0834971060096</v>
      </c>
      <c r="J643">
        <f>+VLOOKUP(A643,Sheet1!A:R,18,0)</f>
        <v>1718.6146414621562</v>
      </c>
      <c r="K643">
        <f>+I643-J643</f>
        <v>203.46885564385343</v>
      </c>
      <c r="L643" s="31">
        <f>+I643/MAX($I$229:I643)-1</f>
        <v>-0.13387271392794675</v>
      </c>
      <c r="M643" s="31">
        <f>+J643/MAX($J$229:J643)-1</f>
        <v>-0.2153395159668533</v>
      </c>
      <c r="N643" s="31"/>
    </row>
    <row r="644" spans="1:14" x14ac:dyDescent="0.25">
      <c r="A644" s="12">
        <v>1934.07</v>
      </c>
      <c r="B644" s="13">
        <v>11.741524229318244</v>
      </c>
      <c r="C644" s="14">
        <v>5570.4810072432911</v>
      </c>
      <c r="D644" s="37">
        <f t="shared" si="51"/>
        <v>6388.1602655535426</v>
      </c>
      <c r="E644">
        <f t="shared" si="52"/>
        <v>0</v>
      </c>
      <c r="F644">
        <f t="shared" si="53"/>
        <v>0</v>
      </c>
      <c r="G644" s="38">
        <f t="shared" si="54"/>
        <v>-0.11140163098878697</v>
      </c>
      <c r="H644" s="38">
        <f t="shared" si="55"/>
        <v>0</v>
      </c>
      <c r="I644" s="38">
        <f t="shared" si="56"/>
        <v>1922.0834971060096</v>
      </c>
      <c r="J644">
        <f>+VLOOKUP(A644,Sheet1!A:R,18,0)</f>
        <v>1718.6146414621562</v>
      </c>
      <c r="K644">
        <f>+I644-J644</f>
        <v>203.46885564385343</v>
      </c>
      <c r="L644" s="31">
        <f>+I644/MAX($I$229:I644)-1</f>
        <v>-0.13387271392794675</v>
      </c>
      <c r="M644" s="31">
        <f>+J644/MAX($J$229:J644)-1</f>
        <v>-0.2153395159668533</v>
      </c>
      <c r="N644" s="31"/>
    </row>
    <row r="645" spans="1:14" x14ac:dyDescent="0.25">
      <c r="A645" s="12">
        <v>1934.08</v>
      </c>
      <c r="B645" s="13">
        <v>11.315025981829054</v>
      </c>
      <c r="C645" s="14">
        <v>5895.9979690980126</v>
      </c>
      <c r="D645" s="37">
        <f t="shared" si="51"/>
        <v>6301.6373579760539</v>
      </c>
      <c r="E645">
        <f t="shared" si="52"/>
        <v>0</v>
      </c>
      <c r="F645">
        <f t="shared" si="53"/>
        <v>0</v>
      </c>
      <c r="G645" s="38">
        <f t="shared" si="54"/>
        <v>5.8436059907834181E-2</v>
      </c>
      <c r="H645" s="38">
        <f t="shared" si="55"/>
        <v>0</v>
      </c>
      <c r="I645" s="38">
        <f t="shared" si="56"/>
        <v>1922.0834971060096</v>
      </c>
      <c r="J645">
        <f>+VLOOKUP(A645,Sheet1!A:R,18,0)</f>
        <v>1718.6146414621562</v>
      </c>
      <c r="K645">
        <f>+I645-J645</f>
        <v>203.46885564385343</v>
      </c>
      <c r="L645" s="31">
        <f>+I645/MAX($I$229:I645)-1</f>
        <v>-0.13387271392794675</v>
      </c>
      <c r="M645" s="31">
        <f>+J645/MAX($J$229:J645)-1</f>
        <v>-0.2153395159668533</v>
      </c>
      <c r="N645" s="31"/>
    </row>
    <row r="646" spans="1:14" x14ac:dyDescent="0.25">
      <c r="A646" s="12">
        <v>1934.09</v>
      </c>
      <c r="B646" s="13">
        <v>10.909954083288849</v>
      </c>
      <c r="C646" s="14">
        <v>5788.5257490723898</v>
      </c>
      <c r="D646" s="37">
        <f t="shared" si="51"/>
        <v>6275.5680300915656</v>
      </c>
      <c r="E646">
        <f t="shared" si="52"/>
        <v>0</v>
      </c>
      <c r="F646">
        <f t="shared" si="53"/>
        <v>0</v>
      </c>
      <c r="G646" s="38">
        <f t="shared" si="54"/>
        <v>-1.8227994749812404E-2</v>
      </c>
      <c r="H646" s="38">
        <f t="shared" si="55"/>
        <v>0</v>
      </c>
      <c r="I646" s="38">
        <f t="shared" si="56"/>
        <v>1922.0834971060096</v>
      </c>
      <c r="J646">
        <f>+VLOOKUP(A646,Sheet1!A:R,18,0)</f>
        <v>1718.6146414621562</v>
      </c>
      <c r="K646">
        <f>+I646-J646</f>
        <v>203.46885564385343</v>
      </c>
      <c r="L646" s="31">
        <f>+I646/MAX($I$229:I646)-1</f>
        <v>-0.13387271392794675</v>
      </c>
      <c r="M646" s="31">
        <f>+J646/MAX($J$229:J646)-1</f>
        <v>-0.2153395159668533</v>
      </c>
      <c r="N646" s="31"/>
    </row>
    <row r="647" spans="1:14" x14ac:dyDescent="0.25">
      <c r="A647" s="12">
        <v>1934.1</v>
      </c>
      <c r="B647" s="13">
        <v>11.10835260535173</v>
      </c>
      <c r="C647" s="14">
        <v>5681.9954048235804</v>
      </c>
      <c r="D647" s="37">
        <f t="shared" si="51"/>
        <v>6278.4146485407955</v>
      </c>
      <c r="E647">
        <f t="shared" si="52"/>
        <v>0</v>
      </c>
      <c r="F647">
        <f t="shared" si="53"/>
        <v>0</v>
      </c>
      <c r="G647" s="38">
        <f t="shared" si="54"/>
        <v>-1.8403709142328806E-2</v>
      </c>
      <c r="H647" s="38">
        <f t="shared" si="55"/>
        <v>0</v>
      </c>
      <c r="I647" s="38">
        <f t="shared" si="56"/>
        <v>1922.0834971060096</v>
      </c>
      <c r="J647">
        <f>+VLOOKUP(A647,Sheet1!A:R,18,0)</f>
        <v>1718.6146414621562</v>
      </c>
      <c r="K647">
        <f>+I647-J647</f>
        <v>203.46885564385343</v>
      </c>
      <c r="L647" s="31">
        <f>+I647/MAX($I$229:I647)-1</f>
        <v>-0.13387271392794675</v>
      </c>
      <c r="M647" s="31">
        <f>+J647/MAX($J$229:J647)-1</f>
        <v>-0.2153395159668533</v>
      </c>
      <c r="N647" s="31"/>
    </row>
    <row r="648" spans="1:14" x14ac:dyDescent="0.25">
      <c r="A648" s="12">
        <v>1934.11</v>
      </c>
      <c r="B648" s="13">
        <v>11.448808690205704</v>
      </c>
      <c r="C648" s="14">
        <v>6176.950305335321</v>
      </c>
      <c r="D648" s="37">
        <f t="shared" si="51"/>
        <v>6272.2336090607241</v>
      </c>
      <c r="E648">
        <f t="shared" si="52"/>
        <v>0</v>
      </c>
      <c r="F648">
        <f t="shared" si="53"/>
        <v>0</v>
      </c>
      <c r="G648" s="38">
        <f t="shared" si="54"/>
        <v>8.7109345440786745E-2</v>
      </c>
      <c r="H648" s="38">
        <f t="shared" si="55"/>
        <v>0</v>
      </c>
      <c r="I648" s="38">
        <f t="shared" si="56"/>
        <v>1922.0834971060096</v>
      </c>
      <c r="J648">
        <f>+VLOOKUP(A648,Sheet1!A:R,18,0)</f>
        <v>1718.6146414621562</v>
      </c>
      <c r="K648">
        <f>+I648-J648</f>
        <v>203.46885564385343</v>
      </c>
      <c r="L648" s="31">
        <f>+I648/MAX($I$229:I648)-1</f>
        <v>-0.13387271392794675</v>
      </c>
      <c r="M648" s="31">
        <f>+J648/MAX($J$229:J648)-1</f>
        <v>-0.2153395159668533</v>
      </c>
      <c r="N648" s="31"/>
    </row>
    <row r="649" spans="1:14" x14ac:dyDescent="0.25">
      <c r="A649" s="12">
        <v>1934.12</v>
      </c>
      <c r="B649" s="13">
        <v>11.639337566475888</v>
      </c>
      <c r="C649" s="14">
        <v>6221.4161719025233</v>
      </c>
      <c r="D649" s="37">
        <f t="shared" si="51"/>
        <v>6263.0795084835845</v>
      </c>
      <c r="E649">
        <f t="shared" si="52"/>
        <v>0</v>
      </c>
      <c r="F649">
        <f t="shared" si="53"/>
        <v>0</v>
      </c>
      <c r="G649" s="38">
        <f t="shared" si="54"/>
        <v>7.1986764291749328E-3</v>
      </c>
      <c r="H649" s="38">
        <f t="shared" si="55"/>
        <v>0</v>
      </c>
      <c r="I649" s="38">
        <f t="shared" si="56"/>
        <v>1922.0834971060096</v>
      </c>
      <c r="J649">
        <f>+VLOOKUP(A649,Sheet1!A:R,18,0)</f>
        <v>1718.6146414621562</v>
      </c>
      <c r="K649">
        <f>+I649-J649</f>
        <v>203.46885564385343</v>
      </c>
      <c r="L649" s="31">
        <f>+I649/MAX($I$229:I649)-1</f>
        <v>-0.13387271392794675</v>
      </c>
      <c r="M649" s="31">
        <f>+J649/MAX($J$229:J649)-1</f>
        <v>-0.2153395159668533</v>
      </c>
      <c r="N649" s="31"/>
    </row>
    <row r="650" spans="1:14" x14ac:dyDescent="0.25">
      <c r="A650" s="12">
        <v>1935.01</v>
      </c>
      <c r="B650" s="13">
        <v>11.495907968201598</v>
      </c>
      <c r="C650" s="14">
        <v>5896.0197339642</v>
      </c>
      <c r="D650" s="37">
        <f t="shared" si="51"/>
        <v>6161.3619724131231</v>
      </c>
      <c r="E650">
        <f t="shared" si="52"/>
        <v>0</v>
      </c>
      <c r="F650">
        <f t="shared" si="53"/>
        <v>0</v>
      </c>
      <c r="G650" s="38">
        <f t="shared" si="54"/>
        <v>-5.2302631578947434E-2</v>
      </c>
      <c r="H650" s="38">
        <f t="shared" si="55"/>
        <v>0</v>
      </c>
      <c r="I650" s="38">
        <f t="shared" si="56"/>
        <v>1922.0834971060096</v>
      </c>
      <c r="J650">
        <f>+VLOOKUP(A650,Sheet1!A:R,18,0)</f>
        <v>1718.6146414621562</v>
      </c>
      <c r="K650">
        <f>+I650-J650</f>
        <v>203.46885564385343</v>
      </c>
      <c r="L650" s="31">
        <f>+I650/MAX($I$229:I650)-1</f>
        <v>-0.13387271392794675</v>
      </c>
      <c r="M650" s="31">
        <f>+J650/MAX($J$229:J650)-1</f>
        <v>-0.2153395159668533</v>
      </c>
      <c r="N650" s="31"/>
    </row>
    <row r="651" spans="1:14" x14ac:dyDescent="0.25">
      <c r="A651" s="12">
        <v>1935.02</v>
      </c>
      <c r="B651" s="13">
        <v>11.087812159055561</v>
      </c>
      <c r="C651" s="14">
        <v>5645.5559454739905</v>
      </c>
      <c r="D651" s="37">
        <f t="shared" si="51"/>
        <v>6062.8965069724909</v>
      </c>
      <c r="E651">
        <f t="shared" si="52"/>
        <v>0</v>
      </c>
      <c r="F651">
        <f t="shared" si="53"/>
        <v>0</v>
      </c>
      <c r="G651" s="38">
        <f t="shared" si="54"/>
        <v>-4.2480147589636696E-2</v>
      </c>
      <c r="H651" s="38">
        <f t="shared" si="55"/>
        <v>0</v>
      </c>
      <c r="I651" s="38">
        <f t="shared" si="56"/>
        <v>1922.0834971060096</v>
      </c>
      <c r="J651">
        <f>+VLOOKUP(A651,Sheet1!A:R,18,0)</f>
        <v>1718.6146414621562</v>
      </c>
      <c r="K651">
        <f>+I651-J651</f>
        <v>203.46885564385343</v>
      </c>
      <c r="L651" s="31">
        <f>+I651/MAX($I$229:I651)-1</f>
        <v>-0.13387271392794675</v>
      </c>
      <c r="M651" s="31">
        <f>+J651/MAX($J$229:J651)-1</f>
        <v>-0.2153395159668533</v>
      </c>
      <c r="N651" s="31"/>
    </row>
    <row r="652" spans="1:14" x14ac:dyDescent="0.25">
      <c r="A652" s="12">
        <v>1935.03</v>
      </c>
      <c r="B652" s="13">
        <v>10.398272404790029</v>
      </c>
      <c r="C652" s="14">
        <v>5482.4549298867842</v>
      </c>
      <c r="D652" s="37">
        <f t="shared" si="51"/>
        <v>5956.2919619364548</v>
      </c>
      <c r="E652">
        <f t="shared" si="52"/>
        <v>0</v>
      </c>
      <c r="F652">
        <f t="shared" si="53"/>
        <v>0</v>
      </c>
      <c r="G652" s="38">
        <f t="shared" si="54"/>
        <v>-2.8890160183066338E-2</v>
      </c>
      <c r="H652" s="38">
        <f t="shared" si="55"/>
        <v>0</v>
      </c>
      <c r="I652" s="38">
        <f t="shared" si="56"/>
        <v>1922.0834971060096</v>
      </c>
      <c r="J652">
        <f>+VLOOKUP(A652,Sheet1!A:R,18,0)</f>
        <v>1718.6146414621562</v>
      </c>
      <c r="K652">
        <f>+I652-J652</f>
        <v>203.46885564385343</v>
      </c>
      <c r="L652" s="31">
        <f>+I652/MAX($I$229:I652)-1</f>
        <v>-0.13387271392794675</v>
      </c>
      <c r="M652" s="31">
        <f>+J652/MAX($J$229:J652)-1</f>
        <v>-0.2153395159668533</v>
      </c>
      <c r="N652" s="31"/>
    </row>
    <row r="653" spans="1:14" x14ac:dyDescent="0.25">
      <c r="A653" s="12">
        <v>1935.04</v>
      </c>
      <c r="B653" s="13">
        <v>11.104210207149523</v>
      </c>
      <c r="C653" s="14">
        <v>6001.3132620347969</v>
      </c>
      <c r="D653" s="37">
        <f t="shared" si="51"/>
        <v>5899.4548383168803</v>
      </c>
      <c r="E653">
        <f t="shared" si="52"/>
        <v>1</v>
      </c>
      <c r="F653">
        <f t="shared" si="53"/>
        <v>0</v>
      </c>
      <c r="G653" s="38">
        <f t="shared" si="54"/>
        <v>9.4639780679186991E-2</v>
      </c>
      <c r="H653" s="38">
        <f t="shared" si="55"/>
        <v>0</v>
      </c>
      <c r="I653" s="38">
        <f t="shared" si="56"/>
        <v>1922.0834971060096</v>
      </c>
      <c r="J653">
        <f>+VLOOKUP(A653,Sheet1!A:R,18,0)</f>
        <v>1718.6146414621562</v>
      </c>
      <c r="K653">
        <f>+I653-J653</f>
        <v>203.46885564385343</v>
      </c>
      <c r="L653" s="31">
        <f>+I653/MAX($I$229:I653)-1</f>
        <v>-0.13387271392794675</v>
      </c>
      <c r="M653" s="31">
        <f>+J653/MAX($J$229:J653)-1</f>
        <v>-0.2153395159668533</v>
      </c>
      <c r="N653" s="31"/>
    </row>
    <row r="654" spans="1:14" x14ac:dyDescent="0.25">
      <c r="A654" s="12">
        <v>1935.05</v>
      </c>
      <c r="B654" s="13">
        <v>11.985576683480097</v>
      </c>
      <c r="C654" s="14">
        <v>6219.2129383613319</v>
      </c>
      <c r="D654" s="37">
        <f t="shared" ref="D654:D717" si="57">+AVERAGE(C643:C654)</f>
        <v>5904.0636188172039</v>
      </c>
      <c r="E654">
        <f t="shared" ref="E654:E717" si="58">+IF(C654&gt;=D654,1,0)</f>
        <v>1</v>
      </c>
      <c r="F654">
        <f t="shared" si="53"/>
        <v>1</v>
      </c>
      <c r="G654" s="38">
        <f t="shared" si="54"/>
        <v>3.6308665589080524E-2</v>
      </c>
      <c r="H654" s="38">
        <f t="shared" si="55"/>
        <v>3.6308665589080524E-2</v>
      </c>
      <c r="I654" s="38">
        <f t="shared" si="56"/>
        <v>1991.8717840367221</v>
      </c>
      <c r="J654">
        <f>+VLOOKUP(A654,Sheet1!A:R,18,0)</f>
        <v>1781.015245755503</v>
      </c>
      <c r="K654">
        <f>+I654-J654</f>
        <v>210.85653828121917</v>
      </c>
      <c r="L654" s="31">
        <f>+I654/MAX($I$229:I654)-1</f>
        <v>-0.10242478794037868</v>
      </c>
      <c r="M654" s="31">
        <f>+J654/MAX($J$229:J654)-1</f>
        <v>-0.18684954085112782</v>
      </c>
      <c r="N654" s="31"/>
    </row>
    <row r="655" spans="1:14" x14ac:dyDescent="0.25">
      <c r="A655" s="12">
        <v>1935.06</v>
      </c>
      <c r="B655" s="13">
        <v>12.539519324443891</v>
      </c>
      <c r="C655" s="14">
        <v>6720.1769234302565</v>
      </c>
      <c r="D655" s="37">
        <f t="shared" si="57"/>
        <v>5941.6750283855399</v>
      </c>
      <c r="E655">
        <f t="shared" si="58"/>
        <v>1</v>
      </c>
      <c r="F655">
        <f t="shared" ref="F655:F718" si="59">+E654</f>
        <v>1</v>
      </c>
      <c r="G655" s="38">
        <f t="shared" ref="G655:G718" si="60">+C655/C654-1</f>
        <v>8.0551026316992624E-2</v>
      </c>
      <c r="H655" s="38">
        <f t="shared" ref="H655:H718" si="61">+F655*G655</f>
        <v>8.0551026316992624E-2</v>
      </c>
      <c r="I655" s="38">
        <f t="shared" si="56"/>
        <v>2152.3191005327394</v>
      </c>
      <c r="J655">
        <f>+VLOOKUP(A655,Sheet1!A:R,18,0)</f>
        <v>1924.4778516873196</v>
      </c>
      <c r="K655">
        <f>+I655-J655</f>
        <v>227.84124884541984</v>
      </c>
      <c r="L655" s="31">
        <f>+I655/MAX($I$229:I655)-1</f>
        <v>-3.0124183412283845E-2</v>
      </c>
      <c r="M655" s="31">
        <f>+J655/MAX($J$229:J655)-1</f>
        <v>-0.1213494368165523</v>
      </c>
      <c r="N655" s="31"/>
    </row>
    <row r="656" spans="1:14" x14ac:dyDescent="0.25">
      <c r="A656" s="12">
        <v>1935.07</v>
      </c>
      <c r="B656" s="13">
        <v>13.202137936511013</v>
      </c>
      <c r="C656" s="14">
        <v>7295.5045701952822</v>
      </c>
      <c r="D656" s="37">
        <f t="shared" si="57"/>
        <v>6085.4269919648723</v>
      </c>
      <c r="E656">
        <f t="shared" si="58"/>
        <v>1</v>
      </c>
      <c r="F656">
        <f t="shared" si="59"/>
        <v>1</v>
      </c>
      <c r="G656" s="38">
        <f t="shared" si="60"/>
        <v>8.5611979166666741E-2</v>
      </c>
      <c r="H656" s="38">
        <f t="shared" si="61"/>
        <v>8.5611979166666741E-2</v>
      </c>
      <c r="I656" s="38">
        <f t="shared" si="56"/>
        <v>2336.5833985275672</v>
      </c>
      <c r="J656">
        <f>+VLOOKUP(A656,Sheet1!A:R,18,0)</f>
        <v>2089.2362094326859</v>
      </c>
      <c r="K656">
        <f>+I656-J656</f>
        <v>247.34718909488129</v>
      </c>
      <c r="L656" s="31">
        <f>+I656/MAX($I$229:I656)-1</f>
        <v>0</v>
      </c>
      <c r="M656" s="31">
        <f>+J656/MAX($J$229:J656)-1</f>
        <v>-4.612642310651105E-2</v>
      </c>
      <c r="N656" s="31"/>
    </row>
    <row r="657" spans="1:14" x14ac:dyDescent="0.25">
      <c r="A657" s="12">
        <v>1935.08</v>
      </c>
      <c r="B657" s="13">
        <v>14.105056846668955</v>
      </c>
      <c r="C657" s="14">
        <v>7424.9975815194457</v>
      </c>
      <c r="D657" s="37">
        <f t="shared" si="57"/>
        <v>6212.8436263333251</v>
      </c>
      <c r="E657">
        <f t="shared" si="58"/>
        <v>1</v>
      </c>
      <c r="F657">
        <f t="shared" si="59"/>
        <v>1</v>
      </c>
      <c r="G657" s="38">
        <f t="shared" si="60"/>
        <v>1.7749699157641352E-2</v>
      </c>
      <c r="H657" s="38">
        <f t="shared" si="61"/>
        <v>1.7749699157641352E-2</v>
      </c>
      <c r="I657" s="38">
        <f t="shared" si="56"/>
        <v>2378.0570509081708</v>
      </c>
      <c r="J657">
        <f>+VLOOKUP(A657,Sheet1!A:R,18,0)</f>
        <v>2126.3195236193669</v>
      </c>
      <c r="K657">
        <f>+I657-J657</f>
        <v>251.7375272888039</v>
      </c>
      <c r="L657" s="31">
        <f>+I657/MAX($I$229:I657)-1</f>
        <v>0</v>
      </c>
      <c r="M657" s="31">
        <f>+J657/MAX($J$229:J657)-1</f>
        <v>-2.9195454082228345E-2</v>
      </c>
      <c r="N657" s="31"/>
    </row>
    <row r="658" spans="1:14" x14ac:dyDescent="0.25">
      <c r="A658" s="12">
        <v>1935.09</v>
      </c>
      <c r="B658" s="13">
        <v>14.418891702707432</v>
      </c>
      <c r="C658" s="14">
        <v>7680.4245445847628</v>
      </c>
      <c r="D658" s="37">
        <f t="shared" si="57"/>
        <v>6370.5018592926899</v>
      </c>
      <c r="E658">
        <f t="shared" si="58"/>
        <v>1</v>
      </c>
      <c r="F658">
        <f t="shared" si="59"/>
        <v>1</v>
      </c>
      <c r="G658" s="38">
        <f t="shared" si="60"/>
        <v>3.4400948991696101E-2</v>
      </c>
      <c r="H658" s="38">
        <f t="shared" si="61"/>
        <v>3.4400948991696101E-2</v>
      </c>
      <c r="I658" s="38">
        <f t="shared" si="56"/>
        <v>2459.8644702158063</v>
      </c>
      <c r="J658">
        <f>+VLOOKUP(A658,Sheet1!A:R,18,0)</f>
        <v>2199.4669330914444</v>
      </c>
      <c r="K658">
        <f>+I658-J658</f>
        <v>260.39753712436186</v>
      </c>
      <c r="L658" s="31">
        <f>+I658/MAX($I$229:I658)-1</f>
        <v>0</v>
      </c>
      <c r="M658" s="31">
        <f>+J658/MAX($J$229:J658)-1</f>
        <v>0</v>
      </c>
      <c r="N658" s="31"/>
    </row>
    <row r="659" spans="1:14" x14ac:dyDescent="0.25">
      <c r="A659" s="12">
        <v>1935.1</v>
      </c>
      <c r="B659" s="13">
        <v>14.826232627114088</v>
      </c>
      <c r="C659" s="14">
        <v>8281.8037744562625</v>
      </c>
      <c r="D659" s="37">
        <f t="shared" si="57"/>
        <v>6587.1525567620802</v>
      </c>
      <c r="E659">
        <f t="shared" si="58"/>
        <v>1</v>
      </c>
      <c r="F659">
        <f t="shared" si="59"/>
        <v>1</v>
      </c>
      <c r="G659" s="38">
        <f t="shared" si="60"/>
        <v>7.8300258843831072E-2</v>
      </c>
      <c r="H659" s="38">
        <f t="shared" si="61"/>
        <v>7.8300258843831072E-2</v>
      </c>
      <c r="I659" s="38">
        <f t="shared" si="56"/>
        <v>2652.4724949544475</v>
      </c>
      <c r="J659">
        <f>+VLOOKUP(A659,Sheet1!A:R,18,0)</f>
        <v>2371.6857632709516</v>
      </c>
      <c r="K659">
        <f>+I659-J659</f>
        <v>280.78673168349587</v>
      </c>
      <c r="L659" s="31">
        <f>+I659/MAX($I$229:I659)-1</f>
        <v>0</v>
      </c>
      <c r="M659" s="31">
        <f>+J659/MAX($J$229:J659)-1</f>
        <v>0</v>
      </c>
      <c r="N659" s="31"/>
    </row>
    <row r="660" spans="1:14" x14ac:dyDescent="0.25">
      <c r="A660" s="12">
        <v>1935.11</v>
      </c>
      <c r="B660" s="13">
        <v>16.129605163251139</v>
      </c>
      <c r="C660" s="14">
        <v>8563.8154372849658</v>
      </c>
      <c r="D660" s="37">
        <f t="shared" si="57"/>
        <v>6786.0579844245503</v>
      </c>
      <c r="E660">
        <f t="shared" si="58"/>
        <v>1</v>
      </c>
      <c r="F660">
        <f t="shared" si="59"/>
        <v>1</v>
      </c>
      <c r="G660" s="38">
        <f t="shared" si="60"/>
        <v>3.405196144570799E-2</v>
      </c>
      <c r="H660" s="38">
        <f t="shared" si="61"/>
        <v>3.405196144570799E-2</v>
      </c>
      <c r="I660" s="38">
        <f t="shared" si="56"/>
        <v>2742.794386088437</v>
      </c>
      <c r="J660">
        <f>+VLOOKUP(A660,Sheet1!A:R,18,0)</f>
        <v>2452.4463154431887</v>
      </c>
      <c r="K660">
        <f>+I660-J660</f>
        <v>290.3480706452483</v>
      </c>
      <c r="L660" s="31">
        <f>+I660/MAX($I$229:I660)-1</f>
        <v>0</v>
      </c>
      <c r="M660" s="31">
        <f>+J660/MAX($J$229:J660)-1</f>
        <v>0</v>
      </c>
      <c r="N660" s="31"/>
    </row>
    <row r="661" spans="1:14" x14ac:dyDescent="0.25">
      <c r="A661" s="12">
        <v>1935.12</v>
      </c>
      <c r="B661" s="13">
        <v>16.159192714615326</v>
      </c>
      <c r="C661" s="14">
        <v>8914.0229851131444</v>
      </c>
      <c r="D661" s="37">
        <f t="shared" si="57"/>
        <v>7010.4418855254362</v>
      </c>
      <c r="E661">
        <f t="shared" si="58"/>
        <v>1</v>
      </c>
      <c r="F661">
        <f t="shared" si="59"/>
        <v>1</v>
      </c>
      <c r="G661" s="38">
        <f t="shared" si="60"/>
        <v>4.0893869139618788E-2</v>
      </c>
      <c r="H661" s="38">
        <f t="shared" si="61"/>
        <v>4.0893869139618788E-2</v>
      </c>
      <c r="I661" s="38">
        <f t="shared" si="56"/>
        <v>2854.9578607900185</v>
      </c>
      <c r="J661">
        <f>+VLOOKUP(A661,Sheet1!A:R,18,0)</f>
        <v>2552.7363341388627</v>
      </c>
      <c r="K661">
        <f>+I661-J661</f>
        <v>302.22152665115573</v>
      </c>
      <c r="L661" s="31">
        <f>+I661/MAX($I$229:I661)-1</f>
        <v>0</v>
      </c>
      <c r="M661" s="31">
        <f>+J661/MAX($J$229:J661)-1</f>
        <v>0</v>
      </c>
      <c r="N661" s="31"/>
    </row>
    <row r="662" spans="1:14" x14ac:dyDescent="0.25">
      <c r="A662" s="12">
        <v>1936.01</v>
      </c>
      <c r="B662" s="13">
        <v>17.087359845997245</v>
      </c>
      <c r="C662" s="14">
        <v>9524.6634278759229</v>
      </c>
      <c r="D662" s="37">
        <f t="shared" si="57"/>
        <v>7312.8288600180795</v>
      </c>
      <c r="E662">
        <f t="shared" si="58"/>
        <v>1</v>
      </c>
      <c r="F662">
        <f t="shared" si="59"/>
        <v>1</v>
      </c>
      <c r="G662" s="38">
        <f t="shared" si="60"/>
        <v>6.8503350707371791E-2</v>
      </c>
      <c r="H662" s="38">
        <f t="shared" si="61"/>
        <v>6.8503350707371791E-2</v>
      </c>
      <c r="I662" s="38">
        <f t="shared" si="56"/>
        <v>3050.5320403824849</v>
      </c>
      <c r="J662">
        <f>+VLOOKUP(A662,Sheet1!A:R,18,0)</f>
        <v>2727.6073264998276</v>
      </c>
      <c r="K662">
        <f>+I662-J662</f>
        <v>322.92471388265722</v>
      </c>
      <c r="L662" s="31">
        <f>+I662/MAX($I$229:I662)-1</f>
        <v>0</v>
      </c>
      <c r="M662" s="31">
        <f>+J662/MAX($J$229:J662)-1</f>
        <v>0</v>
      </c>
      <c r="N662" s="31"/>
    </row>
    <row r="663" spans="1:14" x14ac:dyDescent="0.25">
      <c r="A663" s="12">
        <v>1936.02</v>
      </c>
      <c r="B663" s="13">
        <v>18.104536459517789</v>
      </c>
      <c r="C663" s="14">
        <v>9744.8644167454022</v>
      </c>
      <c r="D663" s="37">
        <f t="shared" si="57"/>
        <v>7654.4378992906977</v>
      </c>
      <c r="E663">
        <f t="shared" si="58"/>
        <v>1</v>
      </c>
      <c r="F663">
        <f t="shared" si="59"/>
        <v>1</v>
      </c>
      <c r="G663" s="38">
        <f t="shared" si="60"/>
        <v>2.3119030980665922E-2</v>
      </c>
      <c r="H663" s="38">
        <f t="shared" si="61"/>
        <v>2.3119030980665922E-2</v>
      </c>
      <c r="I663" s="38">
        <f t="shared" si="56"/>
        <v>3121.0573851316017</v>
      </c>
      <c r="J663">
        <f>+VLOOKUP(A663,Sheet1!A:R,18,0)</f>
        <v>2790.6669647842682</v>
      </c>
      <c r="K663">
        <f>+I663-J663</f>
        <v>330.39042034733347</v>
      </c>
      <c r="L663" s="31">
        <f>+I663/MAX($I$229:I663)-1</f>
        <v>0</v>
      </c>
      <c r="M663" s="31">
        <f>+J663/MAX($J$229:J663)-1</f>
        <v>0</v>
      </c>
      <c r="N663" s="31"/>
    </row>
    <row r="664" spans="1:14" x14ac:dyDescent="0.25">
      <c r="A664" s="12">
        <v>1936.03</v>
      </c>
      <c r="B664" s="13">
        <v>18.660478203926022</v>
      </c>
      <c r="C664" s="14">
        <v>10059.153589590243</v>
      </c>
      <c r="D664" s="37">
        <f t="shared" si="57"/>
        <v>8035.829454265986</v>
      </c>
      <c r="E664">
        <f t="shared" si="58"/>
        <v>1</v>
      </c>
      <c r="F664">
        <f t="shared" si="59"/>
        <v>1</v>
      </c>
      <c r="G664" s="38">
        <f t="shared" si="60"/>
        <v>3.2251774822517953E-2</v>
      </c>
      <c r="H664" s="38">
        <f t="shared" si="61"/>
        <v>3.2251774822517953E-2</v>
      </c>
      <c r="I664" s="38">
        <f t="shared" si="56"/>
        <v>3221.7170251250227</v>
      </c>
      <c r="J664">
        <f>+VLOOKUP(A664,Sheet1!A:R,18,0)</f>
        <v>2880.6709273371303</v>
      </c>
      <c r="K664">
        <f>+I664-J664</f>
        <v>341.04609778789245</v>
      </c>
      <c r="L664" s="31">
        <f>+I664/MAX($I$229:I664)-1</f>
        <v>0</v>
      </c>
      <c r="M664" s="31">
        <f>+J664/MAX($J$229:J664)-1</f>
        <v>0</v>
      </c>
      <c r="N664" s="31"/>
    </row>
    <row r="665" spans="1:14" x14ac:dyDescent="0.25">
      <c r="A665" s="12">
        <v>1936.04</v>
      </c>
      <c r="B665" s="13">
        <v>18.718999665151497</v>
      </c>
      <c r="C665" s="14">
        <v>9312.8450170440392</v>
      </c>
      <c r="D665" s="37">
        <f t="shared" si="57"/>
        <v>8311.7904338500866</v>
      </c>
      <c r="E665">
        <f t="shared" si="58"/>
        <v>1</v>
      </c>
      <c r="F665">
        <f t="shared" si="59"/>
        <v>1</v>
      </c>
      <c r="G665" s="38">
        <f t="shared" si="60"/>
        <v>-7.4191985031277885E-2</v>
      </c>
      <c r="H665" s="38">
        <f t="shared" si="61"/>
        <v>-7.4191985031277885E-2</v>
      </c>
      <c r="I665" s="38">
        <f t="shared" si="56"/>
        <v>2982.6914438219337</v>
      </c>
      <c r="J665">
        <f>+VLOOKUP(A665,Sheet1!A:R,18,0)</f>
        <v>2666.9482330160968</v>
      </c>
      <c r="K665">
        <f>+I665-J665</f>
        <v>315.74321080583695</v>
      </c>
      <c r="L665" s="31">
        <f>+I665/MAX($I$229:I665)-1</f>
        <v>-7.4191985031277996E-2</v>
      </c>
      <c r="M665" s="31">
        <f>+J665/MAX($J$229:J665)-1</f>
        <v>-7.4191985031277774E-2</v>
      </c>
      <c r="N665" s="31"/>
    </row>
    <row r="666" spans="1:14" x14ac:dyDescent="0.25">
      <c r="A666" s="12">
        <v>1936.05</v>
      </c>
      <c r="B666" s="13">
        <v>17.750192519328639</v>
      </c>
      <c r="C666" s="14">
        <v>9768.9812788470408</v>
      </c>
      <c r="D666" s="37">
        <f t="shared" si="57"/>
        <v>8607.6044622238969</v>
      </c>
      <c r="E666">
        <f t="shared" si="58"/>
        <v>1</v>
      </c>
      <c r="F666">
        <f t="shared" si="59"/>
        <v>1</v>
      </c>
      <c r="G666" s="38">
        <f t="shared" si="60"/>
        <v>4.8979260469619978E-2</v>
      </c>
      <c r="H666" s="38">
        <f t="shared" si="61"/>
        <v>4.8979260469619978E-2</v>
      </c>
      <c r="I666" s="38">
        <f t="shared" si="56"/>
        <v>3128.7814649493953</v>
      </c>
      <c r="J666">
        <f>+VLOOKUP(A666,Sheet1!A:R,18,0)</f>
        <v>2797.5733851799846</v>
      </c>
      <c r="K666">
        <f>+I666-J666</f>
        <v>331.20807976941069</v>
      </c>
      <c r="L666" s="31">
        <f>+I666/MAX($I$229:I666)-1</f>
        <v>-2.8846593121263031E-2</v>
      </c>
      <c r="M666" s="31">
        <f>+J666/MAX($J$229:J666)-1</f>
        <v>-2.8846593121263031E-2</v>
      </c>
      <c r="N666" s="31"/>
    </row>
    <row r="667" spans="1:14" x14ac:dyDescent="0.25">
      <c r="A667" s="12">
        <v>1936.06</v>
      </c>
      <c r="B667" s="13">
        <v>18.393001065831346</v>
      </c>
      <c r="C667" s="14">
        <v>10025.393276978544</v>
      </c>
      <c r="D667" s="37">
        <f t="shared" si="57"/>
        <v>8883.0391583529217</v>
      </c>
      <c r="E667">
        <f t="shared" si="58"/>
        <v>1</v>
      </c>
      <c r="F667">
        <f t="shared" si="59"/>
        <v>1</v>
      </c>
      <c r="G667" s="38">
        <f t="shared" si="60"/>
        <v>2.6247567767042179E-2</v>
      </c>
      <c r="H667" s="38">
        <f t="shared" si="61"/>
        <v>2.6247567767042179E-2</v>
      </c>
      <c r="I667" s="38">
        <f t="shared" si="56"/>
        <v>3210.9043684789199</v>
      </c>
      <c r="J667">
        <f>+VLOOKUP(A667,Sheet1!A:R,18,0)</f>
        <v>2871.0028821907695</v>
      </c>
      <c r="K667">
        <f>+I667-J667</f>
        <v>339.90148628815041</v>
      </c>
      <c r="L667" s="31">
        <f>+I667/MAX($I$229:I667)-1</f>
        <v>-3.3561782620195046E-3</v>
      </c>
      <c r="M667" s="31">
        <f>+J667/MAX($J$229:J667)-1</f>
        <v>-3.3561782620196157E-3</v>
      </c>
      <c r="N667" s="31"/>
    </row>
    <row r="668" spans="1:14" x14ac:dyDescent="0.25">
      <c r="A668" s="12">
        <v>1936.07</v>
      </c>
      <c r="B668" s="13">
        <v>19.360464512319137</v>
      </c>
      <c r="C668" s="14">
        <v>10662.539106665712</v>
      </c>
      <c r="D668" s="37">
        <f t="shared" si="57"/>
        <v>9163.6253697254579</v>
      </c>
      <c r="E668">
        <f t="shared" si="58"/>
        <v>1</v>
      </c>
      <c r="F668">
        <f t="shared" si="59"/>
        <v>1</v>
      </c>
      <c r="G668" s="38">
        <f t="shared" si="60"/>
        <v>6.3553200566231594E-2</v>
      </c>
      <c r="H668" s="38">
        <f t="shared" si="61"/>
        <v>6.3553200566231594E-2</v>
      </c>
      <c r="I668" s="38">
        <f t="shared" si="56"/>
        <v>3414.9676178078498</v>
      </c>
      <c r="J668">
        <f>+VLOOKUP(A668,Sheet1!A:R,18,0)</f>
        <v>3053.4643041888685</v>
      </c>
      <c r="K668">
        <f>+I668-J668</f>
        <v>361.50331361898134</v>
      </c>
      <c r="L668" s="31">
        <f>+I668/MAX($I$229:I668)-1</f>
        <v>0</v>
      </c>
      <c r="M668" s="31">
        <f>+J668/MAX($J$229:J668)-1</f>
        <v>0</v>
      </c>
      <c r="N668" s="31"/>
    </row>
    <row r="669" spans="1:14" x14ac:dyDescent="0.25">
      <c r="A669" s="12">
        <v>1936.08</v>
      </c>
      <c r="B669" s="13">
        <v>19.623060162983755</v>
      </c>
      <c r="C669" s="14">
        <v>10712.724476435818</v>
      </c>
      <c r="D669" s="37">
        <f t="shared" si="57"/>
        <v>9437.6026109684881</v>
      </c>
      <c r="E669">
        <f t="shared" si="58"/>
        <v>1</v>
      </c>
      <c r="F669">
        <f t="shared" si="59"/>
        <v>1</v>
      </c>
      <c r="G669" s="38">
        <f t="shared" si="60"/>
        <v>4.7066997145861489E-3</v>
      </c>
      <c r="H669" s="38">
        <f t="shared" si="61"/>
        <v>4.7066997145861489E-3</v>
      </c>
      <c r="I669" s="38">
        <f t="shared" si="56"/>
        <v>3431.0408449199072</v>
      </c>
      <c r="J669">
        <f>+VLOOKUP(A669,Sheet1!A:R,18,0)</f>
        <v>3067.8360437578931</v>
      </c>
      <c r="K669">
        <f>+I669-J669</f>
        <v>363.20480116201406</v>
      </c>
      <c r="L669" s="31">
        <f>+I669/MAX($I$229:I669)-1</f>
        <v>0</v>
      </c>
      <c r="M669" s="31">
        <f>+J669/MAX($J$229:J669)-1</f>
        <v>0</v>
      </c>
      <c r="N669" s="31"/>
    </row>
    <row r="670" spans="1:14" x14ac:dyDescent="0.25">
      <c r="A670" s="12">
        <v>1936.09</v>
      </c>
      <c r="B670" s="13">
        <v>19.862024243287632</v>
      </c>
      <c r="C670" s="14">
        <v>10760.180260284948</v>
      </c>
      <c r="D670" s="37">
        <f t="shared" si="57"/>
        <v>9694.2489206101709</v>
      </c>
      <c r="E670">
        <f t="shared" si="58"/>
        <v>1</v>
      </c>
      <c r="F670">
        <f t="shared" si="59"/>
        <v>1</v>
      </c>
      <c r="G670" s="38">
        <f t="shared" si="60"/>
        <v>4.4298519908279044E-3</v>
      </c>
      <c r="H670" s="38">
        <f t="shared" si="61"/>
        <v>4.4298519908279044E-3</v>
      </c>
      <c r="I670" s="38">
        <f t="shared" si="56"/>
        <v>3446.2398480373877</v>
      </c>
      <c r="J670">
        <f>+VLOOKUP(A670,Sheet1!A:R,18,0)</f>
        <v>3081.4261033638677</v>
      </c>
      <c r="K670">
        <f>+I670-J670</f>
        <v>364.81374467351998</v>
      </c>
      <c r="L670" s="31">
        <f>+I670/MAX($I$229:I670)-1</f>
        <v>0</v>
      </c>
      <c r="M670" s="31">
        <f>+J670/MAX($J$229:J670)-1</f>
        <v>0</v>
      </c>
      <c r="N670" s="31"/>
    </row>
    <row r="671" spans="1:14" x14ac:dyDescent="0.25">
      <c r="A671" s="12">
        <v>1936.1</v>
      </c>
      <c r="B671" s="13">
        <v>20.913091852533118</v>
      </c>
      <c r="C671" s="14">
        <v>11616.349802752933</v>
      </c>
      <c r="D671" s="37">
        <f t="shared" si="57"/>
        <v>9972.1277563015592</v>
      </c>
      <c r="E671">
        <f t="shared" si="58"/>
        <v>1</v>
      </c>
      <c r="F671">
        <f t="shared" si="59"/>
        <v>1</v>
      </c>
      <c r="G671" s="38">
        <f t="shared" si="60"/>
        <v>7.9568327087237156E-2</v>
      </c>
      <c r="H671" s="38">
        <f t="shared" si="61"/>
        <v>7.9568327087237156E-2</v>
      </c>
      <c r="I671" s="38">
        <f t="shared" si="56"/>
        <v>3720.4513874870968</v>
      </c>
      <c r="J671">
        <f>+VLOOKUP(A671,Sheet1!A:R,18,0)</f>
        <v>3326.6100234514747</v>
      </c>
      <c r="K671">
        <f>+I671-J671</f>
        <v>393.84136403562206</v>
      </c>
      <c r="L671" s="31">
        <f>+I671/MAX($I$229:I671)-1</f>
        <v>0</v>
      </c>
      <c r="M671" s="31">
        <f>+J671/MAX($J$229:J671)-1</f>
        <v>0</v>
      </c>
      <c r="N671" s="31"/>
    </row>
    <row r="672" spans="1:14" x14ac:dyDescent="0.25">
      <c r="A672" s="12">
        <v>1936.11</v>
      </c>
      <c r="B672" s="13">
        <v>21.499765341024155</v>
      </c>
      <c r="C672" s="14">
        <v>11688.451007248077</v>
      </c>
      <c r="D672" s="37">
        <f t="shared" si="57"/>
        <v>10232.514053798486</v>
      </c>
      <c r="E672">
        <f t="shared" si="58"/>
        <v>1</v>
      </c>
      <c r="F672">
        <f t="shared" si="59"/>
        <v>1</v>
      </c>
      <c r="G672" s="38">
        <f t="shared" si="60"/>
        <v>6.2068727026503012E-3</v>
      </c>
      <c r="H672" s="38">
        <f t="shared" si="61"/>
        <v>6.2068727026503012E-3</v>
      </c>
      <c r="I672" s="38">
        <f t="shared" si="56"/>
        <v>3743.5437556456277</v>
      </c>
      <c r="J672">
        <f>+VLOOKUP(A672,Sheet1!A:R,18,0)</f>
        <v>3347.2578683983984</v>
      </c>
      <c r="K672">
        <f>+I672-J672</f>
        <v>396.28588724722931</v>
      </c>
      <c r="L672" s="31">
        <f>+I672/MAX($I$229:I672)-1</f>
        <v>0</v>
      </c>
      <c r="M672" s="31">
        <f>+J672/MAX($J$229:J672)-1</f>
        <v>0</v>
      </c>
      <c r="N672" s="31"/>
    </row>
    <row r="673" spans="1:14" x14ac:dyDescent="0.25">
      <c r="A673" s="12">
        <v>1936.12</v>
      </c>
      <c r="B673" s="13">
        <v>21.125663548155433</v>
      </c>
      <c r="C673" s="14">
        <v>11661.394407694261</v>
      </c>
      <c r="D673" s="37">
        <f t="shared" si="57"/>
        <v>10461.461672346912</v>
      </c>
      <c r="E673">
        <f t="shared" si="58"/>
        <v>1</v>
      </c>
      <c r="F673">
        <f t="shared" si="59"/>
        <v>1</v>
      </c>
      <c r="G673" s="38">
        <f t="shared" si="60"/>
        <v>-2.3148148148148806E-3</v>
      </c>
      <c r="H673" s="38">
        <f t="shared" si="61"/>
        <v>-2.3148148148148806E-3</v>
      </c>
      <c r="I673" s="38">
        <f t="shared" si="56"/>
        <v>3734.8781451001514</v>
      </c>
      <c r="J673">
        <f>+VLOOKUP(A673,Sheet1!A:R,18,0)</f>
        <v>3339.5095862956236</v>
      </c>
      <c r="K673">
        <f>+I673-J673</f>
        <v>395.36855880452777</v>
      </c>
      <c r="L673" s="31">
        <f>+I673/MAX($I$229:I673)-1</f>
        <v>-2.3148148148148806E-3</v>
      </c>
      <c r="M673" s="31">
        <f>+J673/MAX($J$229:J673)-1</f>
        <v>-2.3148148148149916E-3</v>
      </c>
      <c r="N673" s="31"/>
    </row>
    <row r="674" spans="1:14" x14ac:dyDescent="0.25">
      <c r="A674" s="12">
        <v>1937.01</v>
      </c>
      <c r="B674" s="13">
        <v>21.618741582953508</v>
      </c>
      <c r="C674" s="14">
        <v>12017.32726347668</v>
      </c>
      <c r="D674" s="37">
        <f t="shared" si="57"/>
        <v>10669.183658646974</v>
      </c>
      <c r="E674">
        <f t="shared" si="58"/>
        <v>1</v>
      </c>
      <c r="F674">
        <f t="shared" si="59"/>
        <v>1</v>
      </c>
      <c r="G674" s="38">
        <f t="shared" si="60"/>
        <v>3.0522323775240112E-2</v>
      </c>
      <c r="H674" s="38">
        <f t="shared" si="61"/>
        <v>3.0522323775240112E-2</v>
      </c>
      <c r="I674" s="38">
        <f t="shared" si="56"/>
        <v>3848.8753051059666</v>
      </c>
      <c r="J674">
        <f>+VLOOKUP(A674,Sheet1!A:R,18,0)</f>
        <v>3441.4391791390567</v>
      </c>
      <c r="K674">
        <f>+I674-J674</f>
        <v>407.43612596690991</v>
      </c>
      <c r="L674" s="31">
        <f>+I674/MAX($I$229:I674)-1</f>
        <v>0</v>
      </c>
      <c r="M674" s="31">
        <f>+J674/MAX($J$229:J674)-1</f>
        <v>0</v>
      </c>
      <c r="N674" s="31"/>
    </row>
    <row r="675" spans="1:14" x14ac:dyDescent="0.25">
      <c r="A675" s="12">
        <v>1937.02</v>
      </c>
      <c r="B675" s="13">
        <v>22.244221552805158</v>
      </c>
      <c r="C675" s="14">
        <v>12255.14906544569</v>
      </c>
      <c r="D675" s="37">
        <f t="shared" si="57"/>
        <v>10878.374046038663</v>
      </c>
      <c r="E675">
        <f t="shared" si="58"/>
        <v>1</v>
      </c>
      <c r="F675">
        <f t="shared" si="59"/>
        <v>1</v>
      </c>
      <c r="G675" s="38">
        <f t="shared" si="60"/>
        <v>1.97899080847872E-2</v>
      </c>
      <c r="H675" s="38">
        <f t="shared" si="61"/>
        <v>1.97899080847872E-2</v>
      </c>
      <c r="I675" s="38">
        <f t="shared" si="56"/>
        <v>3925.0441936238208</v>
      </c>
      <c r="J675">
        <f>+VLOOKUP(A675,Sheet1!A:R,18,0)</f>
        <v>3509.5449441736041</v>
      </c>
      <c r="K675">
        <f>+I675-J675</f>
        <v>415.49924945021667</v>
      </c>
      <c r="L675" s="31">
        <f>+I675/MAX($I$229:I675)-1</f>
        <v>0</v>
      </c>
      <c r="M675" s="31">
        <f>+J675/MAX($J$229:J675)-1</f>
        <v>0</v>
      </c>
      <c r="N675" s="31"/>
    </row>
    <row r="676" spans="1:14" x14ac:dyDescent="0.25">
      <c r="A676" s="12">
        <v>1937.03</v>
      </c>
      <c r="B676" s="13">
        <v>22.042197016050572</v>
      </c>
      <c r="C676" s="14">
        <v>12116.625624983302</v>
      </c>
      <c r="D676" s="37">
        <f t="shared" si="57"/>
        <v>11049.830048988086</v>
      </c>
      <c r="E676">
        <f t="shared" si="58"/>
        <v>1</v>
      </c>
      <c r="F676">
        <f t="shared" si="59"/>
        <v>1</v>
      </c>
      <c r="G676" s="38">
        <f t="shared" si="60"/>
        <v>-1.1303284825230353E-2</v>
      </c>
      <c r="H676" s="38">
        <f t="shared" si="61"/>
        <v>-1.1303284825230353E-2</v>
      </c>
      <c r="I676" s="38">
        <f t="shared" si="56"/>
        <v>3880.6783011516741</v>
      </c>
      <c r="J676">
        <f>+VLOOKUP(A676,Sheet1!A:R,18,0)</f>
        <v>3469.875558062663</v>
      </c>
      <c r="K676">
        <f>+I676-J676</f>
        <v>410.80274308901107</v>
      </c>
      <c r="L676" s="31">
        <f>+I676/MAX($I$229:I676)-1</f>
        <v>-1.1303284825230353E-2</v>
      </c>
      <c r="M676" s="31">
        <f>+J676/MAX($J$229:J676)-1</f>
        <v>-1.1303284825230242E-2</v>
      </c>
      <c r="N676" s="31"/>
    </row>
    <row r="677" spans="1:14" x14ac:dyDescent="0.25">
      <c r="A677" s="12">
        <v>1937.04</v>
      </c>
      <c r="B677" s="13">
        <v>20.556579457432857</v>
      </c>
      <c r="C677" s="14">
        <v>11075.116693908489</v>
      </c>
      <c r="D677" s="37">
        <f t="shared" si="57"/>
        <v>11196.686022060123</v>
      </c>
      <c r="E677">
        <f t="shared" si="58"/>
        <v>0</v>
      </c>
      <c r="F677">
        <f t="shared" si="59"/>
        <v>1</v>
      </c>
      <c r="G677" s="38">
        <f t="shared" si="60"/>
        <v>-8.5957011738261757E-2</v>
      </c>
      <c r="H677" s="38">
        <f t="shared" si="61"/>
        <v>-8.5957011738261757E-2</v>
      </c>
      <c r="I677" s="38">
        <f t="shared" si="56"/>
        <v>3547.1067908671621</v>
      </c>
      <c r="J677">
        <f>+VLOOKUP(A677,Sheet1!A:R,18,0)</f>
        <v>3171.6154239879629</v>
      </c>
      <c r="K677">
        <f>+I677-J677</f>
        <v>375.49136687919918</v>
      </c>
      <c r="L677" s="31">
        <f>+I677/MAX($I$229:I677)-1</f>
        <v>-9.6288699977088887E-2</v>
      </c>
      <c r="M677" s="31">
        <f>+J677/MAX($J$229:J677)-1</f>
        <v>-9.6288699977088887E-2</v>
      </c>
      <c r="N677" s="31"/>
    </row>
    <row r="678" spans="1:14" x14ac:dyDescent="0.25">
      <c r="A678" s="12">
        <v>1937.05</v>
      </c>
      <c r="B678" s="13">
        <v>19.474174686572098</v>
      </c>
      <c r="C678" s="14">
        <v>10929.592884894713</v>
      </c>
      <c r="D678" s="37">
        <f t="shared" si="57"/>
        <v>11293.403655897431</v>
      </c>
      <c r="E678">
        <f t="shared" si="58"/>
        <v>0</v>
      </c>
      <c r="F678">
        <f t="shared" si="59"/>
        <v>0</v>
      </c>
      <c r="G678" s="38">
        <f t="shared" si="60"/>
        <v>-1.3139708865895439E-2</v>
      </c>
      <c r="H678" s="38">
        <f t="shared" si="61"/>
        <v>0</v>
      </c>
      <c r="I678" s="38">
        <f t="shared" si="56"/>
        <v>3547.1067908671621</v>
      </c>
      <c r="J678">
        <f>+VLOOKUP(A678,Sheet1!A:R,18,0)</f>
        <v>3129.9413206821773</v>
      </c>
      <c r="K678">
        <f>+I678-J678</f>
        <v>417.16547018498477</v>
      </c>
      <c r="L678" s="31">
        <f>+I678/MAX($I$229:I678)-1</f>
        <v>-9.6288699977088887E-2</v>
      </c>
      <c r="M678" s="31">
        <f>+J678/MAX($J$229:J678)-1</f>
        <v>-0.10816320335820984</v>
      </c>
      <c r="N678" s="31"/>
    </row>
    <row r="679" spans="1:14" x14ac:dyDescent="0.25">
      <c r="A679" s="12">
        <v>1937.06</v>
      </c>
      <c r="B679" s="13">
        <v>18.711659960364958</v>
      </c>
      <c r="C679" s="14">
        <v>10398.573304386297</v>
      </c>
      <c r="D679" s="37">
        <f t="shared" si="57"/>
        <v>11324.501991514742</v>
      </c>
      <c r="E679">
        <f t="shared" si="58"/>
        <v>0</v>
      </c>
      <c r="F679">
        <f t="shared" si="59"/>
        <v>0</v>
      </c>
      <c r="G679" s="38">
        <f t="shared" si="60"/>
        <v>-4.8585485854858779E-2</v>
      </c>
      <c r="H679" s="38">
        <f t="shared" si="61"/>
        <v>0</v>
      </c>
      <c r="I679" s="38">
        <f t="shared" ref="I679:I742" si="62">+I678*(1+H679)</f>
        <v>3547.1067908671621</v>
      </c>
      <c r="J679">
        <f>+VLOOKUP(A679,Sheet1!A:R,18,0)</f>
        <v>3129.9413206821773</v>
      </c>
      <c r="K679">
        <f>+I679-J679</f>
        <v>417.16547018498477</v>
      </c>
      <c r="L679" s="31">
        <f>+I679/MAX($I$229:I679)-1</f>
        <v>-9.6288699977088887E-2</v>
      </c>
      <c r="M679" s="31">
        <f>+J679/MAX($J$229:J679)-1</f>
        <v>-0.10816320335820984</v>
      </c>
      <c r="N679" s="31"/>
    </row>
    <row r="680" spans="1:14" x14ac:dyDescent="0.25">
      <c r="A680" s="12">
        <v>1937.07</v>
      </c>
      <c r="B680" s="13">
        <v>19.64672327960762</v>
      </c>
      <c r="C680" s="14">
        <v>11291.183502585607</v>
      </c>
      <c r="D680" s="37">
        <f t="shared" si="57"/>
        <v>11376.889024508067</v>
      </c>
      <c r="E680">
        <f t="shared" si="58"/>
        <v>0</v>
      </c>
      <c r="F680">
        <f t="shared" si="59"/>
        <v>0</v>
      </c>
      <c r="G680" s="38">
        <f t="shared" si="60"/>
        <v>8.5839679355127707E-2</v>
      </c>
      <c r="H680" s="38">
        <f t="shared" si="61"/>
        <v>0</v>
      </c>
      <c r="I680" s="38">
        <f t="shared" si="62"/>
        <v>3547.1067908671621</v>
      </c>
      <c r="J680">
        <f>+VLOOKUP(A680,Sheet1!A:R,18,0)</f>
        <v>3129.9413206821773</v>
      </c>
      <c r="K680">
        <f>+I680-J680</f>
        <v>417.16547018498477</v>
      </c>
      <c r="L680" s="31">
        <f>+I680/MAX($I$229:I680)-1</f>
        <v>-9.6288699977088887E-2</v>
      </c>
      <c r="M680" s="31">
        <f>+J680/MAX($J$229:J680)-1</f>
        <v>-0.10816320335820984</v>
      </c>
      <c r="N680" s="31"/>
    </row>
    <row r="681" spans="1:14" x14ac:dyDescent="0.25">
      <c r="A681" s="12">
        <v>1937.08</v>
      </c>
      <c r="B681" s="13">
        <v>19.80698257738096</v>
      </c>
      <c r="C681" s="14">
        <v>10844.189371195262</v>
      </c>
      <c r="D681" s="37">
        <f t="shared" si="57"/>
        <v>11387.844432404687</v>
      </c>
      <c r="E681">
        <f t="shared" si="58"/>
        <v>0</v>
      </c>
      <c r="F681">
        <f t="shared" si="59"/>
        <v>0</v>
      </c>
      <c r="G681" s="38">
        <f t="shared" si="60"/>
        <v>-3.9587890081494659E-2</v>
      </c>
      <c r="H681" s="38">
        <f t="shared" si="61"/>
        <v>0</v>
      </c>
      <c r="I681" s="38">
        <f t="shared" si="62"/>
        <v>3547.1067908671621</v>
      </c>
      <c r="J681">
        <f>+VLOOKUP(A681,Sheet1!A:R,18,0)</f>
        <v>3129.9413206821773</v>
      </c>
      <c r="K681">
        <f>+I681-J681</f>
        <v>417.16547018498477</v>
      </c>
      <c r="L681" s="31">
        <f>+I681/MAX($I$229:I681)-1</f>
        <v>-9.6288699977088887E-2</v>
      </c>
      <c r="M681" s="31">
        <f>+J681/MAX($J$229:J681)-1</f>
        <v>-0.10816320335820984</v>
      </c>
      <c r="N681" s="31"/>
    </row>
    <row r="682" spans="1:14" x14ac:dyDescent="0.25">
      <c r="A682" s="12">
        <v>1937.09</v>
      </c>
      <c r="B682" s="13">
        <v>16.847882862705809</v>
      </c>
      <c r="C682" s="14">
        <v>9282.1126886052371</v>
      </c>
      <c r="D682" s="37">
        <f t="shared" si="57"/>
        <v>11264.672134764713</v>
      </c>
      <c r="E682">
        <f t="shared" si="58"/>
        <v>0</v>
      </c>
      <c r="F682">
        <f t="shared" si="59"/>
        <v>0</v>
      </c>
      <c r="G682" s="38">
        <f t="shared" si="60"/>
        <v>-0.14404734453819767</v>
      </c>
      <c r="H682" s="38">
        <f t="shared" si="61"/>
        <v>0</v>
      </c>
      <c r="I682" s="38">
        <f t="shared" si="62"/>
        <v>3547.1067908671621</v>
      </c>
      <c r="J682">
        <f>+VLOOKUP(A682,Sheet1!A:R,18,0)</f>
        <v>3129.9413206821773</v>
      </c>
      <c r="K682">
        <f>+I682-J682</f>
        <v>417.16547018498477</v>
      </c>
      <c r="L682" s="31">
        <f>+I682/MAX($I$229:I682)-1</f>
        <v>-9.6288699977088887E-2</v>
      </c>
      <c r="M682" s="31">
        <f>+J682/MAX($J$229:J682)-1</f>
        <v>-0.10816320335820984</v>
      </c>
      <c r="N682" s="31"/>
    </row>
    <row r="683" spans="1:14" x14ac:dyDescent="0.25">
      <c r="A683" s="12">
        <v>1937.1</v>
      </c>
      <c r="B683" s="13">
        <v>14.361659574753359</v>
      </c>
      <c r="C683" s="14">
        <v>8374.8131561797964</v>
      </c>
      <c r="D683" s="37">
        <f t="shared" si="57"/>
        <v>10994.544080883619</v>
      </c>
      <c r="E683">
        <f t="shared" si="58"/>
        <v>0</v>
      </c>
      <c r="F683">
        <f t="shared" si="59"/>
        <v>0</v>
      </c>
      <c r="G683" s="38">
        <f t="shared" si="60"/>
        <v>-9.7747093023256015E-2</v>
      </c>
      <c r="H683" s="38">
        <f t="shared" si="61"/>
        <v>0</v>
      </c>
      <c r="I683" s="38">
        <f t="shared" si="62"/>
        <v>3547.1067908671621</v>
      </c>
      <c r="J683">
        <f>+VLOOKUP(A683,Sheet1!A:R,18,0)</f>
        <v>3129.9413206821773</v>
      </c>
      <c r="K683">
        <f>+I683-J683</f>
        <v>417.16547018498477</v>
      </c>
      <c r="L683" s="31">
        <f>+I683/MAX($I$229:I683)-1</f>
        <v>-9.6288699977088887E-2</v>
      </c>
      <c r="M683" s="31">
        <f>+J683/MAX($J$229:J683)-1</f>
        <v>-0.10816320335820984</v>
      </c>
      <c r="N683" s="31"/>
    </row>
    <row r="684" spans="1:14" x14ac:dyDescent="0.25">
      <c r="A684" s="12">
        <v>1937.11</v>
      </c>
      <c r="B684" s="13">
        <v>13.158119166486067</v>
      </c>
      <c r="C684" s="14">
        <v>7630.8503926096973</v>
      </c>
      <c r="D684" s="37">
        <f t="shared" si="57"/>
        <v>10656.41069633042</v>
      </c>
      <c r="E684">
        <f t="shared" si="58"/>
        <v>0</v>
      </c>
      <c r="F684">
        <f t="shared" si="59"/>
        <v>0</v>
      </c>
      <c r="G684" s="38">
        <f t="shared" si="60"/>
        <v>-8.8833356601051738E-2</v>
      </c>
      <c r="H684" s="38">
        <f t="shared" si="61"/>
        <v>0</v>
      </c>
      <c r="I684" s="38">
        <f t="shared" si="62"/>
        <v>3547.1067908671621</v>
      </c>
      <c r="J684">
        <f>+VLOOKUP(A684,Sheet1!A:R,18,0)</f>
        <v>3129.9413206821773</v>
      </c>
      <c r="K684">
        <f>+I684-J684</f>
        <v>417.16547018498477</v>
      </c>
      <c r="L684" s="31">
        <f>+I684/MAX($I$229:I684)-1</f>
        <v>-9.6288699977088887E-2</v>
      </c>
      <c r="M684" s="31">
        <f>+J684/MAX($J$229:J684)-1</f>
        <v>-0.10816320335820984</v>
      </c>
      <c r="N684" s="31"/>
    </row>
    <row r="685" spans="1:14" x14ac:dyDescent="0.25">
      <c r="A685" s="12">
        <v>1937.12</v>
      </c>
      <c r="B685" s="13">
        <v>13.00848303370614</v>
      </c>
      <c r="C685" s="14">
        <v>7342.6456865831869</v>
      </c>
      <c r="D685" s="37">
        <f t="shared" si="57"/>
        <v>10296.514969571164</v>
      </c>
      <c r="E685">
        <f t="shared" si="58"/>
        <v>0</v>
      </c>
      <c r="F685">
        <f t="shared" si="59"/>
        <v>0</v>
      </c>
      <c r="G685" s="38">
        <f t="shared" si="60"/>
        <v>-3.7768360169350146E-2</v>
      </c>
      <c r="H685" s="38">
        <f t="shared" si="61"/>
        <v>0</v>
      </c>
      <c r="I685" s="38">
        <f t="shared" si="62"/>
        <v>3547.1067908671621</v>
      </c>
      <c r="J685">
        <f>+VLOOKUP(A685,Sheet1!A:R,18,0)</f>
        <v>3129.9413206821773</v>
      </c>
      <c r="K685">
        <f>+I685-J685</f>
        <v>417.16547018498477</v>
      </c>
      <c r="L685" s="31">
        <f>+I685/MAX($I$229:I685)-1</f>
        <v>-9.6288699977088887E-2</v>
      </c>
      <c r="M685" s="31">
        <f>+J685/MAX($J$229:J685)-1</f>
        <v>-0.10816320335820984</v>
      </c>
      <c r="N685" s="31"/>
    </row>
    <row r="686" spans="1:14" x14ac:dyDescent="0.25">
      <c r="A686" s="12">
        <v>1938.01</v>
      </c>
      <c r="B686" s="13">
        <v>13.511461918562416</v>
      </c>
      <c r="C686" s="14">
        <v>7591.5339574556983</v>
      </c>
      <c r="D686" s="37">
        <f t="shared" si="57"/>
        <v>9927.6988607360818</v>
      </c>
      <c r="E686">
        <f t="shared" si="58"/>
        <v>0</v>
      </c>
      <c r="F686">
        <f t="shared" si="59"/>
        <v>0</v>
      </c>
      <c r="G686" s="38">
        <f t="shared" si="60"/>
        <v>3.3896265936853132E-2</v>
      </c>
      <c r="H686" s="38">
        <f t="shared" si="61"/>
        <v>0</v>
      </c>
      <c r="I686" s="38">
        <f t="shared" si="62"/>
        <v>3547.1067908671621</v>
      </c>
      <c r="J686">
        <f>+VLOOKUP(A686,Sheet1!A:R,18,0)</f>
        <v>3129.9413206821773</v>
      </c>
      <c r="K686">
        <f>+I686-J686</f>
        <v>417.16547018498477</v>
      </c>
      <c r="L686" s="31">
        <f>+I686/MAX($I$229:I686)-1</f>
        <v>-9.6288699977088887E-2</v>
      </c>
      <c r="M686" s="31">
        <f>+J686/MAX($J$229:J686)-1</f>
        <v>-0.10816320335820984</v>
      </c>
      <c r="N686" s="31"/>
    </row>
    <row r="687" spans="1:14" x14ac:dyDescent="0.25">
      <c r="A687" s="12">
        <v>1938.02</v>
      </c>
      <c r="B687" s="13">
        <v>13.263076236460869</v>
      </c>
      <c r="C687" s="14">
        <v>8157.1323879693546</v>
      </c>
      <c r="D687" s="37">
        <f t="shared" si="57"/>
        <v>9586.1974709463866</v>
      </c>
      <c r="E687">
        <f t="shared" si="58"/>
        <v>0</v>
      </c>
      <c r="F687">
        <f t="shared" si="59"/>
        <v>0</v>
      </c>
      <c r="G687" s="38">
        <f t="shared" si="60"/>
        <v>7.4503839893672374E-2</v>
      </c>
      <c r="H687" s="38">
        <f t="shared" si="61"/>
        <v>0</v>
      </c>
      <c r="I687" s="38">
        <f t="shared" si="62"/>
        <v>3547.1067908671621</v>
      </c>
      <c r="J687">
        <f>+VLOOKUP(A687,Sheet1!A:R,18,0)</f>
        <v>3129.9413206821773</v>
      </c>
      <c r="K687">
        <f>+I687-J687</f>
        <v>417.16547018498477</v>
      </c>
      <c r="L687" s="31">
        <f>+I687/MAX($I$229:I687)-1</f>
        <v>-9.6288699977088887E-2</v>
      </c>
      <c r="M687" s="31">
        <f>+J687/MAX($J$229:J687)-1</f>
        <v>-0.10816320335820984</v>
      </c>
      <c r="N687" s="31"/>
    </row>
    <row r="688" spans="1:14" x14ac:dyDescent="0.25">
      <c r="A688" s="12">
        <v>1938.03</v>
      </c>
      <c r="B688" s="13">
        <v>12.377286234697687</v>
      </c>
      <c r="C688" s="14">
        <v>6161.0087216011916</v>
      </c>
      <c r="D688" s="37">
        <f t="shared" si="57"/>
        <v>9089.8960623312105</v>
      </c>
      <c r="E688">
        <f t="shared" si="58"/>
        <v>0</v>
      </c>
      <c r="F688">
        <f t="shared" si="59"/>
        <v>0</v>
      </c>
      <c r="G688" s="38">
        <f t="shared" si="60"/>
        <v>-0.24470899470899476</v>
      </c>
      <c r="H688" s="38">
        <f t="shared" si="61"/>
        <v>0</v>
      </c>
      <c r="I688" s="38">
        <f t="shared" si="62"/>
        <v>3547.1067908671621</v>
      </c>
      <c r="J688">
        <f>+VLOOKUP(A688,Sheet1!A:R,18,0)</f>
        <v>3129.9413206821773</v>
      </c>
      <c r="K688">
        <f>+I688-J688</f>
        <v>417.16547018498477</v>
      </c>
      <c r="L688" s="31">
        <f>+I688/MAX($I$229:I688)-1</f>
        <v>-9.6288699977088887E-2</v>
      </c>
      <c r="M688" s="31">
        <f>+J688/MAX($J$229:J688)-1</f>
        <v>-0.10816320335820984</v>
      </c>
      <c r="N688" s="31"/>
    </row>
    <row r="689" spans="1:14" x14ac:dyDescent="0.25">
      <c r="A689" s="12">
        <v>1938.04</v>
      </c>
      <c r="B689" s="13">
        <v>11.789517720684184</v>
      </c>
      <c r="C689" s="14">
        <v>7084.8452786064499</v>
      </c>
      <c r="D689" s="37">
        <f t="shared" si="57"/>
        <v>8757.3734443893736</v>
      </c>
      <c r="E689">
        <f t="shared" si="58"/>
        <v>0</v>
      </c>
      <c r="F689">
        <f t="shared" si="59"/>
        <v>0</v>
      </c>
      <c r="G689" s="38">
        <f t="shared" si="60"/>
        <v>0.1499489123860811</v>
      </c>
      <c r="H689" s="38">
        <f t="shared" si="61"/>
        <v>0</v>
      </c>
      <c r="I689" s="38">
        <f t="shared" si="62"/>
        <v>3547.1067908671621</v>
      </c>
      <c r="J689">
        <f>+VLOOKUP(A689,Sheet1!A:R,18,0)</f>
        <v>3129.9413206821773</v>
      </c>
      <c r="K689">
        <f>+I689-J689</f>
        <v>417.16547018498477</v>
      </c>
      <c r="L689" s="31">
        <f>+I689/MAX($I$229:I689)-1</f>
        <v>-9.6288699977088887E-2</v>
      </c>
      <c r="M689" s="31">
        <f>+J689/MAX($J$229:J689)-1</f>
        <v>-0.10816320335820984</v>
      </c>
      <c r="N689" s="31"/>
    </row>
    <row r="690" spans="1:14" x14ac:dyDescent="0.25">
      <c r="A690" s="12">
        <v>1938.05</v>
      </c>
      <c r="B690" s="13">
        <v>11.992275930545695</v>
      </c>
      <c r="C690" s="14">
        <v>6808.8171443593519</v>
      </c>
      <c r="D690" s="37">
        <f t="shared" si="57"/>
        <v>8413.9754660114249</v>
      </c>
      <c r="E690">
        <f t="shared" si="58"/>
        <v>0</v>
      </c>
      <c r="F690">
        <f t="shared" si="59"/>
        <v>0</v>
      </c>
      <c r="G690" s="38">
        <f t="shared" si="60"/>
        <v>-3.8960361644113539E-2</v>
      </c>
      <c r="H690" s="38">
        <f t="shared" si="61"/>
        <v>0</v>
      </c>
      <c r="I690" s="38">
        <f t="shared" si="62"/>
        <v>3547.1067908671621</v>
      </c>
      <c r="J690">
        <f>+VLOOKUP(A690,Sheet1!A:R,18,0)</f>
        <v>3129.9413206821773</v>
      </c>
      <c r="K690">
        <f>+I690-J690</f>
        <v>417.16547018498477</v>
      </c>
      <c r="L690" s="31">
        <f>+I690/MAX($I$229:I690)-1</f>
        <v>-9.6288699977088887E-2</v>
      </c>
      <c r="M690" s="31">
        <f>+J690/MAX($J$229:J690)-1</f>
        <v>-0.10816320335820984</v>
      </c>
      <c r="N690" s="31"/>
    </row>
    <row r="691" spans="1:14" x14ac:dyDescent="0.25">
      <c r="A691" s="12">
        <v>1938.06</v>
      </c>
      <c r="B691" s="13">
        <v>12.288966307788128</v>
      </c>
      <c r="C691" s="14">
        <v>8536.1168550193743</v>
      </c>
      <c r="D691" s="37">
        <f t="shared" si="57"/>
        <v>8258.7707618975164</v>
      </c>
      <c r="E691">
        <f t="shared" si="58"/>
        <v>1</v>
      </c>
      <c r="F691">
        <f t="shared" si="59"/>
        <v>0</v>
      </c>
      <c r="G691" s="38">
        <f t="shared" si="60"/>
        <v>0.25368572455951099</v>
      </c>
      <c r="H691" s="38">
        <f t="shared" si="61"/>
        <v>0</v>
      </c>
      <c r="I691" s="38">
        <f t="shared" si="62"/>
        <v>3547.1067908671621</v>
      </c>
      <c r="J691">
        <f>+VLOOKUP(A691,Sheet1!A:R,18,0)</f>
        <v>3129.9413206821773</v>
      </c>
      <c r="K691">
        <f>+I691-J691</f>
        <v>417.16547018498477</v>
      </c>
      <c r="L691" s="31">
        <f>+I691/MAX($I$229:I691)-1</f>
        <v>-9.6288699977088887E-2</v>
      </c>
      <c r="M691" s="31">
        <f>+J691/MAX($J$229:J691)-1</f>
        <v>-0.10816320335820984</v>
      </c>
      <c r="N691" s="31"/>
    </row>
    <row r="692" spans="1:14" x14ac:dyDescent="0.25">
      <c r="A692" s="12">
        <v>1938.07</v>
      </c>
      <c r="B692" s="13">
        <v>14.770328017492064</v>
      </c>
      <c r="C692" s="14">
        <v>9148.5938848991354</v>
      </c>
      <c r="D692" s="37">
        <f t="shared" si="57"/>
        <v>8080.2216270903091</v>
      </c>
      <c r="E692">
        <f t="shared" si="58"/>
        <v>1</v>
      </c>
      <c r="F692">
        <f t="shared" si="59"/>
        <v>1</v>
      </c>
      <c r="G692" s="38">
        <f t="shared" si="60"/>
        <v>7.1751247116493611E-2</v>
      </c>
      <c r="H692" s="38">
        <f t="shared" si="61"/>
        <v>7.1751247116493611E-2</v>
      </c>
      <c r="I692" s="38">
        <f t="shared" si="62"/>
        <v>3801.6161267672646</v>
      </c>
      <c r="J692">
        <f>+VLOOKUP(A692,Sheet1!A:R,18,0)</f>
        <v>3354.5185138425686</v>
      </c>
      <c r="K692">
        <f>+I692-J692</f>
        <v>447.09761292469602</v>
      </c>
      <c r="L692" s="31">
        <f>+I692/MAX($I$229:I692)-1</f>
        <v>-3.1446287167177234E-2</v>
      </c>
      <c r="M692" s="31">
        <f>+J692/MAX($J$229:J692)-1</f>
        <v>-4.4172800974782711E-2</v>
      </c>
      <c r="N692" s="31"/>
    </row>
    <row r="693" spans="1:14" x14ac:dyDescent="0.25">
      <c r="A693" s="12">
        <v>1938.08</v>
      </c>
      <c r="B693" s="13">
        <v>14.903588512604362</v>
      </c>
      <c r="C693" s="14">
        <v>8990.7173867245529</v>
      </c>
      <c r="D693" s="37">
        <f t="shared" si="57"/>
        <v>7925.7656283844181</v>
      </c>
      <c r="E693">
        <f t="shared" si="58"/>
        <v>1</v>
      </c>
      <c r="F693">
        <f t="shared" si="59"/>
        <v>1</v>
      </c>
      <c r="G693" s="38">
        <f t="shared" si="60"/>
        <v>-1.7256914030819193E-2</v>
      </c>
      <c r="H693" s="38">
        <f t="shared" si="61"/>
        <v>-1.7256914030819193E-2</v>
      </c>
      <c r="I693" s="38">
        <f t="shared" si="62"/>
        <v>3736.0119640894659</v>
      </c>
      <c r="J693">
        <f>+VLOOKUP(A693,Sheet1!A:R,18,0)</f>
        <v>3296.6298762343963</v>
      </c>
      <c r="K693">
        <f>+I693-J693</f>
        <v>439.38208785506959</v>
      </c>
      <c r="L693" s="31">
        <f>+I693/MAX($I$229:I693)-1</f>
        <v>-4.8160535323763964E-2</v>
      </c>
      <c r="M693" s="31">
        <f>+J693/MAX($J$229:J693)-1</f>
        <v>-6.0667428776679522E-2</v>
      </c>
      <c r="N693" s="31"/>
    </row>
    <row r="694" spans="1:14" x14ac:dyDescent="0.25">
      <c r="A694" s="12">
        <v>1938.09</v>
      </c>
      <c r="B694" s="13">
        <v>14.282330508639969</v>
      </c>
      <c r="C694" s="14">
        <v>9165.9096409434806</v>
      </c>
      <c r="D694" s="37">
        <f t="shared" si="57"/>
        <v>7916.082041079273</v>
      </c>
      <c r="E694">
        <f t="shared" si="58"/>
        <v>1</v>
      </c>
      <c r="F694">
        <f t="shared" si="59"/>
        <v>1</v>
      </c>
      <c r="G694" s="38">
        <f t="shared" si="60"/>
        <v>1.9485903814262073E-2</v>
      </c>
      <c r="H694" s="38">
        <f t="shared" si="61"/>
        <v>1.9485903814262073E-2</v>
      </c>
      <c r="I694" s="38">
        <f t="shared" si="62"/>
        <v>3808.8115338706457</v>
      </c>
      <c r="J694">
        <f>+VLOOKUP(A694,Sheet1!A:R,18,0)</f>
        <v>3360.8676889139224</v>
      </c>
      <c r="K694">
        <f>+I694-J694</f>
        <v>447.9438449567233</v>
      </c>
      <c r="L694" s="31">
        <f>+I694/MAX($I$229:I694)-1</f>
        <v>-2.9613083068464108E-2</v>
      </c>
      <c r="M694" s="31">
        <f>+J694/MAX($J$229:J694)-1</f>
        <v>-4.2363684644218469E-2</v>
      </c>
      <c r="N694" s="31"/>
    </row>
    <row r="695" spans="1:14" x14ac:dyDescent="0.25">
      <c r="A695" s="12">
        <v>1938.1</v>
      </c>
      <c r="B695" s="13">
        <v>16.061147643333438</v>
      </c>
      <c r="C695" s="14">
        <v>9971.1227143407305</v>
      </c>
      <c r="D695" s="37">
        <f t="shared" si="57"/>
        <v>8049.1078375926854</v>
      </c>
      <c r="E695">
        <f t="shared" si="58"/>
        <v>1</v>
      </c>
      <c r="F695">
        <f t="shared" si="59"/>
        <v>1</v>
      </c>
      <c r="G695" s="38">
        <f t="shared" si="60"/>
        <v>8.7848681139122142E-2</v>
      </c>
      <c r="H695" s="38">
        <f t="shared" si="61"/>
        <v>8.7848681139122142E-2</v>
      </c>
      <c r="I695" s="38">
        <f t="shared" si="62"/>
        <v>4143.4106038286591</v>
      </c>
      <c r="J695">
        <f>+VLOOKUP(A695,Sheet1!A:R,18,0)</f>
        <v>3656.1154828681001</v>
      </c>
      <c r="K695">
        <f>+I695-J695</f>
        <v>487.29512096055896</v>
      </c>
      <c r="L695" s="31">
        <f>+I695/MAX($I$229:I695)-1</f>
        <v>0</v>
      </c>
      <c r="M695" s="31">
        <f>+J695/MAX($J$229:J695)-1</f>
        <v>0</v>
      </c>
      <c r="N695" s="31"/>
    </row>
    <row r="696" spans="1:14" x14ac:dyDescent="0.25">
      <c r="A696" s="12">
        <v>1938.11</v>
      </c>
      <c r="B696" s="13">
        <v>16.14957180071551</v>
      </c>
      <c r="C696" s="14">
        <v>9673.3265917661411</v>
      </c>
      <c r="D696" s="37">
        <f t="shared" si="57"/>
        <v>8219.3141875223882</v>
      </c>
      <c r="E696">
        <f t="shared" si="58"/>
        <v>1</v>
      </c>
      <c r="F696">
        <f t="shared" si="59"/>
        <v>1</v>
      </c>
      <c r="G696" s="38">
        <f t="shared" si="60"/>
        <v>-2.9865856745127761E-2</v>
      </c>
      <c r="H696" s="38">
        <f t="shared" si="61"/>
        <v>-2.9865856745127761E-2</v>
      </c>
      <c r="I696" s="38">
        <f t="shared" si="62"/>
        <v>4019.6640962984688</v>
      </c>
      <c r="J696">
        <f>+VLOOKUP(A696,Sheet1!A:R,18,0)</f>
        <v>3546.9224616131178</v>
      </c>
      <c r="K696">
        <f>+I696-J696</f>
        <v>472.74163468535107</v>
      </c>
      <c r="L696" s="31">
        <f>+I696/MAX($I$229:I696)-1</f>
        <v>-2.9865856745127761E-2</v>
      </c>
      <c r="M696" s="31">
        <f>+J696/MAX($J$229:J696)-1</f>
        <v>-2.9865856745127761E-2</v>
      </c>
      <c r="N696" s="31"/>
    </row>
    <row r="697" spans="1:14" x14ac:dyDescent="0.25">
      <c r="A697" s="12">
        <v>1938.12</v>
      </c>
      <c r="B697" s="13">
        <v>15.756484438993999</v>
      </c>
      <c r="C697" s="14">
        <v>10017.17421806419</v>
      </c>
      <c r="D697" s="37">
        <f t="shared" si="57"/>
        <v>8442.1915651458057</v>
      </c>
      <c r="E697">
        <f t="shared" si="58"/>
        <v>1</v>
      </c>
      <c r="F697">
        <f t="shared" si="59"/>
        <v>1</v>
      </c>
      <c r="G697" s="38">
        <f t="shared" si="60"/>
        <v>3.5545954438334526E-2</v>
      </c>
      <c r="H697" s="38">
        <f t="shared" si="61"/>
        <v>3.5545954438334526E-2</v>
      </c>
      <c r="I697" s="38">
        <f t="shared" si="62"/>
        <v>4162.5468931229034</v>
      </c>
      <c r="J697">
        <f>+VLOOKUP(A697,Sheet1!A:R,18,0)</f>
        <v>3673.001205829923</v>
      </c>
      <c r="K697">
        <f>+I697-J697</f>
        <v>489.54568729298035</v>
      </c>
      <c r="L697" s="31">
        <f>+I697/MAX($I$229:I697)-1</f>
        <v>0</v>
      </c>
      <c r="M697" s="31">
        <f>+J697/MAX($J$229:J697)-1</f>
        <v>0</v>
      </c>
      <c r="N697" s="31"/>
    </row>
    <row r="698" spans="1:14" x14ac:dyDescent="0.25">
      <c r="A698" s="12">
        <v>1939.01</v>
      </c>
      <c r="B698" s="13">
        <v>15.599634410919279</v>
      </c>
      <c r="C698" s="14">
        <v>9409.4181930438626</v>
      </c>
      <c r="D698" s="37">
        <f t="shared" si="57"/>
        <v>8593.6819181114843</v>
      </c>
      <c r="E698">
        <f t="shared" si="58"/>
        <v>1</v>
      </c>
      <c r="F698">
        <f t="shared" si="59"/>
        <v>1</v>
      </c>
      <c r="G698" s="38">
        <f t="shared" si="60"/>
        <v>-6.0671404109588933E-2</v>
      </c>
      <c r="H698" s="38">
        <f t="shared" si="61"/>
        <v>-6.0671404109588933E-2</v>
      </c>
      <c r="I698" s="38">
        <f t="shared" si="62"/>
        <v>3909.9993284451298</v>
      </c>
      <c r="J698">
        <f>+VLOOKUP(A698,Sheet1!A:R,18,0)</f>
        <v>3450.1550653760082</v>
      </c>
      <c r="K698">
        <f>+I698-J698</f>
        <v>459.84426306912155</v>
      </c>
      <c r="L698" s="31">
        <f>+I698/MAX($I$229:I698)-1</f>
        <v>-6.0671404109588933E-2</v>
      </c>
      <c r="M698" s="31">
        <f>+J698/MAX($J$229:J698)-1</f>
        <v>-6.0671404109588933E-2</v>
      </c>
      <c r="N698" s="31"/>
    </row>
    <row r="699" spans="1:14" x14ac:dyDescent="0.25">
      <c r="A699" s="12">
        <v>1939.02</v>
      </c>
      <c r="B699" s="13">
        <v>15.664696928954765</v>
      </c>
      <c r="C699" s="14">
        <v>9818.48480184244</v>
      </c>
      <c r="D699" s="37">
        <f t="shared" si="57"/>
        <v>8732.1279526009075</v>
      </c>
      <c r="E699">
        <f t="shared" si="58"/>
        <v>1</v>
      </c>
      <c r="F699">
        <f t="shared" si="59"/>
        <v>1</v>
      </c>
      <c r="G699" s="38">
        <f t="shared" si="60"/>
        <v>4.3474166033027339E-2</v>
      </c>
      <c r="H699" s="38">
        <f t="shared" si="61"/>
        <v>4.3474166033027339E-2</v>
      </c>
      <c r="I699" s="38">
        <f t="shared" si="62"/>
        <v>4079.9832884389789</v>
      </c>
      <c r="J699">
        <f>+VLOOKUP(A699,Sheet1!A:R,18,0)</f>
        <v>3600.147679527855</v>
      </c>
      <c r="K699">
        <f>+I699-J699</f>
        <v>479.83560891112393</v>
      </c>
      <c r="L699" s="31">
        <f>+I699/MAX($I$229:I699)-1</f>
        <v>-1.9834876772278687E-2</v>
      </c>
      <c r="M699" s="31">
        <f>+J699/MAX($J$229:J699)-1</f>
        <v>-1.9834876772278798E-2</v>
      </c>
      <c r="N699" s="31"/>
    </row>
    <row r="700" spans="1:14" x14ac:dyDescent="0.25">
      <c r="A700" s="12">
        <v>1939.03</v>
      </c>
      <c r="B700" s="13">
        <v>15.72922374321422</v>
      </c>
      <c r="C700" s="14">
        <v>8522.2386455887008</v>
      </c>
      <c r="D700" s="37">
        <f t="shared" si="57"/>
        <v>8928.8971129332003</v>
      </c>
      <c r="E700">
        <f t="shared" si="58"/>
        <v>0</v>
      </c>
      <c r="F700">
        <f t="shared" si="59"/>
        <v>1</v>
      </c>
      <c r="G700" s="38">
        <f t="shared" si="60"/>
        <v>-0.13202099737532802</v>
      </c>
      <c r="H700" s="38">
        <f t="shared" si="61"/>
        <v>-0.13202099737532802</v>
      </c>
      <c r="I700" s="38">
        <f t="shared" si="62"/>
        <v>3541.3398254245944</v>
      </c>
      <c r="J700">
        <f>+VLOOKUP(A700,Sheet1!A:R,18,0)</f>
        <v>3124.8525921781147</v>
      </c>
      <c r="K700">
        <f>+I700-J700</f>
        <v>416.48723324647972</v>
      </c>
      <c r="L700" s="31">
        <f>+I700/MAX($I$229:I700)-1</f>
        <v>-0.14923725393331377</v>
      </c>
      <c r="M700" s="31">
        <f>+J700/MAX($J$229:J700)-1</f>
        <v>-0.14923725393331388</v>
      </c>
      <c r="N700" s="31"/>
    </row>
    <row r="701" spans="1:14" x14ac:dyDescent="0.25">
      <c r="A701" s="12">
        <v>1939.04</v>
      </c>
      <c r="B701" s="13">
        <v>13.916994579812402</v>
      </c>
      <c r="C701" s="14">
        <v>8578.9992419617301</v>
      </c>
      <c r="D701" s="37">
        <f t="shared" si="57"/>
        <v>9053.4099432128078</v>
      </c>
      <c r="E701">
        <f t="shared" si="58"/>
        <v>0</v>
      </c>
      <c r="F701">
        <f t="shared" si="59"/>
        <v>0</v>
      </c>
      <c r="G701" s="38">
        <f t="shared" si="60"/>
        <v>6.6602918239575537E-3</v>
      </c>
      <c r="H701" s="38">
        <f t="shared" si="61"/>
        <v>0</v>
      </c>
      <c r="I701" s="38">
        <f t="shared" si="62"/>
        <v>3541.3398254245944</v>
      </c>
      <c r="J701">
        <f>+VLOOKUP(A701,Sheet1!A:R,18,0)</f>
        <v>3124.8525921781147</v>
      </c>
      <c r="K701">
        <f>+I701-J701</f>
        <v>416.48723324647972</v>
      </c>
      <c r="L701" s="31">
        <f>+I701/MAX($I$229:I701)-1</f>
        <v>-0.14923725393331377</v>
      </c>
      <c r="M701" s="31">
        <f>+J701/MAX($J$229:J701)-1</f>
        <v>-0.14923725393331388</v>
      </c>
      <c r="N701" s="31"/>
    </row>
    <row r="702" spans="1:14" x14ac:dyDescent="0.25">
      <c r="A702" s="12">
        <v>1939.05</v>
      </c>
      <c r="B702" s="13">
        <v>14.502929499657769</v>
      </c>
      <c r="C702" s="14">
        <v>9139.3334116715378</v>
      </c>
      <c r="D702" s="37">
        <f t="shared" si="57"/>
        <v>9247.6196321554908</v>
      </c>
      <c r="E702">
        <f t="shared" si="58"/>
        <v>0</v>
      </c>
      <c r="F702">
        <f t="shared" si="59"/>
        <v>0</v>
      </c>
      <c r="G702" s="38">
        <f t="shared" si="60"/>
        <v>6.5314630985056299E-2</v>
      </c>
      <c r="H702" s="38">
        <f t="shared" si="61"/>
        <v>0</v>
      </c>
      <c r="I702" s="38">
        <f t="shared" si="62"/>
        <v>3541.3398254245944</v>
      </c>
      <c r="J702">
        <f>+VLOOKUP(A702,Sheet1!A:R,18,0)</f>
        <v>3124.8525921781147</v>
      </c>
      <c r="K702">
        <f>+I702-J702</f>
        <v>416.48723324647972</v>
      </c>
      <c r="L702" s="31">
        <f>+I702/MAX($I$229:I702)-1</f>
        <v>-0.14923725393331377</v>
      </c>
      <c r="M702" s="31">
        <f>+J702/MAX($J$229:J702)-1</f>
        <v>-0.14923725393331388</v>
      </c>
      <c r="N702" s="31"/>
    </row>
    <row r="703" spans="1:14" x14ac:dyDescent="0.25">
      <c r="A703" s="12">
        <v>1939.06</v>
      </c>
      <c r="B703" s="13">
        <v>14.833828921489783</v>
      </c>
      <c r="C703" s="14">
        <v>8591.1047192329079</v>
      </c>
      <c r="D703" s="37">
        <f t="shared" si="57"/>
        <v>9252.2019541732843</v>
      </c>
      <c r="E703">
        <f t="shared" si="58"/>
        <v>0</v>
      </c>
      <c r="F703">
        <f t="shared" si="59"/>
        <v>0</v>
      </c>
      <c r="G703" s="38">
        <f t="shared" si="60"/>
        <v>-5.9985632183907955E-2</v>
      </c>
      <c r="H703" s="38">
        <f t="shared" si="61"/>
        <v>0</v>
      </c>
      <c r="I703" s="38">
        <f t="shared" si="62"/>
        <v>3541.3398254245944</v>
      </c>
      <c r="J703">
        <f>+VLOOKUP(A703,Sheet1!A:R,18,0)</f>
        <v>2937.406333954787</v>
      </c>
      <c r="K703">
        <f>+I703-J703</f>
        <v>603.93349146980745</v>
      </c>
      <c r="L703" s="31">
        <f>+I703/MAX($I$229:I703)-1</f>
        <v>-0.14923725393331377</v>
      </c>
      <c r="M703" s="31">
        <f>+J703/MAX($J$229:J703)-1</f>
        <v>-0.20027079509464163</v>
      </c>
      <c r="N703" s="31"/>
    </row>
    <row r="704" spans="1:14" x14ac:dyDescent="0.25">
      <c r="A704" s="12">
        <v>1939.07</v>
      </c>
      <c r="B704" s="13">
        <v>15.270952598570254</v>
      </c>
      <c r="C704" s="14">
        <v>9560.1750029401173</v>
      </c>
      <c r="D704" s="37">
        <f t="shared" si="57"/>
        <v>9286.5003806766999</v>
      </c>
      <c r="E704">
        <f t="shared" si="58"/>
        <v>1</v>
      </c>
      <c r="F704">
        <f t="shared" si="59"/>
        <v>0</v>
      </c>
      <c r="G704" s="38">
        <f t="shared" si="60"/>
        <v>0.11279926335174939</v>
      </c>
      <c r="H704" s="38">
        <f t="shared" si="61"/>
        <v>0</v>
      </c>
      <c r="I704" s="38">
        <f t="shared" si="62"/>
        <v>3541.3398254245944</v>
      </c>
      <c r="J704">
        <f>+VLOOKUP(A704,Sheet1!A:R,18,0)</f>
        <v>2937.406333954787</v>
      </c>
      <c r="K704">
        <f>+I704-J704</f>
        <v>603.93349146980745</v>
      </c>
      <c r="L704" s="31">
        <f>+I704/MAX($I$229:I704)-1</f>
        <v>-0.14923725393331377</v>
      </c>
      <c r="M704" s="31">
        <f>+J704/MAX($J$229:J704)-1</f>
        <v>-0.20027079509464163</v>
      </c>
      <c r="N704" s="31"/>
    </row>
    <row r="705" spans="1:14" x14ac:dyDescent="0.25">
      <c r="A705" s="12">
        <v>1939.08</v>
      </c>
      <c r="B705" s="13">
        <v>15.120082343333982</v>
      </c>
      <c r="C705" s="14">
        <v>8913.6986063542572</v>
      </c>
      <c r="D705" s="37">
        <f t="shared" si="57"/>
        <v>9280.0821489791761</v>
      </c>
      <c r="E705">
        <f t="shared" si="58"/>
        <v>0</v>
      </c>
      <c r="F705">
        <f t="shared" si="59"/>
        <v>1</v>
      </c>
      <c r="G705" s="38">
        <f t="shared" si="60"/>
        <v>-6.7621816168327853E-2</v>
      </c>
      <c r="H705" s="38">
        <f t="shared" si="61"/>
        <v>-6.7621816168327853E-2</v>
      </c>
      <c r="I705" s="38">
        <f t="shared" si="62"/>
        <v>3301.8679947601545</v>
      </c>
      <c r="J705">
        <f>+VLOOKUP(A705,Sheet1!A:R,18,0)</f>
        <v>2738.7735828284144</v>
      </c>
      <c r="K705">
        <f>+I705-J705</f>
        <v>563.09441193174007</v>
      </c>
      <c r="L705" s="31">
        <f>+I705/MAX($I$229:I705)-1</f>
        <v>-0.20676737595069694</v>
      </c>
      <c r="M705" s="31">
        <f>+J705/MAX($J$229:J705)-1</f>
        <v>-0.25434993637319481</v>
      </c>
      <c r="N705" s="31"/>
    </row>
    <row r="706" spans="1:14" x14ac:dyDescent="0.25">
      <c r="A706" s="12">
        <v>1939.09</v>
      </c>
      <c r="B706" s="13">
        <v>16.452835577060959</v>
      </c>
      <c r="C706" s="14">
        <v>10016.785631137362</v>
      </c>
      <c r="D706" s="37">
        <f t="shared" si="57"/>
        <v>9350.9884814953311</v>
      </c>
      <c r="E706">
        <f t="shared" si="58"/>
        <v>1</v>
      </c>
      <c r="F706">
        <f t="shared" si="59"/>
        <v>0</v>
      </c>
      <c r="G706" s="38">
        <f t="shared" si="60"/>
        <v>0.12375188723531139</v>
      </c>
      <c r="H706" s="38">
        <f t="shared" si="61"/>
        <v>0</v>
      </c>
      <c r="I706" s="38">
        <f t="shared" si="62"/>
        <v>3301.8679947601545</v>
      </c>
      <c r="J706">
        <f>+VLOOKUP(A706,Sheet1!A:R,18,0)</f>
        <v>2738.7735828284144</v>
      </c>
      <c r="K706">
        <f>+I706-J706</f>
        <v>563.09441193174007</v>
      </c>
      <c r="L706" s="31">
        <f>+I706/MAX($I$229:I706)-1</f>
        <v>-0.20676737595069694</v>
      </c>
      <c r="M706" s="31">
        <f>+J706/MAX($J$229:J706)-1</f>
        <v>-0.25434993637319481</v>
      </c>
      <c r="N706" s="31"/>
    </row>
    <row r="707" spans="1:14" x14ac:dyDescent="0.25">
      <c r="A707" s="12">
        <v>1939.1</v>
      </c>
      <c r="B707" s="13">
        <v>16.821204806265634</v>
      </c>
      <c r="C707" s="14">
        <v>10158.008547063904</v>
      </c>
      <c r="D707" s="37">
        <f t="shared" si="57"/>
        <v>9366.5623008889288</v>
      </c>
      <c r="E707">
        <f t="shared" si="58"/>
        <v>1</v>
      </c>
      <c r="F707">
        <f t="shared" si="59"/>
        <v>1</v>
      </c>
      <c r="G707" s="38">
        <f t="shared" si="60"/>
        <v>1.4098626158829619E-2</v>
      </c>
      <c r="H707" s="38">
        <f t="shared" si="61"/>
        <v>1.4098626158829619E-2</v>
      </c>
      <c r="I707" s="38">
        <f t="shared" si="62"/>
        <v>3348.4197972440825</v>
      </c>
      <c r="J707">
        <f>+VLOOKUP(A707,Sheet1!A:R,18,0)</f>
        <v>2777.386527706391</v>
      </c>
      <c r="K707">
        <f>+I707-J707</f>
        <v>571.03326953769147</v>
      </c>
      <c r="L707" s="31">
        <f>+I707/MAX($I$229:I707)-1</f>
        <v>-0.19558388572723828</v>
      </c>
      <c r="M707" s="31">
        <f>+J707/MAX($J$229:J707)-1</f>
        <v>-0.24383729488081285</v>
      </c>
      <c r="N707" s="31"/>
    </row>
    <row r="708" spans="1:14" x14ac:dyDescent="0.25">
      <c r="A708" s="12">
        <v>1939.11</v>
      </c>
      <c r="B708" s="13">
        <v>16.599238509946634</v>
      </c>
      <c r="C708" s="14">
        <v>9698.8000546790954</v>
      </c>
      <c r="D708" s="37">
        <f t="shared" si="57"/>
        <v>9368.6850894650106</v>
      </c>
      <c r="E708">
        <f t="shared" si="58"/>
        <v>1</v>
      </c>
      <c r="F708">
        <f t="shared" si="59"/>
        <v>1</v>
      </c>
      <c r="G708" s="38">
        <f t="shared" si="60"/>
        <v>-4.5206547155105414E-2</v>
      </c>
      <c r="H708" s="38">
        <f t="shared" si="61"/>
        <v>-4.5206547155105414E-2</v>
      </c>
      <c r="I708" s="38">
        <f t="shared" si="62"/>
        <v>3197.0492997848792</v>
      </c>
      <c r="J708">
        <f>+VLOOKUP(A708,Sheet1!A:R,18,0)</f>
        <v>2651.8304726736774</v>
      </c>
      <c r="K708">
        <f>+I708-J708</f>
        <v>545.21882711120179</v>
      </c>
      <c r="L708" s="31">
        <f>+I708/MAX($I$229:I708)-1</f>
        <v>-0.2319487607294366</v>
      </c>
      <c r="M708" s="31">
        <f>+J708/MAX($J$229:J708)-1</f>
        <v>-0.27802079986671546</v>
      </c>
      <c r="N708" s="31"/>
    </row>
    <row r="709" spans="1:14" x14ac:dyDescent="0.25">
      <c r="A709" s="12">
        <v>1939.12</v>
      </c>
      <c r="B709" s="13">
        <v>16.280412901283832</v>
      </c>
      <c r="C709" s="14">
        <v>9946.5699467863378</v>
      </c>
      <c r="D709" s="37">
        <f t="shared" si="57"/>
        <v>9362.8014001918546</v>
      </c>
      <c r="E709">
        <f t="shared" si="58"/>
        <v>1</v>
      </c>
      <c r="F709">
        <f t="shared" si="59"/>
        <v>1</v>
      </c>
      <c r="G709" s="38">
        <f t="shared" si="60"/>
        <v>2.5546448087432116E-2</v>
      </c>
      <c r="H709" s="38">
        <f t="shared" si="61"/>
        <v>2.5546448087432116E-2</v>
      </c>
      <c r="I709" s="38">
        <f t="shared" si="62"/>
        <v>3278.7225537547947</v>
      </c>
      <c r="J709">
        <f>+VLOOKUP(A709,Sheet1!A:R,18,0)</f>
        <v>2719.5753221805057</v>
      </c>
      <c r="K709">
        <f>+I709-J709</f>
        <v>559.14723157428898</v>
      </c>
      <c r="L709" s="31">
        <f>+I709/MAX($I$229:I709)-1</f>
        <v>-0.21232777961692328</v>
      </c>
      <c r="M709" s="31">
        <f>+J709/MAX($J$229:J709)-1</f>
        <v>-0.2595767957103049</v>
      </c>
      <c r="N709" s="31"/>
    </row>
    <row r="710" spans="1:14" x14ac:dyDescent="0.25">
      <c r="A710" s="12">
        <v>1940.01</v>
      </c>
      <c r="B710" s="13">
        <v>16.378480342613663</v>
      </c>
      <c r="C710" s="14">
        <v>9730.2430387596287</v>
      </c>
      <c r="D710" s="37">
        <f t="shared" si="57"/>
        <v>9389.5368040015019</v>
      </c>
      <c r="E710">
        <f t="shared" si="58"/>
        <v>1</v>
      </c>
      <c r="F710">
        <f t="shared" si="59"/>
        <v>1</v>
      </c>
      <c r="G710" s="38">
        <f t="shared" si="60"/>
        <v>-2.174889526580992E-2</v>
      </c>
      <c r="H710" s="38">
        <f t="shared" si="61"/>
        <v>-2.174889526580992E-2</v>
      </c>
      <c r="I710" s="38">
        <f t="shared" si="62"/>
        <v>3207.413960327533</v>
      </c>
      <c r="J710">
        <f>+VLOOKUP(A710,Sheet1!A:R,18,0)</f>
        <v>2660.4275633309203</v>
      </c>
      <c r="K710">
        <f>+I710-J710</f>
        <v>546.98639699661271</v>
      </c>
      <c r="L710" s="31">
        <f>+I710/MAX($I$229:I710)-1</f>
        <v>-0.22945878024182276</v>
      </c>
      <c r="M710" s="31">
        <f>+J710/MAX($J$229:J710)-1</f>
        <v>-0.27568018243277692</v>
      </c>
      <c r="N710" s="31"/>
    </row>
    <row r="711" spans="1:14" x14ac:dyDescent="0.25">
      <c r="A711" s="12">
        <v>1940.02</v>
      </c>
      <c r="B711" s="13">
        <v>16.216119847731047</v>
      </c>
      <c r="C711" s="14">
        <v>9766.7466929527181</v>
      </c>
      <c r="D711" s="37">
        <f t="shared" si="57"/>
        <v>9385.225294927357</v>
      </c>
      <c r="E711">
        <f t="shared" si="58"/>
        <v>1</v>
      </c>
      <c r="F711">
        <f t="shared" si="59"/>
        <v>1</v>
      </c>
      <c r="G711" s="38">
        <f t="shared" si="60"/>
        <v>3.7515665382334973E-3</v>
      </c>
      <c r="H711" s="38">
        <f t="shared" si="61"/>
        <v>3.7515665382334973E-3</v>
      </c>
      <c r="I711" s="38">
        <f t="shared" si="62"/>
        <v>3219.4467872153609</v>
      </c>
      <c r="J711">
        <f>+VLOOKUP(A711,Sheet1!A:R,18,0)</f>
        <v>2670.4083343549064</v>
      </c>
      <c r="K711">
        <f>+I711-J711</f>
        <v>549.03845286045453</v>
      </c>
      <c r="L711" s="31">
        <f>+I711/MAX($I$229:I711)-1</f>
        <v>-0.22656804358544835</v>
      </c>
      <c r="M711" s="31">
        <f>+J711/MAX($J$229:J711)-1</f>
        <v>-0.27296284844221241</v>
      </c>
      <c r="N711" s="31"/>
    </row>
    <row r="712" spans="1:14" x14ac:dyDescent="0.25">
      <c r="A712" s="12">
        <v>1940.03</v>
      </c>
      <c r="B712" s="13">
        <v>16.172906305307887</v>
      </c>
      <c r="C712" s="14">
        <v>9849.2769102674465</v>
      </c>
      <c r="D712" s="37">
        <f t="shared" si="57"/>
        <v>9495.8118169839199</v>
      </c>
      <c r="E712">
        <f t="shared" si="58"/>
        <v>1</v>
      </c>
      <c r="F712">
        <f t="shared" si="59"/>
        <v>1</v>
      </c>
      <c r="G712" s="38">
        <f t="shared" si="60"/>
        <v>8.4501236603462537E-3</v>
      </c>
      <c r="H712" s="38">
        <f t="shared" si="61"/>
        <v>8.4501236603462537E-3</v>
      </c>
      <c r="I712" s="38">
        <f t="shared" si="62"/>
        <v>3246.6515106852353</v>
      </c>
      <c r="J712">
        <f>+VLOOKUP(A712,Sheet1!A:R,18,0)</f>
        <v>2692.9736150038248</v>
      </c>
      <c r="K712">
        <f>+I712-J712</f>
        <v>553.67789568141052</v>
      </c>
      <c r="L712" s="31">
        <f>+I712/MAX($I$229:I712)-1</f>
        <v>-0.22003244791088183</v>
      </c>
      <c r="M712" s="31">
        <f>+J712/MAX($J$229:J712)-1</f>
        <v>-0.26681929460588316</v>
      </c>
      <c r="N712" s="31"/>
    </row>
    <row r="713" spans="1:14" x14ac:dyDescent="0.25">
      <c r="A713" s="12">
        <v>1940.04</v>
      </c>
      <c r="B713" s="13">
        <v>16.370988707128774</v>
      </c>
      <c r="C713" s="14">
        <v>9900.2663931072202</v>
      </c>
      <c r="D713" s="37">
        <f t="shared" si="57"/>
        <v>9605.9174129127096</v>
      </c>
      <c r="E713">
        <f t="shared" si="58"/>
        <v>1</v>
      </c>
      <c r="F713">
        <f t="shared" si="59"/>
        <v>1</v>
      </c>
      <c r="G713" s="38">
        <f t="shared" si="60"/>
        <v>5.1769772851668616E-3</v>
      </c>
      <c r="H713" s="38">
        <f t="shared" si="61"/>
        <v>5.1769772851668616E-3</v>
      </c>
      <c r="I713" s="38">
        <f t="shared" si="62"/>
        <v>3263.4593518089055</v>
      </c>
      <c r="J713">
        <f>+VLOOKUP(A713,Sheet1!A:R,18,0)</f>
        <v>2706.9150782382535</v>
      </c>
      <c r="K713">
        <f>+I713-J713</f>
        <v>556.54427357065197</v>
      </c>
      <c r="L713" s="31">
        <f>+I713/MAX($I$229:I713)-1</f>
        <v>-0.21599457361054919</v>
      </c>
      <c r="M713" s="31">
        <f>+J713/MAX($J$229:J713)-1</f>
        <v>-0.26302363474813517</v>
      </c>
      <c r="N713" s="31"/>
    </row>
    <row r="714" spans="1:14" x14ac:dyDescent="0.25">
      <c r="A714" s="12">
        <v>1940.05</v>
      </c>
      <c r="B714" s="13">
        <v>14.138747694800722</v>
      </c>
      <c r="C714" s="14">
        <v>7572.2915070325689</v>
      </c>
      <c r="D714" s="37">
        <f t="shared" si="57"/>
        <v>9475.3305875261303</v>
      </c>
      <c r="E714">
        <f t="shared" si="58"/>
        <v>0</v>
      </c>
      <c r="F714">
        <f t="shared" si="59"/>
        <v>1</v>
      </c>
      <c r="G714" s="38">
        <f t="shared" si="60"/>
        <v>-0.23514265108012022</v>
      </c>
      <c r="H714" s="38">
        <f t="shared" si="61"/>
        <v>-0.23514265108012022</v>
      </c>
      <c r="I714" s="38">
        <f t="shared" si="62"/>
        <v>2496.0808681323488</v>
      </c>
      <c r="J714">
        <f>+VLOOKUP(A714,Sheet1!A:R,18,0)</f>
        <v>2070.4038904925596</v>
      </c>
      <c r="K714">
        <f>+I714-J714</f>
        <v>425.67697763978913</v>
      </c>
      <c r="L714" s="31">
        <f>+I714/MAX($I$229:I714)-1</f>
        <v>-0.40034768803296472</v>
      </c>
      <c r="M714" s="31">
        <f>+J714/MAX($J$229:J714)-1</f>
        <v>-0.43631821105684954</v>
      </c>
      <c r="N714" s="31"/>
    </row>
    <row r="715" spans="1:14" x14ac:dyDescent="0.25">
      <c r="A715" s="12">
        <v>1940.06</v>
      </c>
      <c r="B715" s="13">
        <v>12.843765598268803</v>
      </c>
      <c r="C715" s="14">
        <v>8138.3773663391421</v>
      </c>
      <c r="D715" s="37">
        <f t="shared" si="57"/>
        <v>9437.6033081183159</v>
      </c>
      <c r="E715">
        <f t="shared" si="58"/>
        <v>0</v>
      </c>
      <c r="F715">
        <f t="shared" si="59"/>
        <v>0</v>
      </c>
      <c r="G715" s="38">
        <f t="shared" si="60"/>
        <v>7.4757536576719907E-2</v>
      </c>
      <c r="H715" s="38">
        <f t="shared" si="61"/>
        <v>0</v>
      </c>
      <c r="I715" s="38">
        <f t="shared" si="62"/>
        <v>2496.0808681323488</v>
      </c>
      <c r="J715">
        <f>+VLOOKUP(A715,Sheet1!A:R,18,0)</f>
        <v>2070.4038904925596</v>
      </c>
      <c r="K715">
        <f>+I715-J715</f>
        <v>425.67697763978913</v>
      </c>
      <c r="L715" s="31">
        <f>+I715/MAX($I$229:I715)-1</f>
        <v>-0.40034768803296472</v>
      </c>
      <c r="M715" s="31">
        <f>+J715/MAX($J$229:J715)-1</f>
        <v>-0.43631821105684954</v>
      </c>
      <c r="N715" s="31"/>
    </row>
    <row r="716" spans="1:14" x14ac:dyDescent="0.25">
      <c r="A716" s="12">
        <v>1940.07</v>
      </c>
      <c r="B716" s="13">
        <v>13.369884763210051</v>
      </c>
      <c r="C716" s="14">
        <v>8496.0526283177442</v>
      </c>
      <c r="D716" s="37">
        <f t="shared" si="57"/>
        <v>9348.9264435664518</v>
      </c>
      <c r="E716">
        <f t="shared" si="58"/>
        <v>0</v>
      </c>
      <c r="F716">
        <f t="shared" si="59"/>
        <v>0</v>
      </c>
      <c r="G716" s="38">
        <f t="shared" si="60"/>
        <v>4.3949210742914246E-2</v>
      </c>
      <c r="H716" s="38">
        <f t="shared" si="61"/>
        <v>0</v>
      </c>
      <c r="I716" s="38">
        <f t="shared" si="62"/>
        <v>2496.0808681323488</v>
      </c>
      <c r="J716">
        <f>+VLOOKUP(A716,Sheet1!A:R,18,0)</f>
        <v>2070.4038904925596</v>
      </c>
      <c r="K716">
        <f>+I716-J716</f>
        <v>425.67697763978913</v>
      </c>
      <c r="L716" s="31">
        <f>+I716/MAX($I$229:I716)-1</f>
        <v>-0.40034768803296472</v>
      </c>
      <c r="M716" s="31">
        <f>+J716/MAX($J$229:J716)-1</f>
        <v>-0.43631821105684954</v>
      </c>
      <c r="N716" s="31"/>
    </row>
    <row r="717" spans="1:14" x14ac:dyDescent="0.25">
      <c r="A717" s="12">
        <v>1940.08</v>
      </c>
      <c r="B717" s="13">
        <v>13.649399392391633</v>
      </c>
      <c r="C717" s="14">
        <v>8715.0821448504666</v>
      </c>
      <c r="D717" s="37">
        <f t="shared" si="57"/>
        <v>9332.3750717744697</v>
      </c>
      <c r="E717">
        <f t="shared" si="58"/>
        <v>0</v>
      </c>
      <c r="F717">
        <f t="shared" si="59"/>
        <v>0</v>
      </c>
      <c r="G717" s="38">
        <f t="shared" si="60"/>
        <v>2.5780150631681265E-2</v>
      </c>
      <c r="H717" s="38">
        <f t="shared" si="61"/>
        <v>0</v>
      </c>
      <c r="I717" s="38">
        <f t="shared" si="62"/>
        <v>2496.0808681323488</v>
      </c>
      <c r="J717">
        <f>+VLOOKUP(A717,Sheet1!A:R,18,0)</f>
        <v>2070.4038904925596</v>
      </c>
      <c r="K717">
        <f>+I717-J717</f>
        <v>425.67697763978913</v>
      </c>
      <c r="L717" s="31">
        <f>+I717/MAX($I$229:I717)-1</f>
        <v>-0.40034768803296472</v>
      </c>
      <c r="M717" s="31">
        <f>+J717/MAX($J$229:J717)-1</f>
        <v>-0.43631821105684954</v>
      </c>
      <c r="N717" s="31"/>
    </row>
    <row r="718" spans="1:14" x14ac:dyDescent="0.25">
      <c r="A718" s="12">
        <v>1940.09</v>
      </c>
      <c r="B718" s="13">
        <v>14.214842598620637</v>
      </c>
      <c r="C718" s="14">
        <v>8894.22550005017</v>
      </c>
      <c r="D718" s="37">
        <f t="shared" ref="D718:D781" si="63">+AVERAGE(C707:C718)</f>
        <v>9238.8283941838727</v>
      </c>
      <c r="E718">
        <f t="shared" ref="E718:E781" si="64">+IF(C718&gt;=D718,1,0)</f>
        <v>0</v>
      </c>
      <c r="F718">
        <f t="shared" si="59"/>
        <v>0</v>
      </c>
      <c r="G718" s="38">
        <f t="shared" si="60"/>
        <v>2.0555555555555438E-2</v>
      </c>
      <c r="H718" s="38">
        <f t="shared" si="61"/>
        <v>0</v>
      </c>
      <c r="I718" s="38">
        <f t="shared" si="62"/>
        <v>2496.0808681323488</v>
      </c>
      <c r="J718">
        <f>+VLOOKUP(A718,Sheet1!A:R,18,0)</f>
        <v>2070.4038904925596</v>
      </c>
      <c r="K718">
        <f>+I718-J718</f>
        <v>425.67697763978913</v>
      </c>
      <c r="L718" s="31">
        <f>+I718/MAX($I$229:I718)-1</f>
        <v>-0.40034768803296472</v>
      </c>
      <c r="M718" s="31">
        <f>+J718/MAX($J$229:J718)-1</f>
        <v>-0.43631821105684954</v>
      </c>
      <c r="N718" s="31"/>
    </row>
    <row r="719" spans="1:14" x14ac:dyDescent="0.25">
      <c r="A719" s="12">
        <v>1940.1</v>
      </c>
      <c r="B719" s="13">
        <v>14.328290323104952</v>
      </c>
      <c r="C719" s="14">
        <v>9291.2394744504709</v>
      </c>
      <c r="D719" s="37">
        <f t="shared" si="63"/>
        <v>9166.5976381327509</v>
      </c>
      <c r="E719">
        <f t="shared" si="64"/>
        <v>1</v>
      </c>
      <c r="F719">
        <f t="shared" ref="F719:F782" si="65">+E718</f>
        <v>0</v>
      </c>
      <c r="G719" s="38">
        <f t="shared" ref="G719:G782" si="66">+C719/C718-1</f>
        <v>4.4637273295809798E-2</v>
      </c>
      <c r="H719" s="38">
        <f t="shared" ref="H719:H782" si="67">+F719*G719</f>
        <v>0</v>
      </c>
      <c r="I719" s="38">
        <f t="shared" si="62"/>
        <v>2496.0808681323488</v>
      </c>
      <c r="J719">
        <f>+VLOOKUP(A719,Sheet1!A:R,18,0)</f>
        <v>2070.4038904925596</v>
      </c>
      <c r="K719">
        <f>+I719-J719</f>
        <v>425.67697763978913</v>
      </c>
      <c r="L719" s="31">
        <f>+I719/MAX($I$229:I719)-1</f>
        <v>-0.40034768803296472</v>
      </c>
      <c r="M719" s="31">
        <f>+J719/MAX($J$229:J719)-1</f>
        <v>-0.43631821105684954</v>
      </c>
      <c r="N719" s="31"/>
    </row>
    <row r="720" spans="1:14" x14ac:dyDescent="0.25">
      <c r="A720" s="12">
        <v>1940.11</v>
      </c>
      <c r="B720" s="13">
        <v>14.636689248763602</v>
      </c>
      <c r="C720" s="14">
        <v>8910.3936927435298</v>
      </c>
      <c r="D720" s="37">
        <f t="shared" si="63"/>
        <v>9100.8971079714538</v>
      </c>
      <c r="E720">
        <f t="shared" si="64"/>
        <v>0</v>
      </c>
      <c r="F720">
        <f t="shared" si="65"/>
        <v>1</v>
      </c>
      <c r="G720" s="38">
        <f t="shared" si="66"/>
        <v>-4.0989771359807303E-2</v>
      </c>
      <c r="H720" s="38">
        <f t="shared" si="67"/>
        <v>-4.0989771359807303E-2</v>
      </c>
      <c r="I720" s="38">
        <f t="shared" si="62"/>
        <v>2393.7670840520145</v>
      </c>
      <c r="J720">
        <f>+VLOOKUP(A720,Sheet1!A:R,18,0)</f>
        <v>1985.5385083988142</v>
      </c>
      <c r="K720">
        <f>+I720-J720</f>
        <v>408.22857565320032</v>
      </c>
      <c r="L720" s="31">
        <f>+I720/MAX($I$229:I720)-1</f>
        <v>-0.42492729919587335</v>
      </c>
      <c r="M720" s="31">
        <f>+J720/MAX($J$229:J720)-1</f>
        <v>-0.45942339870531645</v>
      </c>
      <c r="N720" s="31"/>
    </row>
    <row r="721" spans="1:14" x14ac:dyDescent="0.25">
      <c r="A721" s="12">
        <v>1940.12</v>
      </c>
      <c r="B721" s="13">
        <v>13.908426122353834</v>
      </c>
      <c r="C721" s="14">
        <v>8902.3025926827977</v>
      </c>
      <c r="D721" s="37">
        <f t="shared" si="63"/>
        <v>9013.8748284628255</v>
      </c>
      <c r="E721">
        <f t="shared" si="64"/>
        <v>0</v>
      </c>
      <c r="F721">
        <f t="shared" si="65"/>
        <v>0</v>
      </c>
      <c r="G721" s="38">
        <f t="shared" si="66"/>
        <v>-9.0805191551990294E-4</v>
      </c>
      <c r="H721" s="38">
        <f t="shared" si="67"/>
        <v>0</v>
      </c>
      <c r="I721" s="38">
        <f t="shared" si="62"/>
        <v>2393.7670840520145</v>
      </c>
      <c r="J721">
        <f>+VLOOKUP(A721,Sheet1!A:R,18,0)</f>
        <v>1985.5385083988142</v>
      </c>
      <c r="K721">
        <f>+I721-J721</f>
        <v>408.22857565320032</v>
      </c>
      <c r="L721" s="31">
        <f>+I721/MAX($I$229:I721)-1</f>
        <v>-0.42492729919587335</v>
      </c>
      <c r="M721" s="31">
        <f>+J721/MAX($J$229:J721)-1</f>
        <v>-0.45942339870531645</v>
      </c>
      <c r="N721" s="31"/>
    </row>
    <row r="722" spans="1:14" x14ac:dyDescent="0.25">
      <c r="A722" s="12">
        <v>1941.01</v>
      </c>
      <c r="B722" s="13">
        <v>13.904158267950827</v>
      </c>
      <c r="C722" s="14">
        <v>8520.3879915833968</v>
      </c>
      <c r="D722" s="37">
        <f t="shared" si="63"/>
        <v>8913.0535745314719</v>
      </c>
      <c r="E722">
        <f t="shared" si="64"/>
        <v>0</v>
      </c>
      <c r="F722">
        <f t="shared" si="65"/>
        <v>0</v>
      </c>
      <c r="G722" s="38">
        <f t="shared" si="66"/>
        <v>-4.2900653749212481E-2</v>
      </c>
      <c r="H722" s="38">
        <f t="shared" si="67"/>
        <v>0</v>
      </c>
      <c r="I722" s="38">
        <f t="shared" si="62"/>
        <v>2393.7670840520145</v>
      </c>
      <c r="J722">
        <f>+VLOOKUP(A722,Sheet1!A:R,18,0)</f>
        <v>1985.5385083988142</v>
      </c>
      <c r="K722">
        <f>+I722-J722</f>
        <v>408.22857565320032</v>
      </c>
      <c r="L722" s="31">
        <f>+I722/MAX($I$229:I722)-1</f>
        <v>-0.42492729919587335</v>
      </c>
      <c r="M722" s="31">
        <f>+J722/MAX($J$229:J722)-1</f>
        <v>-0.45942339870531645</v>
      </c>
      <c r="N722" s="31"/>
    </row>
    <row r="723" spans="1:14" x14ac:dyDescent="0.25">
      <c r="A723" s="12">
        <v>1941.02</v>
      </c>
      <c r="B723" s="13">
        <v>13.002943303402446</v>
      </c>
      <c r="C723" s="14">
        <v>8441.1821573914967</v>
      </c>
      <c r="D723" s="37">
        <f t="shared" si="63"/>
        <v>8802.5898632347034</v>
      </c>
      <c r="E723">
        <f t="shared" si="64"/>
        <v>0</v>
      </c>
      <c r="F723">
        <f t="shared" si="65"/>
        <v>0</v>
      </c>
      <c r="G723" s="38">
        <f t="shared" si="66"/>
        <v>-9.2960360807677889E-3</v>
      </c>
      <c r="H723" s="38">
        <f t="shared" si="67"/>
        <v>0</v>
      </c>
      <c r="I723" s="38">
        <f t="shared" si="62"/>
        <v>2393.7670840520145</v>
      </c>
      <c r="J723">
        <f>+VLOOKUP(A723,Sheet1!A:R,18,0)</f>
        <v>1985.5385083988142</v>
      </c>
      <c r="K723">
        <f>+I723-J723</f>
        <v>408.22857565320032</v>
      </c>
      <c r="L723" s="31">
        <f>+I723/MAX($I$229:I723)-1</f>
        <v>-0.42492729919587335</v>
      </c>
      <c r="M723" s="31">
        <f>+J723/MAX($J$229:J723)-1</f>
        <v>-0.45942339870531645</v>
      </c>
      <c r="N723" s="31"/>
    </row>
    <row r="724" spans="1:14" x14ac:dyDescent="0.25">
      <c r="A724" s="12">
        <v>1941.03</v>
      </c>
      <c r="B724" s="13">
        <v>12.955719822063324</v>
      </c>
      <c r="C724" s="14">
        <v>8463.414087340896</v>
      </c>
      <c r="D724" s="37">
        <f t="shared" si="63"/>
        <v>8687.1012946574901</v>
      </c>
      <c r="E724">
        <f t="shared" si="64"/>
        <v>0</v>
      </c>
      <c r="F724">
        <f t="shared" si="65"/>
        <v>0</v>
      </c>
      <c r="G724" s="38">
        <f t="shared" si="66"/>
        <v>2.6337460245342559E-3</v>
      </c>
      <c r="H724" s="38">
        <f t="shared" si="67"/>
        <v>0</v>
      </c>
      <c r="I724" s="38">
        <f t="shared" si="62"/>
        <v>2393.7670840520145</v>
      </c>
      <c r="J724">
        <f>+VLOOKUP(A724,Sheet1!A:R,18,0)</f>
        <v>1985.5385083988142</v>
      </c>
      <c r="K724">
        <f>+I724-J724</f>
        <v>408.22857565320032</v>
      </c>
      <c r="L724" s="31">
        <f>+I724/MAX($I$229:I724)-1</f>
        <v>-0.42492729919587335</v>
      </c>
      <c r="M724" s="31">
        <f>+J724/MAX($J$229:J724)-1</f>
        <v>-0.45942339870531645</v>
      </c>
      <c r="N724" s="31"/>
    </row>
    <row r="725" spans="1:14" x14ac:dyDescent="0.25">
      <c r="A725" s="12">
        <v>1941.04</v>
      </c>
      <c r="B725" s="13">
        <v>12.429370389220775</v>
      </c>
      <c r="C725" s="14">
        <v>7903.810181321458</v>
      </c>
      <c r="D725" s="37">
        <f t="shared" si="63"/>
        <v>8520.7299436753437</v>
      </c>
      <c r="E725">
        <f t="shared" si="64"/>
        <v>0</v>
      </c>
      <c r="F725">
        <f t="shared" si="65"/>
        <v>0</v>
      </c>
      <c r="G725" s="38">
        <f t="shared" si="66"/>
        <v>-6.6120350516284288E-2</v>
      </c>
      <c r="H725" s="38">
        <f t="shared" si="67"/>
        <v>0</v>
      </c>
      <c r="I725" s="38">
        <f t="shared" si="62"/>
        <v>2393.7670840520145</v>
      </c>
      <c r="J725">
        <f>+VLOOKUP(A725,Sheet1!A:R,18,0)</f>
        <v>1985.5385083988142</v>
      </c>
      <c r="K725">
        <f>+I725-J725</f>
        <v>408.22857565320032</v>
      </c>
      <c r="L725" s="31">
        <f>+I725/MAX($I$229:I725)-1</f>
        <v>-0.42492729919587335</v>
      </c>
      <c r="M725" s="31">
        <f>+J725/MAX($J$229:J725)-1</f>
        <v>-0.45942339870531645</v>
      </c>
      <c r="N725" s="31"/>
    </row>
    <row r="726" spans="1:14" x14ac:dyDescent="0.25">
      <c r="A726" s="12">
        <v>1941.05</v>
      </c>
      <c r="B726" s="13">
        <v>12.037206512481571</v>
      </c>
      <c r="C726" s="14">
        <v>7956.1790654619472</v>
      </c>
      <c r="D726" s="37">
        <f t="shared" si="63"/>
        <v>8552.7205735444586</v>
      </c>
      <c r="E726">
        <f t="shared" si="64"/>
        <v>0</v>
      </c>
      <c r="F726">
        <f t="shared" si="65"/>
        <v>0</v>
      </c>
      <c r="G726" s="38">
        <f t="shared" si="66"/>
        <v>6.6257770542426098E-3</v>
      </c>
      <c r="H726" s="38">
        <f t="shared" si="67"/>
        <v>0</v>
      </c>
      <c r="I726" s="38">
        <f t="shared" si="62"/>
        <v>2393.7670840520145</v>
      </c>
      <c r="J726">
        <f>+VLOOKUP(A726,Sheet1!A:R,18,0)</f>
        <v>1985.5385083988142</v>
      </c>
      <c r="K726">
        <f>+I726-J726</f>
        <v>408.22857565320032</v>
      </c>
      <c r="L726" s="31">
        <f>+I726/MAX($I$229:I726)-1</f>
        <v>-0.42492729919587335</v>
      </c>
      <c r="M726" s="31">
        <f>+J726/MAX($J$229:J726)-1</f>
        <v>-0.45942339870531645</v>
      </c>
      <c r="N726" s="31"/>
    </row>
    <row r="727" spans="1:14" x14ac:dyDescent="0.25">
      <c r="A727" s="12">
        <v>1941.06</v>
      </c>
      <c r="B727" s="13">
        <v>12.164306590628435</v>
      </c>
      <c r="C727" s="14">
        <v>8232.1059056853137</v>
      </c>
      <c r="D727" s="37">
        <f t="shared" si="63"/>
        <v>8560.5312851566396</v>
      </c>
      <c r="E727">
        <f t="shared" si="64"/>
        <v>0</v>
      </c>
      <c r="F727">
        <f t="shared" si="65"/>
        <v>0</v>
      </c>
      <c r="G727" s="38">
        <f t="shared" si="66"/>
        <v>3.4680823288803841E-2</v>
      </c>
      <c r="H727" s="38">
        <f t="shared" si="67"/>
        <v>0</v>
      </c>
      <c r="I727" s="38">
        <f t="shared" si="62"/>
        <v>2393.7670840520145</v>
      </c>
      <c r="J727">
        <f>+VLOOKUP(A727,Sheet1!A:R,18,0)</f>
        <v>1985.5385083988142</v>
      </c>
      <c r="K727">
        <f>+I727-J727</f>
        <v>408.22857565320032</v>
      </c>
      <c r="L727" s="31">
        <f>+I727/MAX($I$229:I727)-1</f>
        <v>-0.42492729919587335</v>
      </c>
      <c r="M727" s="31">
        <f>+J727/MAX($J$229:J727)-1</f>
        <v>-0.45942339870531645</v>
      </c>
      <c r="N727" s="31"/>
    </row>
    <row r="728" spans="1:14" x14ac:dyDescent="0.25">
      <c r="A728" s="12">
        <v>1941.07</v>
      </c>
      <c r="B728" s="13">
        <v>12.744996277919572</v>
      </c>
      <c r="C728" s="14">
        <v>8731.6967428489988</v>
      </c>
      <c r="D728" s="37">
        <f t="shared" si="63"/>
        <v>8580.1682947009122</v>
      </c>
      <c r="E728">
        <f t="shared" si="64"/>
        <v>1</v>
      </c>
      <c r="F728">
        <f t="shared" si="65"/>
        <v>0</v>
      </c>
      <c r="G728" s="38">
        <f t="shared" si="66"/>
        <v>6.0688096446700701E-2</v>
      </c>
      <c r="H728" s="38">
        <f t="shared" si="67"/>
        <v>0</v>
      </c>
      <c r="I728" s="38">
        <f t="shared" si="62"/>
        <v>2393.7670840520145</v>
      </c>
      <c r="J728">
        <f>+VLOOKUP(A728,Sheet1!A:R,18,0)</f>
        <v>1985.5385083988142</v>
      </c>
      <c r="K728">
        <f>+I728-J728</f>
        <v>408.22857565320032</v>
      </c>
      <c r="L728" s="31">
        <f>+I728/MAX($I$229:I728)-1</f>
        <v>-0.42492729919587335</v>
      </c>
      <c r="M728" s="31">
        <f>+J728/MAX($J$229:J728)-1</f>
        <v>-0.45942339870531645</v>
      </c>
      <c r="N728" s="31"/>
    </row>
    <row r="729" spans="1:14" x14ac:dyDescent="0.25">
      <c r="A729" s="12">
        <v>1941.08</v>
      </c>
      <c r="B729" s="13">
        <v>12.4631737203878</v>
      </c>
      <c r="C729" s="14">
        <v>8571.4249251438087</v>
      </c>
      <c r="D729" s="37">
        <f t="shared" si="63"/>
        <v>8568.1968597253581</v>
      </c>
      <c r="E729">
        <f t="shared" si="64"/>
        <v>1</v>
      </c>
      <c r="F729">
        <f t="shared" si="65"/>
        <v>1</v>
      </c>
      <c r="G729" s="38">
        <f t="shared" si="66"/>
        <v>-1.8355174535401475E-2</v>
      </c>
      <c r="H729" s="38">
        <f t="shared" si="67"/>
        <v>-1.8355174535401475E-2</v>
      </c>
      <c r="I729" s="38">
        <f t="shared" si="62"/>
        <v>2349.8290714271407</v>
      </c>
      <c r="J729">
        <f>+VLOOKUP(A729,Sheet1!A:R,18,0)</f>
        <v>1949.0936025303931</v>
      </c>
      <c r="K729">
        <f>+I729-J729</f>
        <v>400.73546889674753</v>
      </c>
      <c r="L729" s="31">
        <f>+I729/MAX($I$229:I729)-1</f>
        <v>-0.43548285898967776</v>
      </c>
      <c r="M729" s="31">
        <f>+J729/MAX($J$229:J729)-1</f>
        <v>-0.46934577657183452</v>
      </c>
      <c r="N729" s="31"/>
    </row>
    <row r="730" spans="1:14" x14ac:dyDescent="0.25">
      <c r="A730" s="12">
        <v>1941.09</v>
      </c>
      <c r="B730" s="13">
        <v>12.279729272093071</v>
      </c>
      <c r="C730" s="14">
        <v>8440.0698131402005</v>
      </c>
      <c r="D730" s="37">
        <f t="shared" si="63"/>
        <v>8530.3505524828597</v>
      </c>
      <c r="E730">
        <f t="shared" si="64"/>
        <v>0</v>
      </c>
      <c r="F730">
        <f t="shared" si="65"/>
        <v>1</v>
      </c>
      <c r="G730" s="38">
        <f t="shared" si="66"/>
        <v>-1.5324769586242848E-2</v>
      </c>
      <c r="H730" s="38">
        <f t="shared" si="67"/>
        <v>-1.5324769586242848E-2</v>
      </c>
      <c r="I730" s="38">
        <f t="shared" si="62"/>
        <v>2313.8184823404649</v>
      </c>
      <c r="J730">
        <f>+VLOOKUP(A730,Sheet1!A:R,18,0)</f>
        <v>1949.0936025303931</v>
      </c>
      <c r="K730">
        <f>+I730-J730</f>
        <v>364.7248798100718</v>
      </c>
      <c r="L730" s="31">
        <f>+I730/MAX($I$229:I730)-1</f>
        <v>-0.44413395410314549</v>
      </c>
      <c r="M730" s="31">
        <f>+J730/MAX($J$229:J730)-1</f>
        <v>-0.46934577657183452</v>
      </c>
      <c r="N730" s="31"/>
    </row>
    <row r="731" spans="1:14" x14ac:dyDescent="0.25">
      <c r="A731" s="12">
        <v>1941.1</v>
      </c>
      <c r="B731" s="13">
        <v>11.57781495657407</v>
      </c>
      <c r="C731" s="14">
        <v>7805.9573714330008</v>
      </c>
      <c r="D731" s="37">
        <f t="shared" si="63"/>
        <v>8406.5770438980708</v>
      </c>
      <c r="E731">
        <f t="shared" si="64"/>
        <v>0</v>
      </c>
      <c r="F731">
        <f t="shared" si="65"/>
        <v>0</v>
      </c>
      <c r="G731" s="38">
        <f t="shared" si="66"/>
        <v>-7.5131184426929787E-2</v>
      </c>
      <c r="H731" s="38">
        <f t="shared" si="67"/>
        <v>0</v>
      </c>
      <c r="I731" s="38">
        <f t="shared" si="62"/>
        <v>2313.8184823404649</v>
      </c>
      <c r="J731">
        <f>+VLOOKUP(A731,Sheet1!A:R,18,0)</f>
        <v>1949.0936025303931</v>
      </c>
      <c r="K731">
        <f>+I731-J731</f>
        <v>364.7248798100718</v>
      </c>
      <c r="L731" s="31">
        <f>+I731/MAX($I$229:I731)-1</f>
        <v>-0.44413395410314549</v>
      </c>
      <c r="M731" s="31">
        <f>+J731/MAX($J$229:J731)-1</f>
        <v>-0.46934577657183452</v>
      </c>
      <c r="N731" s="31"/>
    </row>
    <row r="732" spans="1:14" x14ac:dyDescent="0.25">
      <c r="A732" s="12">
        <v>1941.11</v>
      </c>
      <c r="B732" s="13">
        <v>10.911668685916958</v>
      </c>
      <c r="C732" s="14">
        <v>7493.1321851638286</v>
      </c>
      <c r="D732" s="37">
        <f t="shared" si="63"/>
        <v>8288.4719182664303</v>
      </c>
      <c r="E732">
        <f t="shared" si="64"/>
        <v>0</v>
      </c>
      <c r="F732">
        <f t="shared" si="65"/>
        <v>0</v>
      </c>
      <c r="G732" s="38">
        <f t="shared" si="66"/>
        <v>-4.0075185064935126E-2</v>
      </c>
      <c r="H732" s="38">
        <f t="shared" si="67"/>
        <v>0</v>
      </c>
      <c r="I732" s="38">
        <f t="shared" si="62"/>
        <v>2313.8184823404649</v>
      </c>
      <c r="J732">
        <f>+VLOOKUP(A732,Sheet1!A:R,18,0)</f>
        <v>1949.0936025303931</v>
      </c>
      <c r="K732">
        <f>+I732-J732</f>
        <v>364.7248798100718</v>
      </c>
      <c r="L732" s="31">
        <f>+I732/MAX($I$229:I732)-1</f>
        <v>-0.44413395410314549</v>
      </c>
      <c r="M732" s="31">
        <f>+J732/MAX($J$229:J732)-1</f>
        <v>-0.46934577657183452</v>
      </c>
      <c r="N732" s="31"/>
    </row>
    <row r="733" spans="1:14" x14ac:dyDescent="0.25">
      <c r="A733" s="12">
        <v>1941.12</v>
      </c>
      <c r="B733" s="13">
        <v>10.086593309917898</v>
      </c>
      <c r="C733" s="14">
        <v>7142.0727227488896</v>
      </c>
      <c r="D733" s="37">
        <f t="shared" si="63"/>
        <v>8141.7860957719386</v>
      </c>
      <c r="E733">
        <f t="shared" si="64"/>
        <v>0</v>
      </c>
      <c r="F733">
        <f t="shared" si="65"/>
        <v>0</v>
      </c>
      <c r="G733" s="38">
        <f t="shared" si="66"/>
        <v>-4.6850830032069357E-2</v>
      </c>
      <c r="H733" s="38">
        <f t="shared" si="67"/>
        <v>0</v>
      </c>
      <c r="I733" s="38">
        <f t="shared" si="62"/>
        <v>2313.8184823404649</v>
      </c>
      <c r="J733">
        <f>+VLOOKUP(A733,Sheet1!A:R,18,0)</f>
        <v>1949.0936025303931</v>
      </c>
      <c r="K733">
        <f>+I733-J733</f>
        <v>364.7248798100718</v>
      </c>
      <c r="L733" s="31">
        <f>+I733/MAX($I$229:I733)-1</f>
        <v>-0.44413395410314549</v>
      </c>
      <c r="M733" s="31">
        <f>+J733/MAX($J$229:J733)-1</f>
        <v>-0.46934577657183452</v>
      </c>
      <c r="N733" s="31"/>
    </row>
    <row r="734" spans="1:14" x14ac:dyDescent="0.25">
      <c r="A734" s="12">
        <v>1942.01</v>
      </c>
      <c r="B734" s="13">
        <v>10.101686431929249</v>
      </c>
      <c r="C734" s="14">
        <v>7228.472564157707</v>
      </c>
      <c r="D734" s="37">
        <f t="shared" si="63"/>
        <v>8034.1264768197971</v>
      </c>
      <c r="E734">
        <f t="shared" si="64"/>
        <v>0</v>
      </c>
      <c r="F734">
        <f t="shared" si="65"/>
        <v>0</v>
      </c>
      <c r="G734" s="38">
        <f t="shared" si="66"/>
        <v>1.2097306309079903E-2</v>
      </c>
      <c r="H734" s="38">
        <f t="shared" si="67"/>
        <v>0</v>
      </c>
      <c r="I734" s="38">
        <f t="shared" si="62"/>
        <v>2313.8184823404649</v>
      </c>
      <c r="J734">
        <f>+VLOOKUP(A734,Sheet1!A:R,18,0)</f>
        <v>1949.0936025303931</v>
      </c>
      <c r="K734">
        <f>+I734-J734</f>
        <v>364.7248798100718</v>
      </c>
      <c r="L734" s="31">
        <f>+I734/MAX($I$229:I734)-1</f>
        <v>-0.44413395410314549</v>
      </c>
      <c r="M734" s="31">
        <f>+J734/MAX($J$229:J734)-1</f>
        <v>-0.46934577657183452</v>
      </c>
      <c r="N734" s="31"/>
    </row>
    <row r="735" spans="1:14" x14ac:dyDescent="0.25">
      <c r="A735" s="12">
        <v>1942.02</v>
      </c>
      <c r="B735" s="13">
        <v>9.6802555917493596</v>
      </c>
      <c r="C735" s="14">
        <v>7018.8232176481661</v>
      </c>
      <c r="D735" s="37">
        <f t="shared" si="63"/>
        <v>7915.5965651745182</v>
      </c>
      <c r="E735">
        <f t="shared" si="64"/>
        <v>0</v>
      </c>
      <c r="F735">
        <f t="shared" si="65"/>
        <v>0</v>
      </c>
      <c r="G735" s="38">
        <f t="shared" si="66"/>
        <v>-2.9003270697752215E-2</v>
      </c>
      <c r="H735" s="38">
        <f t="shared" si="67"/>
        <v>0</v>
      </c>
      <c r="I735" s="38">
        <f t="shared" si="62"/>
        <v>2313.8184823404649</v>
      </c>
      <c r="J735">
        <f>+VLOOKUP(A735,Sheet1!A:R,18,0)</f>
        <v>1949.0936025303931</v>
      </c>
      <c r="K735">
        <f>+I735-J735</f>
        <v>364.7248798100718</v>
      </c>
      <c r="L735" s="31">
        <f>+I735/MAX($I$229:I735)-1</f>
        <v>-0.44413395410314549</v>
      </c>
      <c r="M735" s="31">
        <f>+J735/MAX($J$229:J735)-1</f>
        <v>-0.46934577657183452</v>
      </c>
      <c r="N735" s="31"/>
    </row>
    <row r="736" spans="1:14" x14ac:dyDescent="0.25">
      <c r="A736" s="12">
        <v>1942.03</v>
      </c>
      <c r="B736" s="13">
        <v>9.0034266177609652</v>
      </c>
      <c r="C736" s="14">
        <v>6509.4938130991704</v>
      </c>
      <c r="D736" s="37">
        <f t="shared" si="63"/>
        <v>7752.7698756543732</v>
      </c>
      <c r="E736">
        <f t="shared" si="64"/>
        <v>0</v>
      </c>
      <c r="F736">
        <f t="shared" si="65"/>
        <v>0</v>
      </c>
      <c r="G736" s="38">
        <f t="shared" si="66"/>
        <v>-7.2566210710128032E-2</v>
      </c>
      <c r="H736" s="38">
        <f t="shared" si="67"/>
        <v>0</v>
      </c>
      <c r="I736" s="38">
        <f t="shared" si="62"/>
        <v>2313.8184823404649</v>
      </c>
      <c r="J736">
        <f>+VLOOKUP(A736,Sheet1!A:R,18,0)</f>
        <v>1949.0936025303931</v>
      </c>
      <c r="K736">
        <f>+I736-J736</f>
        <v>364.7248798100718</v>
      </c>
      <c r="L736" s="31">
        <f>+I736/MAX($I$229:I736)-1</f>
        <v>-0.44413395410314549</v>
      </c>
      <c r="M736" s="31">
        <f>+J736/MAX($J$229:J736)-1</f>
        <v>-0.46934577657183452</v>
      </c>
      <c r="N736" s="31"/>
    </row>
    <row r="737" spans="1:14" x14ac:dyDescent="0.25">
      <c r="A737" s="12">
        <v>1942.04</v>
      </c>
      <c r="B737" s="13">
        <v>8.5442557075882579</v>
      </c>
      <c r="C737" s="14">
        <v>6232.1593566321935</v>
      </c>
      <c r="D737" s="37">
        <f t="shared" si="63"/>
        <v>7613.4656402636028</v>
      </c>
      <c r="E737">
        <f t="shared" si="64"/>
        <v>0</v>
      </c>
      <c r="F737">
        <f t="shared" si="65"/>
        <v>0</v>
      </c>
      <c r="G737" s="38">
        <f t="shared" si="66"/>
        <v>-4.2604611730161279E-2</v>
      </c>
      <c r="H737" s="38">
        <f t="shared" si="67"/>
        <v>0</v>
      </c>
      <c r="I737" s="38">
        <f t="shared" si="62"/>
        <v>2313.8184823404649</v>
      </c>
      <c r="J737">
        <f>+VLOOKUP(A737,Sheet1!A:R,18,0)</f>
        <v>1949.0936025303931</v>
      </c>
      <c r="K737">
        <f>+I737-J737</f>
        <v>364.7248798100718</v>
      </c>
      <c r="L737" s="31">
        <f>+I737/MAX($I$229:I737)-1</f>
        <v>-0.44413395410314549</v>
      </c>
      <c r="M737" s="31">
        <f>+J737/MAX($J$229:J737)-1</f>
        <v>-0.46934577657183452</v>
      </c>
      <c r="N737" s="31"/>
    </row>
    <row r="738" spans="1:14" x14ac:dyDescent="0.25">
      <c r="A738" s="12">
        <v>1942.05</v>
      </c>
      <c r="B738" s="13">
        <v>8.50611625969605</v>
      </c>
      <c r="C738" s="14">
        <v>6594.3310151972055</v>
      </c>
      <c r="D738" s="37">
        <f t="shared" si="63"/>
        <v>7499.9783027415406</v>
      </c>
      <c r="E738">
        <f t="shared" si="64"/>
        <v>0</v>
      </c>
      <c r="F738">
        <f t="shared" si="65"/>
        <v>0</v>
      </c>
      <c r="G738" s="38">
        <f t="shared" si="66"/>
        <v>5.8113350099046057E-2</v>
      </c>
      <c r="H738" s="38">
        <f t="shared" si="67"/>
        <v>0</v>
      </c>
      <c r="I738" s="38">
        <f t="shared" si="62"/>
        <v>2313.8184823404649</v>
      </c>
      <c r="J738">
        <f>+VLOOKUP(A738,Sheet1!A:R,18,0)</f>
        <v>1949.0936025303931</v>
      </c>
      <c r="K738">
        <f>+I738-J738</f>
        <v>364.7248798100718</v>
      </c>
      <c r="L738" s="31">
        <f>+I738/MAX($I$229:I738)-1</f>
        <v>-0.44413395410314549</v>
      </c>
      <c r="M738" s="31">
        <f>+J738/MAX($J$229:J738)-1</f>
        <v>-0.46934577657183452</v>
      </c>
      <c r="N738" s="31"/>
    </row>
    <row r="739" spans="1:14" x14ac:dyDescent="0.25">
      <c r="A739" s="12">
        <v>1942.06</v>
      </c>
      <c r="B739" s="13">
        <v>8.9054569285180492</v>
      </c>
      <c r="C739" s="14">
        <v>6760.2006910395885</v>
      </c>
      <c r="D739" s="37">
        <f t="shared" si="63"/>
        <v>7377.3195348543968</v>
      </c>
      <c r="E739">
        <f t="shared" si="64"/>
        <v>0</v>
      </c>
      <c r="F739">
        <f t="shared" si="65"/>
        <v>0</v>
      </c>
      <c r="G739" s="38">
        <f t="shared" si="66"/>
        <v>2.5153374233128689E-2</v>
      </c>
      <c r="H739" s="38">
        <f t="shared" si="67"/>
        <v>0</v>
      </c>
      <c r="I739" s="38">
        <f t="shared" si="62"/>
        <v>2313.8184823404649</v>
      </c>
      <c r="J739">
        <f>+VLOOKUP(A739,Sheet1!A:R,18,0)</f>
        <v>1949.0936025303931</v>
      </c>
      <c r="K739">
        <f>+I739-J739</f>
        <v>364.7248798100718</v>
      </c>
      <c r="L739" s="31">
        <f>+I739/MAX($I$229:I739)-1</f>
        <v>-0.44413395410314549</v>
      </c>
      <c r="M739" s="31">
        <f>+J739/MAX($J$229:J739)-1</f>
        <v>-0.46934577657183452</v>
      </c>
      <c r="N739" s="31"/>
    </row>
    <row r="740" spans="1:14" x14ac:dyDescent="0.25">
      <c r="A740" s="12">
        <v>1942.07</v>
      </c>
      <c r="B740" s="13">
        <v>9.1504889009947394</v>
      </c>
      <c r="C740" s="14">
        <v>6973.077947795392</v>
      </c>
      <c r="D740" s="37">
        <f t="shared" si="63"/>
        <v>7230.7679685999292</v>
      </c>
      <c r="E740">
        <f t="shared" si="64"/>
        <v>0</v>
      </c>
      <c r="F740">
        <f t="shared" si="65"/>
        <v>0</v>
      </c>
      <c r="G740" s="38">
        <f t="shared" si="66"/>
        <v>3.1489783585562092E-2</v>
      </c>
      <c r="H740" s="38">
        <f t="shared" si="67"/>
        <v>0</v>
      </c>
      <c r="I740" s="38">
        <f t="shared" si="62"/>
        <v>2313.8184823404649</v>
      </c>
      <c r="J740">
        <f>+VLOOKUP(A740,Sheet1!A:R,18,0)</f>
        <v>1949.0936025303931</v>
      </c>
      <c r="K740">
        <f>+I740-J740</f>
        <v>364.7248798100718</v>
      </c>
      <c r="L740" s="31">
        <f>+I740/MAX($I$229:I740)-1</f>
        <v>-0.44413395410314549</v>
      </c>
      <c r="M740" s="31">
        <f>+J740/MAX($J$229:J740)-1</f>
        <v>-0.46934577657183452</v>
      </c>
      <c r="N740" s="31"/>
    </row>
    <row r="741" spans="1:14" x14ac:dyDescent="0.25">
      <c r="A741" s="12">
        <v>1942.08</v>
      </c>
      <c r="B741" s="13">
        <v>9.0128230475642894</v>
      </c>
      <c r="C741" s="14">
        <v>7022.1301791585283</v>
      </c>
      <c r="D741" s="37">
        <f t="shared" si="63"/>
        <v>7101.6600731011567</v>
      </c>
      <c r="E741">
        <f t="shared" si="64"/>
        <v>0</v>
      </c>
      <c r="F741">
        <f t="shared" si="65"/>
        <v>0</v>
      </c>
      <c r="G741" s="38">
        <f t="shared" si="66"/>
        <v>7.0345164259413284E-3</v>
      </c>
      <c r="H741" s="38">
        <f t="shared" si="67"/>
        <v>0</v>
      </c>
      <c r="I741" s="38">
        <f t="shared" si="62"/>
        <v>2313.8184823404649</v>
      </c>
      <c r="J741">
        <f>+VLOOKUP(A741,Sheet1!A:R,18,0)</f>
        <v>1949.0936025303931</v>
      </c>
      <c r="K741">
        <f>+I741-J741</f>
        <v>364.7248798100718</v>
      </c>
      <c r="L741" s="31">
        <f>+I741/MAX($I$229:I741)-1</f>
        <v>-0.44413395410314549</v>
      </c>
      <c r="M741" s="31">
        <f>+J741/MAX($J$229:J741)-1</f>
        <v>-0.46934577657183452</v>
      </c>
      <c r="N741" s="31"/>
    </row>
    <row r="742" spans="1:14" x14ac:dyDescent="0.25">
      <c r="A742" s="12">
        <v>1942.09</v>
      </c>
      <c r="B742" s="13">
        <v>9.077829839371498</v>
      </c>
      <c r="C742" s="14">
        <v>7251.5849355927494</v>
      </c>
      <c r="D742" s="37">
        <f t="shared" si="63"/>
        <v>7002.6196666388687</v>
      </c>
      <c r="E742">
        <f t="shared" si="64"/>
        <v>1</v>
      </c>
      <c r="F742">
        <f t="shared" si="65"/>
        <v>0</v>
      </c>
      <c r="G742" s="38">
        <f t="shared" si="66"/>
        <v>3.2675947409126049E-2</v>
      </c>
      <c r="H742" s="38">
        <f t="shared" si="67"/>
        <v>0</v>
      </c>
      <c r="I742" s="38">
        <f t="shared" si="62"/>
        <v>2313.8184823404649</v>
      </c>
      <c r="J742">
        <f>+VLOOKUP(A742,Sheet1!A:R,18,0)</f>
        <v>1949.0936025303931</v>
      </c>
      <c r="K742">
        <f>+I742-J742</f>
        <v>364.7248798100718</v>
      </c>
      <c r="L742" s="31">
        <f>+I742/MAX($I$229:I742)-1</f>
        <v>-0.44413395410314549</v>
      </c>
      <c r="M742" s="31">
        <f>+J742/MAX($J$229:J742)-1</f>
        <v>-0.46934577657183452</v>
      </c>
      <c r="N742" s="31"/>
    </row>
    <row r="743" spans="1:14" x14ac:dyDescent="0.25">
      <c r="A743" s="12">
        <v>1942.1</v>
      </c>
      <c r="B743" s="13">
        <v>9.5991767493529796</v>
      </c>
      <c r="C743" s="14">
        <v>7618.7763071664976</v>
      </c>
      <c r="D743" s="37">
        <f t="shared" si="63"/>
        <v>6987.0212446166597</v>
      </c>
      <c r="E743">
        <f t="shared" si="64"/>
        <v>1</v>
      </c>
      <c r="F743">
        <f t="shared" si="65"/>
        <v>1</v>
      </c>
      <c r="G743" s="38">
        <f t="shared" si="66"/>
        <v>5.0636016103386305E-2</v>
      </c>
      <c r="H743" s="38">
        <f t="shared" si="67"/>
        <v>5.0636016103386305E-2</v>
      </c>
      <c r="I743" s="38">
        <f t="shared" ref="I743:I806" si="68">+I742*(1+H743)</f>
        <v>2430.9810322725698</v>
      </c>
      <c r="J743">
        <f>+VLOOKUP(A743,Sheet1!A:R,18,0)</f>
        <v>2047.7879375751293</v>
      </c>
      <c r="K743">
        <f>+I743-J743</f>
        <v>383.19309469744053</v>
      </c>
      <c r="L743" s="31">
        <f>+I743/MAX($I$229:I743)-1</f>
        <v>-0.41598711205178662</v>
      </c>
      <c r="M743" s="31">
        <f>+J743/MAX($J$229:J743)-1</f>
        <v>-0.44247556076899597</v>
      </c>
      <c r="N743" s="31"/>
    </row>
    <row r="744" spans="1:14" x14ac:dyDescent="0.25">
      <c r="A744" s="12">
        <v>1942.11</v>
      </c>
      <c r="B744" s="13">
        <v>9.6613341521716531</v>
      </c>
      <c r="C744" s="14">
        <v>7557.2439130495513</v>
      </c>
      <c r="D744" s="37">
        <f t="shared" si="63"/>
        <v>6992.3638886071349</v>
      </c>
      <c r="E744">
        <f t="shared" si="64"/>
        <v>1</v>
      </c>
      <c r="F744">
        <f t="shared" si="65"/>
        <v>1</v>
      </c>
      <c r="G744" s="38">
        <f t="shared" si="66"/>
        <v>-8.0764143264144828E-3</v>
      </c>
      <c r="H744" s="38">
        <f t="shared" si="67"/>
        <v>-8.0764143264144828E-3</v>
      </c>
      <c r="I744" s="38">
        <f t="shared" si="68"/>
        <v>2411.3474222362815</v>
      </c>
      <c r="J744">
        <f>+VLOOKUP(A744,Sheet1!A:R,18,0)</f>
        <v>2031.2491537386391</v>
      </c>
      <c r="K744">
        <f>+I744-J744</f>
        <v>380.09826849764249</v>
      </c>
      <c r="L744" s="31">
        <f>+I744/MAX($I$229:I744)-1</f>
        <v>-0.42070384210682232</v>
      </c>
      <c r="M744" s="31">
        <f>+J744/MAX($J$229:J744)-1</f>
        <v>-0.44697835913732742</v>
      </c>
      <c r="N744" s="31"/>
    </row>
    <row r="745" spans="1:14" x14ac:dyDescent="0.25">
      <c r="A745" s="12">
        <v>1942.12</v>
      </c>
      <c r="B745" s="13">
        <v>9.6175141032831721</v>
      </c>
      <c r="C745" s="14">
        <v>7940.4466875018661</v>
      </c>
      <c r="D745" s="37">
        <f t="shared" si="63"/>
        <v>7058.895052336552</v>
      </c>
      <c r="E745">
        <f t="shared" si="64"/>
        <v>1</v>
      </c>
      <c r="F745">
        <f t="shared" si="65"/>
        <v>1</v>
      </c>
      <c r="G745" s="38">
        <f t="shared" si="66"/>
        <v>5.0706683396921415E-2</v>
      </c>
      <c r="H745" s="38">
        <f t="shared" si="67"/>
        <v>5.0706683396921415E-2</v>
      </c>
      <c r="I745" s="38">
        <f t="shared" si="68"/>
        <v>2533.6188525355992</v>
      </c>
      <c r="J745">
        <f>+VLOOKUP(A745,Sheet1!A:R,18,0)</f>
        <v>2134.2470614775284</v>
      </c>
      <c r="K745">
        <f>+I745-J745</f>
        <v>399.37179105807081</v>
      </c>
      <c r="L745" s="31">
        <f>+I745/MAX($I$229:I745)-1</f>
        <v>-0.39132965523548002</v>
      </c>
      <c r="M745" s="31">
        <f>+J745/MAX($J$229:J745)-1</f>
        <v>-0.41893646588245803</v>
      </c>
      <c r="N745" s="31"/>
    </row>
    <row r="746" spans="1:14" x14ac:dyDescent="0.25">
      <c r="A746" s="12">
        <v>1943.01</v>
      </c>
      <c r="B746" s="13">
        <v>10.150534220432078</v>
      </c>
      <c r="C746" s="14">
        <v>8524.9405028647216</v>
      </c>
      <c r="D746" s="37">
        <f t="shared" si="63"/>
        <v>7166.9340472288022</v>
      </c>
      <c r="E746">
        <f t="shared" si="64"/>
        <v>1</v>
      </c>
      <c r="F746">
        <f t="shared" si="65"/>
        <v>1</v>
      </c>
      <c r="G746" s="38">
        <f t="shared" si="66"/>
        <v>7.3609689525759192E-2</v>
      </c>
      <c r="H746" s="38">
        <f t="shared" si="67"/>
        <v>7.3609689525759192E-2</v>
      </c>
      <c r="I746" s="38">
        <f t="shared" si="68"/>
        <v>2720.1177496473551</v>
      </c>
      <c r="J746">
        <f>+VLOOKUP(A746,Sheet1!A:R,18,0)</f>
        <v>2291.3483250441532</v>
      </c>
      <c r="K746">
        <f>+I746-J746</f>
        <v>428.76942460320197</v>
      </c>
      <c r="L746" s="31">
        <f>+I746/MAX($I$229:I746)-1</f>
        <v>-0.34652562013382682</v>
      </c>
      <c r="M746" s="31">
        <f>+J746/MAX($J$229:J746)-1</f>
        <v>-0.37616455954132533</v>
      </c>
      <c r="N746" s="31"/>
    </row>
    <row r="747" spans="1:14" x14ac:dyDescent="0.25">
      <c r="A747" s="12">
        <v>1943.02</v>
      </c>
      <c r="B747" s="13">
        <v>10.708982995221263</v>
      </c>
      <c r="C747" s="14">
        <v>8997.8678375942054</v>
      </c>
      <c r="D747" s="37">
        <f t="shared" si="63"/>
        <v>7331.854432224306</v>
      </c>
      <c r="E747">
        <f t="shared" si="64"/>
        <v>1</v>
      </c>
      <c r="F747">
        <f t="shared" si="65"/>
        <v>1</v>
      </c>
      <c r="G747" s="38">
        <f t="shared" si="66"/>
        <v>5.5475734355044715E-2</v>
      </c>
      <c r="H747" s="38">
        <f t="shared" si="67"/>
        <v>5.5475734355044715E-2</v>
      </c>
      <c r="I747" s="38">
        <f t="shared" si="68"/>
        <v>2871.0182793412337</v>
      </c>
      <c r="J747">
        <f>+VLOOKUP(A747,Sheet1!A:R,18,0)</f>
        <v>2418.4625560391787</v>
      </c>
      <c r="K747">
        <f>+I747-J747</f>
        <v>452.55572330205496</v>
      </c>
      <c r="L747" s="31">
        <f>+I747/MAX($I$229:I747)-1</f>
        <v>-0.31027364902854349</v>
      </c>
      <c r="M747" s="31">
        <f>+J747/MAX($J$229:J747)-1</f>
        <v>-0.3415568303651777</v>
      </c>
      <c r="N747" s="31"/>
    </row>
    <row r="748" spans="1:14" x14ac:dyDescent="0.25">
      <c r="A748" s="12">
        <v>1943.03</v>
      </c>
      <c r="B748" s="13">
        <v>10.8505417440368</v>
      </c>
      <c r="C748" s="14">
        <v>9372.1630339805306</v>
      </c>
      <c r="D748" s="37">
        <f t="shared" si="63"/>
        <v>7570.4102006310859</v>
      </c>
      <c r="E748">
        <f t="shared" si="64"/>
        <v>1</v>
      </c>
      <c r="F748">
        <f t="shared" si="65"/>
        <v>1</v>
      </c>
      <c r="G748" s="38">
        <f t="shared" si="66"/>
        <v>4.1598210058439999E-2</v>
      </c>
      <c r="H748" s="38">
        <f t="shared" si="67"/>
        <v>4.1598210058439999E-2</v>
      </c>
      <c r="I748" s="38">
        <f t="shared" si="68"/>
        <v>2990.4475008068912</v>
      </c>
      <c r="J748">
        <f>+VLOOKUP(A748,Sheet1!A:R,18,0)</f>
        <v>2519.0662694637681</v>
      </c>
      <c r="K748">
        <f>+I748-J748</f>
        <v>471.38123134312309</v>
      </c>
      <c r="L748" s="31">
        <f>+I748/MAX($I$229:I748)-1</f>
        <v>-0.28158226739799153</v>
      </c>
      <c r="M748" s="31">
        <f>+J748/MAX($J$229:J748)-1</f>
        <v>-0.31416677308316343</v>
      </c>
      <c r="N748" s="31"/>
    </row>
    <row r="749" spans="1:14" x14ac:dyDescent="0.25">
      <c r="A749" s="12">
        <v>1943.04</v>
      </c>
      <c r="B749" s="13">
        <v>11.039227142939685</v>
      </c>
      <c r="C749" s="14">
        <v>9311.7725883427302</v>
      </c>
      <c r="D749" s="37">
        <f t="shared" si="63"/>
        <v>7827.0446366069636</v>
      </c>
      <c r="E749">
        <f t="shared" si="64"/>
        <v>1</v>
      </c>
      <c r="F749">
        <f t="shared" si="65"/>
        <v>1</v>
      </c>
      <c r="G749" s="38">
        <f t="shared" si="66"/>
        <v>-6.4435974298402421E-3</v>
      </c>
      <c r="H749" s="38">
        <f t="shared" si="67"/>
        <v>-6.4435974298402421E-3</v>
      </c>
      <c r="I749" s="38">
        <f t="shared" si="68"/>
        <v>2971.1782609766196</v>
      </c>
      <c r="J749">
        <f>+VLOOKUP(A749,Sheet1!A:R,18,0)</f>
        <v>2502.8344205242543</v>
      </c>
      <c r="K749">
        <f>+I749-J749</f>
        <v>468.34384045236538</v>
      </c>
      <c r="L749" s="31">
        <f>+I749/MAX($I$229:I749)-1</f>
        <v>-0.28621146205333747</v>
      </c>
      <c r="M749" s="31">
        <f>+J749/MAX($J$229:J749)-1</f>
        <v>-0.31858600630142375</v>
      </c>
      <c r="N749" s="31"/>
    </row>
    <row r="750" spans="1:14" x14ac:dyDescent="0.25">
      <c r="A750" s="12">
        <v>1943.05</v>
      </c>
      <c r="B750" s="13">
        <v>11.362215800613688</v>
      </c>
      <c r="C750" s="14">
        <v>9665.3054606046971</v>
      </c>
      <c r="D750" s="37">
        <f t="shared" si="63"/>
        <v>8082.9591737242554</v>
      </c>
      <c r="E750">
        <f t="shared" si="64"/>
        <v>1</v>
      </c>
      <c r="F750">
        <f t="shared" si="65"/>
        <v>1</v>
      </c>
      <c r="G750" s="38">
        <f t="shared" si="66"/>
        <v>3.7966227043017442E-2</v>
      </c>
      <c r="H750" s="38">
        <f t="shared" si="67"/>
        <v>3.7966227043017442E-2</v>
      </c>
      <c r="I750" s="38">
        <f t="shared" si="68"/>
        <v>3083.9826894181356</v>
      </c>
      <c r="J750">
        <f>+VLOOKUP(A750,Sheet1!A:R,18,0)</f>
        <v>2597.8576003849575</v>
      </c>
      <c r="K750">
        <f>+I750-J750</f>
        <v>486.12508903317803</v>
      </c>
      <c r="L750" s="31">
        <f>+I750/MAX($I$229:I750)-1</f>
        <v>-0.25911160436095104</v>
      </c>
      <c r="M750" s="31">
        <f>+J750/MAX($J$229:J750)-1</f>
        <v>-0.29271528790637424</v>
      </c>
      <c r="N750" s="31"/>
    </row>
    <row r="751" spans="1:14" x14ac:dyDescent="0.25">
      <c r="A751" s="12">
        <v>1943.06</v>
      </c>
      <c r="B751" s="13">
        <v>11.516744786451225</v>
      </c>
      <c r="C751" s="14">
        <v>9945.372057284736</v>
      </c>
      <c r="D751" s="37">
        <f t="shared" si="63"/>
        <v>8348.3901209113501</v>
      </c>
      <c r="E751">
        <f t="shared" si="64"/>
        <v>1</v>
      </c>
      <c r="F751">
        <f t="shared" si="65"/>
        <v>1</v>
      </c>
      <c r="G751" s="38">
        <f t="shared" si="66"/>
        <v>2.8976486860304185E-2</v>
      </c>
      <c r="H751" s="38">
        <f t="shared" si="67"/>
        <v>2.8976486860304185E-2</v>
      </c>
      <c r="I751" s="38">
        <f t="shared" si="68"/>
        <v>3173.3456732954655</v>
      </c>
      <c r="J751">
        <f>+VLOOKUP(A751,Sheet1!A:R,18,0)</f>
        <v>2673.1343870074538</v>
      </c>
      <c r="K751">
        <f>+I751-J751</f>
        <v>500.21128628801171</v>
      </c>
      <c r="L751" s="31">
        <f>+I751/MAX($I$229:I751)-1</f>
        <v>-0.23764326149976434</v>
      </c>
      <c r="M751" s="31">
        <f>+J751/MAX($J$229:J751)-1</f>
        <v>-0.27222066173989912</v>
      </c>
      <c r="N751" s="31"/>
    </row>
    <row r="752" spans="1:14" x14ac:dyDescent="0.25">
      <c r="A752" s="12">
        <v>1943.07</v>
      </c>
      <c r="B752" s="13">
        <v>11.774213341781655</v>
      </c>
      <c r="C752" s="14">
        <v>9637.6147562835249</v>
      </c>
      <c r="D752" s="37">
        <f t="shared" si="63"/>
        <v>8570.4348549520273</v>
      </c>
      <c r="E752">
        <f t="shared" si="64"/>
        <v>1</v>
      </c>
      <c r="F752">
        <f t="shared" si="65"/>
        <v>1</v>
      </c>
      <c r="G752" s="38">
        <f t="shared" si="66"/>
        <v>-3.0944775039942973E-2</v>
      </c>
      <c r="H752" s="38">
        <f t="shared" si="67"/>
        <v>-3.0944775039942973E-2</v>
      </c>
      <c r="I752" s="38">
        <f t="shared" si="68"/>
        <v>3075.1472053113612</v>
      </c>
      <c r="J752">
        <f>+VLOOKUP(A752,Sheet1!A:R,18,0)</f>
        <v>2590.4148447499724</v>
      </c>
      <c r="K752">
        <f>+I752-J752</f>
        <v>484.73236056138876</v>
      </c>
      <c r="L752" s="31">
        <f>+I752/MAX($I$229:I752)-1</f>
        <v>-0.26123421927283874</v>
      </c>
      <c r="M752" s="31">
        <f>+J752/MAX($J$229:J752)-1</f>
        <v>-0.29474162964107653</v>
      </c>
      <c r="N752" s="31"/>
    </row>
    <row r="753" spans="1:14" x14ac:dyDescent="0.25">
      <c r="A753" s="12">
        <v>1943.08</v>
      </c>
      <c r="B753" s="13">
        <v>11.210545904158963</v>
      </c>
      <c r="C753" s="14">
        <v>9693.096312049096</v>
      </c>
      <c r="D753" s="37">
        <f t="shared" si="63"/>
        <v>8793.0153660262422</v>
      </c>
      <c r="E753">
        <f t="shared" si="64"/>
        <v>1</v>
      </c>
      <c r="F753">
        <f t="shared" si="65"/>
        <v>1</v>
      </c>
      <c r="G753" s="38">
        <f t="shared" si="66"/>
        <v>5.7567725177434248E-3</v>
      </c>
      <c r="H753" s="38">
        <f t="shared" si="67"/>
        <v>5.7567725177434248E-3</v>
      </c>
      <c r="I753" s="38">
        <f t="shared" si="68"/>
        <v>3092.850128230913</v>
      </c>
      <c r="J753">
        <f>+VLOOKUP(A753,Sheet1!A:R,18,0)</f>
        <v>2605.3272737377833</v>
      </c>
      <c r="K753">
        <f>+I753-J753</f>
        <v>487.52285449312967</v>
      </c>
      <c r="L753" s="31">
        <f>+I753/MAX($I$229:I753)-1</f>
        <v>-0.25698131272929936</v>
      </c>
      <c r="M753" s="31">
        <f>+J753/MAX($J$229:J753)-1</f>
        <v>-0.29068161763668587</v>
      </c>
      <c r="N753" s="31"/>
    </row>
    <row r="754" spans="1:14" x14ac:dyDescent="0.25">
      <c r="A754" s="12">
        <v>1943.09</v>
      </c>
      <c r="B754" s="13">
        <v>11.336281939610283</v>
      </c>
      <c r="C754" s="14">
        <v>9906.9090589674215</v>
      </c>
      <c r="D754" s="37">
        <f t="shared" si="63"/>
        <v>9014.2923763074632</v>
      </c>
      <c r="E754">
        <f t="shared" si="64"/>
        <v>1</v>
      </c>
      <c r="F754">
        <f t="shared" si="65"/>
        <v>1</v>
      </c>
      <c r="G754" s="38">
        <f t="shared" si="66"/>
        <v>2.2058250535749169E-2</v>
      </c>
      <c r="H754" s="38">
        <f t="shared" si="67"/>
        <v>2.2058250535749169E-2</v>
      </c>
      <c r="I754" s="38">
        <f t="shared" si="68"/>
        <v>3161.0729912289544</v>
      </c>
      <c r="J754">
        <f>+VLOOKUP(A754,Sheet1!A:R,18,0)</f>
        <v>2662.7962354695119</v>
      </c>
      <c r="K754">
        <f>+I754-J754</f>
        <v>498.27675575944249</v>
      </c>
      <c r="L754" s="31">
        <f>+I754/MAX($I$229:I754)-1</f>
        <v>-0.24059162037273885</v>
      </c>
      <c r="M754" s="31">
        <f>+J754/MAX($J$229:J754)-1</f>
        <v>-0.27503529504890345</v>
      </c>
      <c r="N754" s="31"/>
    </row>
    <row r="755" spans="1:14" x14ac:dyDescent="0.25">
      <c r="A755" s="12">
        <v>1943.1</v>
      </c>
      <c r="B755" s="13">
        <v>11.187335503326027</v>
      </c>
      <c r="C755" s="14">
        <v>9808.7238401689992</v>
      </c>
      <c r="D755" s="37">
        <f t="shared" si="63"/>
        <v>9196.7880040576729</v>
      </c>
      <c r="E755">
        <f t="shared" si="64"/>
        <v>1</v>
      </c>
      <c r="F755">
        <f t="shared" si="65"/>
        <v>1</v>
      </c>
      <c r="G755" s="38">
        <f t="shared" si="66"/>
        <v>-9.9107822847680493E-3</v>
      </c>
      <c r="H755" s="38">
        <f t="shared" si="67"/>
        <v>-9.9107822847680493E-3</v>
      </c>
      <c r="I755" s="38">
        <f t="shared" si="68"/>
        <v>3129.7442850266239</v>
      </c>
      <c r="J755">
        <f>+VLOOKUP(A755,Sheet1!A:R,18,0)</f>
        <v>2636.4058417110737</v>
      </c>
      <c r="K755">
        <f>+I755-J755</f>
        <v>493.33844331555019</v>
      </c>
      <c r="L755" s="31">
        <f>+I755/MAX($I$229:I755)-1</f>
        <v>-0.24811795148845306</v>
      </c>
      <c r="M755" s="31">
        <f>+J755/MAX($J$229:J755)-1</f>
        <v>-0.28222026240381493</v>
      </c>
      <c r="N755" s="31"/>
    </row>
    <row r="756" spans="1:14" x14ac:dyDescent="0.25">
      <c r="A756" s="12">
        <v>1943.11</v>
      </c>
      <c r="B756" s="13">
        <v>10.631033673001417</v>
      </c>
      <c r="C756" s="14">
        <v>9117.3822396438027</v>
      </c>
      <c r="D756" s="37">
        <f t="shared" si="63"/>
        <v>9326.7995312738603</v>
      </c>
      <c r="E756">
        <f t="shared" si="64"/>
        <v>0</v>
      </c>
      <c r="F756">
        <f t="shared" si="65"/>
        <v>1</v>
      </c>
      <c r="G756" s="38">
        <f t="shared" si="66"/>
        <v>-7.0482318779736874E-2</v>
      </c>
      <c r="H756" s="38">
        <f t="shared" si="67"/>
        <v>-7.0482318779736874E-2</v>
      </c>
      <c r="I756" s="38">
        <f t="shared" si="68"/>
        <v>2909.1526506303176</v>
      </c>
      <c r="J756">
        <f>+VLOOKUP(A756,Sheet1!A:R,18,0)</f>
        <v>2450.5858447428332</v>
      </c>
      <c r="K756">
        <f>+I756-J756</f>
        <v>458.56680588748441</v>
      </c>
      <c r="L756" s="31">
        <f>+I756/MAX($I$229:I756)-1</f>
        <v>-0.30111234171640555</v>
      </c>
      <c r="M756" s="31">
        <f>+J756/MAX($J$229:J756)-1</f>
        <v>-0.33281104268270512</v>
      </c>
      <c r="N756" s="31"/>
    </row>
    <row r="757" spans="1:14" x14ac:dyDescent="0.25">
      <c r="A757" s="12">
        <v>1943.12</v>
      </c>
      <c r="B757" s="13">
        <v>10.737360316041071</v>
      </c>
      <c r="C757" s="14">
        <v>9697.2157592702733</v>
      </c>
      <c r="D757" s="37">
        <f t="shared" si="63"/>
        <v>9473.1969539212278</v>
      </c>
      <c r="E757">
        <f t="shared" si="64"/>
        <v>1</v>
      </c>
      <c r="F757">
        <f t="shared" si="65"/>
        <v>0</v>
      </c>
      <c r="G757" s="38">
        <f t="shared" si="66"/>
        <v>6.3596491228070207E-2</v>
      </c>
      <c r="H757" s="38">
        <f t="shared" si="67"/>
        <v>0</v>
      </c>
      <c r="I757" s="38">
        <f t="shared" si="68"/>
        <v>2909.1526506303176</v>
      </c>
      <c r="J757">
        <f>+VLOOKUP(A757,Sheet1!A:R,18,0)</f>
        <v>2450.5858447428332</v>
      </c>
      <c r="K757">
        <f>+I757-J757</f>
        <v>458.56680588748441</v>
      </c>
      <c r="L757" s="31">
        <f>+I757/MAX($I$229:I757)-1</f>
        <v>-0.30111234171640555</v>
      </c>
      <c r="M757" s="31">
        <f>+J757/MAX($J$229:J757)-1</f>
        <v>-0.33281104268270512</v>
      </c>
      <c r="N757" s="31"/>
    </row>
    <row r="758" spans="1:14" x14ac:dyDescent="0.25">
      <c r="A758" s="12">
        <v>1944.01</v>
      </c>
      <c r="B758" s="13">
        <v>11.052412763977467</v>
      </c>
      <c r="C758" s="14">
        <v>9889.2580934126909</v>
      </c>
      <c r="D758" s="37">
        <f t="shared" si="63"/>
        <v>9586.8900864668922</v>
      </c>
      <c r="E758">
        <f t="shared" si="64"/>
        <v>1</v>
      </c>
      <c r="F758">
        <f t="shared" si="65"/>
        <v>1</v>
      </c>
      <c r="G758" s="38">
        <f t="shared" si="66"/>
        <v>1.9803863181947934E-2</v>
      </c>
      <c r="H758" s="38">
        <f t="shared" si="67"/>
        <v>1.9803863181947934E-2</v>
      </c>
      <c r="I758" s="38">
        <f t="shared" si="68"/>
        <v>2966.7651116988018</v>
      </c>
      <c r="J758">
        <f>+VLOOKUP(A758,Sheet1!A:R,18,0)</f>
        <v>2499.1169115277385</v>
      </c>
      <c r="K758">
        <f>+I758-J758</f>
        <v>467.64820017106331</v>
      </c>
      <c r="L758" s="31">
        <f>+I758/MAX($I$229:I758)-1</f>
        <v>-0.28727166615220523</v>
      </c>
      <c r="M758" s="31">
        <f>+J758/MAX($J$229:J758)-1</f>
        <v>-0.31959812385548692</v>
      </c>
      <c r="N758" s="31"/>
    </row>
    <row r="759" spans="1:14" x14ac:dyDescent="0.25">
      <c r="A759" s="12">
        <v>1944.02</v>
      </c>
      <c r="B759" s="13">
        <v>10.94791888772472</v>
      </c>
      <c r="C759" s="14">
        <v>9907.1079260924507</v>
      </c>
      <c r="D759" s="37">
        <f t="shared" si="63"/>
        <v>9662.660093841745</v>
      </c>
      <c r="E759">
        <f t="shared" si="64"/>
        <v>1</v>
      </c>
      <c r="F759">
        <f t="shared" si="65"/>
        <v>1</v>
      </c>
      <c r="G759" s="38">
        <f t="shared" si="66"/>
        <v>1.804971870604799E-3</v>
      </c>
      <c r="H759" s="38">
        <f t="shared" si="67"/>
        <v>1.804971870604799E-3</v>
      </c>
      <c r="I759" s="38">
        <f t="shared" si="68"/>
        <v>2972.1200392721098</v>
      </c>
      <c r="J759">
        <f>+VLOOKUP(A759,Sheet1!A:R,18,0)</f>
        <v>2503.6277472543989</v>
      </c>
      <c r="K759">
        <f>+I759-J759</f>
        <v>468.49229201771095</v>
      </c>
      <c r="L759" s="31">
        <f>+I759/MAX($I$229:I759)-1</f>
        <v>-0.28598521155822687</v>
      </c>
      <c r="M759" s="31">
        <f>+J759/MAX($J$229:J759)-1</f>
        <v>-0.31837001760833927</v>
      </c>
      <c r="N759" s="31"/>
    </row>
    <row r="760" spans="1:14" x14ac:dyDescent="0.25">
      <c r="A760" s="12">
        <v>1944.03</v>
      </c>
      <c r="B760" s="13">
        <v>11.224693196180679</v>
      </c>
      <c r="C760" s="14">
        <v>10118.046067214835</v>
      </c>
      <c r="D760" s="37">
        <f t="shared" si="63"/>
        <v>9724.8170132779378</v>
      </c>
      <c r="E760">
        <f t="shared" si="64"/>
        <v>1</v>
      </c>
      <c r="F760">
        <f t="shared" si="65"/>
        <v>1</v>
      </c>
      <c r="G760" s="38">
        <f t="shared" si="66"/>
        <v>2.129159616469245E-2</v>
      </c>
      <c r="H760" s="38">
        <f t="shared" si="67"/>
        <v>2.129159616469245E-2</v>
      </c>
      <c r="I760" s="38">
        <f t="shared" si="68"/>
        <v>3035.4012189012815</v>
      </c>
      <c r="J760">
        <f>+VLOOKUP(A760,Sheet1!A:R,18,0)</f>
        <v>2556.9339781956583</v>
      </c>
      <c r="K760">
        <f>+I760-J760</f>
        <v>478.46724070562323</v>
      </c>
      <c r="L760" s="31">
        <f>+I760/MAX($I$229:I760)-1</f>
        <v>-0.27078269702710633</v>
      </c>
      <c r="M760" s="31">
        <f>+J760/MAX($J$229:J760)-1</f>
        <v>-0.3038570272895097</v>
      </c>
      <c r="N760" s="31"/>
    </row>
    <row r="761" spans="1:14" x14ac:dyDescent="0.25">
      <c r="A761" s="12">
        <v>1944.04</v>
      </c>
      <c r="B761" s="13">
        <v>10.9382751882394</v>
      </c>
      <c r="C761" s="14">
        <v>9978.1603092169225</v>
      </c>
      <c r="D761" s="37">
        <f t="shared" si="63"/>
        <v>9780.3493233507852</v>
      </c>
      <c r="E761">
        <f t="shared" si="64"/>
        <v>1</v>
      </c>
      <c r="F761">
        <f t="shared" si="65"/>
        <v>1</v>
      </c>
      <c r="G761" s="38">
        <f t="shared" si="66"/>
        <v>-1.3825372712146344E-2</v>
      </c>
      <c r="H761" s="38">
        <f t="shared" si="67"/>
        <v>-1.3825372712146344E-2</v>
      </c>
      <c r="I761" s="38">
        <f t="shared" si="68"/>
        <v>2993.4356657190679</v>
      </c>
      <c r="J761">
        <f>+VLOOKUP(A761,Sheet1!A:R,18,0)</f>
        <v>2521.5834129467521</v>
      </c>
      <c r="K761">
        <f>+I761-J761</f>
        <v>471.85225277231575</v>
      </c>
      <c r="L761" s="31">
        <f>+I761/MAX($I$229:I761)-1</f>
        <v>-0.28086439802885277</v>
      </c>
      <c r="M761" s="31">
        <f>+J761/MAX($J$229:J761)-1</f>
        <v>-0.31348146334817373</v>
      </c>
      <c r="N761" s="31"/>
    </row>
    <row r="762" spans="1:14" x14ac:dyDescent="0.25">
      <c r="A762" s="12">
        <v>1944.05</v>
      </c>
      <c r="B762" s="13">
        <v>11.103736936792616</v>
      </c>
      <c r="C762" s="14">
        <v>10425.557017779023</v>
      </c>
      <c r="D762" s="37">
        <f t="shared" si="63"/>
        <v>9843.7036197819816</v>
      </c>
      <c r="E762">
        <f t="shared" si="64"/>
        <v>1</v>
      </c>
      <c r="F762">
        <f t="shared" si="65"/>
        <v>1</v>
      </c>
      <c r="G762" s="38">
        <f t="shared" si="66"/>
        <v>4.4837594776748091E-2</v>
      </c>
      <c r="H762" s="38">
        <f t="shared" si="67"/>
        <v>4.4837594776748091E-2</v>
      </c>
      <c r="I762" s="38">
        <f t="shared" si="68"/>
        <v>3127.6541210888445</v>
      </c>
      <c r="J762">
        <f>+VLOOKUP(A762,Sheet1!A:R,18,0)</f>
        <v>2634.6451482122284</v>
      </c>
      <c r="K762">
        <f>+I762-J762</f>
        <v>493.0089728766161</v>
      </c>
      <c r="L762" s="31">
        <f>+I762/MAX($I$229:I762)-1</f>
        <v>-0.24862008731813767</v>
      </c>
      <c r="M762" s="31">
        <f>+J762/MAX($J$229:J762)-1</f>
        <v>-0.28269962339505295</v>
      </c>
      <c r="N762" s="31"/>
    </row>
    <row r="763" spans="1:14" x14ac:dyDescent="0.25">
      <c r="A763" s="12">
        <v>1944.06</v>
      </c>
      <c r="B763" s="13">
        <v>11.532785272532502</v>
      </c>
      <c r="C763" s="14">
        <v>10939.196526953392</v>
      </c>
      <c r="D763" s="37">
        <f t="shared" si="63"/>
        <v>9926.5223255877027</v>
      </c>
      <c r="E763">
        <f t="shared" si="64"/>
        <v>1</v>
      </c>
      <c r="F763">
        <f t="shared" si="65"/>
        <v>1</v>
      </c>
      <c r="G763" s="38">
        <f t="shared" si="66"/>
        <v>4.9267344497607501E-2</v>
      </c>
      <c r="H763" s="38">
        <f t="shared" si="67"/>
        <v>4.9267344497607501E-2</v>
      </c>
      <c r="I763" s="38">
        <f t="shared" si="68"/>
        <v>3281.7453341418905</v>
      </c>
      <c r="J763">
        <f>+VLOOKUP(A763,Sheet1!A:R,18,0)</f>
        <v>2764.4471183581504</v>
      </c>
      <c r="K763">
        <f>+I763-J763</f>
        <v>517.29821578374003</v>
      </c>
      <c r="L763" s="31">
        <f>+I763/MAX($I$229:I763)-1</f>
        <v>-0.21160159431145809</v>
      </c>
      <c r="M763" s="31">
        <f>+J763/MAX($J$229:J763)-1</f>
        <v>-0.24736013863259343</v>
      </c>
      <c r="N763" s="31"/>
    </row>
    <row r="764" spans="1:14" x14ac:dyDescent="0.25">
      <c r="A764" s="12">
        <v>1944.07</v>
      </c>
      <c r="B764" s="13">
        <v>11.738774750180713</v>
      </c>
      <c r="C764" s="14">
        <v>10695.358348143487</v>
      </c>
      <c r="D764" s="37">
        <f t="shared" si="63"/>
        <v>10014.667624909367</v>
      </c>
      <c r="E764">
        <f t="shared" si="64"/>
        <v>1</v>
      </c>
      <c r="F764">
        <f t="shared" si="65"/>
        <v>1</v>
      </c>
      <c r="G764" s="38">
        <f t="shared" si="66"/>
        <v>-2.2290318873886661E-2</v>
      </c>
      <c r="H764" s="38">
        <f t="shared" si="67"/>
        <v>-2.2290318873886661E-2</v>
      </c>
      <c r="I764" s="38">
        <f t="shared" si="68"/>
        <v>3208.5941841809781</v>
      </c>
      <c r="J764">
        <f>+VLOOKUP(A764,Sheet1!A:R,18,0)</f>
        <v>2702.82671057995</v>
      </c>
      <c r="K764">
        <f>+I764-J764</f>
        <v>505.76747360102809</v>
      </c>
      <c r="L764" s="31">
        <f>+I764/MAX($I$229:I764)-1</f>
        <v>-0.22917524617391949</v>
      </c>
      <c r="M764" s="31">
        <f>+J764/MAX($J$229:J764)-1</f>
        <v>-0.26413672113967079</v>
      </c>
      <c r="N764" s="31"/>
    </row>
    <row r="765" spans="1:14" x14ac:dyDescent="0.25">
      <c r="A765" s="12">
        <v>1944.08</v>
      </c>
      <c r="B765" s="13">
        <v>11.541711674209219</v>
      </c>
      <c r="C765" s="14">
        <v>10832.568253290267</v>
      </c>
      <c r="D765" s="37">
        <f t="shared" si="63"/>
        <v>10109.623620012799</v>
      </c>
      <c r="E765">
        <f t="shared" si="64"/>
        <v>1</v>
      </c>
      <c r="F765">
        <f t="shared" si="65"/>
        <v>1</v>
      </c>
      <c r="G765" s="38">
        <f t="shared" si="66"/>
        <v>1.2828920797272492E-2</v>
      </c>
      <c r="H765" s="38">
        <f t="shared" si="67"/>
        <v>1.2828920797272492E-2</v>
      </c>
      <c r="I765" s="38">
        <f t="shared" si="68"/>
        <v>3249.756984840425</v>
      </c>
      <c r="J765">
        <f>+VLOOKUP(A765,Sheet1!A:R,18,0)</f>
        <v>2737.5010603787323</v>
      </c>
      <c r="K765">
        <f>+I765-J765</f>
        <v>512.25592446169276</v>
      </c>
      <c r="L765" s="31">
        <f>+I765/MAX($I$229:I765)-1</f>
        <v>-0.21928639645850767</v>
      </c>
      <c r="M765" s="31">
        <f>+J765/MAX($J$229:J765)-1</f>
        <v>-0.25469638941755057</v>
      </c>
      <c r="N765" s="31"/>
    </row>
    <row r="766" spans="1:14" x14ac:dyDescent="0.25">
      <c r="A766" s="12">
        <v>1944.09</v>
      </c>
      <c r="B766" s="13">
        <v>11.328560584696472</v>
      </c>
      <c r="C766" s="14">
        <v>10810.03561001769</v>
      </c>
      <c r="D766" s="37">
        <f t="shared" si="63"/>
        <v>10184.884165933652</v>
      </c>
      <c r="E766">
        <f t="shared" si="64"/>
        <v>1</v>
      </c>
      <c r="F766">
        <f t="shared" si="65"/>
        <v>1</v>
      </c>
      <c r="G766" s="38">
        <f t="shared" si="66"/>
        <v>-2.080083203328309E-3</v>
      </c>
      <c r="H766" s="38">
        <f t="shared" si="67"/>
        <v>-2.080083203328309E-3</v>
      </c>
      <c r="I766" s="38">
        <f t="shared" si="68"/>
        <v>3242.9972199213598</v>
      </c>
      <c r="J766">
        <f>+VLOOKUP(A766,Sheet1!A:R,18,0)</f>
        <v>2731.8068304039452</v>
      </c>
      <c r="K766">
        <f>+I766-J766</f>
        <v>511.19038951741459</v>
      </c>
      <c r="L766" s="31">
        <f>+I766/MAX($I$229:I766)-1</f>
        <v>-0.2209103457118442</v>
      </c>
      <c r="M766" s="31">
        <f>+J766/MAX($J$229:J766)-1</f>
        <v>-0.25624668293930297</v>
      </c>
      <c r="N766" s="31"/>
    </row>
    <row r="767" spans="1:14" x14ac:dyDescent="0.25">
      <c r="A767" s="12">
        <v>1944.1</v>
      </c>
      <c r="B767" s="13">
        <v>11.583105186279122</v>
      </c>
      <c r="C767" s="14">
        <v>10889.23001009108</v>
      </c>
      <c r="D767" s="37">
        <f t="shared" si="63"/>
        <v>10274.926346760494</v>
      </c>
      <c r="E767">
        <f t="shared" si="64"/>
        <v>1</v>
      </c>
      <c r="F767">
        <f t="shared" si="65"/>
        <v>1</v>
      </c>
      <c r="G767" s="38">
        <f t="shared" si="66"/>
        <v>7.3260073260073E-3</v>
      </c>
      <c r="H767" s="38">
        <f t="shared" si="67"/>
        <v>7.3260073260073E-3</v>
      </c>
      <c r="I767" s="38">
        <f t="shared" si="68"/>
        <v>3266.755441312725</v>
      </c>
      <c r="J767">
        <f>+VLOOKUP(A767,Sheet1!A:R,18,0)</f>
        <v>2751.8200672567214</v>
      </c>
      <c r="K767">
        <f>+I767-J767</f>
        <v>514.93537405600364</v>
      </c>
      <c r="L767" s="31">
        <f>+I767/MAX($I$229:I767)-1</f>
        <v>-0.21520272919691263</v>
      </c>
      <c r="M767" s="31">
        <f>+J767/MAX($J$229:J767)-1</f>
        <v>-0.25079794068977412</v>
      </c>
      <c r="N767" s="31"/>
    </row>
    <row r="768" spans="1:14" x14ac:dyDescent="0.25">
      <c r="A768" s="12">
        <v>1944.11</v>
      </c>
      <c r="B768" s="13">
        <v>11.478459198055482</v>
      </c>
      <c r="C768" s="14">
        <v>10977.2754274914</v>
      </c>
      <c r="D768" s="37">
        <f t="shared" si="63"/>
        <v>10429.917445747793</v>
      </c>
      <c r="E768">
        <f t="shared" si="64"/>
        <v>1</v>
      </c>
      <c r="F768">
        <f t="shared" si="65"/>
        <v>1</v>
      </c>
      <c r="G768" s="38">
        <f t="shared" si="66"/>
        <v>8.0855503390715455E-3</v>
      </c>
      <c r="H768" s="38">
        <f t="shared" si="67"/>
        <v>8.0855503390715455E-3</v>
      </c>
      <c r="I768" s="38">
        <f t="shared" si="68"/>
        <v>3293.1689568788947</v>
      </c>
      <c r="J768">
        <f>+VLOOKUP(A768,Sheet1!A:R,18,0)</f>
        <v>2774.0700469345929</v>
      </c>
      <c r="K768">
        <f>+I768-J768</f>
        <v>519.09890994430179</v>
      </c>
      <c r="L768" s="31">
        <f>+I768/MAX($I$229:I768)-1</f>
        <v>-0.20885721135786839</v>
      </c>
      <c r="M768" s="31">
        <f>+J768/MAX($J$229:J768)-1</f>
        <v>-0.24474022972508513</v>
      </c>
      <c r="N768" s="31"/>
    </row>
    <row r="769" spans="1:14" x14ac:dyDescent="0.25">
      <c r="A769" s="12">
        <v>1944.12</v>
      </c>
      <c r="B769" s="13">
        <v>11.638683593355132</v>
      </c>
      <c r="C769" s="14">
        <v>11343.835116466716</v>
      </c>
      <c r="D769" s="37">
        <f t="shared" si="63"/>
        <v>10567.135725514163</v>
      </c>
      <c r="E769">
        <f t="shared" si="64"/>
        <v>1</v>
      </c>
      <c r="F769">
        <f t="shared" si="65"/>
        <v>1</v>
      </c>
      <c r="G769" s="38">
        <f t="shared" si="66"/>
        <v>3.3392592852075742E-2</v>
      </c>
      <c r="H769" s="38">
        <f t="shared" si="67"/>
        <v>3.3392592852075742E-2</v>
      </c>
      <c r="I769" s="38">
        <f t="shared" si="68"/>
        <v>3403.1364070490467</v>
      </c>
      <c r="J769">
        <f>+VLOOKUP(A769,Sheet1!A:R,18,0)</f>
        <v>2866.7034385550187</v>
      </c>
      <c r="K769">
        <f>+I769-J769</f>
        <v>536.43296849402805</v>
      </c>
      <c r="L769" s="31">
        <f>+I769/MAX($I$229:I769)-1</f>
        <v>-0.18243890232888582</v>
      </c>
      <c r="M769" s="31">
        <f>+J769/MAX($J$229:J769)-1</f>
        <v>-0.21952014771874262</v>
      </c>
      <c r="N769" s="31"/>
    </row>
    <row r="770" spans="1:14" x14ac:dyDescent="0.25">
      <c r="A770" s="12">
        <v>1945.01</v>
      </c>
      <c r="B770" s="13">
        <v>11.960463439806995</v>
      </c>
      <c r="C770" s="14">
        <v>11551.928788294819</v>
      </c>
      <c r="D770" s="37">
        <f t="shared" si="63"/>
        <v>10705.69161675434</v>
      </c>
      <c r="E770">
        <f t="shared" si="64"/>
        <v>1</v>
      </c>
      <c r="F770">
        <f t="shared" si="65"/>
        <v>1</v>
      </c>
      <c r="G770" s="38">
        <f t="shared" si="66"/>
        <v>1.8344208082329505E-2</v>
      </c>
      <c r="H770" s="38">
        <f t="shared" si="67"/>
        <v>1.8344208082329505E-2</v>
      </c>
      <c r="I770" s="38">
        <f t="shared" si="68"/>
        <v>3465.5642494325057</v>
      </c>
      <c r="J770">
        <f>+VLOOKUP(A770,Sheet1!A:R,18,0)</f>
        <v>2919.2908429422014</v>
      </c>
      <c r="K770">
        <f>+I770-J770</f>
        <v>546.2734064903043</v>
      </c>
      <c r="L770" s="31">
        <f>+I770/MAX($I$229:I770)-1</f>
        <v>-0.16744139143318926</v>
      </c>
      <c r="M770" s="31">
        <f>+J770/MAX($J$229:J770)-1</f>
        <v>-0.20520286290442946</v>
      </c>
      <c r="N770" s="31"/>
    </row>
    <row r="771" spans="1:14" x14ac:dyDescent="0.25">
      <c r="A771" s="12">
        <v>1945.02</v>
      </c>
      <c r="B771" s="13">
        <v>12.341753548186317</v>
      </c>
      <c r="C771" s="14">
        <v>12309.955649623429</v>
      </c>
      <c r="D771" s="37">
        <f t="shared" si="63"/>
        <v>10905.928927048588</v>
      </c>
      <c r="E771">
        <f t="shared" si="64"/>
        <v>1</v>
      </c>
      <c r="F771">
        <f t="shared" si="65"/>
        <v>1</v>
      </c>
      <c r="G771" s="38">
        <f t="shared" si="66"/>
        <v>6.5619073249195692E-2</v>
      </c>
      <c r="H771" s="38">
        <f t="shared" si="67"/>
        <v>6.5619073249195692E-2</v>
      </c>
      <c r="I771" s="38">
        <f t="shared" si="68"/>
        <v>3692.971363765811</v>
      </c>
      <c r="J771">
        <f>+VLOOKUP(A771,Sheet1!A:R,18,0)</f>
        <v>3110.8520026009319</v>
      </c>
      <c r="K771">
        <f>+I771-J771</f>
        <v>582.11936116487914</v>
      </c>
      <c r="L771" s="31">
        <f>+I771/MAX($I$229:I771)-1</f>
        <v>-0.11280966711339524</v>
      </c>
      <c r="M771" s="31">
        <f>+J771/MAX($J$229:J771)-1</f>
        <v>-0.15304901134710414</v>
      </c>
      <c r="N771" s="31"/>
    </row>
    <row r="772" spans="1:14" x14ac:dyDescent="0.25">
      <c r="A772" s="12">
        <v>1945.03</v>
      </c>
      <c r="B772" s="13">
        <v>12.32331031138933</v>
      </c>
      <c r="C772" s="14">
        <v>11762.60738851255</v>
      </c>
      <c r="D772" s="37">
        <f t="shared" si="63"/>
        <v>11042.975703823397</v>
      </c>
      <c r="E772">
        <f t="shared" si="64"/>
        <v>1</v>
      </c>
      <c r="F772">
        <f t="shared" si="65"/>
        <v>1</v>
      </c>
      <c r="G772" s="38">
        <f t="shared" si="66"/>
        <v>-4.4463869463869488E-2</v>
      </c>
      <c r="H772" s="38">
        <f t="shared" si="67"/>
        <v>-4.4463869463869488E-2</v>
      </c>
      <c r="I772" s="38">
        <f t="shared" si="68"/>
        <v>3528.7675671135198</v>
      </c>
      <c r="J772">
        <f>+VLOOKUP(A772,Sheet1!A:R,18,0)</f>
        <v>2972.531485235867</v>
      </c>
      <c r="K772">
        <f>+I772-J772</f>
        <v>556.23608187765285</v>
      </c>
      <c r="L772" s="31">
        <f>+I772/MAX($I$229:I772)-1</f>
        <v>-0.15225758226447217</v>
      </c>
      <c r="M772" s="31">
        <f>+J772/MAX($J$229:J772)-1</f>
        <v>-0.19070772954886173</v>
      </c>
      <c r="N772" s="31"/>
    </row>
    <row r="773" spans="1:14" x14ac:dyDescent="0.25">
      <c r="A773" s="12">
        <v>1945.04</v>
      </c>
      <c r="B773" s="13">
        <v>12.631867236563078</v>
      </c>
      <c r="C773" s="14">
        <v>12872.463988175656</v>
      </c>
      <c r="D773" s="37">
        <f t="shared" si="63"/>
        <v>11284.167677069958</v>
      </c>
      <c r="E773">
        <f t="shared" si="64"/>
        <v>1</v>
      </c>
      <c r="F773">
        <f t="shared" si="65"/>
        <v>1</v>
      </c>
      <c r="G773" s="38">
        <f t="shared" si="66"/>
        <v>9.4354641195199651E-2</v>
      </c>
      <c r="H773" s="38">
        <f t="shared" si="67"/>
        <v>9.4354641195199651E-2</v>
      </c>
      <c r="I773" s="38">
        <f t="shared" si="68"/>
        <v>3861.7231647697736</v>
      </c>
      <c r="J773">
        <f>+VLOOKUP(A773,Sheet1!A:R,18,0)</f>
        <v>3253.0036269667312</v>
      </c>
      <c r="K773">
        <f>+I773-J773</f>
        <v>608.71953780304239</v>
      </c>
      <c r="L773" s="31">
        <f>+I773/MAX($I$229:I773)-1</f>
        <v>-7.2269150613085364E-2</v>
      </c>
      <c r="M773" s="31">
        <f>+J773/MAX($J$229:J773)-1</f>
        <v>-0.11434724774839611</v>
      </c>
      <c r="N773" s="31"/>
    </row>
    <row r="774" spans="1:14" x14ac:dyDescent="0.25">
      <c r="A774" s="12">
        <v>1945.05</v>
      </c>
      <c r="B774" s="13">
        <v>13.036560628785351</v>
      </c>
      <c r="C774" s="14">
        <v>12993.910404192435</v>
      </c>
      <c r="D774" s="37">
        <f t="shared" si="63"/>
        <v>11498.197125937744</v>
      </c>
      <c r="E774">
        <f t="shared" si="64"/>
        <v>1</v>
      </c>
      <c r="F774">
        <f t="shared" si="65"/>
        <v>1</v>
      </c>
      <c r="G774" s="38">
        <f t="shared" si="66"/>
        <v>9.4345896891485648E-3</v>
      </c>
      <c r="H774" s="38">
        <f t="shared" si="67"/>
        <v>9.4345896891485648E-3</v>
      </c>
      <c r="I774" s="38">
        <f t="shared" si="68"/>
        <v>3898.1569383224564</v>
      </c>
      <c r="J774">
        <f>+VLOOKUP(A774,Sheet1!A:R,18,0)</f>
        <v>3283.6943814444749</v>
      </c>
      <c r="K774">
        <f>+I774-J774</f>
        <v>614.46255687798157</v>
      </c>
      <c r="L774" s="31">
        <f>+I774/MAX($I$229:I774)-1</f>
        <v>-6.3516390707154646E-2</v>
      </c>
      <c r="M774" s="31">
        <f>+J774/MAX($J$229:J774)-1</f>
        <v>-0.10599147742383697</v>
      </c>
      <c r="N774" s="31"/>
    </row>
    <row r="775" spans="1:14" x14ac:dyDescent="0.25">
      <c r="A775" s="12">
        <v>1945.06</v>
      </c>
      <c r="B775" s="13">
        <v>13.130223361406051</v>
      </c>
      <c r="C775" s="14">
        <v>12776.847821444429</v>
      </c>
      <c r="D775" s="37">
        <f t="shared" si="63"/>
        <v>11651.334733811995</v>
      </c>
      <c r="E775">
        <f t="shared" si="64"/>
        <v>1</v>
      </c>
      <c r="F775">
        <f t="shared" si="65"/>
        <v>1</v>
      </c>
      <c r="G775" s="38">
        <f t="shared" si="66"/>
        <v>-1.6704946855564784E-2</v>
      </c>
      <c r="H775" s="38">
        <f t="shared" si="67"/>
        <v>-1.6704946855564784E-2</v>
      </c>
      <c r="I775" s="38">
        <f t="shared" si="68"/>
        <v>3833.0384338331287</v>
      </c>
      <c r="J775">
        <f>+VLOOKUP(A775,Sheet1!A:R,18,0)</f>
        <v>3228.8404413125281</v>
      </c>
      <c r="K775">
        <f>+I775-J775</f>
        <v>604.19799252060056</v>
      </c>
      <c r="L775" s="31">
        <f>+I775/MAX($I$229:I775)-1</f>
        <v>-7.9160299631499065E-2</v>
      </c>
      <c r="M775" s="31">
        <f>+J775/MAX($J$229:J775)-1</f>
        <v>-0.12092584228189374</v>
      </c>
      <c r="N775" s="31"/>
    </row>
    <row r="776" spans="1:14" x14ac:dyDescent="0.25">
      <c r="A776" s="12">
        <v>1945.07</v>
      </c>
      <c r="B776" s="13">
        <v>12.867028443009161</v>
      </c>
      <c r="C776" s="14">
        <v>12643.188775309525</v>
      </c>
      <c r="D776" s="37">
        <f t="shared" si="63"/>
        <v>11813.653936075834</v>
      </c>
      <c r="E776">
        <f t="shared" si="64"/>
        <v>1</v>
      </c>
      <c r="F776">
        <f t="shared" si="65"/>
        <v>1</v>
      </c>
      <c r="G776" s="38">
        <f t="shared" si="66"/>
        <v>-1.0461034521407786E-2</v>
      </c>
      <c r="H776" s="38">
        <f t="shared" si="67"/>
        <v>-1.0461034521407786E-2</v>
      </c>
      <c r="I776" s="38">
        <f t="shared" si="68"/>
        <v>3792.9408864549173</v>
      </c>
      <c r="J776">
        <f>+VLOOKUP(A776,Sheet1!A:R,18,0)</f>
        <v>3195.0634299918402</v>
      </c>
      <c r="K776">
        <f>+I776-J776</f>
        <v>597.87745646307712</v>
      </c>
      <c r="L776" s="31">
        <f>+I776/MAX($I$229:I776)-1</f>
        <v>-8.8793235525736813E-2</v>
      </c>
      <c r="M776" s="31">
        <f>+J776/MAX($J$229:J776)-1</f>
        <v>-0.13012186739266041</v>
      </c>
      <c r="N776" s="31"/>
    </row>
    <row r="777" spans="1:14" x14ac:dyDescent="0.25">
      <c r="A777" s="12">
        <v>1945.08</v>
      </c>
      <c r="B777" s="13">
        <v>12.915378562256743</v>
      </c>
      <c r="C777" s="14">
        <v>13423.446223875198</v>
      </c>
      <c r="D777" s="37">
        <f t="shared" si="63"/>
        <v>12029.560433624576</v>
      </c>
      <c r="E777">
        <f t="shared" si="64"/>
        <v>1</v>
      </c>
      <c r="F777">
        <f t="shared" si="65"/>
        <v>1</v>
      </c>
      <c r="G777" s="38">
        <f t="shared" si="66"/>
        <v>6.1713659618008121E-2</v>
      </c>
      <c r="H777" s="38">
        <f t="shared" si="67"/>
        <v>6.1713659618008121E-2</v>
      </c>
      <c r="I777" s="38">
        <f t="shared" si="68"/>
        <v>4027.0171492728218</v>
      </c>
      <c r="J777">
        <f>+VLOOKUP(A777,Sheet1!A:R,18,0)</f>
        <v>3392.2424869683023</v>
      </c>
      <c r="K777">
        <f>+I777-J777</f>
        <v>634.77466230451955</v>
      </c>
      <c r="L777" s="31">
        <f>+I777/MAX($I$229:I777)-1</f>
        <v>-3.2559331421345705E-2</v>
      </c>
      <c r="M777" s="31">
        <f>+J777/MAX($J$229:J777)-1</f>
        <v>-7.6438504407782437E-2</v>
      </c>
      <c r="N777" s="31"/>
    </row>
    <row r="778" spans="1:14" x14ac:dyDescent="0.25">
      <c r="A778" s="12">
        <v>1945.09</v>
      </c>
      <c r="B778" s="13">
        <v>13.798264951719785</v>
      </c>
      <c r="C778" s="14">
        <v>13938.401124146363</v>
      </c>
      <c r="D778" s="37">
        <f t="shared" si="63"/>
        <v>12290.257559801967</v>
      </c>
      <c r="E778">
        <f t="shared" si="64"/>
        <v>1</v>
      </c>
      <c r="F778">
        <f t="shared" si="65"/>
        <v>1</v>
      </c>
      <c r="G778" s="38">
        <f t="shared" si="66"/>
        <v>3.8362346872985231E-2</v>
      </c>
      <c r="H778" s="38">
        <f t="shared" si="67"/>
        <v>3.8362346872985231E-2</v>
      </c>
      <c r="I778" s="38">
        <f t="shared" si="68"/>
        <v>4181.502978016686</v>
      </c>
      <c r="J778">
        <f>+VLOOKUP(A778,Sheet1!A:R,18,0)</f>
        <v>3522.3768699306584</v>
      </c>
      <c r="K778">
        <f>+I778-J778</f>
        <v>659.12610808602767</v>
      </c>
      <c r="L778" s="31">
        <f>+I778/MAX($I$229:I778)-1</f>
        <v>0</v>
      </c>
      <c r="M778" s="31">
        <f>+J778/MAX($J$229:J778)-1</f>
        <v>-4.1008517955340773E-2</v>
      </c>
      <c r="N778" s="31"/>
    </row>
    <row r="779" spans="1:14" x14ac:dyDescent="0.25">
      <c r="A779" s="12">
        <v>1945.1</v>
      </c>
      <c r="B779" s="13">
        <v>14.37466267539134</v>
      </c>
      <c r="C779" s="14">
        <v>14507.226839804669</v>
      </c>
      <c r="D779" s="37">
        <f t="shared" si="63"/>
        <v>12591.757295611433</v>
      </c>
      <c r="E779">
        <f t="shared" si="64"/>
        <v>1</v>
      </c>
      <c r="F779">
        <f t="shared" si="65"/>
        <v>1</v>
      </c>
      <c r="G779" s="38">
        <f t="shared" si="66"/>
        <v>4.0809968847351774E-2</v>
      </c>
      <c r="H779" s="38">
        <f t="shared" si="67"/>
        <v>4.0809968847351774E-2</v>
      </c>
      <c r="I779" s="38">
        <f t="shared" si="68"/>
        <v>4352.1499842846561</v>
      </c>
      <c r="J779">
        <f>+VLOOKUP(A779,Sheet1!A:R,18,0)</f>
        <v>3666.124960261161</v>
      </c>
      <c r="K779">
        <f>+I779-J779</f>
        <v>686.02502402349501</v>
      </c>
      <c r="L779" s="31">
        <f>+I779/MAX($I$229:I779)-1</f>
        <v>0</v>
      </c>
      <c r="M779" s="31">
        <f>+J779/MAX($J$229:J779)-1</f>
        <v>-1.8721054482224719E-3</v>
      </c>
      <c r="N779" s="31"/>
    </row>
    <row r="780" spans="1:14" x14ac:dyDescent="0.25">
      <c r="A780" s="12">
        <v>1945.11</v>
      </c>
      <c r="B780" s="13">
        <v>14.847702661876783</v>
      </c>
      <c r="C780" s="14">
        <v>15025.653264410304</v>
      </c>
      <c r="D780" s="37">
        <f t="shared" si="63"/>
        <v>12929.122115354674</v>
      </c>
      <c r="E780">
        <f t="shared" si="64"/>
        <v>1</v>
      </c>
      <c r="F780">
        <f t="shared" si="65"/>
        <v>1</v>
      </c>
      <c r="G780" s="38">
        <f t="shared" si="66"/>
        <v>3.5735735735735963E-2</v>
      </c>
      <c r="H780" s="38">
        <f t="shared" si="67"/>
        <v>3.5735735735735963E-2</v>
      </c>
      <c r="I780" s="38">
        <f t="shared" si="68"/>
        <v>4507.6772660053402</v>
      </c>
      <c r="J780">
        <f>+VLOOKUP(A780,Sheet1!A:R,18,0)</f>
        <v>3797.1366330152391</v>
      </c>
      <c r="K780">
        <f>+I780-J780</f>
        <v>710.54063299010113</v>
      </c>
      <c r="L780" s="31">
        <f>+I780/MAX($I$229:I780)-1</f>
        <v>0</v>
      </c>
      <c r="M780" s="31">
        <f>+J780/MAX($J$229:J780)-1</f>
        <v>0</v>
      </c>
      <c r="N780" s="31"/>
    </row>
    <row r="781" spans="1:14" x14ac:dyDescent="0.25">
      <c r="A781" s="12">
        <v>1945.12</v>
      </c>
      <c r="B781" s="13">
        <v>15.020347474739959</v>
      </c>
      <c r="C781" s="14">
        <v>15138.684975147413</v>
      </c>
      <c r="D781" s="37">
        <f t="shared" si="63"/>
        <v>13245.359603578067</v>
      </c>
      <c r="E781">
        <f t="shared" si="64"/>
        <v>1</v>
      </c>
      <c r="F781">
        <f t="shared" si="65"/>
        <v>1</v>
      </c>
      <c r="G781" s="38">
        <f t="shared" si="66"/>
        <v>7.522582129912081E-3</v>
      </c>
      <c r="H781" s="38">
        <f t="shared" si="67"/>
        <v>7.522582129912081E-3</v>
      </c>
      <c r="I781" s="38">
        <f t="shared" si="68"/>
        <v>4541.5866384540032</v>
      </c>
      <c r="J781">
        <f>+VLOOKUP(A781,Sheet1!A:R,18,0)</f>
        <v>3825.7009051955943</v>
      </c>
      <c r="K781">
        <f>+I781-J781</f>
        <v>715.88573325840889</v>
      </c>
      <c r="L781" s="31">
        <f>+I781/MAX($I$229:I781)-1</f>
        <v>0</v>
      </c>
      <c r="M781" s="31">
        <f>+J781/MAX($J$229:J781)-1</f>
        <v>0</v>
      </c>
      <c r="N781" s="31"/>
    </row>
    <row r="782" spans="1:14" x14ac:dyDescent="0.25">
      <c r="A782" s="12">
        <v>1946.01</v>
      </c>
      <c r="B782" s="13">
        <v>15.623163177761665</v>
      </c>
      <c r="C782" s="14">
        <v>16242.30521101275</v>
      </c>
      <c r="D782" s="37">
        <f t="shared" ref="D782:D845" si="69">+AVERAGE(C771:C782)</f>
        <v>13636.224305471229</v>
      </c>
      <c r="E782">
        <f t="shared" ref="E782:E845" si="70">+IF(C782&gt;=D782,1,0)</f>
        <v>1</v>
      </c>
      <c r="F782">
        <f t="shared" si="65"/>
        <v>1</v>
      </c>
      <c r="G782" s="38">
        <f t="shared" si="66"/>
        <v>7.2900667242703499E-2</v>
      </c>
      <c r="H782" s="38">
        <f t="shared" si="67"/>
        <v>7.2900667242703499E-2</v>
      </c>
      <c r="I782" s="38">
        <f t="shared" si="68"/>
        <v>4872.6713347378472</v>
      </c>
      <c r="J782">
        <f>+VLOOKUP(A782,Sheet1!A:R,18,0)</f>
        <v>4104.5970538553674</v>
      </c>
      <c r="K782">
        <f>+I782-J782</f>
        <v>768.0742808824798</v>
      </c>
      <c r="L782" s="31">
        <f>+I782/MAX($I$229:I782)-1</f>
        <v>0</v>
      </c>
      <c r="M782" s="31">
        <f>+J782/MAX($J$229:J782)-1</f>
        <v>0</v>
      </c>
      <c r="N782" s="31"/>
    </row>
    <row r="783" spans="1:14" x14ac:dyDescent="0.25">
      <c r="A783" s="12">
        <v>1946.02</v>
      </c>
      <c r="B783" s="13">
        <v>15.761666525801905</v>
      </c>
      <c r="C783" s="14">
        <v>15246.854560920394</v>
      </c>
      <c r="D783" s="37">
        <f t="shared" si="69"/>
        <v>13880.96588141264</v>
      </c>
      <c r="E783">
        <f t="shared" si="70"/>
        <v>1</v>
      </c>
      <c r="F783">
        <f t="shared" ref="F783:F846" si="71">+E782</f>
        <v>1</v>
      </c>
      <c r="G783" s="38">
        <f t="shared" ref="G783:G846" si="72">+C783/C782-1</f>
        <v>-6.128752274753535E-2</v>
      </c>
      <c r="H783" s="38">
        <f t="shared" ref="H783:H846" si="73">+F783*G783</f>
        <v>-6.128752274753535E-2</v>
      </c>
      <c r="I783" s="38">
        <f t="shared" si="68"/>
        <v>4574.0373794688376</v>
      </c>
      <c r="J783">
        <f>+VLOOKUP(A783,Sheet1!A:R,18,0)</f>
        <v>3853.0364685477398</v>
      </c>
      <c r="K783">
        <f>+I783-J783</f>
        <v>721.00091092109778</v>
      </c>
      <c r="L783" s="31">
        <f>+I783/MAX($I$229:I783)-1</f>
        <v>-6.1287522747535461E-2</v>
      </c>
      <c r="M783" s="31">
        <f>+J783/MAX($J$229:J783)-1</f>
        <v>-6.1287522747535461E-2</v>
      </c>
      <c r="N783" s="31"/>
    </row>
    <row r="784" spans="1:14" x14ac:dyDescent="0.25">
      <c r="A784" s="12">
        <v>1946.03</v>
      </c>
      <c r="B784" s="13">
        <v>15.134873415142529</v>
      </c>
      <c r="C784" s="14">
        <v>15792.925676560357</v>
      </c>
      <c r="D784" s="37">
        <f t="shared" si="69"/>
        <v>14216.825738749956</v>
      </c>
      <c r="E784">
        <f t="shared" si="70"/>
        <v>1</v>
      </c>
      <c r="F784">
        <f t="shared" si="71"/>
        <v>1</v>
      </c>
      <c r="G784" s="38">
        <f t="shared" si="72"/>
        <v>3.581532921810715E-2</v>
      </c>
      <c r="H784" s="38">
        <f t="shared" si="73"/>
        <v>3.581532921810715E-2</v>
      </c>
      <c r="I784" s="38">
        <f t="shared" si="68"/>
        <v>4737.858034070442</v>
      </c>
      <c r="J784">
        <f>+VLOOKUP(A784,Sheet1!A:R,18,0)</f>
        <v>3991.0342381581499</v>
      </c>
      <c r="K784">
        <f>+I784-J784</f>
        <v>746.8237959122921</v>
      </c>
      <c r="L784" s="31">
        <f>+I784/MAX($I$229:I784)-1</f>
        <v>-2.7667226333593531E-2</v>
      </c>
      <c r="M784" s="31">
        <f>+J784/MAX($J$229:J784)-1</f>
        <v>-2.7667226333593531E-2</v>
      </c>
      <c r="N784" s="31"/>
    </row>
    <row r="785" spans="1:14" x14ac:dyDescent="0.25">
      <c r="A785" s="12">
        <v>1946.04</v>
      </c>
      <c r="B785" s="13">
        <v>16.040842386215914</v>
      </c>
      <c r="C785" s="14">
        <v>16383.323869948352</v>
      </c>
      <c r="D785" s="37">
        <f t="shared" si="69"/>
        <v>14509.397395564347</v>
      </c>
      <c r="E785">
        <f t="shared" si="70"/>
        <v>1</v>
      </c>
      <c r="F785">
        <f t="shared" si="71"/>
        <v>1</v>
      </c>
      <c r="G785" s="38">
        <f t="shared" si="72"/>
        <v>3.7383712522895962E-2</v>
      </c>
      <c r="H785" s="38">
        <f t="shared" si="73"/>
        <v>3.7383712522895962E-2</v>
      </c>
      <c r="I785" s="38">
        <f t="shared" si="68"/>
        <v>4914.9767567904246</v>
      </c>
      <c r="J785">
        <f>+VLOOKUP(A785,Sheet1!A:R,18,0)</f>
        <v>4140.2339147864895</v>
      </c>
      <c r="K785">
        <f>+I785-J785</f>
        <v>774.74284200393504</v>
      </c>
      <c r="L785" s="31">
        <f>+I785/MAX($I$229:I785)-1</f>
        <v>0</v>
      </c>
      <c r="M785" s="31">
        <f>+J785/MAX($J$229:J785)-1</f>
        <v>0</v>
      </c>
      <c r="N785" s="31"/>
    </row>
    <row r="786" spans="1:14" x14ac:dyDescent="0.25">
      <c r="A786" s="12">
        <v>1946.05</v>
      </c>
      <c r="B786" s="13">
        <v>16.013723170832176</v>
      </c>
      <c r="C786" s="14">
        <v>16708.793693538901</v>
      </c>
      <c r="D786" s="37">
        <f t="shared" si="69"/>
        <v>14818.971003009887</v>
      </c>
      <c r="E786">
        <f t="shared" si="70"/>
        <v>1</v>
      </c>
      <c r="F786">
        <f t="shared" si="71"/>
        <v>1</v>
      </c>
      <c r="G786" s="38">
        <f t="shared" si="72"/>
        <v>1.9865921358458438E-2</v>
      </c>
      <c r="H786" s="38">
        <f t="shared" si="73"/>
        <v>1.9865921358458438E-2</v>
      </c>
      <c r="I786" s="38">
        <f t="shared" si="68"/>
        <v>5012.6172985194744</v>
      </c>
      <c r="J786">
        <f>+VLOOKUP(A786,Sheet1!A:R,18,0)</f>
        <v>4222.4834761432603</v>
      </c>
      <c r="K786">
        <f>+I786-J786</f>
        <v>790.13382237621408</v>
      </c>
      <c r="L786" s="31">
        <f>+I786/MAX($I$229:I786)-1</f>
        <v>0</v>
      </c>
      <c r="M786" s="31">
        <f>+J786/MAX($J$229:J786)-1</f>
        <v>0</v>
      </c>
      <c r="N786" s="31"/>
    </row>
    <row r="787" spans="1:14" x14ac:dyDescent="0.25">
      <c r="A787" s="12">
        <v>1946.06</v>
      </c>
      <c r="B787" s="13">
        <v>15.773186880128739</v>
      </c>
      <c r="C787" s="14">
        <v>15932.547660411868</v>
      </c>
      <c r="D787" s="37">
        <f t="shared" si="69"/>
        <v>15081.945989590507</v>
      </c>
      <c r="E787">
        <f t="shared" si="70"/>
        <v>1</v>
      </c>
      <c r="F787">
        <f t="shared" si="71"/>
        <v>1</v>
      </c>
      <c r="G787" s="38">
        <f t="shared" si="72"/>
        <v>-4.6457335422556478E-2</v>
      </c>
      <c r="H787" s="38">
        <f t="shared" si="73"/>
        <v>-4.6457335422556478E-2</v>
      </c>
      <c r="I787" s="38">
        <f t="shared" si="68"/>
        <v>4779.7444553372461</v>
      </c>
      <c r="J787">
        <f>+VLOOKUP(A787,Sheet1!A:R,18,0)</f>
        <v>4026.3181449758708</v>
      </c>
      <c r="K787">
        <f>+I787-J787</f>
        <v>753.42631036137527</v>
      </c>
      <c r="L787" s="31">
        <f>+I787/MAX($I$229:I787)-1</f>
        <v>-4.6457335422556478E-2</v>
      </c>
      <c r="M787" s="31">
        <f>+J787/MAX($J$229:J787)-1</f>
        <v>-4.6457335422556478E-2</v>
      </c>
      <c r="N787" s="31"/>
    </row>
    <row r="788" spans="1:14" x14ac:dyDescent="0.25">
      <c r="A788" s="12">
        <v>1946.07</v>
      </c>
      <c r="B788" s="13">
        <v>14.508136111909067</v>
      </c>
      <c r="C788" s="14">
        <v>14710.161679116371</v>
      </c>
      <c r="D788" s="37">
        <f t="shared" si="69"/>
        <v>15254.193731574413</v>
      </c>
      <c r="E788">
        <f t="shared" si="70"/>
        <v>0</v>
      </c>
      <c r="F788">
        <f t="shared" si="71"/>
        <v>1</v>
      </c>
      <c r="G788" s="38">
        <f t="shared" si="72"/>
        <v>-7.6722568628041943E-2</v>
      </c>
      <c r="H788" s="38">
        <f t="shared" si="73"/>
        <v>-7.6722568628041943E-2</v>
      </c>
      <c r="I788" s="38">
        <f t="shared" si="68"/>
        <v>4413.0301833381309</v>
      </c>
      <c r="J788">
        <f>+VLOOKUP(A788,Sheet1!A:R,18,0)</f>
        <v>3717.4086747796296</v>
      </c>
      <c r="K788">
        <f>+I788-J788</f>
        <v>695.62150855850132</v>
      </c>
      <c r="L788" s="31">
        <f>+I788/MAX($I$229:I788)-1</f>
        <v>-0.11961557794536548</v>
      </c>
      <c r="M788" s="31">
        <f>+J788/MAX($J$229:J788)-1</f>
        <v>-0.11961557794536515</v>
      </c>
      <c r="N788" s="31"/>
    </row>
    <row r="789" spans="1:14" x14ac:dyDescent="0.25">
      <c r="A789" s="12">
        <v>1946.08</v>
      </c>
      <c r="B789" s="13">
        <v>13.98493930994276</v>
      </c>
      <c r="C789" s="14">
        <v>13413.100680354917</v>
      </c>
      <c r="D789" s="37">
        <f t="shared" si="69"/>
        <v>15253.331602947719</v>
      </c>
      <c r="E789">
        <f t="shared" si="70"/>
        <v>0</v>
      </c>
      <c r="F789">
        <f t="shared" si="71"/>
        <v>0</v>
      </c>
      <c r="G789" s="38">
        <f t="shared" si="72"/>
        <v>-8.8174489652473098E-2</v>
      </c>
      <c r="H789" s="38">
        <f t="shared" si="73"/>
        <v>0</v>
      </c>
      <c r="I789" s="38">
        <f t="shared" si="68"/>
        <v>4413.0301833381309</v>
      </c>
      <c r="J789">
        <f>+VLOOKUP(A789,Sheet1!A:R,18,0)</f>
        <v>3717.4086747796296</v>
      </c>
      <c r="K789">
        <f>+I789-J789</f>
        <v>695.62150855850132</v>
      </c>
      <c r="L789" s="31">
        <f>+I789/MAX($I$229:I789)-1</f>
        <v>-0.11961557794536548</v>
      </c>
      <c r="M789" s="31">
        <f>+J789/MAX($J$229:J789)-1</f>
        <v>-0.11961557794536515</v>
      </c>
      <c r="N789" s="31"/>
    </row>
    <row r="790" spans="1:14" x14ac:dyDescent="0.25">
      <c r="A790" s="12">
        <v>1946.09</v>
      </c>
      <c r="B790" s="13">
        <v>11.841267540149635</v>
      </c>
      <c r="C790" s="14">
        <v>11979.364768409723</v>
      </c>
      <c r="D790" s="37">
        <f t="shared" si="69"/>
        <v>15090.078573303001</v>
      </c>
      <c r="E790">
        <f t="shared" si="70"/>
        <v>0</v>
      </c>
      <c r="F790">
        <f t="shared" si="71"/>
        <v>0</v>
      </c>
      <c r="G790" s="38">
        <f t="shared" si="72"/>
        <v>-0.10689071424365515</v>
      </c>
      <c r="H790" s="38">
        <f t="shared" si="73"/>
        <v>0</v>
      </c>
      <c r="I790" s="38">
        <f t="shared" si="68"/>
        <v>4413.0301833381309</v>
      </c>
      <c r="J790">
        <f>+VLOOKUP(A790,Sheet1!A:R,18,0)</f>
        <v>3717.4086747796296</v>
      </c>
      <c r="K790">
        <f>+I790-J790</f>
        <v>695.62150855850132</v>
      </c>
      <c r="L790" s="31">
        <f>+I790/MAX($I$229:I790)-1</f>
        <v>-0.11961557794536548</v>
      </c>
      <c r="M790" s="31">
        <f>+J790/MAX($J$229:J790)-1</f>
        <v>-0.11961557794536515</v>
      </c>
      <c r="N790" s="31"/>
    </row>
    <row r="791" spans="1:14" x14ac:dyDescent="0.25">
      <c r="A791" s="12">
        <v>1946.1</v>
      </c>
      <c r="B791" s="13">
        <v>11.387602961765049</v>
      </c>
      <c r="C791" s="14">
        <v>11700.343673915628</v>
      </c>
      <c r="D791" s="37">
        <f t="shared" si="69"/>
        <v>14856.171642812251</v>
      </c>
      <c r="E791">
        <f t="shared" si="70"/>
        <v>0</v>
      </c>
      <c r="F791">
        <f t="shared" si="71"/>
        <v>0</v>
      </c>
      <c r="G791" s="38">
        <f t="shared" si="72"/>
        <v>-2.329181053321705E-2</v>
      </c>
      <c r="H791" s="38">
        <f t="shared" si="73"/>
        <v>0</v>
      </c>
      <c r="I791" s="38">
        <f t="shared" si="68"/>
        <v>4413.0301833381309</v>
      </c>
      <c r="J791">
        <f>+VLOOKUP(A791,Sheet1!A:R,18,0)</f>
        <v>3717.4086747796296</v>
      </c>
      <c r="K791">
        <f>+I791-J791</f>
        <v>695.62150855850132</v>
      </c>
      <c r="L791" s="31">
        <f>+I791/MAX($I$229:I791)-1</f>
        <v>-0.11961557794536548</v>
      </c>
      <c r="M791" s="31">
        <f>+J791/MAX($J$229:J791)-1</f>
        <v>-0.11961557794536515</v>
      </c>
      <c r="N791" s="31"/>
    </row>
    <row r="792" spans="1:14" x14ac:dyDescent="0.25">
      <c r="A792" s="12">
        <v>1946.11</v>
      </c>
      <c r="B792" s="13">
        <v>11.110043656743292</v>
      </c>
      <c r="C792" s="14">
        <v>11347.625852551106</v>
      </c>
      <c r="D792" s="37">
        <f t="shared" si="69"/>
        <v>14549.669358490648</v>
      </c>
      <c r="E792">
        <f t="shared" si="70"/>
        <v>0</v>
      </c>
      <c r="F792">
        <f t="shared" si="71"/>
        <v>0</v>
      </c>
      <c r="G792" s="38">
        <f t="shared" si="72"/>
        <v>-3.0145936836954657E-2</v>
      </c>
      <c r="H792" s="38">
        <f t="shared" si="73"/>
        <v>0</v>
      </c>
      <c r="I792" s="38">
        <f t="shared" si="68"/>
        <v>4413.0301833381309</v>
      </c>
      <c r="J792">
        <f>+VLOOKUP(A792,Sheet1!A:R,18,0)</f>
        <v>3717.4086747796296</v>
      </c>
      <c r="K792">
        <f>+I792-J792</f>
        <v>695.62150855850132</v>
      </c>
      <c r="L792" s="31">
        <f>+I792/MAX($I$229:I792)-1</f>
        <v>-0.11961557794536548</v>
      </c>
      <c r="M792" s="31">
        <f>+J792/MAX($J$229:J792)-1</f>
        <v>-0.11961557794536515</v>
      </c>
      <c r="N792" s="31"/>
    </row>
    <row r="793" spans="1:14" x14ac:dyDescent="0.25">
      <c r="A793" s="12">
        <v>1946.12</v>
      </c>
      <c r="B793" s="13">
        <v>11.372779425862706</v>
      </c>
      <c r="C793" s="14">
        <v>11762.178045017925</v>
      </c>
      <c r="D793" s="37">
        <f t="shared" si="69"/>
        <v>14268.293780979859</v>
      </c>
      <c r="E793">
        <f t="shared" si="70"/>
        <v>0</v>
      </c>
      <c r="F793">
        <f t="shared" si="71"/>
        <v>0</v>
      </c>
      <c r="G793" s="38">
        <f t="shared" si="72"/>
        <v>3.6532063874279208E-2</v>
      </c>
      <c r="H793" s="38">
        <f t="shared" si="73"/>
        <v>0</v>
      </c>
      <c r="I793" s="38">
        <f t="shared" si="68"/>
        <v>4413.0301833381309</v>
      </c>
      <c r="J793">
        <f>+VLOOKUP(A793,Sheet1!A:R,18,0)</f>
        <v>3717.4086747796296</v>
      </c>
      <c r="K793">
        <f>+I793-J793</f>
        <v>695.62150855850132</v>
      </c>
      <c r="L793" s="31">
        <f>+I793/MAX($I$229:I793)-1</f>
        <v>-0.11961557794536548</v>
      </c>
      <c r="M793" s="31">
        <f>+J793/MAX($J$229:J793)-1</f>
        <v>-0.11961557794536515</v>
      </c>
      <c r="N793" s="31"/>
    </row>
    <row r="794" spans="1:14" x14ac:dyDescent="0.25">
      <c r="A794" s="12">
        <v>1947.01</v>
      </c>
      <c r="B794" s="13">
        <v>11.469296334735576</v>
      </c>
      <c r="C794" s="14">
        <v>12084.634248208906</v>
      </c>
      <c r="D794" s="37">
        <f t="shared" si="69"/>
        <v>13921.821200746204</v>
      </c>
      <c r="E794">
        <f t="shared" si="70"/>
        <v>0</v>
      </c>
      <c r="F794">
        <f t="shared" si="71"/>
        <v>0</v>
      </c>
      <c r="G794" s="38">
        <f t="shared" si="72"/>
        <v>2.7414667755991218E-2</v>
      </c>
      <c r="H794" s="38">
        <f t="shared" si="73"/>
        <v>0</v>
      </c>
      <c r="I794" s="38">
        <f t="shared" si="68"/>
        <v>4413.0301833381309</v>
      </c>
      <c r="J794">
        <f>+VLOOKUP(A794,Sheet1!A:R,18,0)</f>
        <v>3717.4086747796296</v>
      </c>
      <c r="K794">
        <f>+I794-J794</f>
        <v>695.62150855850132</v>
      </c>
      <c r="L794" s="31">
        <f>+I794/MAX($I$229:I794)-1</f>
        <v>-0.11961557794536548</v>
      </c>
      <c r="M794" s="31">
        <f>+J794/MAX($J$229:J794)-1</f>
        <v>-0.11961557794536515</v>
      </c>
      <c r="N794" s="31"/>
    </row>
    <row r="795" spans="1:14" x14ac:dyDescent="0.25">
      <c r="A795" s="12">
        <v>1947.02</v>
      </c>
      <c r="B795" s="13">
        <v>11.949565314209439</v>
      </c>
      <c r="C795" s="14">
        <v>11953.2329500379</v>
      </c>
      <c r="D795" s="37">
        <f t="shared" si="69"/>
        <v>13647.352733172664</v>
      </c>
      <c r="E795">
        <f t="shared" si="70"/>
        <v>0</v>
      </c>
      <c r="F795">
        <f t="shared" si="71"/>
        <v>0</v>
      </c>
      <c r="G795" s="38">
        <f t="shared" si="72"/>
        <v>-1.0873419540229912E-2</v>
      </c>
      <c r="H795" s="38">
        <f t="shared" si="73"/>
        <v>0</v>
      </c>
      <c r="I795" s="38">
        <f t="shared" si="68"/>
        <v>4413.0301833381309</v>
      </c>
      <c r="J795">
        <f>+VLOOKUP(A795,Sheet1!A:R,18,0)</f>
        <v>3717.4086747796296</v>
      </c>
      <c r="K795">
        <f>+I795-J795</f>
        <v>695.62150855850132</v>
      </c>
      <c r="L795" s="31">
        <f>+I795/MAX($I$229:I795)-1</f>
        <v>-0.11961557794536548</v>
      </c>
      <c r="M795" s="31">
        <f>+J795/MAX($J$229:J795)-1</f>
        <v>-0.11961557794536515</v>
      </c>
      <c r="N795" s="31"/>
    </row>
    <row r="796" spans="1:14" x14ac:dyDescent="0.25">
      <c r="A796" s="12">
        <v>1947.03</v>
      </c>
      <c r="B796" s="13">
        <v>11.287903096501283</v>
      </c>
      <c r="C796" s="14">
        <v>11582.80395282025</v>
      </c>
      <c r="D796" s="37">
        <f t="shared" si="69"/>
        <v>13296.509256194318</v>
      </c>
      <c r="E796">
        <f t="shared" si="70"/>
        <v>0</v>
      </c>
      <c r="F796">
        <f t="shared" si="71"/>
        <v>0</v>
      </c>
      <c r="G796" s="38">
        <f t="shared" si="72"/>
        <v>-3.0989858456366481E-2</v>
      </c>
      <c r="H796" s="38">
        <f t="shared" si="73"/>
        <v>0</v>
      </c>
      <c r="I796" s="38">
        <f t="shared" si="68"/>
        <v>4413.0301833381309</v>
      </c>
      <c r="J796">
        <f>+VLOOKUP(A796,Sheet1!A:R,18,0)</f>
        <v>3717.4086747796296</v>
      </c>
      <c r="K796">
        <f>+I796-J796</f>
        <v>695.62150855850132</v>
      </c>
      <c r="L796" s="31">
        <f>+I796/MAX($I$229:I796)-1</f>
        <v>-0.11961557794536548</v>
      </c>
      <c r="M796" s="31">
        <f>+J796/MAX($J$229:J796)-1</f>
        <v>-0.11961557794536515</v>
      </c>
      <c r="N796" s="31"/>
    </row>
    <row r="797" spans="1:14" x14ac:dyDescent="0.25">
      <c r="A797" s="12">
        <v>1947.04</v>
      </c>
      <c r="B797" s="13">
        <v>10.900825126392673</v>
      </c>
      <c r="C797" s="14">
        <v>11178.979520745794</v>
      </c>
      <c r="D797" s="37">
        <f t="shared" si="69"/>
        <v>12862.813893760773</v>
      </c>
      <c r="E797">
        <f t="shared" si="70"/>
        <v>0</v>
      </c>
      <c r="F797">
        <f t="shared" si="71"/>
        <v>0</v>
      </c>
      <c r="G797" s="38">
        <f t="shared" si="72"/>
        <v>-3.4864134256207491E-2</v>
      </c>
      <c r="H797" s="38">
        <f t="shared" si="73"/>
        <v>0</v>
      </c>
      <c r="I797" s="38">
        <f t="shared" si="68"/>
        <v>4413.0301833381309</v>
      </c>
      <c r="J797">
        <f>+VLOOKUP(A797,Sheet1!A:R,18,0)</f>
        <v>3717.4086747796296</v>
      </c>
      <c r="K797">
        <f>+I797-J797</f>
        <v>695.62150855850132</v>
      </c>
      <c r="L797" s="31">
        <f>+I797/MAX($I$229:I797)-1</f>
        <v>-0.11961557794536548</v>
      </c>
      <c r="M797" s="31">
        <f>+J797/MAX($J$229:J797)-1</f>
        <v>-0.11961557794536515</v>
      </c>
      <c r="N797" s="31"/>
    </row>
    <row r="798" spans="1:14" x14ac:dyDescent="0.25">
      <c r="A798" s="12">
        <v>1947.05</v>
      </c>
      <c r="B798" s="13">
        <v>10.733674273688537</v>
      </c>
      <c r="C798" s="14">
        <v>11127.01202560092</v>
      </c>
      <c r="D798" s="37">
        <f t="shared" si="69"/>
        <v>12397.66542143261</v>
      </c>
      <c r="E798">
        <f t="shared" si="70"/>
        <v>0</v>
      </c>
      <c r="F798">
        <f t="shared" si="71"/>
        <v>0</v>
      </c>
      <c r="G798" s="38">
        <f t="shared" si="72"/>
        <v>-4.6486796982169176E-3</v>
      </c>
      <c r="H798" s="38">
        <f t="shared" si="73"/>
        <v>0</v>
      </c>
      <c r="I798" s="38">
        <f t="shared" si="68"/>
        <v>4413.0301833381309</v>
      </c>
      <c r="J798">
        <f>+VLOOKUP(A798,Sheet1!A:R,18,0)</f>
        <v>3717.4086747796296</v>
      </c>
      <c r="K798">
        <f>+I798-J798</f>
        <v>695.62150855850132</v>
      </c>
      <c r="L798" s="31">
        <f>+I798/MAX($I$229:I798)-1</f>
        <v>-0.11961557794536548</v>
      </c>
      <c r="M798" s="31">
        <f>+J798/MAX($J$229:J798)-1</f>
        <v>-0.11961557794536515</v>
      </c>
      <c r="N798" s="31"/>
    </row>
    <row r="799" spans="1:14" x14ac:dyDescent="0.25">
      <c r="A799" s="12">
        <v>1947.06</v>
      </c>
      <c r="B799" s="13">
        <v>11.082715855052095</v>
      </c>
      <c r="C799" s="14">
        <v>11707.548739840044</v>
      </c>
      <c r="D799" s="37">
        <f t="shared" si="69"/>
        <v>12045.582178051622</v>
      </c>
      <c r="E799">
        <f t="shared" si="70"/>
        <v>0</v>
      </c>
      <c r="F799">
        <f t="shared" si="71"/>
        <v>0</v>
      </c>
      <c r="G799" s="38">
        <f t="shared" si="72"/>
        <v>5.2173639509279779E-2</v>
      </c>
      <c r="H799" s="38">
        <f t="shared" si="73"/>
        <v>0</v>
      </c>
      <c r="I799" s="38">
        <f t="shared" si="68"/>
        <v>4413.0301833381309</v>
      </c>
      <c r="J799">
        <f>+VLOOKUP(A799,Sheet1!A:R,18,0)</f>
        <v>3717.4086747796296</v>
      </c>
      <c r="K799">
        <f>+I799-J799</f>
        <v>695.62150855850132</v>
      </c>
      <c r="L799" s="31">
        <f>+I799/MAX($I$229:I799)-1</f>
        <v>-0.11961557794536548</v>
      </c>
      <c r="M799" s="31">
        <f>+J799/MAX($J$229:J799)-1</f>
        <v>-0.11961557794536515</v>
      </c>
      <c r="N799" s="31"/>
    </row>
    <row r="800" spans="1:14" x14ac:dyDescent="0.25">
      <c r="A800" s="12">
        <v>1947.07</v>
      </c>
      <c r="B800" s="13">
        <v>11.696446553354365</v>
      </c>
      <c r="C800" s="14">
        <v>12070.557111495364</v>
      </c>
      <c r="D800" s="37">
        <f t="shared" si="69"/>
        <v>11825.615130749873</v>
      </c>
      <c r="E800">
        <f t="shared" si="70"/>
        <v>1</v>
      </c>
      <c r="F800">
        <f t="shared" si="71"/>
        <v>0</v>
      </c>
      <c r="G800" s="38">
        <f t="shared" si="72"/>
        <v>3.1006351519172082E-2</v>
      </c>
      <c r="H800" s="38">
        <f t="shared" si="73"/>
        <v>0</v>
      </c>
      <c r="I800" s="38">
        <f t="shared" si="68"/>
        <v>4413.0301833381309</v>
      </c>
      <c r="J800">
        <f>+VLOOKUP(A800,Sheet1!A:R,18,0)</f>
        <v>3717.4086747796296</v>
      </c>
      <c r="K800">
        <f>+I800-J800</f>
        <v>695.62150855850132</v>
      </c>
      <c r="L800" s="31">
        <f>+I800/MAX($I$229:I800)-1</f>
        <v>-0.11961557794536548</v>
      </c>
      <c r="M800" s="31">
        <f>+J800/MAX($J$229:J800)-1</f>
        <v>-0.11961557794536515</v>
      </c>
      <c r="N800" s="31"/>
    </row>
    <row r="801" spans="1:14" x14ac:dyDescent="0.25">
      <c r="A801" s="12">
        <v>1947.08</v>
      </c>
      <c r="B801" s="13">
        <v>11.33747235532983</v>
      </c>
      <c r="C801" s="14">
        <v>11626.233981274414</v>
      </c>
      <c r="D801" s="37">
        <f t="shared" si="69"/>
        <v>11676.709572493164</v>
      </c>
      <c r="E801">
        <f t="shared" si="70"/>
        <v>0</v>
      </c>
      <c r="F801">
        <f t="shared" si="71"/>
        <v>1</v>
      </c>
      <c r="G801" s="38">
        <f t="shared" si="72"/>
        <v>-3.6810490693739317E-2</v>
      </c>
      <c r="H801" s="38">
        <f t="shared" si="73"/>
        <v>-3.6810490693739317E-2</v>
      </c>
      <c r="I801" s="38">
        <f t="shared" si="68"/>
        <v>4250.5843768431723</v>
      </c>
      <c r="J801">
        <f>+VLOOKUP(A801,Sheet1!A:R,18,0)</f>
        <v>3580.5690373518282</v>
      </c>
      <c r="K801">
        <f>+I801-J801</f>
        <v>670.01533949134409</v>
      </c>
      <c r="L801" s="31">
        <f>+I801/MAX($I$229:I801)-1</f>
        <v>-0.1520229605203206</v>
      </c>
      <c r="M801" s="31">
        <f>+J801/MAX($J$229:J801)-1</f>
        <v>-0.15202296052032038</v>
      </c>
      <c r="N801" s="31"/>
    </row>
    <row r="802" spans="1:14" x14ac:dyDescent="0.25">
      <c r="A802" s="12">
        <v>1947.09</v>
      </c>
      <c r="B802" s="13">
        <v>10.827463017228832</v>
      </c>
      <c r="C802" s="14">
        <v>11266.461167182799</v>
      </c>
      <c r="D802" s="37">
        <f t="shared" si="69"/>
        <v>11617.300939057588</v>
      </c>
      <c r="E802">
        <f t="shared" si="70"/>
        <v>0</v>
      </c>
      <c r="F802">
        <f t="shared" si="71"/>
        <v>0</v>
      </c>
      <c r="G802" s="38">
        <f t="shared" si="72"/>
        <v>-3.0944914292201364E-2</v>
      </c>
      <c r="H802" s="38">
        <f t="shared" si="73"/>
        <v>0</v>
      </c>
      <c r="I802" s="38">
        <f t="shared" si="68"/>
        <v>4250.5843768431723</v>
      </c>
      <c r="J802">
        <f>+VLOOKUP(A802,Sheet1!A:R,18,0)</f>
        <v>3580.5690373518282</v>
      </c>
      <c r="K802">
        <f>+I802-J802</f>
        <v>670.01533949134409</v>
      </c>
      <c r="L802" s="31">
        <f>+I802/MAX($I$229:I802)-1</f>
        <v>-0.1520229605203206</v>
      </c>
      <c r="M802" s="31">
        <f>+J802/MAX($J$229:J802)-1</f>
        <v>-0.15202296052032038</v>
      </c>
      <c r="N802" s="31"/>
    </row>
    <row r="803" spans="1:14" x14ac:dyDescent="0.25">
      <c r="A803" s="12">
        <v>1947.1</v>
      </c>
      <c r="B803" s="13">
        <v>11.132662042754784</v>
      </c>
      <c r="C803" s="14">
        <v>11555.185485031521</v>
      </c>
      <c r="D803" s="37">
        <f t="shared" si="69"/>
        <v>11605.204423317247</v>
      </c>
      <c r="E803">
        <f t="shared" si="70"/>
        <v>0</v>
      </c>
      <c r="F803">
        <f t="shared" si="71"/>
        <v>0</v>
      </c>
      <c r="G803" s="38">
        <f t="shared" si="72"/>
        <v>2.5626886168100826E-2</v>
      </c>
      <c r="H803" s="38">
        <f t="shared" si="73"/>
        <v>0</v>
      </c>
      <c r="I803" s="38">
        <f t="shared" si="68"/>
        <v>4250.5843768431723</v>
      </c>
      <c r="J803">
        <f>+VLOOKUP(A803,Sheet1!A:R,18,0)</f>
        <v>3580.5690373518282</v>
      </c>
      <c r="K803">
        <f>+I803-J803</f>
        <v>670.01533949134409</v>
      </c>
      <c r="L803" s="31">
        <f>+I803/MAX($I$229:I803)-1</f>
        <v>-0.1520229605203206</v>
      </c>
      <c r="M803" s="31">
        <f>+J803/MAX($J$229:J803)-1</f>
        <v>-0.15202296052032038</v>
      </c>
      <c r="N803" s="31"/>
    </row>
    <row r="804" spans="1:14" x14ac:dyDescent="0.25">
      <c r="A804" s="12">
        <v>1947.11</v>
      </c>
      <c r="B804" s="13">
        <v>10.975407324839065</v>
      </c>
      <c r="C804" s="14">
        <v>11220.7857417254</v>
      </c>
      <c r="D804" s="37">
        <f t="shared" si="69"/>
        <v>11594.634414081773</v>
      </c>
      <c r="E804">
        <f t="shared" si="70"/>
        <v>0</v>
      </c>
      <c r="F804">
        <f t="shared" si="71"/>
        <v>0</v>
      </c>
      <c r="G804" s="38">
        <f t="shared" si="72"/>
        <v>-2.8939366117428422E-2</v>
      </c>
      <c r="H804" s="38">
        <f t="shared" si="73"/>
        <v>0</v>
      </c>
      <c r="I804" s="38">
        <f t="shared" si="68"/>
        <v>4250.5843768431723</v>
      </c>
      <c r="J804">
        <f>+VLOOKUP(A804,Sheet1!A:R,18,0)</f>
        <v>3580.5690373518282</v>
      </c>
      <c r="K804">
        <f>+I804-J804</f>
        <v>670.01533949134409</v>
      </c>
      <c r="L804" s="31">
        <f>+I804/MAX($I$229:I804)-1</f>
        <v>-0.1520229605203206</v>
      </c>
      <c r="M804" s="31">
        <f>+J804/MAX($J$229:J804)-1</f>
        <v>-0.15202296052032038</v>
      </c>
      <c r="N804" s="31"/>
    </row>
    <row r="805" spans="1:14" x14ac:dyDescent="0.25">
      <c r="A805" s="12">
        <v>1947.12</v>
      </c>
      <c r="B805" s="13">
        <v>10.680912531969183</v>
      </c>
      <c r="C805" s="14">
        <v>11365.314194545372</v>
      </c>
      <c r="D805" s="37">
        <f t="shared" si="69"/>
        <v>11561.56242654239</v>
      </c>
      <c r="E805">
        <f t="shared" si="70"/>
        <v>0</v>
      </c>
      <c r="F805">
        <f t="shared" si="71"/>
        <v>0</v>
      </c>
      <c r="G805" s="38">
        <f t="shared" si="72"/>
        <v>1.2880421758926452E-2</v>
      </c>
      <c r="H805" s="38">
        <f t="shared" si="73"/>
        <v>0</v>
      </c>
      <c r="I805" s="38">
        <f t="shared" si="68"/>
        <v>4250.5843768431723</v>
      </c>
      <c r="J805">
        <f>+VLOOKUP(A805,Sheet1!A:R,18,0)</f>
        <v>3580.5690373518282</v>
      </c>
      <c r="K805">
        <f>+I805-J805</f>
        <v>670.01533949134409</v>
      </c>
      <c r="L805" s="31">
        <f>+I805/MAX($I$229:I805)-1</f>
        <v>-0.1520229605203206</v>
      </c>
      <c r="M805" s="31">
        <f>+J805/MAX($J$229:J805)-1</f>
        <v>-0.15202296052032038</v>
      </c>
      <c r="N805" s="31"/>
    </row>
    <row r="806" spans="1:14" x14ac:dyDescent="0.25">
      <c r="A806" s="12">
        <v>1948.01</v>
      </c>
      <c r="B806" s="13">
        <v>10.419342657320316</v>
      </c>
      <c r="C806" s="14">
        <v>10818.267729522477</v>
      </c>
      <c r="D806" s="37">
        <f t="shared" si="69"/>
        <v>11456.031883318521</v>
      </c>
      <c r="E806">
        <f t="shared" si="70"/>
        <v>0</v>
      </c>
      <c r="F806">
        <f t="shared" si="71"/>
        <v>0</v>
      </c>
      <c r="G806" s="38">
        <f t="shared" si="72"/>
        <v>-4.8132982129560742E-2</v>
      </c>
      <c r="H806" s="38">
        <f t="shared" si="73"/>
        <v>0</v>
      </c>
      <c r="I806" s="38">
        <f t="shared" si="68"/>
        <v>4250.5843768431723</v>
      </c>
      <c r="J806">
        <f>+VLOOKUP(A806,Sheet1!A:R,18,0)</f>
        <v>3580.5690373518282</v>
      </c>
      <c r="K806">
        <f>+I806-J806</f>
        <v>670.01533949134409</v>
      </c>
      <c r="L806" s="31">
        <f>+I806/MAX($I$229:I806)-1</f>
        <v>-0.1520229605203206</v>
      </c>
      <c r="M806" s="31">
        <f>+J806/MAX($J$229:J806)-1</f>
        <v>-0.15202296052032038</v>
      </c>
      <c r="N806" s="31"/>
    </row>
    <row r="807" spans="1:14" x14ac:dyDescent="0.25">
      <c r="A807" s="12">
        <v>1948.02</v>
      </c>
      <c r="B807" s="13">
        <v>9.9997611691441737</v>
      </c>
      <c r="C807" s="14">
        <v>10405.367500442604</v>
      </c>
      <c r="D807" s="37">
        <f t="shared" si="69"/>
        <v>11327.043095852243</v>
      </c>
      <c r="E807">
        <f t="shared" si="70"/>
        <v>0</v>
      </c>
      <c r="F807">
        <f t="shared" si="71"/>
        <v>0</v>
      </c>
      <c r="G807" s="38">
        <f t="shared" si="72"/>
        <v>-3.8166944967824135E-2</v>
      </c>
      <c r="H807" s="38">
        <f t="shared" si="73"/>
        <v>0</v>
      </c>
      <c r="I807" s="38">
        <f t="shared" ref="I807:I870" si="74">+I806*(1+H807)</f>
        <v>4250.5843768431723</v>
      </c>
      <c r="J807">
        <f>+VLOOKUP(A807,Sheet1!A:R,18,0)</f>
        <v>3580.5690373518282</v>
      </c>
      <c r="K807">
        <f>+I807-J807</f>
        <v>670.01533949134409</v>
      </c>
      <c r="L807" s="31">
        <f>+I807/MAX($I$229:I807)-1</f>
        <v>-0.1520229605203206</v>
      </c>
      <c r="M807" s="31">
        <f>+J807/MAX($J$229:J807)-1</f>
        <v>-0.15202296052032038</v>
      </c>
      <c r="N807" s="31"/>
    </row>
    <row r="808" spans="1:14" x14ac:dyDescent="0.25">
      <c r="A808" s="12">
        <v>1948.03</v>
      </c>
      <c r="B808" s="13">
        <v>10.186680609489668</v>
      </c>
      <c r="C808" s="14">
        <v>11365.664513425783</v>
      </c>
      <c r="D808" s="37">
        <f t="shared" si="69"/>
        <v>11308.948142569372</v>
      </c>
      <c r="E808">
        <f t="shared" si="70"/>
        <v>1</v>
      </c>
      <c r="F808">
        <f t="shared" si="71"/>
        <v>0</v>
      </c>
      <c r="G808" s="38">
        <f t="shared" si="72"/>
        <v>9.2288620554952239E-2</v>
      </c>
      <c r="H808" s="38">
        <f t="shared" si="73"/>
        <v>0</v>
      </c>
      <c r="I808" s="38">
        <f t="shared" si="74"/>
        <v>4250.5843768431723</v>
      </c>
      <c r="J808">
        <f>+VLOOKUP(A808,Sheet1!A:R,18,0)</f>
        <v>3580.5690373518282</v>
      </c>
      <c r="K808">
        <f>+I808-J808</f>
        <v>670.01533949134409</v>
      </c>
      <c r="L808" s="31">
        <f>+I808/MAX($I$229:I808)-1</f>
        <v>-0.1520229605203206</v>
      </c>
      <c r="M808" s="31">
        <f>+J808/MAX($J$229:J808)-1</f>
        <v>-0.15202296052032038</v>
      </c>
      <c r="N808" s="31"/>
    </row>
    <row r="809" spans="1:14" x14ac:dyDescent="0.25">
      <c r="A809" s="12">
        <v>1948.04</v>
      </c>
      <c r="B809" s="13">
        <v>10.779484482024614</v>
      </c>
      <c r="C809" s="14">
        <v>11523.543836118437</v>
      </c>
      <c r="D809" s="37">
        <f t="shared" si="69"/>
        <v>11337.661835517094</v>
      </c>
      <c r="E809">
        <f t="shared" si="70"/>
        <v>1</v>
      </c>
      <c r="F809">
        <f t="shared" si="71"/>
        <v>1</v>
      </c>
      <c r="G809" s="38">
        <f t="shared" si="72"/>
        <v>1.3890901188061466E-2</v>
      </c>
      <c r="H809" s="38">
        <f t="shared" si="73"/>
        <v>1.3890901188061466E-2</v>
      </c>
      <c r="I809" s="38">
        <f t="shared" si="74"/>
        <v>4309.6288244134184</v>
      </c>
      <c r="J809">
        <f>+VLOOKUP(A809,Sheet1!A:R,18,0)</f>
        <v>3630.3063680467149</v>
      </c>
      <c r="K809">
        <f>+I809-J809</f>
        <v>679.32245636670359</v>
      </c>
      <c r="L809" s="31">
        <f>+I809/MAX($I$229:I809)-1</f>
        <v>-0.14024379525516351</v>
      </c>
      <c r="M809" s="31">
        <f>+J809/MAX($J$229:J809)-1</f>
        <v>-0.14024379525516328</v>
      </c>
      <c r="N809" s="31"/>
    </row>
    <row r="810" spans="1:14" x14ac:dyDescent="0.25">
      <c r="A810" s="12">
        <v>1948.05</v>
      </c>
      <c r="B810" s="13">
        <v>11.241032697984432</v>
      </c>
      <c r="C810" s="14">
        <v>12424.810266689628</v>
      </c>
      <c r="D810" s="37">
        <f t="shared" si="69"/>
        <v>11445.811688941154</v>
      </c>
      <c r="E810">
        <f t="shared" si="70"/>
        <v>1</v>
      </c>
      <c r="F810">
        <f t="shared" si="71"/>
        <v>1</v>
      </c>
      <c r="G810" s="38">
        <f t="shared" si="72"/>
        <v>7.8210873615661258E-2</v>
      </c>
      <c r="H810" s="38">
        <f t="shared" si="73"/>
        <v>7.8210873615661258E-2</v>
      </c>
      <c r="I810" s="38">
        <f t="shared" si="74"/>
        <v>4646.6886597300272</v>
      </c>
      <c r="J810">
        <f>+VLOOKUP(A810,Sheet1!A:R,18,0)</f>
        <v>3914.2358005841465</v>
      </c>
      <c r="K810">
        <f>+I810-J810</f>
        <v>732.45285914588067</v>
      </c>
      <c r="L810" s="31">
        <f>+I810/MAX($I$229:I810)-1</f>
        <v>-7.3001511385584528E-2</v>
      </c>
      <c r="M810" s="31">
        <f>+J810/MAX($J$229:J810)-1</f>
        <v>-7.3001511385584306E-2</v>
      </c>
      <c r="N810" s="31"/>
    </row>
    <row r="811" spans="1:14" x14ac:dyDescent="0.25">
      <c r="A811" s="12">
        <v>1948.06</v>
      </c>
      <c r="B811" s="13">
        <v>11.583895756523836</v>
      </c>
      <c r="C811" s="14">
        <v>12410.907241246741</v>
      </c>
      <c r="D811" s="37">
        <f t="shared" si="69"/>
        <v>11504.424897391711</v>
      </c>
      <c r="E811">
        <f t="shared" si="70"/>
        <v>1</v>
      </c>
      <c r="F811">
        <f t="shared" si="71"/>
        <v>1</v>
      </c>
      <c r="G811" s="38">
        <f t="shared" si="72"/>
        <v>-1.1189728570873969E-3</v>
      </c>
      <c r="H811" s="38">
        <f t="shared" si="73"/>
        <v>-1.1189728570873969E-3</v>
      </c>
      <c r="I811" s="38">
        <f t="shared" si="74"/>
        <v>4641.4891412444531</v>
      </c>
      <c r="J811">
        <f>+VLOOKUP(A811,Sheet1!A:R,18,0)</f>
        <v>3909.8558769670531</v>
      </c>
      <c r="K811">
        <f>+I811-J811</f>
        <v>731.63326427740003</v>
      </c>
      <c r="L811" s="31">
        <f>+I811/MAX($I$229:I811)-1</f>
        <v>-7.4038797532905098E-2</v>
      </c>
      <c r="M811" s="31">
        <f>+J811/MAX($J$229:J811)-1</f>
        <v>-7.4038797532904876E-2</v>
      </c>
      <c r="N811" s="31"/>
    </row>
    <row r="812" spans="1:14" x14ac:dyDescent="0.25">
      <c r="A812" s="12">
        <v>1948.07</v>
      </c>
      <c r="B812" s="13">
        <v>11.134621739180929</v>
      </c>
      <c r="C812" s="14">
        <v>11658.864191044302</v>
      </c>
      <c r="D812" s="37">
        <f t="shared" si="69"/>
        <v>11470.117154020789</v>
      </c>
      <c r="E812">
        <f t="shared" si="70"/>
        <v>1</v>
      </c>
      <c r="F812">
        <f t="shared" si="71"/>
        <v>1</v>
      </c>
      <c r="G812" s="38">
        <f t="shared" si="72"/>
        <v>-6.0595332442988425E-2</v>
      </c>
      <c r="H812" s="38">
        <f t="shared" si="73"/>
        <v>-6.0595332442988425E-2</v>
      </c>
      <c r="I812" s="38">
        <f t="shared" si="74"/>
        <v>4360.2365637002249</v>
      </c>
      <c r="J812">
        <f>+VLOOKUP(A812,Sheet1!A:R,18,0)</f>
        <v>3672.9368602980621</v>
      </c>
      <c r="K812">
        <f>+I812-J812</f>
        <v>687.29970340216278</v>
      </c>
      <c r="L812" s="31">
        <f>+I812/MAX($I$229:I812)-1</f>
        <v>-0.13014772442570799</v>
      </c>
      <c r="M812" s="31">
        <f>+J812/MAX($J$229:J812)-1</f>
        <v>-0.13014772442570788</v>
      </c>
      <c r="N812" s="31"/>
    </row>
    <row r="813" spans="1:14" x14ac:dyDescent="0.25">
      <c r="A813" s="12">
        <v>1948.08</v>
      </c>
      <c r="B813" s="13">
        <v>10.723556662478128</v>
      </c>
      <c r="C813" s="14">
        <v>11751.890226141588</v>
      </c>
      <c r="D813" s="37">
        <f t="shared" si="69"/>
        <v>11480.58850775972</v>
      </c>
      <c r="E813">
        <f t="shared" si="70"/>
        <v>1</v>
      </c>
      <c r="F813">
        <f t="shared" si="71"/>
        <v>1</v>
      </c>
      <c r="G813" s="38">
        <f t="shared" si="72"/>
        <v>7.9789963733125635E-3</v>
      </c>
      <c r="H813" s="38">
        <f t="shared" si="73"/>
        <v>7.9789963733125635E-3</v>
      </c>
      <c r="I813" s="38">
        <f t="shared" si="74"/>
        <v>4395.0268754287736</v>
      </c>
      <c r="J813">
        <f>+VLOOKUP(A813,Sheet1!A:R,18,0)</f>
        <v>3702.2432101857862</v>
      </c>
      <c r="K813">
        <f>+I813-J813</f>
        <v>692.78366524298735</v>
      </c>
      <c r="L813" s="31">
        <f>+I813/MAX($I$229:I813)-1</f>
        <v>-0.12320717627358313</v>
      </c>
      <c r="M813" s="31">
        <f>+J813/MAX($J$229:J813)-1</f>
        <v>-0.12320717627358302</v>
      </c>
      <c r="N813" s="31"/>
    </row>
    <row r="814" spans="1:14" x14ac:dyDescent="0.25">
      <c r="A814" s="12">
        <v>1948.09</v>
      </c>
      <c r="B814" s="13">
        <v>10.553013689399153</v>
      </c>
      <c r="C814" s="14">
        <v>11452.02201905626</v>
      </c>
      <c r="D814" s="37">
        <f t="shared" si="69"/>
        <v>11496.05191208251</v>
      </c>
      <c r="E814">
        <f t="shared" si="70"/>
        <v>0</v>
      </c>
      <c r="F814">
        <f t="shared" si="71"/>
        <v>1</v>
      </c>
      <c r="G814" s="38">
        <f t="shared" si="72"/>
        <v>-2.5516593613024385E-2</v>
      </c>
      <c r="H814" s="38">
        <f t="shared" si="73"/>
        <v>-2.5516593613024385E-2</v>
      </c>
      <c r="I814" s="38">
        <f t="shared" si="74"/>
        <v>4282.8807607301369</v>
      </c>
      <c r="J814">
        <f>+VLOOKUP(A814,Sheet1!A:R,18,0)</f>
        <v>3607.7745747348963</v>
      </c>
      <c r="K814">
        <f>+I814-J814</f>
        <v>675.10618599524059</v>
      </c>
      <c r="L814" s="31">
        <f>+I814/MAX($I$229:I814)-1</f>
        <v>-0.14557994243942629</v>
      </c>
      <c r="M814" s="31">
        <f>+J814/MAX($J$229:J814)-1</f>
        <v>-0.14557994243942618</v>
      </c>
      <c r="N814" s="31"/>
    </row>
    <row r="815" spans="1:14" x14ac:dyDescent="0.25">
      <c r="A815" s="12">
        <v>1948.1</v>
      </c>
      <c r="B815" s="13">
        <v>10.825409809169487</v>
      </c>
      <c r="C815" s="14">
        <v>12303.78451340179</v>
      </c>
      <c r="D815" s="37">
        <f t="shared" si="69"/>
        <v>11558.435164446697</v>
      </c>
      <c r="E815">
        <f t="shared" si="70"/>
        <v>1</v>
      </c>
      <c r="F815">
        <f t="shared" si="71"/>
        <v>0</v>
      </c>
      <c r="G815" s="38">
        <f t="shared" si="72"/>
        <v>7.4376602920269486E-2</v>
      </c>
      <c r="H815" s="38">
        <f t="shared" si="73"/>
        <v>0</v>
      </c>
      <c r="I815" s="38">
        <f t="shared" si="74"/>
        <v>4282.8807607301369</v>
      </c>
      <c r="J815">
        <f>+VLOOKUP(A815,Sheet1!A:R,18,0)</f>
        <v>3607.7745747348963</v>
      </c>
      <c r="K815">
        <f>+I815-J815</f>
        <v>675.10618599524059</v>
      </c>
      <c r="L815" s="31">
        <f>+I815/MAX($I$229:I815)-1</f>
        <v>-0.14557994243942629</v>
      </c>
      <c r="M815" s="31">
        <f>+J815/MAX($J$229:J815)-1</f>
        <v>-0.14557994243942618</v>
      </c>
      <c r="N815" s="31"/>
    </row>
    <row r="816" spans="1:14" x14ac:dyDescent="0.25">
      <c r="A816" s="12">
        <v>1948.11</v>
      </c>
      <c r="B816" s="13">
        <v>10.248096205635566</v>
      </c>
      <c r="C816" s="14">
        <v>11146.752188791892</v>
      </c>
      <c r="D816" s="37">
        <f t="shared" si="69"/>
        <v>11552.265701702237</v>
      </c>
      <c r="E816">
        <f t="shared" si="70"/>
        <v>0</v>
      </c>
      <c r="F816">
        <f t="shared" si="71"/>
        <v>1</v>
      </c>
      <c r="G816" s="38">
        <f t="shared" si="72"/>
        <v>-9.403873445195754E-2</v>
      </c>
      <c r="H816" s="38">
        <f t="shared" si="73"/>
        <v>-9.403873445195754E-2</v>
      </c>
      <c r="I816" s="38">
        <f t="shared" si="74"/>
        <v>3880.1240741824377</v>
      </c>
      <c r="J816">
        <f>+VLOOKUP(A816,Sheet1!A:R,18,0)</f>
        <v>3268.5040195388774</v>
      </c>
      <c r="K816">
        <f>+I816-J816</f>
        <v>611.62005464356025</v>
      </c>
      <c r="L816" s="31">
        <f>+I816/MAX($I$229:I816)-1</f>
        <v>-0.22592852334279134</v>
      </c>
      <c r="M816" s="31">
        <f>+J816/MAX($J$229:J816)-1</f>
        <v>-0.22592852334279123</v>
      </c>
      <c r="N816" s="31"/>
    </row>
    <row r="817" spans="1:14" x14ac:dyDescent="0.25">
      <c r="A817" s="12">
        <v>1948.12</v>
      </c>
      <c r="B817" s="13">
        <v>10.159652938900908</v>
      </c>
      <c r="C817" s="14">
        <v>11593.296459259549</v>
      </c>
      <c r="D817" s="37">
        <f t="shared" si="69"/>
        <v>11571.264223761755</v>
      </c>
      <c r="E817">
        <f t="shared" si="70"/>
        <v>1</v>
      </c>
      <c r="F817">
        <f t="shared" si="71"/>
        <v>0</v>
      </c>
      <c r="G817" s="38">
        <f t="shared" si="72"/>
        <v>4.0060482453055712E-2</v>
      </c>
      <c r="H817" s="38">
        <f t="shared" si="73"/>
        <v>0</v>
      </c>
      <c r="I817" s="38">
        <f t="shared" si="74"/>
        <v>3880.1240741824377</v>
      </c>
      <c r="J817">
        <f>+VLOOKUP(A817,Sheet1!A:R,18,0)</f>
        <v>3268.5040195388774</v>
      </c>
      <c r="K817">
        <f>+I817-J817</f>
        <v>611.62005464356025</v>
      </c>
      <c r="L817" s="31">
        <f>+I817/MAX($I$229:I817)-1</f>
        <v>-0.22592852334279134</v>
      </c>
      <c r="M817" s="31">
        <f>+J817/MAX($J$229:J817)-1</f>
        <v>-0.22592852334279123</v>
      </c>
      <c r="N817" s="31"/>
    </row>
    <row r="818" spans="1:14" x14ac:dyDescent="0.25">
      <c r="A818" s="12">
        <v>1949.01</v>
      </c>
      <c r="B818" s="13">
        <v>10.248285758038975</v>
      </c>
      <c r="C818" s="14">
        <v>11717.340374088662</v>
      </c>
      <c r="D818" s="37">
        <f t="shared" si="69"/>
        <v>11646.18694414227</v>
      </c>
      <c r="E818">
        <f t="shared" si="70"/>
        <v>1</v>
      </c>
      <c r="F818">
        <f t="shared" si="71"/>
        <v>1</v>
      </c>
      <c r="G818" s="38">
        <f t="shared" si="72"/>
        <v>1.069962415478809E-2</v>
      </c>
      <c r="H818" s="38">
        <f t="shared" si="73"/>
        <v>1.069962415478809E-2</v>
      </c>
      <c r="I818" s="38">
        <f t="shared" si="74"/>
        <v>3921.639943450135</v>
      </c>
      <c r="J818">
        <f>+VLOOKUP(A818,Sheet1!A:R,18,0)</f>
        <v>3303.4757840963575</v>
      </c>
      <c r="K818">
        <f>+I818-J818</f>
        <v>618.16415935377745</v>
      </c>
      <c r="L818" s="31">
        <f>+I818/MAX($I$229:I818)-1</f>
        <v>-0.21764624947361733</v>
      </c>
      <c r="M818" s="31">
        <f>+J818/MAX($J$229:J818)-1</f>
        <v>-0.21764624947361733</v>
      </c>
      <c r="N818" s="31"/>
    </row>
    <row r="819" spans="1:14" x14ac:dyDescent="0.25">
      <c r="A819" s="12">
        <v>1949.02</v>
      </c>
      <c r="B819" s="13">
        <v>9.8725171405700536</v>
      </c>
      <c r="C819" s="14">
        <v>11412.327299797405</v>
      </c>
      <c r="D819" s="37">
        <f t="shared" si="69"/>
        <v>11730.100260755169</v>
      </c>
      <c r="E819">
        <f t="shared" si="70"/>
        <v>0</v>
      </c>
      <c r="F819">
        <f t="shared" si="71"/>
        <v>1</v>
      </c>
      <c r="G819" s="38">
        <f t="shared" si="72"/>
        <v>-2.6030913548073853E-2</v>
      </c>
      <c r="H819" s="38">
        <f t="shared" si="73"/>
        <v>-2.6030913548073853E-2</v>
      </c>
      <c r="I819" s="38">
        <f t="shared" si="74"/>
        <v>3819.5560731155115</v>
      </c>
      <c r="J819">
        <f>+VLOOKUP(A819,Sheet1!A:R,18,0)</f>
        <v>3217.4832915523903</v>
      </c>
      <c r="K819">
        <f>+I819-J819</f>
        <v>602.07278156312123</v>
      </c>
      <c r="L819" s="31">
        <f>+I819/MAX($I$229:I819)-1</f>
        <v>-0.23801163231758093</v>
      </c>
      <c r="M819" s="31">
        <f>+J819/MAX($J$229:J819)-1</f>
        <v>-0.23801163231758082</v>
      </c>
      <c r="N819" s="31"/>
    </row>
    <row r="820" spans="1:14" x14ac:dyDescent="0.25">
      <c r="A820" s="12">
        <v>1949.03</v>
      </c>
      <c r="B820" s="13">
        <v>9.9013324912409182</v>
      </c>
      <c r="C820" s="14">
        <v>11819.538704817536</v>
      </c>
      <c r="D820" s="37">
        <f t="shared" si="69"/>
        <v>11767.923110037815</v>
      </c>
      <c r="E820">
        <f t="shared" si="70"/>
        <v>1</v>
      </c>
      <c r="F820">
        <f t="shared" si="71"/>
        <v>0</v>
      </c>
      <c r="G820" s="38">
        <f t="shared" si="72"/>
        <v>3.5681714546283549E-2</v>
      </c>
      <c r="H820" s="38">
        <f t="shared" si="73"/>
        <v>0</v>
      </c>
      <c r="I820" s="38">
        <f t="shared" si="74"/>
        <v>3819.5560731155115</v>
      </c>
      <c r="J820">
        <f>+VLOOKUP(A820,Sheet1!A:R,18,0)</f>
        <v>3217.4832915523903</v>
      </c>
      <c r="K820">
        <f>+I820-J820</f>
        <v>602.07278156312123</v>
      </c>
      <c r="L820" s="31">
        <f>+I820/MAX($I$229:I820)-1</f>
        <v>-0.23801163231758093</v>
      </c>
      <c r="M820" s="31">
        <f>+J820/MAX($J$229:J820)-1</f>
        <v>-0.23801163231758082</v>
      </c>
      <c r="N820" s="31"/>
    </row>
    <row r="821" spans="1:14" x14ac:dyDescent="0.25">
      <c r="A821" s="12">
        <v>1949.04</v>
      </c>
      <c r="B821" s="13">
        <v>9.7836398675440517</v>
      </c>
      <c r="C821" s="14">
        <v>11561.238055298334</v>
      </c>
      <c r="D821" s="37">
        <f t="shared" si="69"/>
        <v>11771.064294969474</v>
      </c>
      <c r="E821">
        <f t="shared" si="70"/>
        <v>0</v>
      </c>
      <c r="F821">
        <f t="shared" si="71"/>
        <v>1</v>
      </c>
      <c r="G821" s="38">
        <f t="shared" si="72"/>
        <v>-2.1853699706057106E-2</v>
      </c>
      <c r="H821" s="38">
        <f t="shared" si="73"/>
        <v>-2.1853699706057106E-2</v>
      </c>
      <c r="I821" s="38">
        <f t="shared" si="74"/>
        <v>3736.0846416831982</v>
      </c>
      <c r="J821">
        <f>+VLOOKUP(A821,Sheet1!A:R,18,0)</f>
        <v>3147.1693778895478</v>
      </c>
      <c r="K821">
        <f>+I821-J821</f>
        <v>588.91526379365041</v>
      </c>
      <c r="L821" s="31">
        <f>+I821/MAX($I$229:I821)-1</f>
        <v>-0.25466389728442118</v>
      </c>
      <c r="M821" s="31">
        <f>+J821/MAX($J$229:J821)-1</f>
        <v>-0.25466389728442107</v>
      </c>
      <c r="N821" s="31"/>
    </row>
    <row r="822" spans="1:14" x14ac:dyDescent="0.25">
      <c r="A822" s="12">
        <v>1949.05</v>
      </c>
      <c r="B822" s="13">
        <v>9.6922950863958075</v>
      </c>
      <c r="C822" s="14">
        <v>11265.615776369976</v>
      </c>
      <c r="D822" s="37">
        <f t="shared" si="69"/>
        <v>11674.464754109504</v>
      </c>
      <c r="E822">
        <f t="shared" si="70"/>
        <v>0</v>
      </c>
      <c r="F822">
        <f t="shared" si="71"/>
        <v>0</v>
      </c>
      <c r="G822" s="38">
        <f t="shared" si="72"/>
        <v>-2.5570122984612254E-2</v>
      </c>
      <c r="H822" s="38">
        <f t="shared" si="73"/>
        <v>0</v>
      </c>
      <c r="I822" s="38">
        <f t="shared" si="74"/>
        <v>3736.0846416831982</v>
      </c>
      <c r="J822">
        <f>+VLOOKUP(A822,Sheet1!A:R,18,0)</f>
        <v>3147.1693778895478</v>
      </c>
      <c r="K822">
        <f>+I822-J822</f>
        <v>588.91526379365041</v>
      </c>
      <c r="L822" s="31">
        <f>+I822/MAX($I$229:I822)-1</f>
        <v>-0.25466389728442118</v>
      </c>
      <c r="M822" s="31">
        <f>+J822/MAX($J$229:J822)-1</f>
        <v>-0.25466389728442107</v>
      </c>
      <c r="N822" s="31"/>
    </row>
    <row r="823" spans="1:14" x14ac:dyDescent="0.25">
      <c r="A823" s="12">
        <v>1949.06</v>
      </c>
      <c r="B823" s="13">
        <v>9.0677189434195249</v>
      </c>
      <c r="C823" s="14">
        <v>11261.961786627067</v>
      </c>
      <c r="D823" s="37">
        <f t="shared" si="69"/>
        <v>11578.719299557861</v>
      </c>
      <c r="E823">
        <f t="shared" si="70"/>
        <v>0</v>
      </c>
      <c r="F823">
        <f t="shared" si="71"/>
        <v>0</v>
      </c>
      <c r="G823" s="38">
        <f t="shared" si="72"/>
        <v>-3.2434886964394227E-4</v>
      </c>
      <c r="H823" s="38">
        <f t="shared" si="73"/>
        <v>0</v>
      </c>
      <c r="I823" s="38">
        <f t="shared" si="74"/>
        <v>3736.0846416831982</v>
      </c>
      <c r="J823">
        <f>+VLOOKUP(A823,Sheet1!A:R,18,0)</f>
        <v>3147.1693778895478</v>
      </c>
      <c r="K823">
        <f>+I823-J823</f>
        <v>588.91526379365041</v>
      </c>
      <c r="L823" s="31">
        <f>+I823/MAX($I$229:I823)-1</f>
        <v>-0.25466389728442118</v>
      </c>
      <c r="M823" s="31">
        <f>+J823/MAX($J$229:J823)-1</f>
        <v>-0.25466389728442107</v>
      </c>
      <c r="N823" s="31"/>
    </row>
    <row r="824" spans="1:14" x14ac:dyDescent="0.25">
      <c r="A824" s="12">
        <v>1949.07</v>
      </c>
      <c r="B824" s="13">
        <v>9.6050380933639161</v>
      </c>
      <c r="C824" s="14">
        <v>12131.421547403421</v>
      </c>
      <c r="D824" s="37">
        <f t="shared" si="69"/>
        <v>11618.099079254456</v>
      </c>
      <c r="E824">
        <f t="shared" si="70"/>
        <v>1</v>
      </c>
      <c r="F824">
        <f t="shared" si="71"/>
        <v>0</v>
      </c>
      <c r="G824" s="38">
        <f t="shared" si="72"/>
        <v>7.7203224202801568E-2</v>
      </c>
      <c r="H824" s="38">
        <f t="shared" si="73"/>
        <v>0</v>
      </c>
      <c r="I824" s="38">
        <f t="shared" si="74"/>
        <v>3736.0846416831982</v>
      </c>
      <c r="J824">
        <f>+VLOOKUP(A824,Sheet1!A:R,18,0)</f>
        <v>3147.1693778895478</v>
      </c>
      <c r="K824">
        <f>+I824-J824</f>
        <v>588.91526379365041</v>
      </c>
      <c r="L824" s="31">
        <f>+I824/MAX($I$229:I824)-1</f>
        <v>-0.25466389728442118</v>
      </c>
      <c r="M824" s="31">
        <f>+J824/MAX($J$229:J824)-1</f>
        <v>-0.25466389728442107</v>
      </c>
      <c r="N824" s="31"/>
    </row>
    <row r="825" spans="1:14" x14ac:dyDescent="0.25">
      <c r="A825" s="12">
        <v>1949.08</v>
      </c>
      <c r="B825" s="13">
        <v>9.851348638079223</v>
      </c>
      <c r="C825" s="14">
        <v>12294.195092245736</v>
      </c>
      <c r="D825" s="37">
        <f t="shared" si="69"/>
        <v>11663.291151429803</v>
      </c>
      <c r="E825">
        <f t="shared" si="70"/>
        <v>1</v>
      </c>
      <c r="F825">
        <f t="shared" si="71"/>
        <v>1</v>
      </c>
      <c r="G825" s="38">
        <f t="shared" si="72"/>
        <v>1.3417516175353361E-2</v>
      </c>
      <c r="H825" s="38">
        <f t="shared" si="73"/>
        <v>1.3417516175353361E-2</v>
      </c>
      <c r="I825" s="38">
        <f t="shared" si="74"/>
        <v>3786.2136177954717</v>
      </c>
      <c r="J825">
        <f>+VLOOKUP(A825,Sheet1!A:R,18,0)</f>
        <v>3189.3965739239575</v>
      </c>
      <c r="K825">
        <f>+I825-J825</f>
        <v>596.81704387151422</v>
      </c>
      <c r="L825" s="31">
        <f>+I825/MAX($I$229:I825)-1</f>
        <v>-0.24466333807016005</v>
      </c>
      <c r="M825" s="31">
        <f>+J825/MAX($J$229:J825)-1</f>
        <v>-0.24466333807015994</v>
      </c>
      <c r="N825" s="31"/>
    </row>
    <row r="826" spans="1:14" x14ac:dyDescent="0.25">
      <c r="A826" s="12">
        <v>1949.09</v>
      </c>
      <c r="B826" s="13">
        <v>9.8840483617382802</v>
      </c>
      <c r="C826" s="14">
        <v>12602.047359495489</v>
      </c>
      <c r="D826" s="37">
        <f t="shared" si="69"/>
        <v>11759.126596466405</v>
      </c>
      <c r="E826">
        <f t="shared" si="70"/>
        <v>1</v>
      </c>
      <c r="F826">
        <f t="shared" si="71"/>
        <v>1</v>
      </c>
      <c r="G826" s="38">
        <f t="shared" si="72"/>
        <v>2.5040457300366414E-2</v>
      </c>
      <c r="H826" s="38">
        <f t="shared" si="73"/>
        <v>2.5040457300366414E-2</v>
      </c>
      <c r="I826" s="38">
        <f t="shared" si="74"/>
        <v>3881.0221382219452</v>
      </c>
      <c r="J826">
        <f>+VLOOKUP(A826,Sheet1!A:R,18,0)</f>
        <v>3269.2605226472351</v>
      </c>
      <c r="K826">
        <f>+I826-J826</f>
        <v>611.76161557471005</v>
      </c>
      <c r="L826" s="31">
        <f>+I826/MAX($I$229:I826)-1</f>
        <v>-0.22574936263970458</v>
      </c>
      <c r="M826" s="31">
        <f>+J826/MAX($J$229:J826)-1</f>
        <v>-0.22574936263970458</v>
      </c>
      <c r="N826" s="31"/>
    </row>
    <row r="827" spans="1:14" x14ac:dyDescent="0.25">
      <c r="A827" s="12">
        <v>1949.1</v>
      </c>
      <c r="B827" s="13">
        <v>10.169850844772137</v>
      </c>
      <c r="C827" s="14">
        <v>13156.567872283113</v>
      </c>
      <c r="D827" s="37">
        <f t="shared" si="69"/>
        <v>11830.191876373181</v>
      </c>
      <c r="E827">
        <f t="shared" si="70"/>
        <v>1</v>
      </c>
      <c r="F827">
        <f t="shared" si="71"/>
        <v>1</v>
      </c>
      <c r="G827" s="38">
        <f t="shared" si="72"/>
        <v>4.4002414605258444E-2</v>
      </c>
      <c r="H827" s="38">
        <f t="shared" si="73"/>
        <v>4.4002414605258444E-2</v>
      </c>
      <c r="I827" s="38">
        <f t="shared" si="74"/>
        <v>4051.7964834401737</v>
      </c>
      <c r="J827">
        <f>+VLOOKUP(A827,Sheet1!A:R,18,0)</f>
        <v>3413.1158796173627</v>
      </c>
      <c r="K827">
        <f>+I827-J827</f>
        <v>638.68060382281101</v>
      </c>
      <c r="L827" s="31">
        <f>+I827/MAX($I$229:I827)-1</f>
        <v>-0.1916804650861913</v>
      </c>
      <c r="M827" s="31">
        <f>+J827/MAX($J$229:J827)-1</f>
        <v>-0.19168046508619119</v>
      </c>
      <c r="N827" s="31"/>
    </row>
    <row r="828" spans="1:14" x14ac:dyDescent="0.25">
      <c r="A828" s="12">
        <v>1949.11</v>
      </c>
      <c r="B828" s="13">
        <v>10.215861011650636</v>
      </c>
      <c r="C828" s="14">
        <v>13192.950227227102</v>
      </c>
      <c r="D828" s="37">
        <f t="shared" si="69"/>
        <v>12000.708379576114</v>
      </c>
      <c r="E828">
        <f t="shared" si="70"/>
        <v>1</v>
      </c>
      <c r="F828">
        <f t="shared" si="71"/>
        <v>1</v>
      </c>
      <c r="G828" s="38">
        <f t="shared" si="72"/>
        <v>2.7653378371297332E-3</v>
      </c>
      <c r="H828" s="38">
        <f t="shared" si="73"/>
        <v>2.7653378371297332E-3</v>
      </c>
      <c r="I828" s="38">
        <f t="shared" si="74"/>
        <v>4063.0010695641799</v>
      </c>
      <c r="J828">
        <f>+VLOOKUP(A828,Sheet1!A:R,18,0)</f>
        <v>3422.5542981017766</v>
      </c>
      <c r="K828">
        <f>+I828-J828</f>
        <v>640.44677146240338</v>
      </c>
      <c r="L828" s="31">
        <f>+I828/MAX($I$229:I828)-1</f>
        <v>-0.18944518849180303</v>
      </c>
      <c r="M828" s="31">
        <f>+J828/MAX($J$229:J828)-1</f>
        <v>-0.18944518849180303</v>
      </c>
      <c r="N828" s="31"/>
    </row>
    <row r="829" spans="1:14" x14ac:dyDescent="0.25">
      <c r="A829" s="12">
        <v>1949.12</v>
      </c>
      <c r="B829" s="13">
        <v>10.529330904131138</v>
      </c>
      <c r="C829" s="14">
        <v>13988.218326308561</v>
      </c>
      <c r="D829" s="37">
        <f t="shared" si="69"/>
        <v>12200.285201830198</v>
      </c>
      <c r="E829">
        <f t="shared" si="70"/>
        <v>1</v>
      </c>
      <c r="F829">
        <f t="shared" si="71"/>
        <v>1</v>
      </c>
      <c r="G829" s="38">
        <f t="shared" si="72"/>
        <v>6.0279777107035137E-2</v>
      </c>
      <c r="H829" s="38">
        <f t="shared" si="73"/>
        <v>6.0279777107035137E-2</v>
      </c>
      <c r="I829" s="38">
        <f t="shared" si="74"/>
        <v>4307.9178684231538</v>
      </c>
      <c r="J829">
        <f>+VLOOKUP(A829,Sheet1!A:R,18,0)</f>
        <v>3628.865108328077</v>
      </c>
      <c r="K829">
        <f>+I829-J829</f>
        <v>679.05276009507679</v>
      </c>
      <c r="L829" s="31">
        <f>+I829/MAX($I$229:I829)-1</f>
        <v>-0.14058512512105414</v>
      </c>
      <c r="M829" s="31">
        <f>+J829/MAX($J$229:J829)-1</f>
        <v>-0.14058512512105403</v>
      </c>
      <c r="N829" s="31"/>
    </row>
    <row r="830" spans="1:14" x14ac:dyDescent="0.25">
      <c r="A830" s="12">
        <v>1950.01</v>
      </c>
      <c r="B830" s="13">
        <v>10.745733299747902</v>
      </c>
      <c r="C830" s="14">
        <v>14345.458865471361</v>
      </c>
      <c r="D830" s="37">
        <f t="shared" si="69"/>
        <v>12419.295076112088</v>
      </c>
      <c r="E830">
        <f t="shared" si="70"/>
        <v>1</v>
      </c>
      <c r="F830">
        <f t="shared" si="71"/>
        <v>1</v>
      </c>
      <c r="G830" s="38">
        <f t="shared" si="72"/>
        <v>2.5538673391372058E-2</v>
      </c>
      <c r="H830" s="38">
        <f t="shared" si="73"/>
        <v>2.5538673391372058E-2</v>
      </c>
      <c r="I830" s="38">
        <f t="shared" si="74"/>
        <v>4417.9363758616682</v>
      </c>
      <c r="J830">
        <f>+VLOOKUP(A830,Sheet1!A:R,18,0)</f>
        <v>3721.5415091110135</v>
      </c>
      <c r="K830">
        <f>+I830-J830</f>
        <v>696.39486675065473</v>
      </c>
      <c r="L830" s="31">
        <f>+I830/MAX($I$229:I830)-1</f>
        <v>-0.11863680932383391</v>
      </c>
      <c r="M830" s="31">
        <f>+J830/MAX($J$229:J830)-1</f>
        <v>-0.1186368093238338</v>
      </c>
      <c r="N830" s="31"/>
    </row>
    <row r="831" spans="1:14" x14ac:dyDescent="0.25">
      <c r="A831" s="12">
        <v>1950.02</v>
      </c>
      <c r="B831" s="13">
        <v>10.911564066731676</v>
      </c>
      <c r="C831" s="14">
        <v>14569.825768548137</v>
      </c>
      <c r="D831" s="37">
        <f t="shared" si="69"/>
        <v>12682.419948507988</v>
      </c>
      <c r="E831">
        <f t="shared" si="70"/>
        <v>1</v>
      </c>
      <c r="F831">
        <f t="shared" si="71"/>
        <v>1</v>
      </c>
      <c r="G831" s="38">
        <f t="shared" si="72"/>
        <v>1.564027370478982E-2</v>
      </c>
      <c r="H831" s="38">
        <f t="shared" si="73"/>
        <v>1.564027370478982E-2</v>
      </c>
      <c r="I831" s="38">
        <f t="shared" si="74"/>
        <v>4487.0341099904917</v>
      </c>
      <c r="J831">
        <f>+VLOOKUP(A831,Sheet1!A:R,18,0)</f>
        <v>3779.7474369172464</v>
      </c>
      <c r="K831">
        <f>+I831-J831</f>
        <v>707.28667307324531</v>
      </c>
      <c r="L831" s="31">
        <f>+I831/MAX($I$229:I831)-1</f>
        <v>-0.10485204778833179</v>
      </c>
      <c r="M831" s="31">
        <f>+J831/MAX($J$229:J831)-1</f>
        <v>-0.10485204778833168</v>
      </c>
      <c r="N831" s="31"/>
    </row>
    <row r="832" spans="1:14" x14ac:dyDescent="0.25">
      <c r="A832" s="12">
        <v>1950.03</v>
      </c>
      <c r="B832" s="13">
        <v>10.910946522976252</v>
      </c>
      <c r="C832" s="14">
        <v>14649.210295576246</v>
      </c>
      <c r="D832" s="37">
        <f t="shared" si="69"/>
        <v>12918.225914404546</v>
      </c>
      <c r="E832">
        <f t="shared" si="70"/>
        <v>1</v>
      </c>
      <c r="F832">
        <f t="shared" si="71"/>
        <v>1</v>
      </c>
      <c r="G832" s="38">
        <f t="shared" si="72"/>
        <v>5.4485570582096798E-3</v>
      </c>
      <c r="H832" s="38">
        <f t="shared" si="73"/>
        <v>5.4485570582096798E-3</v>
      </c>
      <c r="I832" s="38">
        <f t="shared" si="74"/>
        <v>4511.4819713609077</v>
      </c>
      <c r="J832">
        <f>+VLOOKUP(A832,Sheet1!A:R,18,0)</f>
        <v>3800.341606492912</v>
      </c>
      <c r="K832">
        <f>+I832-J832</f>
        <v>711.14036486799569</v>
      </c>
      <c r="L832" s="31">
        <f>+I832/MAX($I$229:I832)-1</f>
        <v>-9.9974783095167052E-2</v>
      </c>
      <c r="M832" s="31">
        <f>+J832/MAX($J$229:J832)-1</f>
        <v>-9.997478309516683E-2</v>
      </c>
      <c r="N832" s="31"/>
    </row>
    <row r="833" spans="1:14" x14ac:dyDescent="0.25">
      <c r="A833" s="12">
        <v>1950.04</v>
      </c>
      <c r="B833" s="13">
        <v>11.178021600956093</v>
      </c>
      <c r="C833" s="14">
        <v>15300.192168167401</v>
      </c>
      <c r="D833" s="37">
        <f t="shared" si="69"/>
        <v>13229.805423810301</v>
      </c>
      <c r="E833">
        <f t="shared" si="70"/>
        <v>1</v>
      </c>
      <c r="F833">
        <f t="shared" si="71"/>
        <v>1</v>
      </c>
      <c r="G833" s="38">
        <f t="shared" si="72"/>
        <v>4.4438018122228584E-2</v>
      </c>
      <c r="H833" s="38">
        <f t="shared" si="73"/>
        <v>4.4438018122228584E-2</v>
      </c>
      <c r="I833" s="38">
        <f t="shared" si="74"/>
        <v>4711.9632889623508</v>
      </c>
      <c r="J833">
        <f>+VLOOKUP(A833,Sheet1!A:R,18,0)</f>
        <v>3969.2212556729032</v>
      </c>
      <c r="K833">
        <f>+I833-J833</f>
        <v>742.74203328944759</v>
      </c>
      <c r="L833" s="31">
        <f>+I833/MAX($I$229:I833)-1</f>
        <v>-5.9979446195887465E-2</v>
      </c>
      <c r="M833" s="31">
        <f>+J833/MAX($J$229:J833)-1</f>
        <v>-5.9979446195887132E-2</v>
      </c>
      <c r="N833" s="31"/>
    </row>
    <row r="834" spans="1:14" x14ac:dyDescent="0.25">
      <c r="A834" s="12">
        <v>1950.05</v>
      </c>
      <c r="B834" s="13">
        <v>11.461543104586227</v>
      </c>
      <c r="C834" s="14">
        <v>16015.371994508911</v>
      </c>
      <c r="D834" s="37">
        <f t="shared" si="69"/>
        <v>13625.618441988545</v>
      </c>
      <c r="E834">
        <f t="shared" si="70"/>
        <v>1</v>
      </c>
      <c r="F834">
        <f t="shared" si="71"/>
        <v>1</v>
      </c>
      <c r="G834" s="38">
        <f t="shared" si="72"/>
        <v>4.6743192404437028E-2</v>
      </c>
      <c r="H834" s="38">
        <f t="shared" si="73"/>
        <v>4.6743192404437028E-2</v>
      </c>
      <c r="I834" s="38">
        <f t="shared" si="74"/>
        <v>4932.2154955809619</v>
      </c>
      <c r="J834">
        <f>+VLOOKUP(A834,Sheet1!A:R,18,0)</f>
        <v>4154.7553285226031</v>
      </c>
      <c r="K834">
        <f>+I834-J834</f>
        <v>777.46016705835882</v>
      </c>
      <c r="L834" s="31">
        <f>+I834/MAX($I$229:I834)-1</f>
        <v>-1.6039884585296371E-2</v>
      </c>
      <c r="M834" s="31">
        <f>+J834/MAX($J$229:J834)-1</f>
        <v>-1.6039884585295927E-2</v>
      </c>
      <c r="N834" s="31"/>
    </row>
    <row r="835" spans="1:14" x14ac:dyDescent="0.25">
      <c r="A835" s="12">
        <v>1950.06</v>
      </c>
      <c r="B835" s="13">
        <v>11.554126144044286</v>
      </c>
      <c r="C835" s="14">
        <v>15107.367005935221</v>
      </c>
      <c r="D835" s="37">
        <f t="shared" si="69"/>
        <v>13946.068876930891</v>
      </c>
      <c r="E835">
        <f t="shared" si="70"/>
        <v>1</v>
      </c>
      <c r="F835">
        <f t="shared" si="71"/>
        <v>1</v>
      </c>
      <c r="G835" s="38">
        <f t="shared" si="72"/>
        <v>-5.6695841275807513E-2</v>
      </c>
      <c r="H835" s="38">
        <f t="shared" si="73"/>
        <v>-5.6695841275807513E-2</v>
      </c>
      <c r="I835" s="38">
        <f t="shared" si="74"/>
        <v>4652.5793887054251</v>
      </c>
      <c r="J835">
        <f>+VLOOKUP(A835,Sheet1!A:R,18,0)</f>
        <v>3919.1979798768702</v>
      </c>
      <c r="K835">
        <f>+I835-J835</f>
        <v>733.38140882855487</v>
      </c>
      <c r="L835" s="31">
        <f>+I835/MAX($I$229:I835)-1</f>
        <v>-7.1826331110573682E-2</v>
      </c>
      <c r="M835" s="31">
        <f>+J835/MAX($J$229:J835)-1</f>
        <v>-7.1826331110573238E-2</v>
      </c>
      <c r="N835" s="31"/>
    </row>
    <row r="836" spans="1:14" x14ac:dyDescent="0.25">
      <c r="A836" s="12">
        <v>1950.07</v>
      </c>
      <c r="B836" s="13">
        <v>10.53974565893099</v>
      </c>
      <c r="C836" s="14">
        <v>15133.197600083584</v>
      </c>
      <c r="D836" s="37">
        <f t="shared" si="69"/>
        <v>14196.216881320905</v>
      </c>
      <c r="E836">
        <f t="shared" si="70"/>
        <v>1</v>
      </c>
      <c r="F836">
        <f t="shared" si="71"/>
        <v>1</v>
      </c>
      <c r="G836" s="38">
        <f t="shared" si="72"/>
        <v>1.709801194226257E-3</v>
      </c>
      <c r="H836" s="38">
        <f t="shared" si="73"/>
        <v>1.709801194226257E-3</v>
      </c>
      <c r="I836" s="38">
        <f t="shared" si="74"/>
        <v>4660.5343745004657</v>
      </c>
      <c r="J836">
        <f>+VLOOKUP(A836,Sheet1!A:R,18,0)</f>
        <v>3925.899029263273</v>
      </c>
      <c r="K836">
        <f>+I836-J836</f>
        <v>734.63534523719272</v>
      </c>
      <c r="L836" s="31">
        <f>+I836/MAX($I$229:I836)-1</f>
        <v>-7.0239338663057316E-2</v>
      </c>
      <c r="M836" s="31">
        <f>+J836/MAX($J$229:J836)-1</f>
        <v>-7.023933866305665E-2</v>
      </c>
      <c r="N836" s="31"/>
    </row>
    <row r="837" spans="1:14" x14ac:dyDescent="0.25">
      <c r="A837" s="12">
        <v>1950.08</v>
      </c>
      <c r="B837" s="13">
        <v>11.040611670261537</v>
      </c>
      <c r="C837" s="14">
        <v>15586.799142040987</v>
      </c>
      <c r="D837" s="37">
        <f t="shared" si="69"/>
        <v>14470.600552137175</v>
      </c>
      <c r="E837">
        <f t="shared" si="70"/>
        <v>1</v>
      </c>
      <c r="F837">
        <f t="shared" si="71"/>
        <v>1</v>
      </c>
      <c r="G837" s="38">
        <f t="shared" si="72"/>
        <v>2.9973939014375839E-2</v>
      </c>
      <c r="H837" s="38">
        <f t="shared" si="73"/>
        <v>2.9973939014375839E-2</v>
      </c>
      <c r="I837" s="38">
        <f t="shared" si="74"/>
        <v>4800.228947616145</v>
      </c>
      <c r="J837">
        <f>+VLOOKUP(A837,Sheet1!A:R,18,0)</f>
        <v>4043.5736873430074</v>
      </c>
      <c r="K837">
        <f>+I837-J837</f>
        <v>756.65526027313763</v>
      </c>
      <c r="L837" s="31">
        <f>+I837/MAX($I$229:I837)-1</f>
        <v>-4.237074930217799E-2</v>
      </c>
      <c r="M837" s="31">
        <f>+J837/MAX($J$229:J837)-1</f>
        <v>-4.2370749302177435E-2</v>
      </c>
      <c r="N837" s="31"/>
    </row>
    <row r="838" spans="1:14" x14ac:dyDescent="0.25">
      <c r="A838" s="12">
        <v>1950.09</v>
      </c>
      <c r="B838" s="13">
        <v>11.3373911022773</v>
      </c>
      <c r="C838" s="14">
        <v>16484.322901176209</v>
      </c>
      <c r="D838" s="37">
        <f t="shared" si="69"/>
        <v>14794.123513943901</v>
      </c>
      <c r="E838">
        <f t="shared" si="70"/>
        <v>1</v>
      </c>
      <c r="F838">
        <f t="shared" si="71"/>
        <v>1</v>
      </c>
      <c r="G838" s="38">
        <f t="shared" si="72"/>
        <v>5.7582300955839383E-2</v>
      </c>
      <c r="H838" s="38">
        <f t="shared" si="73"/>
        <v>5.7582300955839383E-2</v>
      </c>
      <c r="I838" s="38">
        <f t="shared" si="74"/>
        <v>5076.63717553471</v>
      </c>
      <c r="J838">
        <f>+VLOOKUP(A838,Sheet1!A:R,18,0)</f>
        <v>4276.4119643447057</v>
      </c>
      <c r="K838">
        <f>+I838-J838</f>
        <v>800.2252111900043</v>
      </c>
      <c r="L838" s="31">
        <f>+I838/MAX($I$229:I838)-1</f>
        <v>0</v>
      </c>
      <c r="M838" s="31">
        <f>+J838/MAX($J$229:J838)-1</f>
        <v>0</v>
      </c>
      <c r="N838" s="31"/>
    </row>
    <row r="839" spans="1:14" x14ac:dyDescent="0.25">
      <c r="A839" s="12">
        <v>1950.1</v>
      </c>
      <c r="B839" s="13">
        <v>11.66244403910526</v>
      </c>
      <c r="C839" s="14">
        <v>16513.994096711678</v>
      </c>
      <c r="D839" s="37">
        <f t="shared" si="69"/>
        <v>15073.909032646283</v>
      </c>
      <c r="E839">
        <f t="shared" si="70"/>
        <v>1</v>
      </c>
      <c r="F839">
        <f t="shared" si="71"/>
        <v>1</v>
      </c>
      <c r="G839" s="38">
        <f t="shared" si="72"/>
        <v>1.799964470081683E-3</v>
      </c>
      <c r="H839" s="38">
        <f t="shared" si="73"/>
        <v>1.799964470081683E-3</v>
      </c>
      <c r="I839" s="38">
        <f t="shared" si="74"/>
        <v>5085.7749420781684</v>
      </c>
      <c r="J839">
        <f>+VLOOKUP(A839,Sheet1!A:R,18,0)</f>
        <v>4284.1093539399571</v>
      </c>
      <c r="K839">
        <f>+I839-J839</f>
        <v>801.66558813821121</v>
      </c>
      <c r="L839" s="31">
        <f>+I839/MAX($I$229:I839)-1</f>
        <v>0</v>
      </c>
      <c r="M839" s="31">
        <f>+J839/MAX($J$229:J839)-1</f>
        <v>0</v>
      </c>
      <c r="N839" s="31"/>
    </row>
    <row r="840" spans="1:14" x14ac:dyDescent="0.25">
      <c r="A840" s="12">
        <v>1950.11</v>
      </c>
      <c r="B840" s="13">
        <v>11.5421733887163</v>
      </c>
      <c r="C840" s="14">
        <v>16530.180663272353</v>
      </c>
      <c r="D840" s="37">
        <f t="shared" si="69"/>
        <v>15352.011568983389</v>
      </c>
      <c r="E840">
        <f t="shared" si="70"/>
        <v>1</v>
      </c>
      <c r="F840">
        <f t="shared" si="71"/>
        <v>1</v>
      </c>
      <c r="G840" s="38">
        <f t="shared" si="72"/>
        <v>9.80172722957251E-4</v>
      </c>
      <c r="H840" s="38">
        <f t="shared" si="73"/>
        <v>9.80172722957251E-4</v>
      </c>
      <c r="I840" s="38">
        <f t="shared" si="74"/>
        <v>5090.7598799514926</v>
      </c>
      <c r="J840">
        <f>+VLOOKUP(A840,Sheet1!A:R,18,0)</f>
        <v>4288.308521070855</v>
      </c>
      <c r="K840">
        <f>+I840-J840</f>
        <v>802.4513588806376</v>
      </c>
      <c r="L840" s="31">
        <f>+I840/MAX($I$229:I840)-1</f>
        <v>0</v>
      </c>
      <c r="M840" s="31">
        <f>+J840/MAX($J$229:J840)-1</f>
        <v>0</v>
      </c>
      <c r="N840" s="31"/>
    </row>
    <row r="841" spans="1:14" x14ac:dyDescent="0.25">
      <c r="A841" s="12">
        <v>1950.12</v>
      </c>
      <c r="B841" s="13">
        <v>11.306665788890765</v>
      </c>
      <c r="C841" s="14">
        <v>17204.495111477303</v>
      </c>
      <c r="D841" s="37">
        <f t="shared" si="69"/>
        <v>15620.034634414114</v>
      </c>
      <c r="E841">
        <f t="shared" si="70"/>
        <v>1</v>
      </c>
      <c r="F841">
        <f t="shared" si="71"/>
        <v>1</v>
      </c>
      <c r="G841" s="38">
        <f t="shared" si="72"/>
        <v>4.0792926704254162E-2</v>
      </c>
      <c r="H841" s="38">
        <f t="shared" si="73"/>
        <v>4.0792926704254162E-2</v>
      </c>
      <c r="I841" s="38">
        <f t="shared" si="74"/>
        <v>5298.4268746033113</v>
      </c>
      <c r="J841">
        <f>+VLOOKUP(A841,Sheet1!A:R,18,0)</f>
        <v>4463.2411762561269</v>
      </c>
      <c r="K841">
        <f>+I841-J841</f>
        <v>835.18569834718437</v>
      </c>
      <c r="L841" s="31">
        <f>+I841/MAX($I$229:I841)-1</f>
        <v>0</v>
      </c>
      <c r="M841" s="31">
        <f>+J841/MAX($J$229:J841)-1</f>
        <v>0</v>
      </c>
      <c r="N841" s="31"/>
    </row>
    <row r="842" spans="1:14" x14ac:dyDescent="0.25">
      <c r="A842" s="12">
        <v>1951.01</v>
      </c>
      <c r="B842" s="13">
        <v>11.895759839437067</v>
      </c>
      <c r="C842" s="14">
        <v>18055.739334470309</v>
      </c>
      <c r="D842" s="37">
        <f t="shared" si="69"/>
        <v>15929.224673497361</v>
      </c>
      <c r="E842">
        <f t="shared" si="70"/>
        <v>1</v>
      </c>
      <c r="F842">
        <f t="shared" si="71"/>
        <v>1</v>
      </c>
      <c r="G842" s="38">
        <f t="shared" si="72"/>
        <v>4.9478012430898444E-2</v>
      </c>
      <c r="H842" s="38">
        <f t="shared" si="73"/>
        <v>4.9478012430898444E-2</v>
      </c>
      <c r="I842" s="38">
        <f t="shared" si="74"/>
        <v>5560.5825053691406</v>
      </c>
      <c r="J842">
        <f>+VLOOKUP(A842,Sheet1!A:R,18,0)</f>
        <v>4684.0734786570247</v>
      </c>
      <c r="K842">
        <f>+I842-J842</f>
        <v>876.50902671211588</v>
      </c>
      <c r="L842" s="31">
        <f>+I842/MAX($I$229:I842)-1</f>
        <v>0</v>
      </c>
      <c r="M842" s="31">
        <f>+J842/MAX($J$229:J842)-1</f>
        <v>0</v>
      </c>
      <c r="N842" s="31"/>
    </row>
    <row r="843" spans="1:14" x14ac:dyDescent="0.25">
      <c r="A843" s="12">
        <v>1951.02</v>
      </c>
      <c r="B843" s="13">
        <v>12.141507370682694</v>
      </c>
      <c r="C843" s="14">
        <v>18063.525483234964</v>
      </c>
      <c r="D843" s="37">
        <f t="shared" si="69"/>
        <v>16220.36631638793</v>
      </c>
      <c r="E843">
        <f t="shared" si="70"/>
        <v>1</v>
      </c>
      <c r="F843">
        <f t="shared" si="71"/>
        <v>1</v>
      </c>
      <c r="G843" s="38">
        <f t="shared" si="72"/>
        <v>4.3122846538823367E-4</v>
      </c>
      <c r="H843" s="38">
        <f t="shared" si="73"/>
        <v>4.3122846538823367E-4</v>
      </c>
      <c r="I843" s="38">
        <f t="shared" si="74"/>
        <v>5562.9803868295958</v>
      </c>
      <c r="J843">
        <f>+VLOOKUP(A843,Sheet1!A:R,18,0)</f>
        <v>4686.0933844749916</v>
      </c>
      <c r="K843">
        <f>+I843-J843</f>
        <v>876.88700235460419</v>
      </c>
      <c r="L843" s="31">
        <f>+I843/MAX($I$229:I843)-1</f>
        <v>0</v>
      </c>
      <c r="M843" s="31">
        <f>+J843/MAX($J$229:J843)-1</f>
        <v>0</v>
      </c>
      <c r="N843" s="31"/>
    </row>
    <row r="844" spans="1:14" x14ac:dyDescent="0.25">
      <c r="A844" s="12">
        <v>1951.03</v>
      </c>
      <c r="B844" s="13">
        <v>11.841626487283099</v>
      </c>
      <c r="C844" s="14">
        <v>17833.936331495246</v>
      </c>
      <c r="D844" s="37">
        <f t="shared" si="69"/>
        <v>16485.760152714513</v>
      </c>
      <c r="E844">
        <f t="shared" si="70"/>
        <v>1</v>
      </c>
      <c r="F844">
        <f t="shared" si="71"/>
        <v>1</v>
      </c>
      <c r="G844" s="38">
        <f t="shared" si="72"/>
        <v>-1.2710096484365829E-2</v>
      </c>
      <c r="H844" s="38">
        <f t="shared" si="73"/>
        <v>-1.2710096484365829E-2</v>
      </c>
      <c r="I844" s="38">
        <f t="shared" si="74"/>
        <v>5492.2743693723569</v>
      </c>
      <c r="J844">
        <f>+VLOOKUP(A844,Sheet1!A:R,18,0)</f>
        <v>4626.5326854235664</v>
      </c>
      <c r="K844">
        <f>+I844-J844</f>
        <v>865.74168394879052</v>
      </c>
      <c r="L844" s="31">
        <f>+I844/MAX($I$229:I844)-1</f>
        <v>-1.2710096484365829E-2</v>
      </c>
      <c r="M844" s="31">
        <f>+J844/MAX($J$229:J844)-1</f>
        <v>-1.2710096484365718E-2</v>
      </c>
      <c r="N844" s="31"/>
    </row>
    <row r="845" spans="1:14" x14ac:dyDescent="0.25">
      <c r="A845" s="12">
        <v>1951.04</v>
      </c>
      <c r="B845" s="13">
        <v>11.951097197083957</v>
      </c>
      <c r="C845" s="14">
        <v>18728.769446696275</v>
      </c>
      <c r="D845" s="37">
        <f t="shared" si="69"/>
        <v>16771.474925925253</v>
      </c>
      <c r="E845">
        <f t="shared" si="70"/>
        <v>1</v>
      </c>
      <c r="F845">
        <f t="shared" si="71"/>
        <v>1</v>
      </c>
      <c r="G845" s="38">
        <f t="shared" si="72"/>
        <v>5.0175861266294142E-2</v>
      </c>
      <c r="H845" s="38">
        <f t="shared" si="73"/>
        <v>5.0175861266294142E-2</v>
      </c>
      <c r="I845" s="38">
        <f t="shared" si="74"/>
        <v>5767.8539661664072</v>
      </c>
      <c r="J845">
        <f>+VLOOKUP(A845,Sheet1!A:R,18,0)</f>
        <v>4858.6729475913544</v>
      </c>
      <c r="K845">
        <f>+I845-J845</f>
        <v>909.1810185750528</v>
      </c>
      <c r="L845" s="31">
        <f>+I845/MAX($I$229:I845)-1</f>
        <v>0</v>
      </c>
      <c r="M845" s="31">
        <f>+J845/MAX($J$229:J845)-1</f>
        <v>0</v>
      </c>
      <c r="N845" s="31"/>
    </row>
    <row r="846" spans="1:14" x14ac:dyDescent="0.25">
      <c r="A846" s="12">
        <v>1951.05</v>
      </c>
      <c r="B846" s="13">
        <v>11.863875406269177</v>
      </c>
      <c r="C846" s="14">
        <v>18006.758035162471</v>
      </c>
      <c r="D846" s="37">
        <f t="shared" ref="D846:D909" si="75">+AVERAGE(C835:C846)</f>
        <v>16937.42376264638</v>
      </c>
      <c r="E846">
        <f t="shared" ref="E846:E909" si="76">+IF(C846&gt;=D846,1,0)</f>
        <v>1</v>
      </c>
      <c r="F846">
        <f t="shared" si="71"/>
        <v>1</v>
      </c>
      <c r="G846" s="38">
        <f t="shared" si="72"/>
        <v>-3.8550926348295933E-2</v>
      </c>
      <c r="H846" s="38">
        <f t="shared" si="73"/>
        <v>-3.8550926348295933E-2</v>
      </c>
      <c r="I846" s="38">
        <f t="shared" si="74"/>
        <v>5545.4978527289995</v>
      </c>
      <c r="J846">
        <f>+VLOOKUP(A846,Sheet1!A:R,18,0)</f>
        <v>4671.3666046383023</v>
      </c>
      <c r="K846">
        <f>+I846-J846</f>
        <v>874.13124809069723</v>
      </c>
      <c r="L846" s="31">
        <f>+I846/MAX($I$229:I846)-1</f>
        <v>-3.8550926348295933E-2</v>
      </c>
      <c r="M846" s="31">
        <f>+J846/MAX($J$229:J846)-1</f>
        <v>-3.8550926348295933E-2</v>
      </c>
      <c r="N846" s="31"/>
    </row>
    <row r="847" spans="1:14" x14ac:dyDescent="0.25">
      <c r="A847" s="12">
        <v>1951.06</v>
      </c>
      <c r="B847" s="13">
        <v>11.61566485702518</v>
      </c>
      <c r="C847" s="14">
        <v>17646.957572563966</v>
      </c>
      <c r="D847" s="37">
        <f t="shared" si="75"/>
        <v>17149.056309865442</v>
      </c>
      <c r="E847">
        <f t="shared" si="76"/>
        <v>1</v>
      </c>
      <c r="F847">
        <f t="shared" ref="F847:F910" si="77">+E846</f>
        <v>1</v>
      </c>
      <c r="G847" s="38">
        <f t="shared" ref="G847:G910" si="78">+C847/C846-1</f>
        <v>-1.9981412639405116E-2</v>
      </c>
      <c r="H847" s="38">
        <f t="shared" ref="H847:H910" si="79">+F847*G847</f>
        <v>-1.9981412639405116E-2</v>
      </c>
      <c r="I847" s="38">
        <f t="shared" si="74"/>
        <v>5434.6909718426859</v>
      </c>
      <c r="J847">
        <f>+VLOOKUP(A847,Sheet1!A:R,18,0)</f>
        <v>4578.0261009210872</v>
      </c>
      <c r="K847">
        <f>+I847-J847</f>
        <v>856.66487092159878</v>
      </c>
      <c r="L847" s="31">
        <f>+I847/MAX($I$229:I847)-1</f>
        <v>-5.7762037020704482E-2</v>
      </c>
      <c r="M847" s="31">
        <f>+J847/MAX($J$229:J847)-1</f>
        <v>-5.7762037020704482E-2</v>
      </c>
      <c r="N847" s="31"/>
    </row>
    <row r="848" spans="1:14" x14ac:dyDescent="0.25">
      <c r="A848" s="12">
        <v>1951.07</v>
      </c>
      <c r="B848" s="13">
        <v>11.778190092457805</v>
      </c>
      <c r="C848" s="14">
        <v>18967.860271047834</v>
      </c>
      <c r="D848" s="37">
        <f t="shared" si="75"/>
        <v>17468.611532445797</v>
      </c>
      <c r="E848">
        <f t="shared" si="76"/>
        <v>1</v>
      </c>
      <c r="F848">
        <f t="shared" si="77"/>
        <v>1</v>
      </c>
      <c r="G848" s="38">
        <f t="shared" si="78"/>
        <v>7.4851582379134696E-2</v>
      </c>
      <c r="H848" s="38">
        <f t="shared" si="79"/>
        <v>7.4851582379134696E-2</v>
      </c>
      <c r="I848" s="38">
        <f t="shared" si="74"/>
        <v>5841.4861908267085</v>
      </c>
      <c r="J848">
        <f>+VLOOKUP(A848,Sheet1!A:R,18,0)</f>
        <v>4920.6985987480102</v>
      </c>
      <c r="K848">
        <f>+I848-J848</f>
        <v>920.78759207869825</v>
      </c>
      <c r="L848" s="31">
        <f>+I848/MAX($I$229:I848)-1</f>
        <v>0</v>
      </c>
      <c r="M848" s="31">
        <f>+J848/MAX($J$229:J848)-1</f>
        <v>0</v>
      </c>
      <c r="N848" s="31"/>
    </row>
    <row r="849" spans="1:14" x14ac:dyDescent="0.25">
      <c r="A849" s="12">
        <v>1951.08</v>
      </c>
      <c r="B849" s="13">
        <v>12.256989084145143</v>
      </c>
      <c r="C849" s="14">
        <v>19821.225574811491</v>
      </c>
      <c r="D849" s="37">
        <f t="shared" si="75"/>
        <v>17821.480401843339</v>
      </c>
      <c r="E849">
        <f t="shared" si="76"/>
        <v>1</v>
      </c>
      <c r="F849">
        <f t="shared" si="77"/>
        <v>1</v>
      </c>
      <c r="G849" s="38">
        <f t="shared" si="78"/>
        <v>4.4990066964285758E-2</v>
      </c>
      <c r="H849" s="38">
        <f t="shared" si="79"/>
        <v>4.4990066964285758E-2</v>
      </c>
      <c r="I849" s="38">
        <f t="shared" si="74"/>
        <v>6104.2950457229526</v>
      </c>
      <c r="J849">
        <f>+VLOOKUP(A849,Sheet1!A:R,18,0)</f>
        <v>5142.0811582167507</v>
      </c>
      <c r="K849">
        <f>+I849-J849</f>
        <v>962.2138875062019</v>
      </c>
      <c r="L849" s="31">
        <f>+I849/MAX($I$229:I849)-1</f>
        <v>0</v>
      </c>
      <c r="M849" s="31">
        <f>+J849/MAX($J$229:J849)-1</f>
        <v>0</v>
      </c>
      <c r="N849" s="31"/>
    </row>
    <row r="850" spans="1:14" x14ac:dyDescent="0.25">
      <c r="A850" s="12">
        <v>1951.09</v>
      </c>
      <c r="B850" s="13">
        <v>12.444953157150037</v>
      </c>
      <c r="C850" s="14">
        <v>19759.461761483966</v>
      </c>
      <c r="D850" s="37">
        <f t="shared" si="75"/>
        <v>18094.40864020232</v>
      </c>
      <c r="E850">
        <f t="shared" si="76"/>
        <v>1</v>
      </c>
      <c r="F850">
        <f t="shared" si="77"/>
        <v>1</v>
      </c>
      <c r="G850" s="38">
        <f t="shared" si="78"/>
        <v>-3.1160441161627306E-3</v>
      </c>
      <c r="H850" s="38">
        <f t="shared" si="79"/>
        <v>-3.1160441161627306E-3</v>
      </c>
      <c r="I850" s="38">
        <f t="shared" si="74"/>
        <v>6085.2737930624062</v>
      </c>
      <c r="J850">
        <f>+VLOOKUP(A850,Sheet1!A:R,18,0)</f>
        <v>5126.0582064788578</v>
      </c>
      <c r="K850">
        <f>+I850-J850</f>
        <v>959.21558658354843</v>
      </c>
      <c r="L850" s="31">
        <f>+I850/MAX($I$229:I850)-1</f>
        <v>-3.1160441161627306E-3</v>
      </c>
      <c r="M850" s="31">
        <f>+J850/MAX($J$229:J850)-1</f>
        <v>-3.1160441161628416E-3</v>
      </c>
      <c r="N850" s="31"/>
    </row>
    <row r="851" spans="1:14" x14ac:dyDescent="0.25">
      <c r="A851" s="12">
        <v>1951.1</v>
      </c>
      <c r="B851" s="13">
        <v>12.309457904118691</v>
      </c>
      <c r="C851" s="14">
        <v>19517.847365250826</v>
      </c>
      <c r="D851" s="37">
        <f t="shared" si="75"/>
        <v>18344.729745913912</v>
      </c>
      <c r="E851">
        <f t="shared" si="76"/>
        <v>1</v>
      </c>
      <c r="F851">
        <f t="shared" si="77"/>
        <v>1</v>
      </c>
      <c r="G851" s="38">
        <f t="shared" si="78"/>
        <v>-1.2227782272091314E-2</v>
      </c>
      <c r="H851" s="38">
        <f t="shared" si="79"/>
        <v>-1.2227782272091314E-2</v>
      </c>
      <c r="I851" s="38">
        <f t="shared" si="74"/>
        <v>6010.8643900547759</v>
      </c>
      <c r="J851">
        <f>+VLOOKUP(A851,Sheet1!A:R,18,0)</f>
        <v>5063.3778828159675</v>
      </c>
      <c r="K851">
        <f>+I851-J851</f>
        <v>947.48650723880837</v>
      </c>
      <c r="L851" s="31">
        <f>+I851/MAX($I$229:I851)-1</f>
        <v>-1.5305724079251348E-2</v>
      </c>
      <c r="M851" s="31">
        <f>+J851/MAX($J$229:J851)-1</f>
        <v>-1.5305724079251459E-2</v>
      </c>
      <c r="N851" s="31"/>
    </row>
    <row r="852" spans="1:14" x14ac:dyDescent="0.25">
      <c r="A852" s="12">
        <v>1951.11</v>
      </c>
      <c r="B852" s="13">
        <v>11.852030617771044</v>
      </c>
      <c r="C852" s="14">
        <v>19421.116776073206</v>
      </c>
      <c r="D852" s="37">
        <f t="shared" si="75"/>
        <v>18585.64108864732</v>
      </c>
      <c r="E852">
        <f t="shared" si="76"/>
        <v>1</v>
      </c>
      <c r="F852">
        <f t="shared" si="77"/>
        <v>1</v>
      </c>
      <c r="G852" s="38">
        <f t="shared" si="78"/>
        <v>-4.9560070517733479E-3</v>
      </c>
      <c r="H852" s="38">
        <f t="shared" si="79"/>
        <v>-4.9560070517733479E-3</v>
      </c>
      <c r="I852" s="38">
        <f t="shared" si="74"/>
        <v>5981.0745037504112</v>
      </c>
      <c r="J852">
        <f>+VLOOKUP(A852,Sheet1!A:R,18,0)</f>
        <v>5038.2837463229389</v>
      </c>
      <c r="K852">
        <f>+I852-J852</f>
        <v>942.79075742747227</v>
      </c>
      <c r="L852" s="31">
        <f>+I852/MAX($I$229:I852)-1</f>
        <v>-2.0185875854555446E-2</v>
      </c>
      <c r="M852" s="31">
        <f>+J852/MAX($J$229:J852)-1</f>
        <v>-2.0185875854555446E-2</v>
      </c>
      <c r="N852" s="31"/>
    </row>
    <row r="853" spans="1:14" x14ac:dyDescent="0.25">
      <c r="A853" s="12">
        <v>1951.12</v>
      </c>
      <c r="B853" s="13">
        <v>12.147072568106784</v>
      </c>
      <c r="C853" s="14">
        <v>20199.793627944069</v>
      </c>
      <c r="D853" s="37">
        <f t="shared" si="75"/>
        <v>18835.249298352883</v>
      </c>
      <c r="E853">
        <f t="shared" si="76"/>
        <v>1</v>
      </c>
      <c r="F853">
        <f t="shared" si="77"/>
        <v>1</v>
      </c>
      <c r="G853" s="38">
        <f t="shared" si="78"/>
        <v>4.0094339622641639E-2</v>
      </c>
      <c r="H853" s="38">
        <f t="shared" si="79"/>
        <v>4.0094339622641639E-2</v>
      </c>
      <c r="I853" s="38">
        <f t="shared" si="74"/>
        <v>6220.8817362121026</v>
      </c>
      <c r="J853">
        <f>+VLOOKUP(A853,Sheet1!A:R,18,0)</f>
        <v>5240.2904059632465</v>
      </c>
      <c r="K853">
        <f>+I853-J853</f>
        <v>980.59133024885614</v>
      </c>
      <c r="L853" s="31">
        <f>+I853/MAX($I$229:I853)-1</f>
        <v>0</v>
      </c>
      <c r="M853" s="31">
        <f>+J853/MAX($J$229:J853)-1</f>
        <v>0</v>
      </c>
      <c r="N853" s="31"/>
    </row>
    <row r="854" spans="1:14" x14ac:dyDescent="0.25">
      <c r="A854" s="12">
        <v>1952.01</v>
      </c>
      <c r="B854" s="13">
        <v>12.527059748172301</v>
      </c>
      <c r="C854" s="14">
        <v>20614.307924803743</v>
      </c>
      <c r="D854" s="37">
        <f t="shared" si="75"/>
        <v>19048.463347547335</v>
      </c>
      <c r="E854">
        <f t="shared" si="76"/>
        <v>1</v>
      </c>
      <c r="F854">
        <f t="shared" si="77"/>
        <v>1</v>
      </c>
      <c r="G854" s="38">
        <f t="shared" si="78"/>
        <v>2.0520719394194309E-2</v>
      </c>
      <c r="H854" s="38">
        <f t="shared" si="79"/>
        <v>2.0520719394194309E-2</v>
      </c>
      <c r="I854" s="38">
        <f t="shared" si="74"/>
        <v>6348.5387047053791</v>
      </c>
      <c r="J854">
        <f>+VLOOKUP(A854,Sheet1!A:R,18,0)</f>
        <v>5347.8249349281068</v>
      </c>
      <c r="K854">
        <f>+I854-J854</f>
        <v>1000.7137697772723</v>
      </c>
      <c r="L854" s="31">
        <f>+I854/MAX($I$229:I854)-1</f>
        <v>0</v>
      </c>
      <c r="M854" s="31">
        <f>+J854/MAX($J$229:J854)-1</f>
        <v>0</v>
      </c>
      <c r="N854" s="31"/>
    </row>
    <row r="855" spans="1:14" x14ac:dyDescent="0.25">
      <c r="A855" s="12">
        <v>1952.02</v>
      </c>
      <c r="B855" s="13">
        <v>12.364119350461097</v>
      </c>
      <c r="C855" s="14">
        <v>20115.461933457042</v>
      </c>
      <c r="D855" s="37">
        <f t="shared" si="75"/>
        <v>19219.458051732512</v>
      </c>
      <c r="E855">
        <f t="shared" si="76"/>
        <v>1</v>
      </c>
      <c r="F855">
        <f t="shared" si="77"/>
        <v>1</v>
      </c>
      <c r="G855" s="38">
        <f t="shared" si="78"/>
        <v>-2.4199017166444681E-2</v>
      </c>
      <c r="H855" s="38">
        <f t="shared" si="79"/>
        <v>-2.4199017166444681E-2</v>
      </c>
      <c r="I855" s="38">
        <f t="shared" si="74"/>
        <v>6194.9103076083748</v>
      </c>
      <c r="J855">
        <f>+VLOOKUP(A855,Sheet1!A:R,18,0)</f>
        <v>5218.4128275246412</v>
      </c>
      <c r="K855">
        <f>+I855-J855</f>
        <v>976.49748008373354</v>
      </c>
      <c r="L855" s="31">
        <f>+I855/MAX($I$229:I855)-1</f>
        <v>-2.4199017166444792E-2</v>
      </c>
      <c r="M855" s="31">
        <f>+J855/MAX($J$229:J855)-1</f>
        <v>-2.419901716644457E-2</v>
      </c>
      <c r="N855" s="31"/>
    </row>
    <row r="856" spans="1:14" x14ac:dyDescent="0.25">
      <c r="A856" s="12">
        <v>1952.03</v>
      </c>
      <c r="B856" s="13">
        <v>12.362339087390373</v>
      </c>
      <c r="C856" s="14">
        <v>21177.735897698793</v>
      </c>
      <c r="D856" s="37">
        <f t="shared" si="75"/>
        <v>19498.108015582806</v>
      </c>
      <c r="E856">
        <f t="shared" si="76"/>
        <v>1</v>
      </c>
      <c r="F856">
        <f t="shared" si="77"/>
        <v>1</v>
      </c>
      <c r="G856" s="38">
        <f t="shared" si="78"/>
        <v>5.2808827744339482E-2</v>
      </c>
      <c r="H856" s="38">
        <f t="shared" si="79"/>
        <v>5.2808827744339482E-2</v>
      </c>
      <c r="I856" s="38">
        <f t="shared" si="74"/>
        <v>6522.0562589344981</v>
      </c>
      <c r="J856">
        <f>+VLOOKUP(A856,Sheet1!A:R,18,0)</f>
        <v>5493.9910916322415</v>
      </c>
      <c r="K856">
        <f>+I856-J856</f>
        <v>1028.0651673022567</v>
      </c>
      <c r="L856" s="31">
        <f>+I856/MAX($I$229:I856)-1</f>
        <v>0</v>
      </c>
      <c r="M856" s="31">
        <f>+J856/MAX($J$229:J856)-1</f>
        <v>0</v>
      </c>
      <c r="N856" s="31"/>
    </row>
    <row r="857" spans="1:14" x14ac:dyDescent="0.25">
      <c r="A857" s="12">
        <v>1952.04</v>
      </c>
      <c r="B857" s="13">
        <v>12.242728683266888</v>
      </c>
      <c r="C857" s="14">
        <v>20291.679192853462</v>
      </c>
      <c r="D857" s="37">
        <f t="shared" si="75"/>
        <v>19628.35049442924</v>
      </c>
      <c r="E857">
        <f t="shared" si="76"/>
        <v>1</v>
      </c>
      <c r="F857">
        <f t="shared" si="77"/>
        <v>1</v>
      </c>
      <c r="G857" s="38">
        <f t="shared" si="78"/>
        <v>-4.1839066703141303E-2</v>
      </c>
      <c r="H857" s="38">
        <f t="shared" si="79"/>
        <v>-4.1839066703141303E-2</v>
      </c>
      <c r="I857" s="38">
        <f t="shared" si="74"/>
        <v>6249.1795120752977</v>
      </c>
      <c r="J857">
        <f>+VLOOKUP(A857,Sheet1!A:R,18,0)</f>
        <v>5264.1276318829759</v>
      </c>
      <c r="K857">
        <f>+I857-J857</f>
        <v>985.05188019232173</v>
      </c>
      <c r="L857" s="31">
        <f>+I857/MAX($I$229:I857)-1</f>
        <v>-4.1839066703141303E-2</v>
      </c>
      <c r="M857" s="31">
        <f>+J857/MAX($J$229:J857)-1</f>
        <v>-4.1839066703141303E-2</v>
      </c>
      <c r="N857" s="31"/>
    </row>
    <row r="858" spans="1:14" x14ac:dyDescent="0.25">
      <c r="A858" s="12">
        <v>1952.05</v>
      </c>
      <c r="B858" s="13">
        <v>12.200478761945842</v>
      </c>
      <c r="C858" s="14">
        <v>20865.97200019837</v>
      </c>
      <c r="D858" s="37">
        <f t="shared" si="75"/>
        <v>19866.618324848896</v>
      </c>
      <c r="E858">
        <f t="shared" si="76"/>
        <v>1</v>
      </c>
      <c r="F858">
        <f t="shared" si="77"/>
        <v>1</v>
      </c>
      <c r="G858" s="38">
        <f t="shared" si="78"/>
        <v>2.8301886792452713E-2</v>
      </c>
      <c r="H858" s="38">
        <f t="shared" si="79"/>
        <v>2.8301886792452713E-2</v>
      </c>
      <c r="I858" s="38">
        <f t="shared" si="74"/>
        <v>6426.0430831717676</v>
      </c>
      <c r="J858">
        <f>+VLOOKUP(A858,Sheet1!A:R,18,0)</f>
        <v>5413.1123761815506</v>
      </c>
      <c r="K858">
        <f>+I858-J858</f>
        <v>1012.930706990217</v>
      </c>
      <c r="L858" s="31">
        <f>+I858/MAX($I$229:I858)-1</f>
        <v>-1.4721304440022731E-2</v>
      </c>
      <c r="M858" s="31">
        <f>+J858/MAX($J$229:J858)-1</f>
        <v>-1.4721304440022731E-2</v>
      </c>
      <c r="N858" s="31"/>
    </row>
    <row r="859" spans="1:14" x14ac:dyDescent="0.25">
      <c r="A859" s="12">
        <v>1952.06</v>
      </c>
      <c r="B859" s="13">
        <v>12.447881581789373</v>
      </c>
      <c r="C859" s="14">
        <v>21850.842974551782</v>
      </c>
      <c r="D859" s="37">
        <f t="shared" si="75"/>
        <v>20216.942108347881</v>
      </c>
      <c r="E859">
        <f t="shared" si="76"/>
        <v>1</v>
      </c>
      <c r="F859">
        <f t="shared" si="77"/>
        <v>1</v>
      </c>
      <c r="G859" s="38">
        <f t="shared" si="78"/>
        <v>4.7199860823356365E-2</v>
      </c>
      <c r="H859" s="38">
        <f t="shared" si="79"/>
        <v>4.7199860823356365E-2</v>
      </c>
      <c r="I859" s="38">
        <f t="shared" si="74"/>
        <v>6729.3514223423672</v>
      </c>
      <c r="J859">
        <f>+VLOOKUP(A859,Sheet1!A:R,18,0)</f>
        <v>5668.6105269585078</v>
      </c>
      <c r="K859">
        <f>+I859-J859</f>
        <v>1060.7408953838594</v>
      </c>
      <c r="L859" s="31">
        <f>+I859/MAX($I$229:I859)-1</f>
        <v>0</v>
      </c>
      <c r="M859" s="31">
        <f>+J859/MAX($J$229:J859)-1</f>
        <v>0</v>
      </c>
      <c r="N859" s="31"/>
    </row>
    <row r="860" spans="1:14" x14ac:dyDescent="0.25">
      <c r="A860" s="12">
        <v>1952.07</v>
      </c>
      <c r="B860" s="13">
        <v>12.669112889622482</v>
      </c>
      <c r="C860" s="14">
        <v>22174.461349813482</v>
      </c>
      <c r="D860" s="37">
        <f t="shared" si="75"/>
        <v>20484.158864911686</v>
      </c>
      <c r="E860">
        <f t="shared" si="76"/>
        <v>1</v>
      </c>
      <c r="F860">
        <f t="shared" si="77"/>
        <v>1</v>
      </c>
      <c r="G860" s="38">
        <f t="shared" si="78"/>
        <v>1.4810338239060084E-2</v>
      </c>
      <c r="H860" s="38">
        <f t="shared" si="79"/>
        <v>1.4810338239060084E-2</v>
      </c>
      <c r="I860" s="38">
        <f t="shared" si="74"/>
        <v>6829.0153930367578</v>
      </c>
      <c r="J860">
        <f>+VLOOKUP(A860,Sheet1!A:R,18,0)</f>
        <v>5752.5645662082588</v>
      </c>
      <c r="K860">
        <f>+I860-J860</f>
        <v>1076.450826828499</v>
      </c>
      <c r="L860" s="31">
        <f>+I860/MAX($I$229:I860)-1</f>
        <v>0</v>
      </c>
      <c r="M860" s="31">
        <f>+J860/MAX($J$229:J860)-1</f>
        <v>0</v>
      </c>
      <c r="N860" s="31"/>
    </row>
    <row r="861" spans="1:14" x14ac:dyDescent="0.25">
      <c r="A861" s="12">
        <v>1952.08</v>
      </c>
      <c r="B861" s="13">
        <v>12.678378236328628</v>
      </c>
      <c r="C861" s="14">
        <v>21956.936286047268</v>
      </c>
      <c r="D861" s="37">
        <f t="shared" si="75"/>
        <v>20662.134757514668</v>
      </c>
      <c r="E861">
        <f t="shared" si="76"/>
        <v>1</v>
      </c>
      <c r="F861">
        <f t="shared" si="77"/>
        <v>1</v>
      </c>
      <c r="G861" s="38">
        <f t="shared" si="78"/>
        <v>-9.8097112860892066E-3</v>
      </c>
      <c r="H861" s="38">
        <f t="shared" si="79"/>
        <v>-9.8097112860892066E-3</v>
      </c>
      <c r="I861" s="38">
        <f t="shared" si="74"/>
        <v>6762.0247236628084</v>
      </c>
      <c r="J861">
        <f>+VLOOKUP(A861,Sheet1!A:R,18,0)</f>
        <v>5696.1335686591683</v>
      </c>
      <c r="K861">
        <f>+I861-J861</f>
        <v>1065.8911550036401</v>
      </c>
      <c r="L861" s="31">
        <f>+I861/MAX($I$229:I861)-1</f>
        <v>-9.8097112860892066E-3</v>
      </c>
      <c r="M861" s="31">
        <f>+J861/MAX($J$229:J861)-1</f>
        <v>-9.8097112860893176E-3</v>
      </c>
      <c r="N861" s="31"/>
    </row>
    <row r="862" spans="1:14" x14ac:dyDescent="0.25">
      <c r="A862" s="12">
        <v>1952.09</v>
      </c>
      <c r="B862" s="13">
        <v>12.434678020425512</v>
      </c>
      <c r="C862" s="14">
        <v>21633.09413746827</v>
      </c>
      <c r="D862" s="37">
        <f t="shared" si="75"/>
        <v>20818.270788846694</v>
      </c>
      <c r="E862">
        <f t="shared" si="76"/>
        <v>1</v>
      </c>
      <c r="F862">
        <f t="shared" si="77"/>
        <v>1</v>
      </c>
      <c r="G862" s="38">
        <f t="shared" si="78"/>
        <v>-1.474896790518021E-2</v>
      </c>
      <c r="H862" s="38">
        <f t="shared" si="79"/>
        <v>-1.474896790518021E-2</v>
      </c>
      <c r="I862" s="38">
        <f t="shared" si="74"/>
        <v>6662.2918380394703</v>
      </c>
      <c r="J862">
        <f>+VLOOKUP(A862,Sheet1!A:R,18,0)</f>
        <v>5612.1214774713944</v>
      </c>
      <c r="K862">
        <f>+I862-J862</f>
        <v>1050.1703605680759</v>
      </c>
      <c r="L862" s="31">
        <f>+I862/MAX($I$229:I862)-1</f>
        <v>-2.4413996074351796E-2</v>
      </c>
      <c r="M862" s="31">
        <f>+J862/MAX($J$229:J862)-1</f>
        <v>-2.4413996074351907E-2</v>
      </c>
      <c r="N862" s="31"/>
    </row>
    <row r="863" spans="1:14" x14ac:dyDescent="0.25">
      <c r="A863" s="12">
        <v>1952.1</v>
      </c>
      <c r="B863" s="13">
        <v>12.131183558686873</v>
      </c>
      <c r="C863" s="14">
        <v>21721.003926796864</v>
      </c>
      <c r="D863" s="37">
        <f t="shared" si="75"/>
        <v>21001.867168975528</v>
      </c>
      <c r="E863">
        <f t="shared" si="76"/>
        <v>1</v>
      </c>
      <c r="F863">
        <f t="shared" si="77"/>
        <v>1</v>
      </c>
      <c r="G863" s="38">
        <f t="shared" si="78"/>
        <v>4.0636715566422232E-3</v>
      </c>
      <c r="H863" s="38">
        <f t="shared" si="79"/>
        <v>4.0636715566422232E-3</v>
      </c>
      <c r="I863" s="38">
        <f t="shared" si="74"/>
        <v>6689.3652038837608</v>
      </c>
      <c r="J863">
        <f>+VLOOKUP(A863,Sheet1!A:R,18,0)</f>
        <v>5634.9272958918164</v>
      </c>
      <c r="K863">
        <f>+I863-J863</f>
        <v>1054.4379079919445</v>
      </c>
      <c r="L863" s="31">
        <f>+I863/MAX($I$229:I863)-1</f>
        <v>-2.0449534979140926E-2</v>
      </c>
      <c r="M863" s="31">
        <f>+J863/MAX($J$229:J863)-1</f>
        <v>-2.0449534979140926E-2</v>
      </c>
      <c r="N863" s="31"/>
    </row>
    <row r="864" spans="1:14" x14ac:dyDescent="0.25">
      <c r="A864" s="12">
        <v>1952.11</v>
      </c>
      <c r="B864" s="13">
        <v>12.47346976551531</v>
      </c>
      <c r="C864" s="14">
        <v>22835.942379208878</v>
      </c>
      <c r="D864" s="37">
        <f t="shared" si="75"/>
        <v>21286.435969236834</v>
      </c>
      <c r="E864">
        <f t="shared" si="76"/>
        <v>1</v>
      </c>
      <c r="F864">
        <f t="shared" si="77"/>
        <v>1</v>
      </c>
      <c r="G864" s="38">
        <f t="shared" si="78"/>
        <v>5.1329968733007325E-2</v>
      </c>
      <c r="H864" s="38">
        <f t="shared" si="79"/>
        <v>5.1329968733007325E-2</v>
      </c>
      <c r="I864" s="38">
        <f t="shared" si="74"/>
        <v>7032.7301106427813</v>
      </c>
      <c r="J864">
        <f>+VLOOKUP(A864,Sheet1!A:R,18,0)</f>
        <v>5924.1679378027129</v>
      </c>
      <c r="K864">
        <f>+I864-J864</f>
        <v>1108.5621728400683</v>
      </c>
      <c r="L864" s="31">
        <f>+I864/MAX($I$229:I864)-1</f>
        <v>0</v>
      </c>
      <c r="M864" s="31">
        <f>+J864/MAX($J$229:J864)-1</f>
        <v>0</v>
      </c>
      <c r="N864" s="31"/>
    </row>
    <row r="865" spans="1:14" x14ac:dyDescent="0.25">
      <c r="A865" s="12">
        <v>1952.12</v>
      </c>
      <c r="B865" s="13">
        <v>12.933964306161377</v>
      </c>
      <c r="C865" s="14">
        <v>23750.359011891542</v>
      </c>
      <c r="D865" s="37">
        <f t="shared" si="75"/>
        <v>21582.316417899125</v>
      </c>
      <c r="E865">
        <f t="shared" si="76"/>
        <v>1</v>
      </c>
      <c r="F865">
        <f t="shared" si="77"/>
        <v>1</v>
      </c>
      <c r="G865" s="38">
        <f t="shared" si="78"/>
        <v>4.0042868277474719E-2</v>
      </c>
      <c r="H865" s="38">
        <f t="shared" si="79"/>
        <v>4.0042868277474719E-2</v>
      </c>
      <c r="I865" s="38">
        <f t="shared" si="74"/>
        <v>7314.3407960942804</v>
      </c>
      <c r="J865">
        <f>+VLOOKUP(A865,Sheet1!A:R,18,0)</f>
        <v>6161.3886141897865</v>
      </c>
      <c r="K865">
        <f>+I865-J865</f>
        <v>1152.952181904494</v>
      </c>
      <c r="L865" s="31">
        <f>+I865/MAX($I$229:I865)-1</f>
        <v>0</v>
      </c>
      <c r="M865" s="31">
        <f>+J865/MAX($J$229:J865)-1</f>
        <v>0</v>
      </c>
      <c r="N865" s="31"/>
    </row>
    <row r="866" spans="1:14" x14ac:dyDescent="0.25">
      <c r="A866" s="12">
        <v>1953.01</v>
      </c>
      <c r="B866" s="13">
        <v>13.010773447995186</v>
      </c>
      <c r="C866" s="14">
        <v>23774.596232394797</v>
      </c>
      <c r="D866" s="37">
        <f t="shared" si="75"/>
        <v>21845.673776865046</v>
      </c>
      <c r="E866">
        <f t="shared" si="76"/>
        <v>1</v>
      </c>
      <c r="F866">
        <f t="shared" si="77"/>
        <v>1</v>
      </c>
      <c r="G866" s="38">
        <f t="shared" si="78"/>
        <v>1.0204991213447201E-3</v>
      </c>
      <c r="H866" s="38">
        <f t="shared" si="79"/>
        <v>1.0204991213447201E-3</v>
      </c>
      <c r="I866" s="38">
        <f t="shared" si="74"/>
        <v>7321.8050744499105</v>
      </c>
      <c r="J866">
        <f>+VLOOKUP(A866,Sheet1!A:R,18,0)</f>
        <v>6167.6763058568295</v>
      </c>
      <c r="K866">
        <f>+I866-J866</f>
        <v>1154.1287685930811</v>
      </c>
      <c r="L866" s="31">
        <f>+I866/MAX($I$229:I866)-1</f>
        <v>0</v>
      </c>
      <c r="M866" s="31">
        <f>+J866/MAX($J$229:J866)-1</f>
        <v>0</v>
      </c>
      <c r="N866" s="31"/>
    </row>
    <row r="867" spans="1:14" x14ac:dyDescent="0.25">
      <c r="A867" s="12">
        <v>1953.02</v>
      </c>
      <c r="B867" s="13">
        <v>12.859346880687903</v>
      </c>
      <c r="C867" s="14">
        <v>23536.380947359237</v>
      </c>
      <c r="D867" s="37">
        <f t="shared" si="75"/>
        <v>22130.750361356895</v>
      </c>
      <c r="E867">
        <f t="shared" si="76"/>
        <v>1</v>
      </c>
      <c r="F867">
        <f t="shared" si="77"/>
        <v>1</v>
      </c>
      <c r="G867" s="38">
        <f t="shared" si="78"/>
        <v>-1.0019740512394959E-2</v>
      </c>
      <c r="H867" s="38">
        <f t="shared" si="79"/>
        <v>-1.0019740512394959E-2</v>
      </c>
      <c r="I867" s="38">
        <f t="shared" si="74"/>
        <v>7248.4424875215855</v>
      </c>
      <c r="J867">
        <f>+VLOOKUP(A867,Sheet1!A:R,18,0)</f>
        <v>6105.877789707697</v>
      </c>
      <c r="K867">
        <f>+I867-J867</f>
        <v>1142.5646978138884</v>
      </c>
      <c r="L867" s="31">
        <f>+I867/MAX($I$229:I867)-1</f>
        <v>-1.0019740512394959E-2</v>
      </c>
      <c r="M867" s="31">
        <f>+J867/MAX($J$229:J867)-1</f>
        <v>-1.0019740512394959E-2</v>
      </c>
      <c r="N867" s="31"/>
    </row>
    <row r="868" spans="1:14" x14ac:dyDescent="0.25">
      <c r="A868" s="12">
        <v>1953.03</v>
      </c>
      <c r="B868" s="13">
        <v>12.834819340092494</v>
      </c>
      <c r="C868" s="14">
        <v>23002.026114582968</v>
      </c>
      <c r="D868" s="37">
        <f t="shared" si="75"/>
        <v>22282.77454609724</v>
      </c>
      <c r="E868">
        <f t="shared" si="76"/>
        <v>1</v>
      </c>
      <c r="F868">
        <f t="shared" si="77"/>
        <v>1</v>
      </c>
      <c r="G868" s="38">
        <f t="shared" si="78"/>
        <v>-2.2703355880047571E-2</v>
      </c>
      <c r="H868" s="38">
        <f t="shared" si="79"/>
        <v>-2.2703355880047571E-2</v>
      </c>
      <c r="I868" s="38">
        <f t="shared" si="74"/>
        <v>7083.8785181513258</v>
      </c>
      <c r="J868">
        <f>+VLOOKUP(A868,Sheet1!A:R,18,0)</f>
        <v>5967.2538732878857</v>
      </c>
      <c r="K868">
        <f>+I868-J868</f>
        <v>1116.6246448634402</v>
      </c>
      <c r="L868" s="31">
        <f>+I868/MAX($I$229:I868)-1</f>
        <v>-3.249561465776396E-2</v>
      </c>
      <c r="M868" s="31">
        <f>+J868/MAX($J$229:J868)-1</f>
        <v>-3.2495614657763849E-2</v>
      </c>
      <c r="N868" s="31"/>
    </row>
    <row r="869" spans="1:14" x14ac:dyDescent="0.25">
      <c r="A869" s="12">
        <v>1953.04</v>
      </c>
      <c r="B869" s="13">
        <v>12.163901454006806</v>
      </c>
      <c r="C869" s="14">
        <v>22499.762913078015</v>
      </c>
      <c r="D869" s="37">
        <f t="shared" si="75"/>
        <v>22466.781522782621</v>
      </c>
      <c r="E869">
        <f t="shared" si="76"/>
        <v>1</v>
      </c>
      <c r="F869">
        <f t="shared" si="77"/>
        <v>1</v>
      </c>
      <c r="G869" s="38">
        <f t="shared" si="78"/>
        <v>-2.1835606959272336E-2</v>
      </c>
      <c r="H869" s="38">
        <f t="shared" si="79"/>
        <v>-2.1835606959272336E-2</v>
      </c>
      <c r="I869" s="38">
        <f t="shared" si="74"/>
        <v>6929.197731081741</v>
      </c>
      <c r="J869">
        <f>+VLOOKUP(A869,Sheet1!A:R,18,0)</f>
        <v>5836.9552630845765</v>
      </c>
      <c r="K869">
        <f>+I869-J869</f>
        <v>1092.2424679971646</v>
      </c>
      <c r="L869" s="31">
        <f>+I869/MAX($I$229:I869)-1</f>
        <v>-5.3621660147469385E-2</v>
      </c>
      <c r="M869" s="31">
        <f>+J869/MAX($J$229:J869)-1</f>
        <v>-5.3621660147469163E-2</v>
      </c>
      <c r="N869" s="31"/>
    </row>
    <row r="870" spans="1:14" x14ac:dyDescent="0.25">
      <c r="A870" s="12">
        <v>1953.05</v>
      </c>
      <c r="B870" s="13">
        <v>12.14197079186779</v>
      </c>
      <c r="C870" s="14">
        <v>22450.142404126113</v>
      </c>
      <c r="D870" s="37">
        <f t="shared" si="75"/>
        <v>22598.795723109932</v>
      </c>
      <c r="E870">
        <f t="shared" si="76"/>
        <v>0</v>
      </c>
      <c r="F870">
        <f t="shared" si="77"/>
        <v>1</v>
      </c>
      <c r="G870" s="38">
        <f t="shared" si="78"/>
        <v>-2.2053791919318666E-3</v>
      </c>
      <c r="H870" s="38">
        <f t="shared" si="79"/>
        <v>-2.2053791919318666E-3</v>
      </c>
      <c r="I870" s="38">
        <f t="shared" si="74"/>
        <v>6913.9162225888322</v>
      </c>
      <c r="J870">
        <f>+VLOOKUP(A870,Sheet1!A:R,18,0)</f>
        <v>5824.0825634031326</v>
      </c>
      <c r="K870">
        <f>+I870-J870</f>
        <v>1089.8336591856996</v>
      </c>
      <c r="L870" s="31">
        <f>+I870/MAX($I$229:I870)-1</f>
        <v>-5.5708783245875138E-2</v>
      </c>
      <c r="M870" s="31">
        <f>+J870/MAX($J$229:J870)-1</f>
        <v>-5.5708783245874915E-2</v>
      </c>
      <c r="N870" s="31"/>
    </row>
    <row r="871" spans="1:14" x14ac:dyDescent="0.25">
      <c r="A871" s="12">
        <v>1953.06</v>
      </c>
      <c r="B871" s="13">
        <v>11.624407885470086</v>
      </c>
      <c r="C871" s="14">
        <v>22109.655131732034</v>
      </c>
      <c r="D871" s="37">
        <f t="shared" si="75"/>
        <v>22620.363402874955</v>
      </c>
      <c r="E871">
        <f t="shared" si="76"/>
        <v>0</v>
      </c>
      <c r="F871">
        <f t="shared" si="77"/>
        <v>0</v>
      </c>
      <c r="G871" s="38">
        <f t="shared" si="78"/>
        <v>-1.5166374727828003E-2</v>
      </c>
      <c r="H871" s="38">
        <f t="shared" si="79"/>
        <v>0</v>
      </c>
      <c r="I871" s="38">
        <f t="shared" ref="I871:I934" si="80">+I870*(1+H871)</f>
        <v>6913.9162225888322</v>
      </c>
      <c r="J871">
        <f>+VLOOKUP(A871,Sheet1!A:R,18,0)</f>
        <v>5824.0825634031326</v>
      </c>
      <c r="K871">
        <f>+I871-J871</f>
        <v>1089.8336591856996</v>
      </c>
      <c r="L871" s="31">
        <f>+I871/MAX($I$229:I871)-1</f>
        <v>-5.5708783245875138E-2</v>
      </c>
      <c r="M871" s="31">
        <f>+J871/MAX($J$229:J871)-1</f>
        <v>-5.5708783245874915E-2</v>
      </c>
      <c r="N871" s="31"/>
    </row>
    <row r="872" spans="1:14" x14ac:dyDescent="0.25">
      <c r="A872" s="12">
        <v>1953.07</v>
      </c>
      <c r="B872" s="13">
        <v>11.750201645310009</v>
      </c>
      <c r="C872" s="14">
        <v>22776.730476427347</v>
      </c>
      <c r="D872" s="37">
        <f t="shared" si="75"/>
        <v>22670.552496759443</v>
      </c>
      <c r="E872">
        <f t="shared" si="76"/>
        <v>1</v>
      </c>
      <c r="F872">
        <f t="shared" si="77"/>
        <v>0</v>
      </c>
      <c r="G872" s="38">
        <f t="shared" si="78"/>
        <v>3.017122341894507E-2</v>
      </c>
      <c r="H872" s="38">
        <f t="shared" si="79"/>
        <v>0</v>
      </c>
      <c r="I872" s="38">
        <f t="shared" si="80"/>
        <v>6913.9162225888322</v>
      </c>
      <c r="J872">
        <f>+VLOOKUP(A872,Sheet1!A:R,18,0)</f>
        <v>5824.0825634031326</v>
      </c>
      <c r="K872">
        <f>+I872-J872</f>
        <v>1089.8336591856996</v>
      </c>
      <c r="L872" s="31">
        <f>+I872/MAX($I$229:I872)-1</f>
        <v>-5.5708783245875138E-2</v>
      </c>
      <c r="M872" s="31">
        <f>+J872/MAX($J$229:J872)-1</f>
        <v>-5.5708783245874915E-2</v>
      </c>
      <c r="N872" s="31"/>
    </row>
    <row r="873" spans="1:14" x14ac:dyDescent="0.25">
      <c r="A873" s="12">
        <v>1953.08</v>
      </c>
      <c r="B873" s="13">
        <v>11.715076201734007</v>
      </c>
      <c r="C873" s="14">
        <v>21489.455913514175</v>
      </c>
      <c r="D873" s="37">
        <f t="shared" si="75"/>
        <v>22631.595799048355</v>
      </c>
      <c r="E873">
        <f t="shared" si="76"/>
        <v>0</v>
      </c>
      <c r="F873">
        <f t="shared" si="77"/>
        <v>1</v>
      </c>
      <c r="G873" s="38">
        <f t="shared" si="78"/>
        <v>-5.6517091610028491E-2</v>
      </c>
      <c r="H873" s="38">
        <f t="shared" si="79"/>
        <v>-5.6517091610028491E-2</v>
      </c>
      <c r="I873" s="38">
        <f t="shared" si="80"/>
        <v>6523.1617860527167</v>
      </c>
      <c r="J873">
        <f>+VLOOKUP(A873,Sheet1!A:R,18,0)</f>
        <v>5494.9223556229081</v>
      </c>
      <c r="K873">
        <f>+I873-J873</f>
        <v>1028.2394304298086</v>
      </c>
      <c r="L873" s="31">
        <f>+I873/MAX($I$229:I873)-1</f>
        <v>-0.10907737644971327</v>
      </c>
      <c r="M873" s="31">
        <f>+J873/MAX($J$229:J873)-1</f>
        <v>-0.10907737644971316</v>
      </c>
      <c r="N873" s="31"/>
    </row>
    <row r="874" spans="1:14" x14ac:dyDescent="0.25">
      <c r="A874" s="12">
        <v>1953.09</v>
      </c>
      <c r="B874" s="13">
        <v>11.139349357262926</v>
      </c>
      <c r="C874" s="14">
        <v>21626.145563049828</v>
      </c>
      <c r="D874" s="37">
        <f t="shared" si="75"/>
        <v>22631.016751180152</v>
      </c>
      <c r="E874">
        <f t="shared" si="76"/>
        <v>0</v>
      </c>
      <c r="F874">
        <f t="shared" si="77"/>
        <v>0</v>
      </c>
      <c r="G874" s="38">
        <f t="shared" si="78"/>
        <v>6.3607775871930006E-3</v>
      </c>
      <c r="H874" s="38">
        <f t="shared" si="79"/>
        <v>0</v>
      </c>
      <c r="I874" s="38">
        <f t="shared" si="80"/>
        <v>6523.1617860527167</v>
      </c>
      <c r="J874">
        <f>+VLOOKUP(A874,Sheet1!A:R,18,0)</f>
        <v>5494.9223556229081</v>
      </c>
      <c r="K874">
        <f>+I874-J874</f>
        <v>1028.2394304298086</v>
      </c>
      <c r="L874" s="31">
        <f>+I874/MAX($I$229:I874)-1</f>
        <v>-0.10907737644971327</v>
      </c>
      <c r="M874" s="31">
        <f>+J874/MAX($J$229:J874)-1</f>
        <v>-0.10907737644971316</v>
      </c>
      <c r="N874" s="31"/>
    </row>
    <row r="875" spans="1:14" x14ac:dyDescent="0.25">
      <c r="A875" s="12">
        <v>1953.1</v>
      </c>
      <c r="B875" s="13">
        <v>11.391934765421416</v>
      </c>
      <c r="C875" s="14">
        <v>22754.073087056833</v>
      </c>
      <c r="D875" s="37">
        <f t="shared" si="75"/>
        <v>22717.105847868483</v>
      </c>
      <c r="E875">
        <f t="shared" si="76"/>
        <v>1</v>
      </c>
      <c r="F875">
        <f t="shared" si="77"/>
        <v>0</v>
      </c>
      <c r="G875" s="38">
        <f t="shared" si="78"/>
        <v>5.2155735321331109E-2</v>
      </c>
      <c r="H875" s="38">
        <f t="shared" si="79"/>
        <v>0</v>
      </c>
      <c r="I875" s="38">
        <f t="shared" si="80"/>
        <v>6523.1617860527167</v>
      </c>
      <c r="J875">
        <f>+VLOOKUP(A875,Sheet1!A:R,18,0)</f>
        <v>5494.9223556229081</v>
      </c>
      <c r="K875">
        <f>+I875-J875</f>
        <v>1028.2394304298086</v>
      </c>
      <c r="L875" s="31">
        <f>+I875/MAX($I$229:I875)-1</f>
        <v>-0.10907737644971327</v>
      </c>
      <c r="M875" s="31">
        <f>+J875/MAX($J$229:J875)-1</f>
        <v>-0.10907737644971316</v>
      </c>
      <c r="N875" s="31"/>
    </row>
    <row r="876" spans="1:14" x14ac:dyDescent="0.25">
      <c r="A876" s="12">
        <v>1953.11</v>
      </c>
      <c r="B876" s="13">
        <v>11.644070268505773</v>
      </c>
      <c r="C876" s="14">
        <v>23155.088781477021</v>
      </c>
      <c r="D876" s="37">
        <f t="shared" si="75"/>
        <v>22743.701381390827</v>
      </c>
      <c r="E876">
        <f t="shared" si="76"/>
        <v>1</v>
      </c>
      <c r="F876">
        <f t="shared" si="77"/>
        <v>1</v>
      </c>
      <c r="G876" s="38">
        <f t="shared" si="78"/>
        <v>1.7623908162987201E-2</v>
      </c>
      <c r="H876" s="38">
        <f t="shared" si="79"/>
        <v>1.7623908162987201E-2</v>
      </c>
      <c r="I876" s="38">
        <f t="shared" si="80"/>
        <v>6638.1253903024171</v>
      </c>
      <c r="J876">
        <f>+VLOOKUP(A876,Sheet1!A:R,18,0)</f>
        <v>5591.7643625811515</v>
      </c>
      <c r="K876">
        <f>+I876-J876</f>
        <v>1046.3610277212656</v>
      </c>
      <c r="L876" s="31">
        <f>+I876/MAX($I$229:I876)-1</f>
        <v>-9.3375837951935381E-2</v>
      </c>
      <c r="M876" s="31">
        <f>+J876/MAX($J$229:J876)-1</f>
        <v>-9.337583795193527E-2</v>
      </c>
      <c r="N876" s="31"/>
    </row>
    <row r="877" spans="1:14" x14ac:dyDescent="0.25">
      <c r="A877" s="12">
        <v>1953.12</v>
      </c>
      <c r="B877" s="13">
        <v>11.754449184027298</v>
      </c>
      <c r="C877" s="14">
        <v>23314.848918802101</v>
      </c>
      <c r="D877" s="37">
        <f t="shared" si="75"/>
        <v>22707.408873633369</v>
      </c>
      <c r="E877">
        <f t="shared" si="76"/>
        <v>1</v>
      </c>
      <c r="F877">
        <f t="shared" si="77"/>
        <v>1</v>
      </c>
      <c r="G877" s="38">
        <f t="shared" si="78"/>
        <v>6.8995691976305729E-3</v>
      </c>
      <c r="H877" s="38">
        <f t="shared" si="79"/>
        <v>6.8995691976305729E-3</v>
      </c>
      <c r="I877" s="38">
        <f t="shared" si="80"/>
        <v>6683.9255957753576</v>
      </c>
      <c r="J877">
        <f>+VLOOKUP(A877,Sheet1!A:R,18,0)</f>
        <v>5630.3451277376253</v>
      </c>
      <c r="K877">
        <f>+I877-J877</f>
        <v>1053.5804680377323</v>
      </c>
      <c r="L877" s="31">
        <f>+I877/MAX($I$229:I877)-1</f>
        <v>-8.7120521809640916E-2</v>
      </c>
      <c r="M877" s="31">
        <f>+J877/MAX($J$229:J877)-1</f>
        <v>-8.7120521809640694E-2</v>
      </c>
      <c r="N877" s="31"/>
    </row>
    <row r="878" spans="1:14" x14ac:dyDescent="0.25">
      <c r="A878" s="12">
        <v>1954.01</v>
      </c>
      <c r="B878" s="13">
        <v>12.002650554927833</v>
      </c>
      <c r="C878" s="14">
        <v>24622.387339120171</v>
      </c>
      <c r="D878" s="37">
        <f t="shared" si="75"/>
        <v>22778.058132527152</v>
      </c>
      <c r="E878">
        <f t="shared" si="76"/>
        <v>1</v>
      </c>
      <c r="F878">
        <f t="shared" si="77"/>
        <v>1</v>
      </c>
      <c r="G878" s="38">
        <f t="shared" si="78"/>
        <v>5.608178825742316E-2</v>
      </c>
      <c r="H878" s="38">
        <f t="shared" si="79"/>
        <v>5.608178825742316E-2</v>
      </c>
      <c r="I878" s="38">
        <f t="shared" si="80"/>
        <v>7058.7720957660022</v>
      </c>
      <c r="J878">
        <f>+VLOOKUP(A878,Sheet1!A:R,18,0)</f>
        <v>5946.10495100762</v>
      </c>
      <c r="K878">
        <f>+I878-J878</f>
        <v>1112.6671447583822</v>
      </c>
      <c r="L878" s="31">
        <f>+I878/MAX($I$229:I878)-1</f>
        <v>-3.5924608209222275E-2</v>
      </c>
      <c r="M878" s="31">
        <f>+J878/MAX($J$229:J878)-1</f>
        <v>-3.5924608209222164E-2</v>
      </c>
      <c r="N878" s="31"/>
    </row>
    <row r="879" spans="1:14" x14ac:dyDescent="0.25">
      <c r="A879" s="12">
        <v>1954.02</v>
      </c>
      <c r="B879" s="13">
        <v>12.215052485432844</v>
      </c>
      <c r="C879" s="14">
        <v>24803.603735560024</v>
      </c>
      <c r="D879" s="37">
        <f t="shared" si="75"/>
        <v>22883.660031543885</v>
      </c>
      <c r="E879">
        <f t="shared" si="76"/>
        <v>1</v>
      </c>
      <c r="F879">
        <f t="shared" si="77"/>
        <v>1</v>
      </c>
      <c r="G879" s="38">
        <f t="shared" si="78"/>
        <v>7.3598223415134445E-3</v>
      </c>
      <c r="H879" s="38">
        <f t="shared" si="79"/>
        <v>7.3598223415134445E-3</v>
      </c>
      <c r="I879" s="38">
        <f t="shared" si="80"/>
        <v>7110.7234043400722</v>
      </c>
      <c r="J879">
        <f>+VLOOKUP(A879,Sheet1!A:R,18,0)</f>
        <v>5989.8672270710285</v>
      </c>
      <c r="K879">
        <f>+I879-J879</f>
        <v>1120.8561772690437</v>
      </c>
      <c r="L879" s="31">
        <f>+I879/MAX($I$229:I879)-1</f>
        <v>-2.8829184601817159E-2</v>
      </c>
      <c r="M879" s="31">
        <f>+J879/MAX($J$229:J879)-1</f>
        <v>-2.882918460181727E-2</v>
      </c>
      <c r="N879" s="31"/>
    </row>
    <row r="880" spans="1:14" x14ac:dyDescent="0.25">
      <c r="A880" s="12">
        <v>1954.03</v>
      </c>
      <c r="B880" s="13">
        <v>12.420105295189982</v>
      </c>
      <c r="C880" s="14">
        <v>25669.121456733967</v>
      </c>
      <c r="D880" s="37">
        <f t="shared" si="75"/>
        <v>23105.917976723136</v>
      </c>
      <c r="E880">
        <f t="shared" si="76"/>
        <v>1</v>
      </c>
      <c r="F880">
        <f t="shared" si="77"/>
        <v>1</v>
      </c>
      <c r="G880" s="38">
        <f t="shared" si="78"/>
        <v>3.4894837476099561E-2</v>
      </c>
      <c r="H880" s="38">
        <f t="shared" si="79"/>
        <v>3.4894837476099561E-2</v>
      </c>
      <c r="I880" s="38">
        <f t="shared" si="80"/>
        <v>7358.8509418720168</v>
      </c>
      <c r="J880">
        <f>+VLOOKUP(A880,Sheet1!A:R,18,0)</f>
        <v>6198.8826704630874</v>
      </c>
      <c r="K880">
        <f>+I880-J880</f>
        <v>1159.9682714089295</v>
      </c>
      <c r="L880" s="31">
        <f>+I880/MAX($I$229:I880)-1</f>
        <v>0</v>
      </c>
      <c r="M880" s="31">
        <f>+J880/MAX($J$229:J880)-1</f>
        <v>0</v>
      </c>
      <c r="N880" s="31"/>
    </row>
    <row r="881" spans="1:14" x14ac:dyDescent="0.25">
      <c r="A881" s="12">
        <v>1954.04</v>
      </c>
      <c r="B881" s="13">
        <v>12.907868184060922</v>
      </c>
      <c r="C881" s="14">
        <v>27143.949637386278</v>
      </c>
      <c r="D881" s="37">
        <f t="shared" si="75"/>
        <v>23492.933537082154</v>
      </c>
      <c r="E881">
        <f t="shared" si="76"/>
        <v>1</v>
      </c>
      <c r="F881">
        <f t="shared" si="77"/>
        <v>1</v>
      </c>
      <c r="G881" s="38">
        <f t="shared" si="78"/>
        <v>5.7455343110911494E-2</v>
      </c>
      <c r="H881" s="38">
        <f t="shared" si="79"/>
        <v>5.7455343110911494E-2</v>
      </c>
      <c r="I881" s="38">
        <f t="shared" si="80"/>
        <v>7781.6562476393274</v>
      </c>
      <c r="J881">
        <f>+VLOOKUP(A881,Sheet1!A:R,18,0)</f>
        <v>6555.0416011988273</v>
      </c>
      <c r="K881">
        <f>+I881-J881</f>
        <v>1226.6146464405001</v>
      </c>
      <c r="L881" s="31">
        <f>+I881/MAX($I$229:I881)-1</f>
        <v>0</v>
      </c>
      <c r="M881" s="31">
        <f>+J881/MAX($J$229:J881)-1</f>
        <v>0</v>
      </c>
      <c r="N881" s="31"/>
    </row>
    <row r="882" spans="1:14" x14ac:dyDescent="0.25">
      <c r="A882" s="12">
        <v>1954.05</v>
      </c>
      <c r="B882" s="13">
        <v>13.312042238025864</v>
      </c>
      <c r="C882" s="14">
        <v>28049.156073266873</v>
      </c>
      <c r="D882" s="37">
        <f t="shared" si="75"/>
        <v>23959.518009510557</v>
      </c>
      <c r="E882">
        <f t="shared" si="76"/>
        <v>1</v>
      </c>
      <c r="F882">
        <f t="shared" si="77"/>
        <v>1</v>
      </c>
      <c r="G882" s="38">
        <f t="shared" si="78"/>
        <v>3.334836853048917E-2</v>
      </c>
      <c r="H882" s="38">
        <f t="shared" si="79"/>
        <v>3.334836853048917E-2</v>
      </c>
      <c r="I882" s="38">
        <f t="shared" si="80"/>
        <v>8041.1617879631867</v>
      </c>
      <c r="J882">
        <f>+VLOOKUP(A882,Sheet1!A:R,18,0)</f>
        <v>6773.6415442482939</v>
      </c>
      <c r="K882">
        <f>+I882-J882</f>
        <v>1267.5202437148928</v>
      </c>
      <c r="L882" s="31">
        <f>+I882/MAX($I$229:I882)-1</f>
        <v>0</v>
      </c>
      <c r="M882" s="31">
        <f>+J882/MAX($J$229:J882)-1</f>
        <v>0</v>
      </c>
      <c r="N882" s="31"/>
    </row>
    <row r="883" spans="1:14" x14ac:dyDescent="0.25">
      <c r="A883" s="12">
        <v>1954.06</v>
      </c>
      <c r="B883" s="13">
        <v>13.357885903659003</v>
      </c>
      <c r="C883" s="14">
        <v>28184.485163605521</v>
      </c>
      <c r="D883" s="37">
        <f t="shared" si="75"/>
        <v>24465.753845500014</v>
      </c>
      <c r="E883">
        <f t="shared" si="76"/>
        <v>1</v>
      </c>
      <c r="F883">
        <f t="shared" si="77"/>
        <v>1</v>
      </c>
      <c r="G883" s="38">
        <f t="shared" si="78"/>
        <v>4.8247116592441408E-3</v>
      </c>
      <c r="H883" s="38">
        <f t="shared" si="79"/>
        <v>4.8247116592441408E-3</v>
      </c>
      <c r="I883" s="38">
        <f t="shared" si="80"/>
        <v>8079.9580749954412</v>
      </c>
      <c r="J883">
        <f>+VLOOKUP(A883,Sheet1!A:R,18,0)</f>
        <v>6806.3224115823696</v>
      </c>
      <c r="K883">
        <f>+I883-J883</f>
        <v>1273.6356634130716</v>
      </c>
      <c r="L883" s="31">
        <f>+I883/MAX($I$229:I883)-1</f>
        <v>0</v>
      </c>
      <c r="M883" s="31">
        <f>+J883/MAX($J$229:J883)-1</f>
        <v>0</v>
      </c>
      <c r="N883" s="31"/>
    </row>
    <row r="884" spans="1:14" x14ac:dyDescent="0.25">
      <c r="A884" s="12">
        <v>1954.07</v>
      </c>
      <c r="B884" s="13">
        <v>13.833009564245332</v>
      </c>
      <c r="C884" s="14">
        <v>29912.981616538087</v>
      </c>
      <c r="D884" s="37">
        <f t="shared" si="75"/>
        <v>25060.441440509239</v>
      </c>
      <c r="E884">
        <f t="shared" si="76"/>
        <v>1</v>
      </c>
      <c r="F884">
        <f t="shared" si="77"/>
        <v>1</v>
      </c>
      <c r="G884" s="38">
        <f t="shared" si="78"/>
        <v>6.1327941344288428E-2</v>
      </c>
      <c r="H884" s="38">
        <f t="shared" si="79"/>
        <v>6.1327941344288428E-2</v>
      </c>
      <c r="I884" s="38">
        <f t="shared" si="80"/>
        <v>8575.4852698830709</v>
      </c>
      <c r="J884">
        <f>+VLOOKUP(A884,Sheet1!A:R,18,0)</f>
        <v>7223.7401532102094</v>
      </c>
      <c r="K884">
        <f>+I884-J884</f>
        <v>1351.7451166728615</v>
      </c>
      <c r="L884" s="31">
        <f>+I884/MAX($I$229:I884)-1</f>
        <v>0</v>
      </c>
      <c r="M884" s="31">
        <f>+J884/MAX($J$229:J884)-1</f>
        <v>0</v>
      </c>
      <c r="N884" s="31"/>
    </row>
    <row r="885" spans="1:14" x14ac:dyDescent="0.25">
      <c r="A885" s="12">
        <v>1954.08</v>
      </c>
      <c r="B885" s="13">
        <v>14.042112347320582</v>
      </c>
      <c r="C885" s="14">
        <v>29013.988187729123</v>
      </c>
      <c r="D885" s="37">
        <f t="shared" si="75"/>
        <v>25687.485796693818</v>
      </c>
      <c r="E885">
        <f t="shared" si="76"/>
        <v>1</v>
      </c>
      <c r="F885">
        <f t="shared" si="77"/>
        <v>1</v>
      </c>
      <c r="G885" s="38">
        <f t="shared" si="78"/>
        <v>-3.0053621545768405E-2</v>
      </c>
      <c r="H885" s="38">
        <f t="shared" si="79"/>
        <v>-3.0053621545768405E-2</v>
      </c>
      <c r="I885" s="38">
        <f t="shared" si="80"/>
        <v>8317.760881010694</v>
      </c>
      <c r="J885">
        <f>+VLOOKUP(A885,Sheet1!A:R,18,0)</f>
        <v>7006.6406005006584</v>
      </c>
      <c r="K885">
        <f>+I885-J885</f>
        <v>1311.1202805100356</v>
      </c>
      <c r="L885" s="31">
        <f>+I885/MAX($I$229:I885)-1</f>
        <v>-3.0053621545768294E-2</v>
      </c>
      <c r="M885" s="31">
        <f>+J885/MAX($J$229:J885)-1</f>
        <v>-3.0053621545768405E-2</v>
      </c>
      <c r="N885" s="31"/>
    </row>
    <row r="886" spans="1:14" x14ac:dyDescent="0.25">
      <c r="A886" s="12">
        <v>1954.09</v>
      </c>
      <c r="B886" s="13">
        <v>14.356474143296978</v>
      </c>
      <c r="C886" s="14">
        <v>31663.002066524132</v>
      </c>
      <c r="D886" s="37">
        <f t="shared" si="75"/>
        <v>26523.890505316678</v>
      </c>
      <c r="E886">
        <f t="shared" si="76"/>
        <v>1</v>
      </c>
      <c r="F886">
        <f t="shared" si="77"/>
        <v>1</v>
      </c>
      <c r="G886" s="38">
        <f t="shared" si="78"/>
        <v>9.1301266880482013E-2</v>
      </c>
      <c r="H886" s="38">
        <f t="shared" si="79"/>
        <v>9.1301266880482013E-2</v>
      </c>
      <c r="I886" s="38">
        <f t="shared" si="80"/>
        <v>9077.182987055885</v>
      </c>
      <c r="J886">
        <f>+VLOOKUP(A886,Sheet1!A:R,18,0)</f>
        <v>7646.3557639025894</v>
      </c>
      <c r="K886">
        <f>+I886-J886</f>
        <v>1430.8272231532956</v>
      </c>
      <c r="L886" s="31">
        <f>+I886/MAX($I$229:I886)-1</f>
        <v>0</v>
      </c>
      <c r="M886" s="31">
        <f>+J886/MAX($J$229:J886)-1</f>
        <v>0</v>
      </c>
      <c r="N886" s="31"/>
    </row>
    <row r="887" spans="1:14" x14ac:dyDescent="0.25">
      <c r="A887" s="12">
        <v>1954.1</v>
      </c>
      <c r="B887" s="13">
        <v>14.619231935730566</v>
      </c>
      <c r="C887" s="14">
        <v>31167.569835153758</v>
      </c>
      <c r="D887" s="37">
        <f t="shared" si="75"/>
        <v>27225.01523432475</v>
      </c>
      <c r="E887">
        <f t="shared" si="76"/>
        <v>1</v>
      </c>
      <c r="F887">
        <f t="shared" si="77"/>
        <v>1</v>
      </c>
      <c r="G887" s="38">
        <f t="shared" si="78"/>
        <v>-1.5647039100381899E-2</v>
      </c>
      <c r="H887" s="38">
        <f t="shared" si="79"/>
        <v>-1.5647039100381899E-2</v>
      </c>
      <c r="I887" s="38">
        <f t="shared" si="80"/>
        <v>8935.1519499361002</v>
      </c>
      <c r="J887">
        <f>+VLOOKUP(A887,Sheet1!A:R,18,0)</f>
        <v>7526.7129362893756</v>
      </c>
      <c r="K887">
        <f>+I887-J887</f>
        <v>1408.4390136467246</v>
      </c>
      <c r="L887" s="31">
        <f>+I887/MAX($I$229:I887)-1</f>
        <v>-1.5647039100381899E-2</v>
      </c>
      <c r="M887" s="31">
        <f>+J887/MAX($J$229:J887)-1</f>
        <v>-1.5647039100381788E-2</v>
      </c>
      <c r="N887" s="31"/>
    </row>
    <row r="888" spans="1:14" x14ac:dyDescent="0.25">
      <c r="A888" s="12">
        <v>1954.11</v>
      </c>
      <c r="B888" s="13">
        <v>15.117311697434394</v>
      </c>
      <c r="C888" s="14">
        <v>33810.506134285199</v>
      </c>
      <c r="D888" s="37">
        <f t="shared" si="75"/>
        <v>28112.966680392099</v>
      </c>
      <c r="E888">
        <f t="shared" si="76"/>
        <v>1</v>
      </c>
      <c r="F888">
        <f t="shared" si="77"/>
        <v>1</v>
      </c>
      <c r="G888" s="38">
        <f t="shared" si="78"/>
        <v>8.4797637836700579E-2</v>
      </c>
      <c r="H888" s="38">
        <f t="shared" si="79"/>
        <v>8.4797637836700579E-2</v>
      </c>
      <c r="I888" s="38">
        <f t="shared" si="80"/>
        <v>9692.8317290026698</v>
      </c>
      <c r="J888">
        <f>+VLOOKUP(A888,Sheet1!A:R,18,0)</f>
        <v>8164.9604139616513</v>
      </c>
      <c r="K888">
        <f>+I888-J888</f>
        <v>1527.8713150410185</v>
      </c>
      <c r="L888" s="31">
        <f>+I888/MAX($I$229:I888)-1</f>
        <v>0</v>
      </c>
      <c r="M888" s="31">
        <f>+J888/MAX($J$229:J888)-1</f>
        <v>0</v>
      </c>
      <c r="N888" s="31"/>
    </row>
    <row r="889" spans="1:14" x14ac:dyDescent="0.25">
      <c r="A889" s="12">
        <v>1954.12</v>
      </c>
      <c r="B889" s="13">
        <v>15.789062002327093</v>
      </c>
      <c r="C889" s="14">
        <v>35788.944625112548</v>
      </c>
      <c r="D889" s="37">
        <f t="shared" si="75"/>
        <v>29152.474655917973</v>
      </c>
      <c r="E889">
        <f t="shared" si="76"/>
        <v>1</v>
      </c>
      <c r="F889">
        <f t="shared" si="77"/>
        <v>1</v>
      </c>
      <c r="G889" s="38">
        <f t="shared" si="78"/>
        <v>5.8515494650378308E-2</v>
      </c>
      <c r="H889" s="38">
        <f t="shared" si="79"/>
        <v>5.8515494650378308E-2</v>
      </c>
      <c r="I889" s="38">
        <f t="shared" si="80"/>
        <v>10260.012572188143</v>
      </c>
      <c r="J889">
        <f>+VLOOKUP(A889,Sheet1!A:R,18,0)</f>
        <v>8642.7371113853751</v>
      </c>
      <c r="K889">
        <f>+I889-J889</f>
        <v>1617.2754608027681</v>
      </c>
      <c r="L889" s="31">
        <f>+I889/MAX($I$229:I889)-1</f>
        <v>0</v>
      </c>
      <c r="M889" s="31">
        <f>+J889/MAX($J$229:J889)-1</f>
        <v>0</v>
      </c>
      <c r="N889" s="31"/>
    </row>
    <row r="890" spans="1:14" x14ac:dyDescent="0.25">
      <c r="A890" s="12">
        <v>1955.01</v>
      </c>
      <c r="B890" s="13">
        <v>15.990781062969841</v>
      </c>
      <c r="C890" s="14">
        <v>36563.697856211307</v>
      </c>
      <c r="D890" s="37">
        <f t="shared" si="75"/>
        <v>30147.58386567557</v>
      </c>
      <c r="E890">
        <f t="shared" si="76"/>
        <v>1</v>
      </c>
      <c r="F890">
        <f t="shared" si="77"/>
        <v>1</v>
      </c>
      <c r="G890" s="38">
        <f t="shared" si="78"/>
        <v>2.1647836761163664E-2</v>
      </c>
      <c r="H890" s="38">
        <f t="shared" si="79"/>
        <v>2.1647836761163664E-2</v>
      </c>
      <c r="I890" s="38">
        <f t="shared" si="80"/>
        <v>10482.119649518359</v>
      </c>
      <c r="J890">
        <f>+VLOOKUP(A890,Sheet1!A:R,18,0)</f>
        <v>8829.8336735422963</v>
      </c>
      <c r="K890">
        <f>+I890-J890</f>
        <v>1652.2859759760631</v>
      </c>
      <c r="L890" s="31">
        <f>+I890/MAX($I$229:I890)-1</f>
        <v>0</v>
      </c>
      <c r="M890" s="31">
        <f>+J890/MAX($J$229:J890)-1</f>
        <v>0</v>
      </c>
      <c r="N890" s="31"/>
    </row>
    <row r="891" spans="1:14" x14ac:dyDescent="0.25">
      <c r="A891" s="12">
        <v>1955.02</v>
      </c>
      <c r="B891" s="13">
        <v>16.437728215987121</v>
      </c>
      <c r="C891" s="14">
        <v>36822.672415877059</v>
      </c>
      <c r="D891" s="37">
        <f t="shared" si="75"/>
        <v>31149.172922368653</v>
      </c>
      <c r="E891">
        <f t="shared" si="76"/>
        <v>1</v>
      </c>
      <c r="F891">
        <f t="shared" si="77"/>
        <v>1</v>
      </c>
      <c r="G891" s="38">
        <f t="shared" si="78"/>
        <v>7.0828328328327306E-3</v>
      </c>
      <c r="H891" s="38">
        <f t="shared" si="79"/>
        <v>7.0828328328327306E-3</v>
      </c>
      <c r="I891" s="38">
        <f t="shared" si="80"/>
        <v>10556.36275072965</v>
      </c>
      <c r="J891">
        <f>+VLOOKUP(A891,Sheet1!A:R,18,0)</f>
        <v>8892.3739093937147</v>
      </c>
      <c r="K891">
        <f>+I891-J891</f>
        <v>1663.9888413359349</v>
      </c>
      <c r="L891" s="31">
        <f>+I891/MAX($I$229:I891)-1</f>
        <v>0</v>
      </c>
      <c r="M891" s="31">
        <f>+J891/MAX($J$229:J891)-1</f>
        <v>0</v>
      </c>
      <c r="N891" s="31"/>
    </row>
    <row r="892" spans="1:14" x14ac:dyDescent="0.25">
      <c r="A892" s="12">
        <v>1955.03</v>
      </c>
      <c r="B892" s="13">
        <v>16.219282945537799</v>
      </c>
      <c r="C892" s="14">
        <v>36772.587170480059</v>
      </c>
      <c r="D892" s="37">
        <f t="shared" si="75"/>
        <v>32074.461731847496</v>
      </c>
      <c r="E892">
        <f t="shared" si="76"/>
        <v>1</v>
      </c>
      <c r="F892">
        <f t="shared" si="77"/>
        <v>1</v>
      </c>
      <c r="G892" s="38">
        <f t="shared" si="78"/>
        <v>-1.3601741022849501E-3</v>
      </c>
      <c r="H892" s="38">
        <f t="shared" si="79"/>
        <v>-1.3601741022849501E-3</v>
      </c>
      <c r="I892" s="38">
        <f t="shared" si="80"/>
        <v>10542.004259501782</v>
      </c>
      <c r="J892">
        <f>+VLOOKUP(A892,Sheet1!A:R,18,0)</f>
        <v>8880.2787326943217</v>
      </c>
      <c r="K892">
        <f>+I892-J892</f>
        <v>1661.7255268074605</v>
      </c>
      <c r="L892" s="31">
        <f>+I892/MAX($I$229:I892)-1</f>
        <v>-1.3601741022849501E-3</v>
      </c>
      <c r="M892" s="31">
        <f>+J892/MAX($J$229:J892)-1</f>
        <v>-1.3601741022850611E-3</v>
      </c>
      <c r="N892" s="31"/>
    </row>
    <row r="893" spans="1:14" x14ac:dyDescent="0.25">
      <c r="A893" s="12">
        <v>1955.04</v>
      </c>
      <c r="B893" s="13">
        <v>16.685266628063513</v>
      </c>
      <c r="C893" s="14">
        <v>38290.816011933442</v>
      </c>
      <c r="D893" s="37">
        <f t="shared" si="75"/>
        <v>33003.367263059758</v>
      </c>
      <c r="E893">
        <f t="shared" si="76"/>
        <v>1</v>
      </c>
      <c r="F893">
        <f t="shared" si="77"/>
        <v>1</v>
      </c>
      <c r="G893" s="38">
        <f t="shared" si="78"/>
        <v>4.128697375615098E-2</v>
      </c>
      <c r="H893" s="38">
        <f t="shared" si="79"/>
        <v>4.128697375615098E-2</v>
      </c>
      <c r="I893" s="38">
        <f t="shared" si="80"/>
        <v>10977.251712701063</v>
      </c>
      <c r="J893">
        <f>+VLOOKUP(A893,Sheet1!A:R,18,0)</f>
        <v>9246.9185676783782</v>
      </c>
      <c r="K893">
        <f>+I893-J893</f>
        <v>1730.3331450226851</v>
      </c>
      <c r="L893" s="31">
        <f>+I893/MAX($I$229:I893)-1</f>
        <v>0</v>
      </c>
      <c r="M893" s="31">
        <f>+J893/MAX($J$229:J893)-1</f>
        <v>0</v>
      </c>
      <c r="N893" s="31"/>
    </row>
    <row r="894" spans="1:14" x14ac:dyDescent="0.25">
      <c r="A894" s="12">
        <v>1955.05</v>
      </c>
      <c r="B894" s="13">
        <v>16.518057827257806</v>
      </c>
      <c r="C894" s="14">
        <v>38372.073877920127</v>
      </c>
      <c r="D894" s="37">
        <f t="shared" si="75"/>
        <v>33863.610413447524</v>
      </c>
      <c r="E894">
        <f t="shared" si="76"/>
        <v>1</v>
      </c>
      <c r="F894">
        <f t="shared" si="77"/>
        <v>1</v>
      </c>
      <c r="G894" s="38">
        <f t="shared" si="78"/>
        <v>2.1221241657884971E-3</v>
      </c>
      <c r="H894" s="38">
        <f t="shared" si="79"/>
        <v>2.1221241657884971E-3</v>
      </c>
      <c r="I894" s="38">
        <f t="shared" si="80"/>
        <v>11000.54680383453</v>
      </c>
      <c r="J894">
        <f>+VLOOKUP(A894,Sheet1!A:R,18,0)</f>
        <v>9266.5416770299271</v>
      </c>
      <c r="K894">
        <f>+I894-J894</f>
        <v>1734.0051268046027</v>
      </c>
      <c r="L894" s="31">
        <f>+I894/MAX($I$229:I894)-1</f>
        <v>0</v>
      </c>
      <c r="M894" s="31">
        <f>+J894/MAX($J$229:J894)-1</f>
        <v>0</v>
      </c>
      <c r="N894" s="31"/>
    </row>
    <row r="895" spans="1:14" x14ac:dyDescent="0.25">
      <c r="A895" s="12">
        <v>1955.06</v>
      </c>
      <c r="B895" s="13">
        <v>17.370091963405319</v>
      </c>
      <c r="C895" s="14">
        <v>41662.530665877712</v>
      </c>
      <c r="D895" s="37">
        <f t="shared" si="75"/>
        <v>34986.780871970208</v>
      </c>
      <c r="E895">
        <f t="shared" si="76"/>
        <v>1</v>
      </c>
      <c r="F895">
        <f t="shared" si="77"/>
        <v>1</v>
      </c>
      <c r="G895" s="38">
        <f t="shared" si="78"/>
        <v>8.5751340895102501E-2</v>
      </c>
      <c r="H895" s="38">
        <f t="shared" si="79"/>
        <v>8.5751340895102501E-2</v>
      </c>
      <c r="I895" s="38">
        <f t="shared" si="80"/>
        <v>11943.858442842675</v>
      </c>
      <c r="J895">
        <f>+VLOOKUP(A895,Sheet1!A:R,18,0)</f>
        <v>10061.160051295594</v>
      </c>
      <c r="K895">
        <f>+I895-J895</f>
        <v>1882.698391547081</v>
      </c>
      <c r="L895" s="31">
        <f>+I895/MAX($I$229:I895)-1</f>
        <v>0</v>
      </c>
      <c r="M895" s="31">
        <f>+J895/MAX($J$229:J895)-1</f>
        <v>0</v>
      </c>
      <c r="N895" s="31"/>
    </row>
    <row r="896" spans="1:14" x14ac:dyDescent="0.25">
      <c r="A896" s="12">
        <v>1955.07</v>
      </c>
      <c r="B896" s="13">
        <v>18.454031906632881</v>
      </c>
      <c r="C896" s="14">
        <v>44159.785671038953</v>
      </c>
      <c r="D896" s="37">
        <f t="shared" si="75"/>
        <v>36174.014543178615</v>
      </c>
      <c r="E896">
        <f t="shared" si="76"/>
        <v>1</v>
      </c>
      <c r="F896">
        <f t="shared" si="77"/>
        <v>1</v>
      </c>
      <c r="G896" s="38">
        <f t="shared" si="78"/>
        <v>5.9940070016114788E-2</v>
      </c>
      <c r="H896" s="38">
        <f t="shared" si="79"/>
        <v>5.9940070016114788E-2</v>
      </c>
      <c r="I896" s="38">
        <f t="shared" si="80"/>
        <v>12659.774154169228</v>
      </c>
      <c r="J896">
        <f>+VLOOKUP(A896,Sheet1!A:R,18,0)</f>
        <v>10664.226689213589</v>
      </c>
      <c r="K896">
        <f>+I896-J896</f>
        <v>1995.54746495564</v>
      </c>
      <c r="L896" s="31">
        <f>+I896/MAX($I$229:I896)-1</f>
        <v>0</v>
      </c>
      <c r="M896" s="31">
        <f>+J896/MAX($J$229:J896)-1</f>
        <v>0</v>
      </c>
      <c r="N896" s="31"/>
    </row>
    <row r="897" spans="1:14" x14ac:dyDescent="0.25">
      <c r="A897" s="12">
        <v>1955.08</v>
      </c>
      <c r="B897" s="13">
        <v>18.222326463047761</v>
      </c>
      <c r="C897" s="14">
        <v>43950.362386001631</v>
      </c>
      <c r="D897" s="37">
        <f t="shared" si="75"/>
        <v>37418.712393034664</v>
      </c>
      <c r="E897">
        <f t="shared" si="76"/>
        <v>1</v>
      </c>
      <c r="F897">
        <f t="shared" si="77"/>
        <v>1</v>
      </c>
      <c r="G897" s="38">
        <f t="shared" si="78"/>
        <v>-4.7423981311274233E-3</v>
      </c>
      <c r="H897" s="38">
        <f t="shared" si="79"/>
        <v>-4.7423981311274233E-3</v>
      </c>
      <c r="I897" s="38">
        <f t="shared" si="80"/>
        <v>12599.736464880001</v>
      </c>
      <c r="J897">
        <f>+VLOOKUP(A897,Sheet1!A:R,18,0)</f>
        <v>10613.652680492743</v>
      </c>
      <c r="K897">
        <f>+I897-J897</f>
        <v>1986.0837843872578</v>
      </c>
      <c r="L897" s="31">
        <f>+I897/MAX($I$229:I897)-1</f>
        <v>-4.7423981311274233E-3</v>
      </c>
      <c r="M897" s="31">
        <f>+J897/MAX($J$229:J897)-1</f>
        <v>-4.7423981311273122E-3</v>
      </c>
      <c r="N897" s="31"/>
    </row>
    <row r="898" spans="1:14" x14ac:dyDescent="0.25">
      <c r="A898" s="12">
        <v>1955.09</v>
      </c>
      <c r="B898" s="13">
        <v>18.84396065426132</v>
      </c>
      <c r="C898" s="14">
        <v>44420.763719042341</v>
      </c>
      <c r="D898" s="37">
        <f t="shared" si="75"/>
        <v>38481.85919741117</v>
      </c>
      <c r="E898">
        <f t="shared" si="76"/>
        <v>1</v>
      </c>
      <c r="F898">
        <f t="shared" si="77"/>
        <v>1</v>
      </c>
      <c r="G898" s="38">
        <f t="shared" si="78"/>
        <v>1.0703013752408452E-2</v>
      </c>
      <c r="H898" s="38">
        <f t="shared" si="79"/>
        <v>1.0703013752408452E-2</v>
      </c>
      <c r="I898" s="38">
        <f t="shared" si="80"/>
        <v>12734.591617540334</v>
      </c>
      <c r="J898">
        <f>+VLOOKUP(A898,Sheet1!A:R,18,0)</f>
        <v>10727.250751095344</v>
      </c>
      <c r="K898">
        <f>+I898-J898</f>
        <v>2007.3408664449908</v>
      </c>
      <c r="L898" s="31">
        <f>+I898/MAX($I$229:I898)-1</f>
        <v>0</v>
      </c>
      <c r="M898" s="31">
        <f>+J898/MAX($J$229:J898)-1</f>
        <v>0</v>
      </c>
      <c r="N898" s="31"/>
    </row>
    <row r="899" spans="1:14" x14ac:dyDescent="0.25">
      <c r="A899" s="12">
        <v>1955.1</v>
      </c>
      <c r="B899" s="13">
        <v>17.772325789386102</v>
      </c>
      <c r="C899" s="14">
        <v>43205.784966967964</v>
      </c>
      <c r="D899" s="37">
        <f t="shared" si="75"/>
        <v>39485.043791729033</v>
      </c>
      <c r="E899">
        <f t="shared" si="76"/>
        <v>1</v>
      </c>
      <c r="F899">
        <f t="shared" si="77"/>
        <v>1</v>
      </c>
      <c r="G899" s="38">
        <f t="shared" si="78"/>
        <v>-2.7351595298068632E-2</v>
      </c>
      <c r="H899" s="38">
        <f t="shared" si="79"/>
        <v>-2.7351595298068632E-2</v>
      </c>
      <c r="I899" s="38">
        <f t="shared" si="80"/>
        <v>12386.280221331193</v>
      </c>
      <c r="J899">
        <f>+VLOOKUP(A899,Sheet1!A:R,18,0)</f>
        <v>10433.84332989048</v>
      </c>
      <c r="K899">
        <f>+I899-J899</f>
        <v>1952.4368914407132</v>
      </c>
      <c r="L899" s="31">
        <f>+I899/MAX($I$229:I899)-1</f>
        <v>-2.7351595298068632E-2</v>
      </c>
      <c r="M899" s="31">
        <f>+J899/MAX($J$229:J899)-1</f>
        <v>-2.7351595298068743E-2</v>
      </c>
      <c r="N899" s="31"/>
    </row>
    <row r="900" spans="1:14" x14ac:dyDescent="0.25">
      <c r="A900" s="12">
        <v>1955.11</v>
      </c>
      <c r="B900" s="13">
        <v>18.835559288273906</v>
      </c>
      <c r="C900" s="14">
        <v>46579.500454496607</v>
      </c>
      <c r="D900" s="37">
        <f t="shared" si="75"/>
        <v>40549.126651746643</v>
      </c>
      <c r="E900">
        <f t="shared" si="76"/>
        <v>1</v>
      </c>
      <c r="F900">
        <f t="shared" si="77"/>
        <v>1</v>
      </c>
      <c r="G900" s="38">
        <f t="shared" si="78"/>
        <v>7.8084809478822015E-2</v>
      </c>
      <c r="H900" s="38">
        <f t="shared" si="79"/>
        <v>7.8084809478822015E-2</v>
      </c>
      <c r="I900" s="38">
        <f t="shared" si="80"/>
        <v>13353.46055256514</v>
      </c>
      <c r="J900">
        <f>+VLOOKUP(A900,Sheet1!A:R,18,0)</f>
        <v>11248.567998436856</v>
      </c>
      <c r="K900">
        <f>+I900-J900</f>
        <v>2104.8925541282842</v>
      </c>
      <c r="L900" s="31">
        <f>+I900/MAX($I$229:I900)-1</f>
        <v>0</v>
      </c>
      <c r="M900" s="31">
        <f>+J900/MAX($J$229:J900)-1</f>
        <v>0</v>
      </c>
      <c r="N900" s="31"/>
    </row>
    <row r="901" spans="1:14" x14ac:dyDescent="0.25">
      <c r="A901" s="12">
        <v>1955.12</v>
      </c>
      <c r="B901" s="13">
        <v>18.942369035813584</v>
      </c>
      <c r="C901" s="14">
        <v>46862.88529354502</v>
      </c>
      <c r="D901" s="37">
        <f t="shared" si="75"/>
        <v>41471.955040782683</v>
      </c>
      <c r="E901">
        <f t="shared" si="76"/>
        <v>1</v>
      </c>
      <c r="F901">
        <f t="shared" si="77"/>
        <v>1</v>
      </c>
      <c r="G901" s="38">
        <f t="shared" si="78"/>
        <v>6.083896054773108E-3</v>
      </c>
      <c r="H901" s="38">
        <f t="shared" si="79"/>
        <v>6.083896054773108E-3</v>
      </c>
      <c r="I901" s="38">
        <f t="shared" si="80"/>
        <v>13434.70161853846</v>
      </c>
      <c r="J901">
        <f>+VLOOKUP(A901,Sheet1!A:R,18,0)</f>
        <v>11317.003116904392</v>
      </c>
      <c r="K901">
        <f>+I901-J901</f>
        <v>2117.6985016340677</v>
      </c>
      <c r="L901" s="31">
        <f>+I901/MAX($I$229:I901)-1</f>
        <v>0</v>
      </c>
      <c r="M901" s="31">
        <f>+J901/MAX($J$229:J901)-1</f>
        <v>0</v>
      </c>
      <c r="N901" s="31"/>
    </row>
    <row r="902" spans="1:14" x14ac:dyDescent="0.25">
      <c r="A902" s="12">
        <v>1956.01</v>
      </c>
      <c r="B902" s="13">
        <v>18.292585385418903</v>
      </c>
      <c r="C902" s="14">
        <v>45295.808819257429</v>
      </c>
      <c r="D902" s="37">
        <f t="shared" si="75"/>
        <v>42199.630954369866</v>
      </c>
      <c r="E902">
        <f t="shared" si="76"/>
        <v>1</v>
      </c>
      <c r="F902">
        <f t="shared" si="77"/>
        <v>1</v>
      </c>
      <c r="G902" s="38">
        <f t="shared" si="78"/>
        <v>-3.3439607153327389E-2</v>
      </c>
      <c r="H902" s="38">
        <f t="shared" si="79"/>
        <v>-3.3439607153327389E-2</v>
      </c>
      <c r="I902" s="38">
        <f t="shared" si="80"/>
        <v>12985.450474192363</v>
      </c>
      <c r="J902">
        <f>+VLOOKUP(A902,Sheet1!A:R,18,0)</f>
        <v>10938.566978522127</v>
      </c>
      <c r="K902">
        <f>+I902-J902</f>
        <v>2046.8834956702358</v>
      </c>
      <c r="L902" s="31">
        <f>+I902/MAX($I$229:I902)-1</f>
        <v>-3.3439607153327389E-2</v>
      </c>
      <c r="M902" s="31">
        <f>+J902/MAX($J$229:J902)-1</f>
        <v>-3.34396071533275E-2</v>
      </c>
      <c r="N902" s="31"/>
    </row>
    <row r="903" spans="1:14" x14ac:dyDescent="0.25">
      <c r="A903" s="12">
        <v>1956.02</v>
      </c>
      <c r="B903" s="13">
        <v>18.266116815127791</v>
      </c>
      <c r="C903" s="14">
        <v>47013.438569478021</v>
      </c>
      <c r="D903" s="37">
        <f t="shared" si="75"/>
        <v>43048.86146716994</v>
      </c>
      <c r="E903">
        <f t="shared" si="76"/>
        <v>1</v>
      </c>
      <c r="F903">
        <f t="shared" si="77"/>
        <v>1</v>
      </c>
      <c r="G903" s="38">
        <f t="shared" si="78"/>
        <v>3.7920279933059575E-2</v>
      </c>
      <c r="H903" s="38">
        <f t="shared" si="79"/>
        <v>3.7920279933059575E-2</v>
      </c>
      <c r="I903" s="38">
        <f t="shared" si="80"/>
        <v>13477.862391230619</v>
      </c>
      <c r="J903">
        <f>+VLOOKUP(A903,Sheet1!A:R,18,0)</f>
        <v>11353.360500414208</v>
      </c>
      <c r="K903">
        <f>+I903-J903</f>
        <v>2124.5018908164111</v>
      </c>
      <c r="L903" s="31">
        <f>+I903/MAX($I$229:I903)-1</f>
        <v>0</v>
      </c>
      <c r="M903" s="31">
        <f>+J903/MAX($J$229:J903)-1</f>
        <v>0</v>
      </c>
      <c r="N903" s="31"/>
    </row>
    <row r="904" spans="1:14" x14ac:dyDescent="0.25">
      <c r="A904" s="12">
        <v>1956.03</v>
      </c>
      <c r="B904" s="13">
        <v>19.371210099299969</v>
      </c>
      <c r="C904" s="14">
        <v>50418.819421601103</v>
      </c>
      <c r="D904" s="37">
        <f t="shared" si="75"/>
        <v>44186.047488096694</v>
      </c>
      <c r="E904">
        <f t="shared" si="76"/>
        <v>1</v>
      </c>
      <c r="F904">
        <f t="shared" si="77"/>
        <v>1</v>
      </c>
      <c r="G904" s="38">
        <f t="shared" si="78"/>
        <v>7.24342008528156E-2</v>
      </c>
      <c r="H904" s="38">
        <f t="shared" si="79"/>
        <v>7.24342008528156E-2</v>
      </c>
      <c r="I904" s="38">
        <f t="shared" si="80"/>
        <v>14454.120582743628</v>
      </c>
      <c r="J904">
        <f>+VLOOKUP(A904,Sheet1!A:R,18,0)</f>
        <v>12175.732095255633</v>
      </c>
      <c r="K904">
        <f>+I904-J904</f>
        <v>2278.388487487995</v>
      </c>
      <c r="L904" s="31">
        <f>+I904/MAX($I$229:I904)-1</f>
        <v>0</v>
      </c>
      <c r="M904" s="31">
        <f>+J904/MAX($J$229:J904)-1</f>
        <v>0</v>
      </c>
      <c r="N904" s="31"/>
    </row>
    <row r="905" spans="1:14" x14ac:dyDescent="0.25">
      <c r="A905" s="12">
        <v>1956.04</v>
      </c>
      <c r="B905" s="13">
        <v>19.370593634578505</v>
      </c>
      <c r="C905" s="14">
        <v>50279.16549979608</v>
      </c>
      <c r="D905" s="37">
        <f t="shared" si="75"/>
        <v>45185.07661208525</v>
      </c>
      <c r="E905">
        <f t="shared" si="76"/>
        <v>1</v>
      </c>
      <c r="F905">
        <f t="shared" si="77"/>
        <v>1</v>
      </c>
      <c r="G905" s="38">
        <f t="shared" si="78"/>
        <v>-2.7698768715157529E-3</v>
      </c>
      <c r="H905" s="38">
        <f t="shared" si="79"/>
        <v>-2.7698768715157529E-3</v>
      </c>
      <c r="I905" s="38">
        <f t="shared" si="80"/>
        <v>14414.084448443387</v>
      </c>
      <c r="J905">
        <f>+VLOOKUP(A905,Sheet1!A:R,18,0)</f>
        <v>12142.006816531211</v>
      </c>
      <c r="K905">
        <f>+I905-J905</f>
        <v>2272.077631912176</v>
      </c>
      <c r="L905" s="31">
        <f>+I905/MAX($I$229:I905)-1</f>
        <v>-2.7698768715156419E-3</v>
      </c>
      <c r="M905" s="31">
        <f>+J905/MAX($J$229:J905)-1</f>
        <v>-2.7698768715158639E-3</v>
      </c>
      <c r="N905" s="31"/>
    </row>
    <row r="906" spans="1:14" x14ac:dyDescent="0.25">
      <c r="A906" s="12">
        <v>1956.05</v>
      </c>
      <c r="B906" s="13">
        <v>18.544506591754438</v>
      </c>
      <c r="C906" s="14">
        <v>46953.652930271528</v>
      </c>
      <c r="D906" s="37">
        <f t="shared" si="75"/>
        <v>45900.208199781198</v>
      </c>
      <c r="E906">
        <f t="shared" si="76"/>
        <v>1</v>
      </c>
      <c r="F906">
        <f t="shared" si="77"/>
        <v>1</v>
      </c>
      <c r="G906" s="38">
        <f t="shared" si="78"/>
        <v>-6.6140965874583513E-2</v>
      </c>
      <c r="H906" s="38">
        <f t="shared" si="79"/>
        <v>-6.6140965874583513E-2</v>
      </c>
      <c r="I906" s="38">
        <f t="shared" si="80"/>
        <v>13460.722980825529</v>
      </c>
      <c r="J906">
        <f>+VLOOKUP(A906,Sheet1!A:R,18,0)</f>
        <v>11338.922758030061</v>
      </c>
      <c r="K906">
        <f>+I906-J906</f>
        <v>2121.8002227954676</v>
      </c>
      <c r="L906" s="31">
        <f>+I906/MAX($I$229:I906)-1</f>
        <v>-6.8727640414463442E-2</v>
      </c>
      <c r="M906" s="31">
        <f>+J906/MAX($J$229:J906)-1</f>
        <v>-6.8727640414463553E-2</v>
      </c>
      <c r="N906" s="31"/>
    </row>
    <row r="907" spans="1:14" x14ac:dyDescent="0.25">
      <c r="A907" s="12">
        <v>1956.06</v>
      </c>
      <c r="B907" s="13">
        <v>18.158163846958708</v>
      </c>
      <c r="C907" s="14">
        <v>48588.23155583733</v>
      </c>
      <c r="D907" s="37">
        <f t="shared" si="75"/>
        <v>46477.349940611173</v>
      </c>
      <c r="E907">
        <f t="shared" si="76"/>
        <v>1</v>
      </c>
      <c r="F907">
        <f t="shared" si="77"/>
        <v>1</v>
      </c>
      <c r="G907" s="38">
        <f t="shared" si="78"/>
        <v>3.4812597605413886E-2</v>
      </c>
      <c r="H907" s="38">
        <f t="shared" si="79"/>
        <v>3.4812597605413886E-2</v>
      </c>
      <c r="I907" s="38">
        <f t="shared" si="80"/>
        <v>13929.325713434955</v>
      </c>
      <c r="J907">
        <f>+VLOOKUP(A907,Sheet1!A:R,18,0)</f>
        <v>11733.660113284232</v>
      </c>
      <c r="K907">
        <f>+I907-J907</f>
        <v>2195.6656001507235</v>
      </c>
      <c r="L907" s="31">
        <f>+I907/MAX($I$229:I907)-1</f>
        <v>-3.6307630499167853E-2</v>
      </c>
      <c r="M907" s="31">
        <f>+J907/MAX($J$229:J907)-1</f>
        <v>-3.6307630499167964E-2</v>
      </c>
      <c r="N907" s="31"/>
    </row>
    <row r="908" spans="1:14" x14ac:dyDescent="0.25">
      <c r="A908" s="12">
        <v>1956.07</v>
      </c>
      <c r="B908" s="13">
        <v>18.856797596896797</v>
      </c>
      <c r="C908" s="14">
        <v>50873.851021487957</v>
      </c>
      <c r="D908" s="37">
        <f t="shared" si="75"/>
        <v>47036.855386481919</v>
      </c>
      <c r="E908">
        <f t="shared" si="76"/>
        <v>1</v>
      </c>
      <c r="F908">
        <f t="shared" si="77"/>
        <v>1</v>
      </c>
      <c r="G908" s="38">
        <f t="shared" si="78"/>
        <v>4.704059794857951E-2</v>
      </c>
      <c r="H908" s="38">
        <f t="shared" si="79"/>
        <v>4.704059794857951E-2</v>
      </c>
      <c r="I908" s="38">
        <f t="shared" si="80"/>
        <v>14584.56952401546</v>
      </c>
      <c r="J908">
        <f>+VLOOKUP(A908,Sheet1!A:R,18,0)</f>
        <v>12285.618501138519</v>
      </c>
      <c r="K908">
        <f>+I908-J908</f>
        <v>2298.9510228769414</v>
      </c>
      <c r="L908" s="31">
        <f>+I908/MAX($I$229:I908)-1</f>
        <v>0</v>
      </c>
      <c r="M908" s="31">
        <f>+J908/MAX($J$229:J908)-1</f>
        <v>0</v>
      </c>
      <c r="N908" s="31"/>
    </row>
    <row r="909" spans="1:14" x14ac:dyDescent="0.25">
      <c r="A909" s="12">
        <v>1956.08</v>
      </c>
      <c r="B909" s="13">
        <v>18.670937110186429</v>
      </c>
      <c r="C909" s="14">
        <v>49273.997054774103</v>
      </c>
      <c r="D909" s="37">
        <f t="shared" si="75"/>
        <v>47480.491608879624</v>
      </c>
      <c r="E909">
        <f t="shared" si="76"/>
        <v>1</v>
      </c>
      <c r="F909">
        <f t="shared" si="77"/>
        <v>1</v>
      </c>
      <c r="G909" s="38">
        <f t="shared" si="78"/>
        <v>-3.1447471237003755E-2</v>
      </c>
      <c r="H909" s="38">
        <f t="shared" si="79"/>
        <v>-3.1447471237003755E-2</v>
      </c>
      <c r="I909" s="38">
        <f t="shared" si="80"/>
        <v>14125.921693404902</v>
      </c>
      <c r="J909">
        <f>+VLOOKUP(A909,Sheet1!A:R,18,0)</f>
        <v>11899.266866695165</v>
      </c>
      <c r="K909">
        <f>+I909-J909</f>
        <v>2226.6548267097369</v>
      </c>
      <c r="L909" s="31">
        <f>+I909/MAX($I$229:I909)-1</f>
        <v>-3.1447471237003755E-2</v>
      </c>
      <c r="M909" s="31">
        <f>+J909/MAX($J$229:J909)-1</f>
        <v>-3.1447471237003644E-2</v>
      </c>
      <c r="N909" s="31"/>
    </row>
    <row r="910" spans="1:14" x14ac:dyDescent="0.25">
      <c r="A910" s="12">
        <v>1956.09</v>
      </c>
      <c r="B910" s="13">
        <v>17.836640796312025</v>
      </c>
      <c r="C910" s="14">
        <v>47020.588347378005</v>
      </c>
      <c r="D910" s="37">
        <f t="shared" ref="D910:D973" si="81">+AVERAGE(C899:C910)</f>
        <v>47697.143661240923</v>
      </c>
      <c r="E910">
        <f t="shared" ref="E910:E973" si="82">+IF(C910&gt;=D910,1,0)</f>
        <v>0</v>
      </c>
      <c r="F910">
        <f t="shared" si="77"/>
        <v>1</v>
      </c>
      <c r="G910" s="38">
        <f t="shared" si="78"/>
        <v>-4.5732208509310812E-2</v>
      </c>
      <c r="H910" s="38">
        <f t="shared" si="79"/>
        <v>-4.5732208509310812E-2</v>
      </c>
      <c r="I910" s="38">
        <f t="shared" si="80"/>
        <v>13479.912097135912</v>
      </c>
      <c r="J910">
        <f>+VLOOKUP(A910,Sheet1!A:R,18,0)</f>
        <v>11355.087113239528</v>
      </c>
      <c r="K910">
        <f>+I910-J910</f>
        <v>2124.8249838963839</v>
      </c>
      <c r="L910" s="31">
        <f>+I910/MAX($I$229:I910)-1</f>
        <v>-7.5741517434613437E-2</v>
      </c>
      <c r="M910" s="31">
        <f>+J910/MAX($J$229:J910)-1</f>
        <v>-7.5741517434613326E-2</v>
      </c>
      <c r="N910" s="31"/>
    </row>
    <row r="911" spans="1:14" x14ac:dyDescent="0.25">
      <c r="A911" s="12">
        <v>1956.1</v>
      </c>
      <c r="B911" s="13">
        <v>17.418952948636136</v>
      </c>
      <c r="C911" s="14">
        <v>47242.744196584215</v>
      </c>
      <c r="D911" s="37">
        <f t="shared" si="81"/>
        <v>48033.556930375613</v>
      </c>
      <c r="E911">
        <f t="shared" si="82"/>
        <v>0</v>
      </c>
      <c r="F911">
        <f t="shared" ref="F911:F974" si="83">+E910</f>
        <v>0</v>
      </c>
      <c r="G911" s="38">
        <f t="shared" ref="G911:G974" si="84">+C911/C910-1</f>
        <v>4.7246505629612301E-3</v>
      </c>
      <c r="H911" s="38">
        <f t="shared" ref="H911:H974" si="85">+F911*G911</f>
        <v>0</v>
      </c>
      <c r="I911" s="38">
        <f t="shared" si="80"/>
        <v>13479.912097135912</v>
      </c>
      <c r="J911">
        <f>+VLOOKUP(A911,Sheet1!A:R,18,0)</f>
        <v>11355.087113239528</v>
      </c>
      <c r="K911">
        <f>+I911-J911</f>
        <v>2124.8249838963839</v>
      </c>
      <c r="L911" s="31">
        <f>+I911/MAX($I$229:I911)-1</f>
        <v>-7.5741517434613437E-2</v>
      </c>
      <c r="M911" s="31">
        <f>+J911/MAX($J$229:J911)-1</f>
        <v>-7.5741517434613326E-2</v>
      </c>
      <c r="N911" s="31"/>
    </row>
    <row r="912" spans="1:14" x14ac:dyDescent="0.25">
      <c r="A912" s="12">
        <v>1956.11</v>
      </c>
      <c r="B912" s="13">
        <v>17.12033973662826</v>
      </c>
      <c r="C912" s="14">
        <v>46877.672729542064</v>
      </c>
      <c r="D912" s="37">
        <f t="shared" si="81"/>
        <v>48058.404619962734</v>
      </c>
      <c r="E912">
        <f t="shared" si="82"/>
        <v>0</v>
      </c>
      <c r="F912">
        <f t="shared" si="83"/>
        <v>0</v>
      </c>
      <c r="G912" s="38">
        <f t="shared" si="84"/>
        <v>-7.7275669153136217E-3</v>
      </c>
      <c r="H912" s="38">
        <f t="shared" si="85"/>
        <v>0</v>
      </c>
      <c r="I912" s="38">
        <f t="shared" si="80"/>
        <v>13479.912097135912</v>
      </c>
      <c r="J912">
        <f>+VLOOKUP(A912,Sheet1!A:R,18,0)</f>
        <v>11355.087113239528</v>
      </c>
      <c r="K912">
        <f>+I912-J912</f>
        <v>2124.8249838963839</v>
      </c>
      <c r="L912" s="31">
        <f>+I912/MAX($I$229:I912)-1</f>
        <v>-7.5741517434613437E-2</v>
      </c>
      <c r="M912" s="31">
        <f>+J912/MAX($J$229:J912)-1</f>
        <v>-7.5741517434613326E-2</v>
      </c>
      <c r="N912" s="31"/>
    </row>
    <row r="913" spans="1:14" x14ac:dyDescent="0.25">
      <c r="A913" s="12">
        <v>1956.12</v>
      </c>
      <c r="B913" s="13">
        <v>17.197522725560926</v>
      </c>
      <c r="C913" s="14">
        <v>48505.47645001606</v>
      </c>
      <c r="D913" s="37">
        <f t="shared" si="81"/>
        <v>48195.287216335324</v>
      </c>
      <c r="E913">
        <f t="shared" si="82"/>
        <v>1</v>
      </c>
      <c r="F913">
        <f t="shared" si="83"/>
        <v>0</v>
      </c>
      <c r="G913" s="38">
        <f t="shared" si="84"/>
        <v>3.4724499440608181E-2</v>
      </c>
      <c r="H913" s="38">
        <f t="shared" si="85"/>
        <v>0</v>
      </c>
      <c r="I913" s="38">
        <f t="shared" si="80"/>
        <v>13479.912097135912</v>
      </c>
      <c r="J913">
        <f>+VLOOKUP(A913,Sheet1!A:R,18,0)</f>
        <v>11355.087113239528</v>
      </c>
      <c r="K913">
        <f>+I913-J913</f>
        <v>2124.8249838963839</v>
      </c>
      <c r="L913" s="31">
        <f>+I913/MAX($I$229:I913)-1</f>
        <v>-7.5741517434613437E-2</v>
      </c>
      <c r="M913" s="31">
        <f>+J913/MAX($J$229:J913)-1</f>
        <v>-7.5741517434613326E-2</v>
      </c>
      <c r="N913" s="31"/>
    </row>
    <row r="914" spans="1:14" x14ac:dyDescent="0.25">
      <c r="A914" s="12">
        <v>1957.01</v>
      </c>
      <c r="B914" s="13">
        <v>16.717780078533011</v>
      </c>
      <c r="C914" s="14">
        <v>46629.199499898335</v>
      </c>
      <c r="D914" s="37">
        <f t="shared" si="81"/>
        <v>48306.403106388731</v>
      </c>
      <c r="E914">
        <f t="shared" si="82"/>
        <v>0</v>
      </c>
      <c r="F914">
        <f t="shared" si="83"/>
        <v>1</v>
      </c>
      <c r="G914" s="38">
        <f t="shared" si="84"/>
        <v>-3.8681754874651975E-2</v>
      </c>
      <c r="H914" s="38">
        <f t="shared" si="85"/>
        <v>-3.8681754874651975E-2</v>
      </c>
      <c r="I914" s="38">
        <f t="shared" si="80"/>
        <v>12958.485441662644</v>
      </c>
      <c r="J914">
        <f>+VLOOKUP(A914,Sheet1!A:R,18,0)</f>
        <v>10915.852416944877</v>
      </c>
      <c r="K914">
        <f>+I914-J914</f>
        <v>2042.6330247177666</v>
      </c>
      <c r="L914" s="31">
        <f>+I914/MAX($I$229:I914)-1</f>
        <v>-0.11149345749802553</v>
      </c>
      <c r="M914" s="31">
        <f>+J914/MAX($J$229:J914)-1</f>
        <v>-0.11149345749802531</v>
      </c>
      <c r="N914" s="31"/>
    </row>
    <row r="915" spans="1:14" x14ac:dyDescent="0.25">
      <c r="A915" s="12">
        <v>1957.02</v>
      </c>
      <c r="B915" s="13">
        <v>15.843733142229743</v>
      </c>
      <c r="C915" s="14">
        <v>45094.095164085309</v>
      </c>
      <c r="D915" s="37">
        <f t="shared" si="81"/>
        <v>48146.457822606004</v>
      </c>
      <c r="E915">
        <f t="shared" si="82"/>
        <v>0</v>
      </c>
      <c r="F915">
        <f t="shared" si="83"/>
        <v>0</v>
      </c>
      <c r="G915" s="38">
        <f t="shared" si="84"/>
        <v>-3.2921524544215597E-2</v>
      </c>
      <c r="H915" s="38">
        <f t="shared" si="85"/>
        <v>0</v>
      </c>
      <c r="I915" s="38">
        <f t="shared" si="80"/>
        <v>12958.485441662644</v>
      </c>
      <c r="J915">
        <f>+VLOOKUP(A915,Sheet1!A:R,18,0)</f>
        <v>10915.852416944877</v>
      </c>
      <c r="K915">
        <f>+I915-J915</f>
        <v>2042.6330247177666</v>
      </c>
      <c r="L915" s="31">
        <f>+I915/MAX($I$229:I915)-1</f>
        <v>-0.11149345749802553</v>
      </c>
      <c r="M915" s="31">
        <f>+J915/MAX($J$229:J915)-1</f>
        <v>-0.11149345749802531</v>
      </c>
      <c r="N915" s="31"/>
    </row>
    <row r="916" spans="1:14" x14ac:dyDescent="0.25">
      <c r="A916" s="12">
        <v>1957.03</v>
      </c>
      <c r="B916" s="13">
        <v>15.900417108869169</v>
      </c>
      <c r="C916" s="14">
        <v>45964.474804468744</v>
      </c>
      <c r="D916" s="37">
        <f t="shared" si="81"/>
        <v>47775.262437844976</v>
      </c>
      <c r="E916">
        <f t="shared" si="82"/>
        <v>0</v>
      </c>
      <c r="F916">
        <f t="shared" si="83"/>
        <v>0</v>
      </c>
      <c r="G916" s="38">
        <f t="shared" si="84"/>
        <v>1.9301410466633362E-2</v>
      </c>
      <c r="H916" s="38">
        <f t="shared" si="85"/>
        <v>0</v>
      </c>
      <c r="I916" s="38">
        <f t="shared" si="80"/>
        <v>12958.485441662644</v>
      </c>
      <c r="J916">
        <f>+VLOOKUP(A916,Sheet1!A:R,18,0)</f>
        <v>10915.852416944877</v>
      </c>
      <c r="K916">
        <f>+I916-J916</f>
        <v>2042.6330247177666</v>
      </c>
      <c r="L916" s="31">
        <f>+I916/MAX($I$229:I916)-1</f>
        <v>-0.11149345749802553</v>
      </c>
      <c r="M916" s="31">
        <f>+J916/MAX($J$229:J916)-1</f>
        <v>-0.11149345749802531</v>
      </c>
      <c r="N916" s="31"/>
    </row>
    <row r="917" spans="1:14" x14ac:dyDescent="0.25">
      <c r="A917" s="12">
        <v>1957.04</v>
      </c>
      <c r="B917" s="13">
        <v>16.123704360211757</v>
      </c>
      <c r="C917" s="14">
        <v>47641.857485919005</v>
      </c>
      <c r="D917" s="37">
        <f t="shared" si="81"/>
        <v>47555.486770021897</v>
      </c>
      <c r="E917">
        <f t="shared" si="82"/>
        <v>1</v>
      </c>
      <c r="F917">
        <f t="shared" si="83"/>
        <v>0</v>
      </c>
      <c r="G917" s="38">
        <f t="shared" si="84"/>
        <v>3.6493023983974249E-2</v>
      </c>
      <c r="H917" s="38">
        <f t="shared" si="85"/>
        <v>0</v>
      </c>
      <c r="I917" s="38">
        <f t="shared" si="80"/>
        <v>12958.485441662644</v>
      </c>
      <c r="J917">
        <f>+VLOOKUP(A917,Sheet1!A:R,18,0)</f>
        <v>10915.852416944877</v>
      </c>
      <c r="K917">
        <f>+I917-J917</f>
        <v>2042.6330247177666</v>
      </c>
      <c r="L917" s="31">
        <f>+I917/MAX($I$229:I917)-1</f>
        <v>-0.11149345749802553</v>
      </c>
      <c r="M917" s="31">
        <f>+J917/MAX($J$229:J917)-1</f>
        <v>-0.11149345749802531</v>
      </c>
      <c r="N917" s="31"/>
    </row>
    <row r="918" spans="1:14" x14ac:dyDescent="0.25">
      <c r="A918" s="12">
        <v>1957.05</v>
      </c>
      <c r="B918" s="13">
        <v>16.598110789114266</v>
      </c>
      <c r="C918" s="14">
        <v>49375.315874521271</v>
      </c>
      <c r="D918" s="37">
        <f t="shared" si="81"/>
        <v>47757.292015376035</v>
      </c>
      <c r="E918">
        <f t="shared" si="82"/>
        <v>1</v>
      </c>
      <c r="F918">
        <f t="shared" si="83"/>
        <v>1</v>
      </c>
      <c r="G918" s="38">
        <f t="shared" si="84"/>
        <v>3.6385197388968393E-2</v>
      </c>
      <c r="H918" s="38">
        <f t="shared" si="85"/>
        <v>3.6385197388968393E-2</v>
      </c>
      <c r="I918" s="38">
        <f t="shared" si="80"/>
        <v>13429.982492319612</v>
      </c>
      <c r="J918">
        <f>+VLOOKUP(A918,Sheet1!A:R,18,0)</f>
        <v>10915.852416944877</v>
      </c>
      <c r="K918">
        <f>+I918-J918</f>
        <v>2514.1300753747346</v>
      </c>
      <c r="L918" s="31">
        <f>+I918/MAX($I$229:I918)-1</f>
        <v>-7.9164971567701414E-2</v>
      </c>
      <c r="M918" s="31">
        <f>+J918/MAX($J$229:J918)-1</f>
        <v>-0.11149345749802531</v>
      </c>
      <c r="N918" s="31"/>
    </row>
    <row r="919" spans="1:14" x14ac:dyDescent="0.25">
      <c r="A919" s="12">
        <v>1957.06</v>
      </c>
      <c r="B919" s="13">
        <v>16.729918872472869</v>
      </c>
      <c r="C919" s="14">
        <v>49286.90991337438</v>
      </c>
      <c r="D919" s="37">
        <f t="shared" si="81"/>
        <v>47815.515211837461</v>
      </c>
      <c r="E919">
        <f t="shared" si="82"/>
        <v>1</v>
      </c>
      <c r="F919">
        <f t="shared" si="83"/>
        <v>1</v>
      </c>
      <c r="G919" s="38">
        <f t="shared" si="84"/>
        <v>-1.7904890243448657E-3</v>
      </c>
      <c r="H919" s="38">
        <f t="shared" si="85"/>
        <v>-1.7904890243448657E-3</v>
      </c>
      <c r="I919" s="38">
        <f t="shared" si="80"/>
        <v>13405.93625606997</v>
      </c>
      <c r="J919">
        <f>+VLOOKUP(A919,Sheet1!A:R,18,0)</f>
        <v>10896.30770300097</v>
      </c>
      <c r="K919">
        <f>+I919-J919</f>
        <v>2509.6285530690002</v>
      </c>
      <c r="L919" s="31">
        <f>+I919/MAX($I$229:I919)-1</f>
        <v>-8.0813716579341666E-2</v>
      </c>
      <c r="M919" s="31">
        <f>+J919/MAX($J$229:J919)-1</f>
        <v>-0.11308431871043367</v>
      </c>
      <c r="N919" s="31"/>
    </row>
    <row r="920" spans="1:14" x14ac:dyDescent="0.25">
      <c r="A920" s="12">
        <v>1957.07</v>
      </c>
      <c r="B920" s="13">
        <v>16.868882383979798</v>
      </c>
      <c r="C920" s="14">
        <v>49646.275363580506</v>
      </c>
      <c r="D920" s="37">
        <f t="shared" si="81"/>
        <v>47713.21724034517</v>
      </c>
      <c r="E920">
        <f t="shared" si="82"/>
        <v>1</v>
      </c>
      <c r="F920">
        <f t="shared" si="83"/>
        <v>1</v>
      </c>
      <c r="G920" s="38">
        <f t="shared" si="84"/>
        <v>7.2912960223665557E-3</v>
      </c>
      <c r="H920" s="38">
        <f t="shared" si="85"/>
        <v>7.2912960223665557E-3</v>
      </c>
      <c r="I920" s="38">
        <f t="shared" si="80"/>
        <v>13503.682905769952</v>
      </c>
      <c r="J920">
        <f>+VLOOKUP(A920,Sheet1!A:R,18,0)</f>
        <v>10975.755908014342</v>
      </c>
      <c r="K920">
        <f>+I920-J920</f>
        <v>2527.9269977556105</v>
      </c>
      <c r="L920" s="31">
        <f>+I920/MAX($I$229:I920)-1</f>
        <v>-7.4111657287222799E-2</v>
      </c>
      <c r="M920" s="31">
        <f>+J920/MAX($J$229:J920)-1</f>
        <v>-0.10661755393127259</v>
      </c>
      <c r="N920" s="31"/>
    </row>
    <row r="921" spans="1:14" x14ac:dyDescent="0.25">
      <c r="A921" s="12">
        <v>1957.08</v>
      </c>
      <c r="B921" s="13">
        <v>15.868942729452247</v>
      </c>
      <c r="C921" s="14">
        <v>47009.907196096145</v>
      </c>
      <c r="D921" s="37">
        <f t="shared" si="81"/>
        <v>47524.543085455341</v>
      </c>
      <c r="E921">
        <f t="shared" si="82"/>
        <v>0</v>
      </c>
      <c r="F921">
        <f t="shared" si="83"/>
        <v>1</v>
      </c>
      <c r="G921" s="38">
        <f t="shared" si="84"/>
        <v>-5.310304042301528E-2</v>
      </c>
      <c r="H921" s="38">
        <f t="shared" si="85"/>
        <v>-5.310304042301528E-2</v>
      </c>
      <c r="I921" s="38">
        <f t="shared" si="80"/>
        <v>12786.596286565271</v>
      </c>
      <c r="J921">
        <f>+VLOOKUP(A921,Sheet1!A:R,18,0)</f>
        <v>10392.909898357908</v>
      </c>
      <c r="K921">
        <f>+I921-J921</f>
        <v>2393.6863882073631</v>
      </c>
      <c r="L921" s="31">
        <f>+I921/MAX($I$229:I921)-1</f>
        <v>-0.12327914337749801</v>
      </c>
      <c r="M921" s="31">
        <f>+J921/MAX($J$229:J921)-1</f>
        <v>-0.1540588780780725</v>
      </c>
      <c r="N921" s="31"/>
    </row>
    <row r="922" spans="1:14" x14ac:dyDescent="0.25">
      <c r="A922" s="12">
        <v>1957.09</v>
      </c>
      <c r="B922" s="13">
        <v>15.157274488962212</v>
      </c>
      <c r="C922" s="14">
        <v>44251.549085518782</v>
      </c>
      <c r="D922" s="37">
        <f t="shared" si="81"/>
        <v>47293.789813633739</v>
      </c>
      <c r="E922">
        <f t="shared" si="82"/>
        <v>0</v>
      </c>
      <c r="F922">
        <f t="shared" si="83"/>
        <v>0</v>
      </c>
      <c r="G922" s="38">
        <f t="shared" si="84"/>
        <v>-5.8676102019755261E-2</v>
      </c>
      <c r="H922" s="38">
        <f t="shared" si="85"/>
        <v>0</v>
      </c>
      <c r="I922" s="38">
        <f t="shared" si="80"/>
        <v>12786.596286565271</v>
      </c>
      <c r="J922">
        <f>+VLOOKUP(A922,Sheet1!A:R,18,0)</f>
        <v>10392.909898357908</v>
      </c>
      <c r="K922">
        <f>+I922-J922</f>
        <v>2393.6863882073631</v>
      </c>
      <c r="L922" s="31">
        <f>+I922/MAX($I$229:I922)-1</f>
        <v>-0.12327914337749801</v>
      </c>
      <c r="M922" s="31">
        <f>+J922/MAX($J$229:J922)-1</f>
        <v>-0.1540588780780725</v>
      </c>
      <c r="N922" s="31"/>
    </row>
    <row r="923" spans="1:14" x14ac:dyDescent="0.25">
      <c r="A923" s="12">
        <v>1957.1</v>
      </c>
      <c r="B923" s="13">
        <v>14.149451489483535</v>
      </c>
      <c r="C923" s="14">
        <v>42986.697523373761</v>
      </c>
      <c r="D923" s="37">
        <f t="shared" si="81"/>
        <v>46939.119257532868</v>
      </c>
      <c r="E923">
        <f t="shared" si="82"/>
        <v>0</v>
      </c>
      <c r="F923">
        <f t="shared" si="83"/>
        <v>0</v>
      </c>
      <c r="G923" s="38">
        <f t="shared" si="84"/>
        <v>-2.8583215464403677E-2</v>
      </c>
      <c r="H923" s="38">
        <f t="shared" si="85"/>
        <v>0</v>
      </c>
      <c r="I923" s="38">
        <f t="shared" si="80"/>
        <v>12786.596286565271</v>
      </c>
      <c r="J923">
        <f>+VLOOKUP(A923,Sheet1!A:R,18,0)</f>
        <v>10392.909898357908</v>
      </c>
      <c r="K923">
        <f>+I923-J923</f>
        <v>2393.6863882073631</v>
      </c>
      <c r="L923" s="31">
        <f>+I923/MAX($I$229:I923)-1</f>
        <v>-0.12327914337749801</v>
      </c>
      <c r="M923" s="31">
        <f>+J923/MAX($J$229:J923)-1</f>
        <v>-0.1540588780780725</v>
      </c>
      <c r="N923" s="31"/>
    </row>
    <row r="924" spans="1:14" x14ac:dyDescent="0.25">
      <c r="A924" s="12">
        <v>1957.11</v>
      </c>
      <c r="B924" s="13">
        <v>13.736242235298485</v>
      </c>
      <c r="C924" s="14">
        <v>43678.619640152494</v>
      </c>
      <c r="D924" s="37">
        <f t="shared" si="81"/>
        <v>46672.531500083744</v>
      </c>
      <c r="E924">
        <f t="shared" si="82"/>
        <v>0</v>
      </c>
      <c r="F924">
        <f t="shared" si="83"/>
        <v>0</v>
      </c>
      <c r="G924" s="38">
        <f t="shared" si="84"/>
        <v>1.6096191534660242E-2</v>
      </c>
      <c r="H924" s="38">
        <f t="shared" si="85"/>
        <v>0</v>
      </c>
      <c r="I924" s="38">
        <f t="shared" si="80"/>
        <v>12786.596286565271</v>
      </c>
      <c r="J924">
        <f>+VLOOKUP(A924,Sheet1!A:R,18,0)</f>
        <v>10392.909898357908</v>
      </c>
      <c r="K924">
        <f>+I924-J924</f>
        <v>2393.6863882073631</v>
      </c>
      <c r="L924" s="31">
        <f>+I924/MAX($I$229:I924)-1</f>
        <v>-0.12327914337749801</v>
      </c>
      <c r="M924" s="31">
        <f>+J924/MAX($J$229:J924)-1</f>
        <v>-0.1540588780780725</v>
      </c>
      <c r="N924" s="31"/>
    </row>
    <row r="925" spans="1:14" x14ac:dyDescent="0.25">
      <c r="A925" s="12">
        <v>1957.12</v>
      </c>
      <c r="B925" s="13">
        <v>13.673246057951387</v>
      </c>
      <c r="C925" s="14">
        <v>42023.571272915178</v>
      </c>
      <c r="D925" s="37">
        <f t="shared" si="81"/>
        <v>46132.372735325327</v>
      </c>
      <c r="E925">
        <f t="shared" si="82"/>
        <v>0</v>
      </c>
      <c r="F925">
        <f t="shared" si="83"/>
        <v>0</v>
      </c>
      <c r="G925" s="38">
        <f t="shared" si="84"/>
        <v>-3.7891498881431618E-2</v>
      </c>
      <c r="H925" s="38">
        <f t="shared" si="85"/>
        <v>0</v>
      </c>
      <c r="I925" s="38">
        <f t="shared" si="80"/>
        <v>12786.596286565271</v>
      </c>
      <c r="J925">
        <f>+VLOOKUP(A925,Sheet1!A:R,18,0)</f>
        <v>10392.909898357908</v>
      </c>
      <c r="K925">
        <f>+I925-J925</f>
        <v>2393.6863882073631</v>
      </c>
      <c r="L925" s="31">
        <f>+I925/MAX($I$229:I925)-1</f>
        <v>-0.12327914337749801</v>
      </c>
      <c r="M925" s="31">
        <f>+J925/MAX($J$229:J925)-1</f>
        <v>-0.1540588780780725</v>
      </c>
      <c r="N925" s="31"/>
    </row>
    <row r="926" spans="1:14" x14ac:dyDescent="0.25">
      <c r="A926" s="12">
        <v>1958.01</v>
      </c>
      <c r="B926" s="13">
        <v>13.78843155230763</v>
      </c>
      <c r="C926" s="14">
        <v>43669.16683084135</v>
      </c>
      <c r="D926" s="37">
        <f t="shared" si="81"/>
        <v>45885.703346237242</v>
      </c>
      <c r="E926">
        <f t="shared" si="82"/>
        <v>0</v>
      </c>
      <c r="F926">
        <f t="shared" si="83"/>
        <v>0</v>
      </c>
      <c r="G926" s="38">
        <f t="shared" si="84"/>
        <v>3.9158869845666411E-2</v>
      </c>
      <c r="H926" s="38">
        <f t="shared" si="85"/>
        <v>0</v>
      </c>
      <c r="I926" s="38">
        <f t="shared" si="80"/>
        <v>12786.596286565271</v>
      </c>
      <c r="J926">
        <f>+VLOOKUP(A926,Sheet1!A:R,18,0)</f>
        <v>10392.909898357908</v>
      </c>
      <c r="K926">
        <f>+I926-J926</f>
        <v>2393.6863882073631</v>
      </c>
      <c r="L926" s="31">
        <f>+I926/MAX($I$229:I926)-1</f>
        <v>-0.12327914337749801</v>
      </c>
      <c r="M926" s="31">
        <f>+J926/MAX($J$229:J926)-1</f>
        <v>-0.1540588780780725</v>
      </c>
      <c r="N926" s="31"/>
    </row>
    <row r="927" spans="1:14" x14ac:dyDescent="0.25">
      <c r="A927" s="12">
        <v>1958.02</v>
      </c>
      <c r="B927" s="13">
        <v>13.784906390337676</v>
      </c>
      <c r="C927" s="14">
        <v>42923.603075723586</v>
      </c>
      <c r="D927" s="37">
        <f t="shared" si="81"/>
        <v>45704.829005540436</v>
      </c>
      <c r="E927">
        <f t="shared" si="82"/>
        <v>0</v>
      </c>
      <c r="F927">
        <f t="shared" si="83"/>
        <v>0</v>
      </c>
      <c r="G927" s="38">
        <f t="shared" si="84"/>
        <v>-1.7073001598720938E-2</v>
      </c>
      <c r="H927" s="38">
        <f t="shared" si="85"/>
        <v>0</v>
      </c>
      <c r="I927" s="38">
        <f t="shared" si="80"/>
        <v>12786.596286565271</v>
      </c>
      <c r="J927">
        <f>+VLOOKUP(A927,Sheet1!A:R,18,0)</f>
        <v>10392.909898357908</v>
      </c>
      <c r="K927">
        <f>+I927-J927</f>
        <v>2393.6863882073631</v>
      </c>
      <c r="L927" s="31">
        <f>+I927/MAX($I$229:I927)-1</f>
        <v>-0.12327914337749801</v>
      </c>
      <c r="M927" s="31">
        <f>+J927/MAX($J$229:J927)-1</f>
        <v>-0.1540588780780725</v>
      </c>
      <c r="N927" s="31"/>
    </row>
    <row r="928" spans="1:14" x14ac:dyDescent="0.25">
      <c r="A928" s="12">
        <v>1958.03</v>
      </c>
      <c r="B928" s="13">
        <v>13.925589923892939</v>
      </c>
      <c r="C928" s="14">
        <v>44094.558319501135</v>
      </c>
      <c r="D928" s="37">
        <f t="shared" si="81"/>
        <v>45549.002631793126</v>
      </c>
      <c r="E928">
        <f t="shared" si="82"/>
        <v>0</v>
      </c>
      <c r="F928">
        <f t="shared" si="83"/>
        <v>0</v>
      </c>
      <c r="G928" s="38">
        <f t="shared" si="84"/>
        <v>2.7279984900424381E-2</v>
      </c>
      <c r="H928" s="38">
        <f t="shared" si="85"/>
        <v>0</v>
      </c>
      <c r="I928" s="38">
        <f t="shared" si="80"/>
        <v>12786.596286565271</v>
      </c>
      <c r="J928">
        <f>+VLOOKUP(A928,Sheet1!A:R,18,0)</f>
        <v>10392.909898357908</v>
      </c>
      <c r="K928">
        <f>+I928-J928</f>
        <v>2393.6863882073631</v>
      </c>
      <c r="L928" s="31">
        <f>+I928/MAX($I$229:I928)-1</f>
        <v>-0.12327914337749801</v>
      </c>
      <c r="M928" s="31">
        <f>+J928/MAX($J$229:J928)-1</f>
        <v>-0.1540588780780725</v>
      </c>
      <c r="N928" s="31"/>
    </row>
    <row r="929" spans="1:14" x14ac:dyDescent="0.25">
      <c r="A929" s="12">
        <v>1958.04</v>
      </c>
      <c r="B929" s="13">
        <v>13.913501765262781</v>
      </c>
      <c r="C929" s="14">
        <v>45493.404463360763</v>
      </c>
      <c r="D929" s="37">
        <f t="shared" si="81"/>
        <v>45369.964879913277</v>
      </c>
      <c r="E929">
        <f t="shared" si="82"/>
        <v>1</v>
      </c>
      <c r="F929">
        <f t="shared" si="83"/>
        <v>0</v>
      </c>
      <c r="G929" s="38">
        <f t="shared" si="84"/>
        <v>3.1723781735692791E-2</v>
      </c>
      <c r="H929" s="38">
        <f t="shared" si="85"/>
        <v>0</v>
      </c>
      <c r="I929" s="38">
        <f t="shared" si="80"/>
        <v>12786.596286565271</v>
      </c>
      <c r="J929">
        <f>+VLOOKUP(A929,Sheet1!A:R,18,0)</f>
        <v>10392.909898357908</v>
      </c>
      <c r="K929">
        <f>+I929-J929</f>
        <v>2393.6863882073631</v>
      </c>
      <c r="L929" s="31">
        <f>+I929/MAX($I$229:I929)-1</f>
        <v>-0.12327914337749801</v>
      </c>
      <c r="M929" s="31">
        <f>+J929/MAX($J$229:J929)-1</f>
        <v>-0.1540588780780725</v>
      </c>
      <c r="N929" s="31"/>
    </row>
    <row r="930" spans="1:14" x14ac:dyDescent="0.25">
      <c r="A930" s="12">
        <v>1958.05</v>
      </c>
      <c r="B930" s="13">
        <v>14.323824968409228</v>
      </c>
      <c r="C930" s="14">
        <v>46326.27465139277</v>
      </c>
      <c r="D930" s="37">
        <f t="shared" si="81"/>
        <v>45115.878111319231</v>
      </c>
      <c r="E930">
        <f t="shared" si="82"/>
        <v>1</v>
      </c>
      <c r="F930">
        <f t="shared" si="83"/>
        <v>1</v>
      </c>
      <c r="G930" s="38">
        <f t="shared" si="84"/>
        <v>1.8307493093922655E-2</v>
      </c>
      <c r="H930" s="38">
        <f t="shared" si="85"/>
        <v>1.8307493093922655E-2</v>
      </c>
      <c r="I930" s="38">
        <f t="shared" si="80"/>
        <v>13020.686809776342</v>
      </c>
      <c r="J930">
        <f>+VLOOKUP(A930,Sheet1!A:R,18,0)</f>
        <v>10392.909898357908</v>
      </c>
      <c r="K930">
        <f>+I930-J930</f>
        <v>2627.7769114184339</v>
      </c>
      <c r="L930" s="31">
        <f>+I930/MAX($I$229:I930)-1</f>
        <v>-0.10722858234958355</v>
      </c>
      <c r="M930" s="31">
        <f>+J930/MAX($J$229:J930)-1</f>
        <v>-0.1540588780780725</v>
      </c>
      <c r="N930" s="31"/>
    </row>
    <row r="931" spans="1:14" x14ac:dyDescent="0.25">
      <c r="A931" s="12">
        <v>1958.06</v>
      </c>
      <c r="B931" s="13">
        <v>14.635555551956266</v>
      </c>
      <c r="C931" s="14">
        <v>47686.082327615892</v>
      </c>
      <c r="D931" s="37">
        <f t="shared" si="81"/>
        <v>44982.475812506025</v>
      </c>
      <c r="E931">
        <f t="shared" si="82"/>
        <v>1</v>
      </c>
      <c r="F931">
        <f t="shared" si="83"/>
        <v>1</v>
      </c>
      <c r="G931" s="38">
        <f t="shared" si="84"/>
        <v>2.9352838890148947E-2</v>
      </c>
      <c r="H931" s="38">
        <f t="shared" si="85"/>
        <v>2.9352838890148947E-2</v>
      </c>
      <c r="I931" s="38">
        <f t="shared" si="80"/>
        <v>13402.880931942795</v>
      </c>
      <c r="J931">
        <f>+VLOOKUP(A931,Sheet1!A:R,18,0)</f>
        <v>10697.971308204242</v>
      </c>
      <c r="K931">
        <f>+I931-J931</f>
        <v>2704.9096237385529</v>
      </c>
      <c r="L931" s="31">
        <f>+I931/MAX($I$229:I931)-1</f>
        <v>-8.102320676156094E-2</v>
      </c>
      <c r="M931" s="31">
        <f>+J931/MAX($J$229:J931)-1</f>
        <v>-0.1292281046157463</v>
      </c>
      <c r="N931" s="31"/>
    </row>
    <row r="932" spans="1:14" x14ac:dyDescent="0.25">
      <c r="A932" s="12">
        <v>1958.07</v>
      </c>
      <c r="B932" s="13">
        <v>14.957457101901133</v>
      </c>
      <c r="C932" s="14">
        <v>49721.432049635208</v>
      </c>
      <c r="D932" s="37">
        <f t="shared" si="81"/>
        <v>44988.738869677247</v>
      </c>
      <c r="E932">
        <f t="shared" si="82"/>
        <v>1</v>
      </c>
      <c r="F932">
        <f t="shared" si="83"/>
        <v>1</v>
      </c>
      <c r="G932" s="38">
        <f t="shared" si="84"/>
        <v>4.2682259113590693E-2</v>
      </c>
      <c r="H932" s="38">
        <f t="shared" si="85"/>
        <v>4.2682259113590693E-2</v>
      </c>
      <c r="I932" s="38">
        <f t="shared" si="80"/>
        <v>13974.94616874858</v>
      </c>
      <c r="J932">
        <f>+VLOOKUP(A932,Sheet1!A:R,18,0)</f>
        <v>11154.584891570772</v>
      </c>
      <c r="K932">
        <f>+I932-J932</f>
        <v>2820.361277177808</v>
      </c>
      <c r="L932" s="31">
        <f>+I932/MAX($I$229:I932)-1</f>
        <v>-4.1799201153181365E-2</v>
      </c>
      <c r="M932" s="31">
        <f>+J932/MAX($J$229:J932)-1</f>
        <v>-9.2061592948123327E-2</v>
      </c>
      <c r="N932" s="31"/>
    </row>
    <row r="933" spans="1:14" x14ac:dyDescent="0.25">
      <c r="A933" s="12">
        <v>1958.08</v>
      </c>
      <c r="B933" s="13">
        <v>15.544566891165918</v>
      </c>
      <c r="C933" s="14">
        <v>50637.986356579968</v>
      </c>
      <c r="D933" s="37">
        <f t="shared" si="81"/>
        <v>45291.078799717572</v>
      </c>
      <c r="E933">
        <f t="shared" si="82"/>
        <v>1</v>
      </c>
      <c r="F933">
        <f t="shared" si="83"/>
        <v>1</v>
      </c>
      <c r="G933" s="38">
        <f t="shared" si="84"/>
        <v>1.8433787386288314E-2</v>
      </c>
      <c r="H933" s="38">
        <f t="shared" si="85"/>
        <v>1.8433787386288314E-2</v>
      </c>
      <c r="I933" s="38">
        <f t="shared" si="80"/>
        <v>14232.557355158116</v>
      </c>
      <c r="J933">
        <f>+VLOOKUP(A933,Sheet1!A:R,18,0)</f>
        <v>11360.206137844292</v>
      </c>
      <c r="K933">
        <f>+I933-J933</f>
        <v>2872.3512173138242</v>
      </c>
      <c r="L933" s="31">
        <f>+I933/MAX($I$229:I933)-1</f>
        <v>-2.4135931353867379E-2</v>
      </c>
      <c r="M933" s="31">
        <f>+J933/MAX($J$229:J933)-1</f>
        <v>-7.5324849392683579E-2</v>
      </c>
      <c r="N933" s="31"/>
    </row>
    <row r="934" spans="1:14" x14ac:dyDescent="0.25">
      <c r="A934" s="12">
        <v>1958.09</v>
      </c>
      <c r="B934" s="13">
        <v>15.931923184092842</v>
      </c>
      <c r="C934" s="14">
        <v>53240.584433720076</v>
      </c>
      <c r="D934" s="37">
        <f t="shared" si="81"/>
        <v>46040.165078734346</v>
      </c>
      <c r="E934">
        <f t="shared" si="82"/>
        <v>1</v>
      </c>
      <c r="F934">
        <f t="shared" si="83"/>
        <v>1</v>
      </c>
      <c r="G934" s="38">
        <f t="shared" si="84"/>
        <v>5.1396160558464299E-2</v>
      </c>
      <c r="H934" s="38">
        <f t="shared" si="85"/>
        <v>5.1396160558464299E-2</v>
      </c>
      <c r="I934" s="38">
        <f t="shared" si="80"/>
        <v>14964.056158141375</v>
      </c>
      <c r="J934">
        <f>+VLOOKUP(A934,Sheet1!A:R,18,0)</f>
        <v>11944.077116482189</v>
      </c>
      <c r="K934">
        <f>+I934-J934</f>
        <v>3019.9790416591859</v>
      </c>
      <c r="L934" s="31">
        <f>+I934/MAX($I$229:I934)-1</f>
        <v>0</v>
      </c>
      <c r="M934" s="31">
        <f>+J934/MAX($J$229:J934)-1</f>
        <v>-2.780009688764784E-2</v>
      </c>
      <c r="N934" s="31"/>
    </row>
    <row r="935" spans="1:14" x14ac:dyDescent="0.25">
      <c r="A935" s="12">
        <v>1958.1</v>
      </c>
      <c r="B935" s="13">
        <v>16.559803310351569</v>
      </c>
      <c r="C935" s="14">
        <v>54745.191958920514</v>
      </c>
      <c r="D935" s="37">
        <f t="shared" si="81"/>
        <v>47020.039615029913</v>
      </c>
      <c r="E935">
        <f t="shared" si="82"/>
        <v>1</v>
      </c>
      <c r="F935">
        <f t="shared" si="83"/>
        <v>1</v>
      </c>
      <c r="G935" s="38">
        <f t="shared" si="84"/>
        <v>2.8260537355173865E-2</v>
      </c>
      <c r="H935" s="38">
        <f t="shared" si="85"/>
        <v>2.8260537355173865E-2</v>
      </c>
      <c r="I935" s="38">
        <f t="shared" ref="I935:I998" si="86">+I934*(1+H935)</f>
        <v>15386.94842618345</v>
      </c>
      <c r="J935">
        <f>+VLOOKUP(A935,Sheet1!A:R,18,0)</f>
        <v>12281.623154005612</v>
      </c>
      <c r="K935">
        <f>+I935-J935</f>
        <v>3105.3252721778372</v>
      </c>
      <c r="L935" s="31">
        <f>+I935/MAX($I$229:I935)-1</f>
        <v>0</v>
      </c>
      <c r="M935" s="31">
        <f>+J935/MAX($J$229:J935)-1</f>
        <v>-3.2520520904466554E-4</v>
      </c>
      <c r="N935" s="31"/>
    </row>
    <row r="936" spans="1:14" x14ac:dyDescent="0.25">
      <c r="A936" s="12">
        <v>1958.11</v>
      </c>
      <c r="B936" s="13">
        <v>16.988883579386332</v>
      </c>
      <c r="C936" s="14">
        <v>55933.109325310172</v>
      </c>
      <c r="D936" s="37">
        <f t="shared" si="81"/>
        <v>48041.247088793054</v>
      </c>
      <c r="E936">
        <f t="shared" si="82"/>
        <v>1</v>
      </c>
      <c r="F936">
        <f t="shared" si="83"/>
        <v>1</v>
      </c>
      <c r="G936" s="38">
        <f t="shared" si="84"/>
        <v>2.1699026414612632E-2</v>
      </c>
      <c r="H936" s="38">
        <f t="shared" si="85"/>
        <v>2.1699026414612632E-2</v>
      </c>
      <c r="I936" s="38">
        <f t="shared" si="86"/>
        <v>15720.830226523487</v>
      </c>
      <c r="J936">
        <f>+VLOOKUP(A936,Sheet1!A:R,18,0)</f>
        <v>12548.122419238698</v>
      </c>
      <c r="K936">
        <f>+I936-J936</f>
        <v>3172.7078072847889</v>
      </c>
      <c r="L936" s="31">
        <f>+I936/MAX($I$229:I936)-1</f>
        <v>0</v>
      </c>
      <c r="M936" s="31">
        <f>+J936/MAX($J$229:J936)-1</f>
        <v>0</v>
      </c>
      <c r="N936" s="31"/>
    </row>
    <row r="937" spans="1:14" x14ac:dyDescent="0.25">
      <c r="A937" s="12">
        <v>1958.12</v>
      </c>
      <c r="B937" s="13">
        <v>17.358357365369962</v>
      </c>
      <c r="C937" s="14">
        <v>59202.314311322756</v>
      </c>
      <c r="D937" s="37">
        <f t="shared" si="81"/>
        <v>49472.809008660355</v>
      </c>
      <c r="E937">
        <f t="shared" si="82"/>
        <v>1</v>
      </c>
      <c r="F937">
        <f t="shared" si="83"/>
        <v>1</v>
      </c>
      <c r="G937" s="38">
        <f t="shared" si="84"/>
        <v>5.8448475785579879E-2</v>
      </c>
      <c r="H937" s="38">
        <f t="shared" si="85"/>
        <v>5.8448475785579879E-2</v>
      </c>
      <c r="I937" s="38">
        <f t="shared" si="86"/>
        <v>16639.688791347657</v>
      </c>
      <c r="J937">
        <f>+VLOOKUP(A937,Sheet1!A:R,18,0)</f>
        <v>13281.541048614063</v>
      </c>
      <c r="K937">
        <f>+I937-J937</f>
        <v>3358.147742733594</v>
      </c>
      <c r="L937" s="31">
        <f>+I937/MAX($I$229:I937)-1</f>
        <v>0</v>
      </c>
      <c r="M937" s="31">
        <f>+J937/MAX($J$229:J937)-1</f>
        <v>0</v>
      </c>
      <c r="N937" s="31"/>
    </row>
    <row r="938" spans="1:14" x14ac:dyDescent="0.25">
      <c r="A938" s="12">
        <v>1959.01</v>
      </c>
      <c r="B938" s="13">
        <v>17.980339342993393</v>
      </c>
      <c r="C938" s="14">
        <v>59411.069199087506</v>
      </c>
      <c r="D938" s="37">
        <f t="shared" si="81"/>
        <v>50784.634206014198</v>
      </c>
      <c r="E938">
        <f t="shared" si="82"/>
        <v>1</v>
      </c>
      <c r="F938">
        <f t="shared" si="83"/>
        <v>1</v>
      </c>
      <c r="G938" s="38">
        <f t="shared" si="84"/>
        <v>3.5261271487967427E-3</v>
      </c>
      <c r="H938" s="38">
        <f t="shared" si="85"/>
        <v>3.5261271487967427E-3</v>
      </c>
      <c r="I938" s="38">
        <f t="shared" si="86"/>
        <v>16698.362449742355</v>
      </c>
      <c r="J938">
        <f>+VLOOKUP(A938,Sheet1!A:R,18,0)</f>
        <v>13328.373451083438</v>
      </c>
      <c r="K938">
        <f>+I938-J938</f>
        <v>3369.9889986589169</v>
      </c>
      <c r="L938" s="31">
        <f>+I938/MAX($I$229:I938)-1</f>
        <v>0</v>
      </c>
      <c r="M938" s="31">
        <f>+J938/MAX($J$229:J938)-1</f>
        <v>0</v>
      </c>
      <c r="N938" s="31"/>
    </row>
    <row r="939" spans="1:14" x14ac:dyDescent="0.25">
      <c r="A939" s="12">
        <v>1959.02</v>
      </c>
      <c r="B939" s="13">
        <v>17.759169263611422</v>
      </c>
      <c r="C939" s="14">
        <v>59731.624036676658</v>
      </c>
      <c r="D939" s="37">
        <f t="shared" si="81"/>
        <v>52185.302619426955</v>
      </c>
      <c r="E939">
        <f t="shared" si="82"/>
        <v>1</v>
      </c>
      <c r="F939">
        <f t="shared" si="83"/>
        <v>1</v>
      </c>
      <c r="G939" s="38">
        <f t="shared" si="84"/>
        <v>5.395540627538109E-3</v>
      </c>
      <c r="H939" s="38">
        <f t="shared" si="85"/>
        <v>5.395540627538109E-3</v>
      </c>
      <c r="I939" s="38">
        <f t="shared" si="86"/>
        <v>16788.459142753298</v>
      </c>
      <c r="J939">
        <f>+VLOOKUP(A939,Sheet1!A:R,18,0)</f>
        <v>13400.287231537757</v>
      </c>
      <c r="K939">
        <f>+I939-J939</f>
        <v>3388.1719112155406</v>
      </c>
      <c r="L939" s="31">
        <f>+I939/MAX($I$229:I939)-1</f>
        <v>0</v>
      </c>
      <c r="M939" s="31">
        <f>+J939/MAX($J$229:J939)-1</f>
        <v>0</v>
      </c>
      <c r="N939" s="31"/>
    </row>
    <row r="940" spans="1:14" x14ac:dyDescent="0.25">
      <c r="A940" s="12">
        <v>1959.03</v>
      </c>
      <c r="B940" s="13">
        <v>18.200871845485644</v>
      </c>
      <c r="C940" s="14">
        <v>59922.967896386268</v>
      </c>
      <c r="D940" s="37">
        <f t="shared" si="81"/>
        <v>53504.336750834045</v>
      </c>
      <c r="E940">
        <f t="shared" si="82"/>
        <v>1</v>
      </c>
      <c r="F940">
        <f t="shared" si="83"/>
        <v>1</v>
      </c>
      <c r="G940" s="38">
        <f t="shared" si="84"/>
        <v>3.2033928893699937E-3</v>
      </c>
      <c r="H940" s="38">
        <f t="shared" si="85"/>
        <v>3.2033928893699937E-3</v>
      </c>
      <c r="I940" s="38">
        <f t="shared" si="86"/>
        <v>16842.239173394672</v>
      </c>
      <c r="J940">
        <f>+VLOOKUP(A940,Sheet1!A:R,18,0)</f>
        <v>13443.21361637078</v>
      </c>
      <c r="K940">
        <f>+I940-J940</f>
        <v>3399.0255570238915</v>
      </c>
      <c r="L940" s="31">
        <f>+I940/MAX($I$229:I940)-1</f>
        <v>0</v>
      </c>
      <c r="M940" s="31">
        <f>+J940/MAX($J$229:J940)-1</f>
        <v>0</v>
      </c>
      <c r="N940" s="31"/>
    </row>
    <row r="941" spans="1:14" x14ac:dyDescent="0.25">
      <c r="A941" s="12">
        <v>1959.04</v>
      </c>
      <c r="B941" s="13">
        <v>18.430753048783419</v>
      </c>
      <c r="C941" s="14">
        <v>62191.652205744089</v>
      </c>
      <c r="D941" s="37">
        <f t="shared" si="81"/>
        <v>54895.857396032654</v>
      </c>
      <c r="E941">
        <f t="shared" si="82"/>
        <v>1</v>
      </c>
      <c r="F941">
        <f t="shared" si="83"/>
        <v>1</v>
      </c>
      <c r="G941" s="38">
        <f t="shared" si="84"/>
        <v>3.7860012429301593E-2</v>
      </c>
      <c r="H941" s="38">
        <f t="shared" si="85"/>
        <v>3.7860012429301593E-2</v>
      </c>
      <c r="I941" s="38">
        <f t="shared" si="86"/>
        <v>17479.886557836664</v>
      </c>
      <c r="J941">
        <f>+VLOOKUP(A941,Sheet1!A:R,18,0)</f>
        <v>13952.173850976333</v>
      </c>
      <c r="K941">
        <f>+I941-J941</f>
        <v>3527.7127068603313</v>
      </c>
      <c r="L941" s="31">
        <f>+I941/MAX($I$229:I941)-1</f>
        <v>0</v>
      </c>
      <c r="M941" s="31">
        <f>+J941/MAX($J$229:J941)-1</f>
        <v>0</v>
      </c>
      <c r="N941" s="31"/>
    </row>
    <row r="942" spans="1:14" x14ac:dyDescent="0.25">
      <c r="A942" s="12">
        <v>1959.05</v>
      </c>
      <c r="B942" s="13">
        <v>18.69272143959418</v>
      </c>
      <c r="C942" s="14">
        <v>63529.232587145954</v>
      </c>
      <c r="D942" s="37">
        <f t="shared" si="81"/>
        <v>56329.437224012079</v>
      </c>
      <c r="E942">
        <f t="shared" si="82"/>
        <v>1</v>
      </c>
      <c r="F942">
        <f t="shared" si="83"/>
        <v>1</v>
      </c>
      <c r="G942" s="38">
        <f t="shared" si="84"/>
        <v>2.1507394223534204E-2</v>
      </c>
      <c r="H942" s="38">
        <f t="shared" si="85"/>
        <v>2.1507394223534204E-2</v>
      </c>
      <c r="I942" s="38">
        <f t="shared" si="86"/>
        <v>17855.833369018714</v>
      </c>
      <c r="J942">
        <f>+VLOOKUP(A942,Sheet1!A:R,18,0)</f>
        <v>14252.248754264567</v>
      </c>
      <c r="K942">
        <f>+I942-J942</f>
        <v>3603.584614754147</v>
      </c>
      <c r="L942" s="31">
        <f>+I942/MAX($I$229:I942)-1</f>
        <v>0</v>
      </c>
      <c r="M942" s="31">
        <f>+J942/MAX($J$229:J942)-1</f>
        <v>0</v>
      </c>
      <c r="N942" s="31"/>
    </row>
    <row r="943" spans="1:14" x14ac:dyDescent="0.25">
      <c r="A943" s="12">
        <v>1959.06</v>
      </c>
      <c r="B943" s="13">
        <v>18.448591397066476</v>
      </c>
      <c r="C943" s="14">
        <v>63245.284883536799</v>
      </c>
      <c r="D943" s="37">
        <f t="shared" si="81"/>
        <v>57626.037437005492</v>
      </c>
      <c r="E943">
        <f t="shared" si="82"/>
        <v>1</v>
      </c>
      <c r="F943">
        <f t="shared" si="83"/>
        <v>1</v>
      </c>
      <c r="G943" s="38">
        <f t="shared" si="84"/>
        <v>-4.4695597923311015E-3</v>
      </c>
      <c r="H943" s="38">
        <f t="shared" si="85"/>
        <v>-4.4695597923311015E-3</v>
      </c>
      <c r="I943" s="38">
        <f t="shared" si="86"/>
        <v>17776.025654133984</v>
      </c>
      <c r="J943">
        <f>+VLOOKUP(A943,Sheet1!A:R,18,0)</f>
        <v>14188.547476282205</v>
      </c>
      <c r="K943">
        <f>+I943-J943</f>
        <v>3587.478177851779</v>
      </c>
      <c r="L943" s="31">
        <f>+I943/MAX($I$229:I943)-1</f>
        <v>-4.4695597923311015E-3</v>
      </c>
      <c r="M943" s="31">
        <f>+J943/MAX($J$229:J943)-1</f>
        <v>-4.4695597923311015E-3</v>
      </c>
      <c r="N943" s="31"/>
    </row>
    <row r="944" spans="1:14" x14ac:dyDescent="0.25">
      <c r="A944" s="12">
        <v>1959.07</v>
      </c>
      <c r="B944" s="13">
        <v>19.090533975796511</v>
      </c>
      <c r="C944" s="14">
        <v>65389.138573956501</v>
      </c>
      <c r="D944" s="37">
        <f t="shared" si="81"/>
        <v>58931.679647365607</v>
      </c>
      <c r="E944">
        <f t="shared" si="82"/>
        <v>1</v>
      </c>
      <c r="F944">
        <f t="shared" si="83"/>
        <v>1</v>
      </c>
      <c r="G944" s="38">
        <f t="shared" si="84"/>
        <v>3.3897446969643807E-2</v>
      </c>
      <c r="H944" s="38">
        <f t="shared" si="85"/>
        <v>3.3897446969643807E-2</v>
      </c>
      <c r="I944" s="38">
        <f t="shared" si="86"/>
        <v>18378.58754107602</v>
      </c>
      <c r="J944">
        <f>+VLOOKUP(A944,Sheet1!A:R,18,0)</f>
        <v>14669.503011935754</v>
      </c>
      <c r="K944">
        <f>+I944-J944</f>
        <v>3709.0845291402657</v>
      </c>
      <c r="L944" s="31">
        <f>+I944/MAX($I$229:I944)-1</f>
        <v>0</v>
      </c>
      <c r="M944" s="31">
        <f>+J944/MAX($J$229:J944)-1</f>
        <v>0</v>
      </c>
      <c r="N944" s="31"/>
    </row>
    <row r="945" spans="1:14" x14ac:dyDescent="0.25">
      <c r="A945" s="12">
        <v>1959.08</v>
      </c>
      <c r="B945" s="13">
        <v>18.958803640750205</v>
      </c>
      <c r="C945" s="14">
        <v>64568.156920837137</v>
      </c>
      <c r="D945" s="37">
        <f t="shared" si="81"/>
        <v>60092.527194387039</v>
      </c>
      <c r="E945">
        <f t="shared" si="82"/>
        <v>1</v>
      </c>
      <c r="F945">
        <f t="shared" si="83"/>
        <v>1</v>
      </c>
      <c r="G945" s="38">
        <f t="shared" si="84"/>
        <v>-1.2555321434473687E-2</v>
      </c>
      <c r="H945" s="38">
        <f t="shared" si="85"/>
        <v>-1.2555321434473687E-2</v>
      </c>
      <c r="I945" s="38">
        <f t="shared" si="86"/>
        <v>18147.838466986199</v>
      </c>
      <c r="J945">
        <f>+VLOOKUP(A945,Sheet1!A:R,18,0)</f>
        <v>14485.322686336922</v>
      </c>
      <c r="K945">
        <f>+I945-J945</f>
        <v>3662.5157806492771</v>
      </c>
      <c r="L945" s="31">
        <f>+I945/MAX($I$229:I945)-1</f>
        <v>-1.2555321434473576E-2</v>
      </c>
      <c r="M945" s="31">
        <f>+J945/MAX($J$229:J945)-1</f>
        <v>-1.2555321434473687E-2</v>
      </c>
      <c r="N945" s="31"/>
    </row>
    <row r="946" spans="1:14" x14ac:dyDescent="0.25">
      <c r="A946" s="12">
        <v>1959.09</v>
      </c>
      <c r="B946" s="13">
        <v>18.123290556758619</v>
      </c>
      <c r="C946" s="14">
        <v>61573.959068986114</v>
      </c>
      <c r="D946" s="37">
        <f t="shared" si="81"/>
        <v>60786.975080659198</v>
      </c>
      <c r="E946">
        <f t="shared" si="82"/>
        <v>1</v>
      </c>
      <c r="F946">
        <f t="shared" si="83"/>
        <v>1</v>
      </c>
      <c r="G946" s="38">
        <f t="shared" si="84"/>
        <v>-4.6372670285788287E-2</v>
      </c>
      <c r="H946" s="38">
        <f t="shared" si="85"/>
        <v>-4.6372670285788287E-2</v>
      </c>
      <c r="I946" s="38">
        <f t="shared" si="86"/>
        <v>17306.274737356904</v>
      </c>
      <c r="J946">
        <f>+VLOOKUP(A946,Sheet1!A:R,18,0)</f>
        <v>13813.599593420171</v>
      </c>
      <c r="K946">
        <f>+I946-J946</f>
        <v>3492.6751439367326</v>
      </c>
      <c r="L946" s="31">
        <f>+I946/MAX($I$229:I946)-1</f>
        <v>-5.8345767939048887E-2</v>
      </c>
      <c r="M946" s="31">
        <f>+J946/MAX($J$229:J946)-1</f>
        <v>-5.8345767939048998E-2</v>
      </c>
      <c r="N946" s="31"/>
    </row>
    <row r="947" spans="1:14" x14ac:dyDescent="0.25">
      <c r="A947" s="12">
        <v>1959.1</v>
      </c>
      <c r="B947" s="13">
        <v>18.021962441515427</v>
      </c>
      <c r="C947" s="14">
        <v>62218.307578430511</v>
      </c>
      <c r="D947" s="37">
        <f t="shared" si="81"/>
        <v>61409.734715618375</v>
      </c>
      <c r="E947">
        <f t="shared" si="82"/>
        <v>1</v>
      </c>
      <c r="F947">
        <f t="shared" si="83"/>
        <v>1</v>
      </c>
      <c r="G947" s="38">
        <f t="shared" si="84"/>
        <v>1.046462691675365E-2</v>
      </c>
      <c r="H947" s="38">
        <f t="shared" si="85"/>
        <v>1.046462691675365E-2</v>
      </c>
      <c r="I947" s="38">
        <f t="shared" si="86"/>
        <v>17487.378445802184</v>
      </c>
      <c r="J947">
        <f>+VLOOKUP(A947,Sheet1!A:R,18,0)</f>
        <v>13958.153759542733</v>
      </c>
      <c r="K947">
        <f>+I947-J947</f>
        <v>3529.2246862594511</v>
      </c>
      <c r="L947" s="31">
        <f>+I947/MAX($I$229:I947)-1</f>
        <v>-4.8491707715948795E-2</v>
      </c>
      <c r="M947" s="31">
        <f>+J947/MAX($J$229:J947)-1</f>
        <v>-4.8491707715949017E-2</v>
      </c>
      <c r="N947" s="31"/>
    </row>
    <row r="948" spans="1:14" x14ac:dyDescent="0.25">
      <c r="A948" s="12">
        <v>1959.11</v>
      </c>
      <c r="B948" s="13">
        <v>18.071789130570213</v>
      </c>
      <c r="C948" s="14">
        <v>63204.740517512946</v>
      </c>
      <c r="D948" s="37">
        <f t="shared" si="81"/>
        <v>62015.70398163527</v>
      </c>
      <c r="E948">
        <f t="shared" si="82"/>
        <v>1</v>
      </c>
      <c r="F948">
        <f t="shared" si="83"/>
        <v>1</v>
      </c>
      <c r="G948" s="38">
        <f t="shared" si="84"/>
        <v>1.5854383982382814E-2</v>
      </c>
      <c r="H948" s="38">
        <f t="shared" si="85"/>
        <v>1.5854383982382814E-2</v>
      </c>
      <c r="I948" s="38">
        <f t="shared" si="86"/>
        <v>17764.630058527175</v>
      </c>
      <c r="J948">
        <f>+VLOOKUP(A948,Sheet1!A:R,18,0)</f>
        <v>14179.451688931664</v>
      </c>
      <c r="K948">
        <f>+I948-J948</f>
        <v>3585.178369595511</v>
      </c>
      <c r="L948" s="31">
        <f>+I948/MAX($I$229:I948)-1</f>
        <v>-3.3406129887656233E-2</v>
      </c>
      <c r="M948" s="31">
        <f>+J948/MAX($J$229:J948)-1</f>
        <v>-3.3406129887656233E-2</v>
      </c>
      <c r="N948" s="31"/>
    </row>
    <row r="949" spans="1:14" x14ac:dyDescent="0.25">
      <c r="A949" s="12">
        <v>1959.12</v>
      </c>
      <c r="B949" s="13">
        <v>18.624728977900112</v>
      </c>
      <c r="C949" s="14">
        <v>65116.174202518363</v>
      </c>
      <c r="D949" s="37">
        <f t="shared" si="81"/>
        <v>62508.525639234904</v>
      </c>
      <c r="E949">
        <f t="shared" si="82"/>
        <v>1</v>
      </c>
      <c r="F949">
        <f t="shared" si="83"/>
        <v>1</v>
      </c>
      <c r="G949" s="38">
        <f t="shared" si="84"/>
        <v>3.0241935483870774E-2</v>
      </c>
      <c r="H949" s="38">
        <f t="shared" si="85"/>
        <v>3.0241935483870774E-2</v>
      </c>
      <c r="I949" s="38">
        <f t="shared" si="86"/>
        <v>18301.866854651984</v>
      </c>
      <c r="J949">
        <f>+VLOOKUP(A949,Sheet1!A:R,18,0)</f>
        <v>14608.265752104997</v>
      </c>
      <c r="K949">
        <f>+I949-J949</f>
        <v>3693.601102546987</v>
      </c>
      <c r="L949" s="31">
        <f>+I949/MAX($I$229:I949)-1</f>
        <v>-4.1744604286138021E-3</v>
      </c>
      <c r="M949" s="31">
        <f>+J949/MAX($J$229:J949)-1</f>
        <v>-4.1744604286138021E-3</v>
      </c>
      <c r="N949" s="31"/>
    </row>
    <row r="950" spans="1:14" x14ac:dyDescent="0.25">
      <c r="A950" s="12">
        <v>1960.01</v>
      </c>
      <c r="B950" s="13">
        <v>18.338284994375567</v>
      </c>
      <c r="C950" s="14">
        <v>60838.753673784049</v>
      </c>
      <c r="D950" s="37">
        <f t="shared" si="81"/>
        <v>62627.499345459619</v>
      </c>
      <c r="E950">
        <f t="shared" si="82"/>
        <v>0</v>
      </c>
      <c r="F950">
        <f t="shared" si="83"/>
        <v>1</v>
      </c>
      <c r="G950" s="38">
        <f t="shared" si="84"/>
        <v>-6.568906390954532E-2</v>
      </c>
      <c r="H950" s="38">
        <f t="shared" si="85"/>
        <v>-6.568906390954532E-2</v>
      </c>
      <c r="I950" s="38">
        <f t="shared" si="86"/>
        <v>17099.634353172762</v>
      </c>
      <c r="J950">
        <f>+VLOOKUP(A950,Sheet1!A:R,18,0)</f>
        <v>13648.66244950735</v>
      </c>
      <c r="K950">
        <f>+I950-J950</f>
        <v>3450.9719036654114</v>
      </c>
      <c r="L950" s="31">
        <f>+I950/MAX($I$229:I950)-1</f>
        <v>-6.9589307940275957E-2</v>
      </c>
      <c r="M950" s="31">
        <f>+J950/MAX($J$229:J950)-1</f>
        <v>-6.9589307940276068E-2</v>
      </c>
      <c r="N950" s="31"/>
    </row>
    <row r="951" spans="1:14" x14ac:dyDescent="0.25">
      <c r="A951" s="12">
        <v>1960.02</v>
      </c>
      <c r="B951" s="13">
        <v>17.545275108945976</v>
      </c>
      <c r="C951" s="14">
        <v>61360.808368193015</v>
      </c>
      <c r="D951" s="37">
        <f t="shared" si="81"/>
        <v>62763.264706419308</v>
      </c>
      <c r="E951">
        <f t="shared" si="82"/>
        <v>0</v>
      </c>
      <c r="F951">
        <f t="shared" si="83"/>
        <v>0</v>
      </c>
      <c r="G951" s="38">
        <f t="shared" si="84"/>
        <v>8.5809564280066031E-3</v>
      </c>
      <c r="H951" s="38">
        <f t="shared" si="85"/>
        <v>0</v>
      </c>
      <c r="I951" s="38">
        <f t="shared" si="86"/>
        <v>17099.634353172762</v>
      </c>
      <c r="J951">
        <f>+VLOOKUP(A951,Sheet1!A:R,18,0)</f>
        <v>13648.66244950735</v>
      </c>
      <c r="K951">
        <f>+I951-J951</f>
        <v>3450.9719036654114</v>
      </c>
      <c r="L951" s="31">
        <f>+I951/MAX($I$229:I951)-1</f>
        <v>-6.9589307940275957E-2</v>
      </c>
      <c r="M951" s="31">
        <f>+J951/MAX($J$229:J951)-1</f>
        <v>-6.9589307940276068E-2</v>
      </c>
      <c r="N951" s="31"/>
    </row>
    <row r="952" spans="1:14" x14ac:dyDescent="0.25">
      <c r="A952" s="12">
        <v>1960.03</v>
      </c>
      <c r="B952" s="13">
        <v>17.286020720522153</v>
      </c>
      <c r="C952" s="14">
        <v>60684.731511914833</v>
      </c>
      <c r="D952" s="37">
        <f t="shared" si="81"/>
        <v>62826.745007713362</v>
      </c>
      <c r="E952">
        <f t="shared" si="82"/>
        <v>0</v>
      </c>
      <c r="F952">
        <f t="shared" si="83"/>
        <v>0</v>
      </c>
      <c r="G952" s="38">
        <f t="shared" si="84"/>
        <v>-1.1018056545497368E-2</v>
      </c>
      <c r="H952" s="38">
        <f t="shared" si="85"/>
        <v>0</v>
      </c>
      <c r="I952" s="38">
        <f t="shared" si="86"/>
        <v>17099.634353172762</v>
      </c>
      <c r="J952">
        <f>+VLOOKUP(A952,Sheet1!A:R,18,0)</f>
        <v>13648.66244950735</v>
      </c>
      <c r="K952">
        <f>+I952-J952</f>
        <v>3450.9719036654114</v>
      </c>
      <c r="L952" s="31">
        <f>+I952/MAX($I$229:I952)-1</f>
        <v>-6.9589307940275957E-2</v>
      </c>
      <c r="M952" s="31">
        <f>+J952/MAX($J$229:J952)-1</f>
        <v>-6.9589307940276068E-2</v>
      </c>
      <c r="N952" s="31"/>
    </row>
    <row r="953" spans="1:14" x14ac:dyDescent="0.25">
      <c r="A953" s="12">
        <v>1960.04</v>
      </c>
      <c r="B953" s="13">
        <v>17.429766947597205</v>
      </c>
      <c r="C953" s="14">
        <v>59595.926496273118</v>
      </c>
      <c r="D953" s="37">
        <f t="shared" si="81"/>
        <v>62610.434531924111</v>
      </c>
      <c r="E953">
        <f t="shared" si="82"/>
        <v>0</v>
      </c>
      <c r="F953">
        <f t="shared" si="83"/>
        <v>0</v>
      </c>
      <c r="G953" s="38">
        <f t="shared" si="84"/>
        <v>-1.7941992796457251E-2</v>
      </c>
      <c r="H953" s="38">
        <f t="shared" si="85"/>
        <v>0</v>
      </c>
      <c r="I953" s="38">
        <f t="shared" si="86"/>
        <v>17099.634353172762</v>
      </c>
      <c r="J953">
        <f>+VLOOKUP(A953,Sheet1!A:R,18,0)</f>
        <v>13648.66244950735</v>
      </c>
      <c r="K953">
        <f>+I953-J953</f>
        <v>3450.9719036654114</v>
      </c>
      <c r="L953" s="31">
        <f>+I953/MAX($I$229:I953)-1</f>
        <v>-6.9589307940275957E-2</v>
      </c>
      <c r="M953" s="31">
        <f>+J953/MAX($J$229:J953)-1</f>
        <v>-6.9589307940276068E-2</v>
      </c>
      <c r="N953" s="31"/>
    </row>
    <row r="954" spans="1:14" x14ac:dyDescent="0.25">
      <c r="A954" s="12">
        <v>1960.05</v>
      </c>
      <c r="B954" s="13">
        <v>17.256170578727918</v>
      </c>
      <c r="C954" s="14">
        <v>61374.073505112559</v>
      </c>
      <c r="D954" s="37">
        <f t="shared" si="81"/>
        <v>62430.837941754668</v>
      </c>
      <c r="E954">
        <f t="shared" si="82"/>
        <v>0</v>
      </c>
      <c r="F954">
        <f t="shared" si="83"/>
        <v>0</v>
      </c>
      <c r="G954" s="38">
        <f t="shared" si="84"/>
        <v>2.9836720617987922E-2</v>
      </c>
      <c r="H954" s="38">
        <f t="shared" si="85"/>
        <v>0</v>
      </c>
      <c r="I954" s="38">
        <f t="shared" si="86"/>
        <v>17099.634353172762</v>
      </c>
      <c r="J954">
        <f>+VLOOKUP(A954,Sheet1!A:R,18,0)</f>
        <v>13648.66244950735</v>
      </c>
      <c r="K954">
        <f>+I954-J954</f>
        <v>3450.9719036654114</v>
      </c>
      <c r="L954" s="31">
        <f>+I954/MAX($I$229:I954)-1</f>
        <v>-6.9589307940275957E-2</v>
      </c>
      <c r="M954" s="31">
        <f>+J954/MAX($J$229:J954)-1</f>
        <v>-6.9589307940276068E-2</v>
      </c>
      <c r="N954" s="31"/>
    </row>
    <row r="955" spans="1:14" x14ac:dyDescent="0.25">
      <c r="A955" s="12">
        <v>1960.06</v>
      </c>
      <c r="B955" s="13">
        <v>17.823363817264745</v>
      </c>
      <c r="C955" s="14">
        <v>62538.953767856947</v>
      </c>
      <c r="D955" s="37">
        <f t="shared" si="81"/>
        <v>62371.977015448007</v>
      </c>
      <c r="E955">
        <f t="shared" si="82"/>
        <v>1</v>
      </c>
      <c r="F955">
        <f t="shared" si="83"/>
        <v>0</v>
      </c>
      <c r="G955" s="38">
        <f t="shared" si="84"/>
        <v>1.8980005663912003E-2</v>
      </c>
      <c r="H955" s="38">
        <f t="shared" si="85"/>
        <v>0</v>
      </c>
      <c r="I955" s="38">
        <f t="shared" si="86"/>
        <v>17099.634353172762</v>
      </c>
      <c r="J955">
        <f>+VLOOKUP(A955,Sheet1!A:R,18,0)</f>
        <v>13648.66244950735</v>
      </c>
      <c r="K955">
        <f>+I955-J955</f>
        <v>3450.9719036654114</v>
      </c>
      <c r="L955" s="31">
        <f>+I955/MAX($I$229:I955)-1</f>
        <v>-6.9589307940275957E-2</v>
      </c>
      <c r="M955" s="31">
        <f>+J955/MAX($J$229:J955)-1</f>
        <v>-6.9589307940276068E-2</v>
      </c>
      <c r="N955" s="31"/>
    </row>
    <row r="956" spans="1:14" x14ac:dyDescent="0.25">
      <c r="A956" s="12">
        <v>1960.07</v>
      </c>
      <c r="B956" s="13">
        <v>17.376806472898121</v>
      </c>
      <c r="C956" s="14">
        <v>61168.304702055786</v>
      </c>
      <c r="D956" s="37">
        <f t="shared" si="81"/>
        <v>62020.240859456273</v>
      </c>
      <c r="E956">
        <f t="shared" si="82"/>
        <v>0</v>
      </c>
      <c r="F956">
        <f t="shared" si="83"/>
        <v>1</v>
      </c>
      <c r="G956" s="38">
        <f t="shared" si="84"/>
        <v>-2.1916725228390832E-2</v>
      </c>
      <c r="H956" s="38">
        <f t="shared" si="85"/>
        <v>-2.1916725228390832E-2</v>
      </c>
      <c r="I956" s="38">
        <f t="shared" si="86"/>
        <v>16724.866365548321</v>
      </c>
      <c r="J956">
        <f>+VLOOKUP(A956,Sheet1!A:R,18,0)</f>
        <v>13349.528464866442</v>
      </c>
      <c r="K956">
        <f>+I956-J956</f>
        <v>3375.3379006818795</v>
      </c>
      <c r="L956" s="31">
        <f>+I956/MAX($I$229:I956)-1</f>
        <v>-8.9980863427705948E-2</v>
      </c>
      <c r="M956" s="31">
        <f>+J956/MAX($J$229:J956)-1</f>
        <v>-8.9980863427705948E-2</v>
      </c>
      <c r="N956" s="31"/>
    </row>
    <row r="957" spans="1:14" x14ac:dyDescent="0.25">
      <c r="A957" s="12">
        <v>1960.08</v>
      </c>
      <c r="B957" s="13">
        <v>17.582113039577685</v>
      </c>
      <c r="C957" s="14">
        <v>62945.17177703444</v>
      </c>
      <c r="D957" s="37">
        <f t="shared" si="81"/>
        <v>61884.992097472721</v>
      </c>
      <c r="E957">
        <f t="shared" si="82"/>
        <v>1</v>
      </c>
      <c r="F957">
        <f t="shared" si="83"/>
        <v>0</v>
      </c>
      <c r="G957" s="38">
        <f t="shared" si="84"/>
        <v>2.9048820032426592E-2</v>
      </c>
      <c r="H957" s="38">
        <f t="shared" si="85"/>
        <v>0</v>
      </c>
      <c r="I957" s="38">
        <f t="shared" si="86"/>
        <v>16724.866365548321</v>
      </c>
      <c r="J957">
        <f>+VLOOKUP(A957,Sheet1!A:R,18,0)</f>
        <v>13349.528464866442</v>
      </c>
      <c r="K957">
        <f>+I957-J957</f>
        <v>3375.3379006818795</v>
      </c>
      <c r="L957" s="31">
        <f>+I957/MAX($I$229:I957)-1</f>
        <v>-8.9980863427705948E-2</v>
      </c>
      <c r="M957" s="31">
        <f>+J957/MAX($J$229:J957)-1</f>
        <v>-8.9980863427705948E-2</v>
      </c>
      <c r="N957" s="31"/>
    </row>
    <row r="958" spans="1:14" x14ac:dyDescent="0.25">
      <c r="A958" s="12">
        <v>1960.09</v>
      </c>
      <c r="B958" s="13">
        <v>17.052015467817672</v>
      </c>
      <c r="C958" s="14">
        <v>59323.282723326032</v>
      </c>
      <c r="D958" s="37">
        <f t="shared" si="81"/>
        <v>61697.43573533438</v>
      </c>
      <c r="E958">
        <f t="shared" si="82"/>
        <v>0</v>
      </c>
      <c r="F958">
        <f t="shared" si="83"/>
        <v>1</v>
      </c>
      <c r="G958" s="38">
        <f t="shared" si="84"/>
        <v>-5.7540379213483317E-2</v>
      </c>
      <c r="H958" s="38">
        <f t="shared" si="85"/>
        <v>-5.7540379213483317E-2</v>
      </c>
      <c r="I958" s="38">
        <f t="shared" si="86"/>
        <v>15762.511212579839</v>
      </c>
      <c r="J958">
        <f>+VLOOKUP(A958,Sheet1!A:R,18,0)</f>
        <v>12581.391534676837</v>
      </c>
      <c r="K958">
        <f>+I958-J958</f>
        <v>3181.1196779030015</v>
      </c>
      <c r="L958" s="31">
        <f>+I958/MAX($I$229:I958)-1</f>
        <v>-0.14234370963760234</v>
      </c>
      <c r="M958" s="31">
        <f>+J958/MAX($J$229:J958)-1</f>
        <v>-0.14234370963760246</v>
      </c>
      <c r="N958" s="31"/>
    </row>
    <row r="959" spans="1:14" x14ac:dyDescent="0.25">
      <c r="A959" s="12">
        <v>1960.1</v>
      </c>
      <c r="B959" s="13">
        <v>16.605104536251034</v>
      </c>
      <c r="C959" s="14">
        <v>58960.922155432803</v>
      </c>
      <c r="D959" s="37">
        <f t="shared" si="81"/>
        <v>61425.986950084567</v>
      </c>
      <c r="E959">
        <f t="shared" si="82"/>
        <v>0</v>
      </c>
      <c r="F959">
        <f t="shared" si="83"/>
        <v>0</v>
      </c>
      <c r="G959" s="38">
        <f t="shared" si="84"/>
        <v>-6.1082352705128518E-3</v>
      </c>
      <c r="H959" s="38">
        <f t="shared" si="85"/>
        <v>0</v>
      </c>
      <c r="I959" s="38">
        <f t="shared" si="86"/>
        <v>15762.511212579839</v>
      </c>
      <c r="J959">
        <f>+VLOOKUP(A959,Sheet1!A:R,18,0)</f>
        <v>12581.391534676837</v>
      </c>
      <c r="K959">
        <f>+I959-J959</f>
        <v>3181.1196779030015</v>
      </c>
      <c r="L959" s="31">
        <f>+I959/MAX($I$229:I959)-1</f>
        <v>-0.14234370963760234</v>
      </c>
      <c r="M959" s="31">
        <f>+J959/MAX($J$229:J959)-1</f>
        <v>-0.14234370963760246</v>
      </c>
      <c r="N959" s="31"/>
    </row>
    <row r="960" spans="1:14" x14ac:dyDescent="0.25">
      <c r="A960" s="12">
        <v>1960.11</v>
      </c>
      <c r="B960" s="13">
        <v>17.146088452419011</v>
      </c>
      <c r="C960" s="14">
        <v>61514.717481981548</v>
      </c>
      <c r="D960" s="37">
        <f t="shared" si="81"/>
        <v>61285.151697123605</v>
      </c>
      <c r="E960">
        <f t="shared" si="82"/>
        <v>1</v>
      </c>
      <c r="F960">
        <f t="shared" si="83"/>
        <v>0</v>
      </c>
      <c r="G960" s="38">
        <f t="shared" si="84"/>
        <v>4.3313354560778894E-2</v>
      </c>
      <c r="H960" s="38">
        <f t="shared" si="85"/>
        <v>0</v>
      </c>
      <c r="I960" s="38">
        <f t="shared" si="86"/>
        <v>15762.511212579839</v>
      </c>
      <c r="J960">
        <f>+VLOOKUP(A960,Sheet1!A:R,18,0)</f>
        <v>12581.391534676837</v>
      </c>
      <c r="K960">
        <f>+I960-J960</f>
        <v>3181.1196779030015</v>
      </c>
      <c r="L960" s="31">
        <f>+I960/MAX($I$229:I960)-1</f>
        <v>-0.14234370963760234</v>
      </c>
      <c r="M960" s="31">
        <f>+J960/MAX($J$229:J960)-1</f>
        <v>-0.14234370963760246</v>
      </c>
      <c r="N960" s="31"/>
    </row>
    <row r="961" spans="1:14" x14ac:dyDescent="0.25">
      <c r="A961" s="12">
        <v>1960.12</v>
      </c>
      <c r="B961" s="13">
        <v>17.562090833957132</v>
      </c>
      <c r="C961" s="14">
        <v>64541.166266992623</v>
      </c>
      <c r="D961" s="37">
        <f t="shared" si="81"/>
        <v>61237.234369163132</v>
      </c>
      <c r="E961">
        <f t="shared" si="82"/>
        <v>1</v>
      </c>
      <c r="F961">
        <f t="shared" si="83"/>
        <v>1</v>
      </c>
      <c r="G961" s="38">
        <f t="shared" si="84"/>
        <v>4.9198775657184113E-2</v>
      </c>
      <c r="H961" s="38">
        <f t="shared" si="85"/>
        <v>4.9198775657184113E-2</v>
      </c>
      <c r="I961" s="38">
        <f t="shared" si="86"/>
        <v>16538.007465521405</v>
      </c>
      <c r="J961">
        <f>+VLOOKUP(A961,Sheet1!A:R,18,0)</f>
        <v>13200.380594246599</v>
      </c>
      <c r="K961">
        <f>+I961-J961</f>
        <v>3337.626871274806</v>
      </c>
      <c r="L961" s="31">
        <f>+I961/MAX($I$229:I961)-1</f>
        <v>-0.10014807021708994</v>
      </c>
      <c r="M961" s="31">
        <f>+J961/MAX($J$229:J961)-1</f>
        <v>-0.10014807021709005</v>
      </c>
      <c r="N961" s="31"/>
    </row>
    <row r="962" spans="1:14" x14ac:dyDescent="0.25">
      <c r="A962" s="12">
        <v>1961.01</v>
      </c>
      <c r="B962" s="13">
        <v>18.470416986477179</v>
      </c>
      <c r="C962" s="14">
        <v>68797.509573559641</v>
      </c>
      <c r="D962" s="37">
        <f t="shared" si="81"/>
        <v>61900.464027477756</v>
      </c>
      <c r="E962">
        <f t="shared" si="82"/>
        <v>1</v>
      </c>
      <c r="F962">
        <f t="shared" si="83"/>
        <v>1</v>
      </c>
      <c r="G962" s="38">
        <f t="shared" si="84"/>
        <v>6.5947728446050347E-2</v>
      </c>
      <c r="H962" s="38">
        <f t="shared" si="85"/>
        <v>6.5947728446050347E-2</v>
      </c>
      <c r="I962" s="38">
        <f t="shared" si="86"/>
        <v>17628.651490896365</v>
      </c>
      <c r="J962">
        <f>+VLOOKUP(A962,Sheet1!A:R,18,0)</f>
        <v>14070.915709060488</v>
      </c>
      <c r="K962">
        <f>+I962-J962</f>
        <v>3557.7357818358778</v>
      </c>
      <c r="L962" s="31">
        <f>+I962/MAX($I$229:I962)-1</f>
        <v>-4.0804879510112135E-2</v>
      </c>
      <c r="M962" s="31">
        <f>+J962/MAX($J$229:J962)-1</f>
        <v>-4.0804879510112246E-2</v>
      </c>
      <c r="N962" s="31"/>
    </row>
    <row r="963" spans="1:14" x14ac:dyDescent="0.25">
      <c r="A963" s="12">
        <v>1961.02</v>
      </c>
      <c r="B963" s="13">
        <v>19.234014498298365</v>
      </c>
      <c r="C963" s="14">
        <v>70826.406000376432</v>
      </c>
      <c r="D963" s="37">
        <f t="shared" si="81"/>
        <v>62689.263830159725</v>
      </c>
      <c r="E963">
        <f t="shared" si="82"/>
        <v>1</v>
      </c>
      <c r="F963">
        <f t="shared" si="83"/>
        <v>1</v>
      </c>
      <c r="G963" s="38">
        <f t="shared" si="84"/>
        <v>2.9490841156792902E-2</v>
      </c>
      <c r="H963" s="38">
        <f t="shared" si="85"/>
        <v>2.9490841156792902E-2</v>
      </c>
      <c r="I963" s="38">
        <f t="shared" si="86"/>
        <v>18148.53525182285</v>
      </c>
      <c r="J963">
        <f>+VLOOKUP(A963,Sheet1!A:R,18,0)</f>
        <v>14485.878849167015</v>
      </c>
      <c r="K963">
        <f>+I963-J963</f>
        <v>3662.6564026558353</v>
      </c>
      <c r="L963" s="31">
        <f>+I963/MAX($I$229:I963)-1</f>
        <v>-1.2517408573374023E-2</v>
      </c>
      <c r="M963" s="31">
        <f>+J963/MAX($J$229:J963)-1</f>
        <v>-1.2517408573373912E-2</v>
      </c>
      <c r="N963" s="31"/>
    </row>
    <row r="964" spans="1:14" x14ac:dyDescent="0.25">
      <c r="A964" s="12">
        <v>1961.03</v>
      </c>
      <c r="B964" s="13">
        <v>19.844225272725577</v>
      </c>
      <c r="C964" s="14">
        <v>72815.514554769106</v>
      </c>
      <c r="D964" s="37">
        <f t="shared" si="81"/>
        <v>63700.162417064254</v>
      </c>
      <c r="E964">
        <f t="shared" si="82"/>
        <v>1</v>
      </c>
      <c r="F964">
        <f t="shared" si="83"/>
        <v>1</v>
      </c>
      <c r="G964" s="38">
        <f t="shared" si="84"/>
        <v>2.8084279108869348E-2</v>
      </c>
      <c r="H964" s="38">
        <f t="shared" si="85"/>
        <v>2.8084279108869348E-2</v>
      </c>
      <c r="I964" s="38">
        <f t="shared" si="86"/>
        <v>18658.223781252196</v>
      </c>
      <c r="J964">
        <f>+VLOOKUP(A964,Sheet1!A:R,18,0)</f>
        <v>14892.704313904289</v>
      </c>
      <c r="K964">
        <f>+I964-J964</f>
        <v>3765.5194673479073</v>
      </c>
      <c r="L964" s="31">
        <f>+I964/MAX($I$229:I964)-1</f>
        <v>0</v>
      </c>
      <c r="M964" s="31">
        <f>+J964/MAX($J$229:J964)-1</f>
        <v>0</v>
      </c>
      <c r="N964" s="31"/>
    </row>
    <row r="965" spans="1:14" x14ac:dyDescent="0.25">
      <c r="A965" s="12">
        <v>1961.04</v>
      </c>
      <c r="B965" s="13">
        <v>20.382842975754784</v>
      </c>
      <c r="C965" s="14">
        <v>73276.254182165052</v>
      </c>
      <c r="D965" s="37">
        <f t="shared" si="81"/>
        <v>64840.18972422192</v>
      </c>
      <c r="E965">
        <f t="shared" si="82"/>
        <v>1</v>
      </c>
      <c r="F965">
        <f t="shared" si="83"/>
        <v>1</v>
      </c>
      <c r="G965" s="38">
        <f t="shared" si="84"/>
        <v>6.3274925709602137E-3</v>
      </c>
      <c r="H965" s="38">
        <f t="shared" si="85"/>
        <v>6.3274925709602137E-3</v>
      </c>
      <c r="I965" s="38">
        <f t="shared" si="86"/>
        <v>18776.283553615383</v>
      </c>
      <c r="J965">
        <f>+VLOOKUP(A965,Sheet1!A:R,18,0)</f>
        <v>14986.937789812026</v>
      </c>
      <c r="K965">
        <f>+I965-J965</f>
        <v>3789.3457638033578</v>
      </c>
      <c r="L965" s="31">
        <f>+I965/MAX($I$229:I965)-1</f>
        <v>0</v>
      </c>
      <c r="M965" s="31">
        <f>+J965/MAX($J$229:J965)-1</f>
        <v>0</v>
      </c>
      <c r="N965" s="31"/>
    </row>
    <row r="966" spans="1:14" x14ac:dyDescent="0.25">
      <c r="A966" s="12">
        <v>1961.05</v>
      </c>
      <c r="B966" s="13">
        <v>20.598606843297347</v>
      </c>
      <c r="C966" s="14">
        <v>74860.110337227932</v>
      </c>
      <c r="D966" s="37">
        <f t="shared" si="81"/>
        <v>65964.026126898199</v>
      </c>
      <c r="E966">
        <f t="shared" si="82"/>
        <v>1</v>
      </c>
      <c r="F966">
        <f t="shared" si="83"/>
        <v>1</v>
      </c>
      <c r="G966" s="38">
        <f t="shared" si="84"/>
        <v>2.1614862450875405E-2</v>
      </c>
      <c r="H966" s="38">
        <f t="shared" si="85"/>
        <v>2.1614862450875405E-2</v>
      </c>
      <c r="I966" s="38">
        <f t="shared" si="86"/>
        <v>19182.130339965413</v>
      </c>
      <c r="J966">
        <f>+VLOOKUP(A966,Sheet1!A:R,18,0)</f>
        <v>15310.878388698637</v>
      </c>
      <c r="K966">
        <f>+I966-J966</f>
        <v>3871.2519512667768</v>
      </c>
      <c r="L966" s="31">
        <f>+I966/MAX($I$229:I966)-1</f>
        <v>0</v>
      </c>
      <c r="M966" s="31">
        <f>+J966/MAX($J$229:J966)-1</f>
        <v>0</v>
      </c>
      <c r="N966" s="31"/>
    </row>
    <row r="967" spans="1:14" x14ac:dyDescent="0.25">
      <c r="A967" s="12">
        <v>1961.06</v>
      </c>
      <c r="B967" s="13">
        <v>20.332414551592304</v>
      </c>
      <c r="C967" s="14">
        <v>72882.510767772415</v>
      </c>
      <c r="D967" s="37">
        <f t="shared" si="81"/>
        <v>66825.989210224492</v>
      </c>
      <c r="E967">
        <f t="shared" si="82"/>
        <v>1</v>
      </c>
      <c r="F967">
        <f t="shared" si="83"/>
        <v>1</v>
      </c>
      <c r="G967" s="38">
        <f t="shared" si="84"/>
        <v>-2.6417267628205177E-2</v>
      </c>
      <c r="H967" s="38">
        <f t="shared" si="85"/>
        <v>-2.6417267628205177E-2</v>
      </c>
      <c r="I967" s="38">
        <f t="shared" si="86"/>
        <v>18675.390869095434</v>
      </c>
      <c r="J967">
        <f>+VLOOKUP(A967,Sheet1!A:R,18,0)</f>
        <v>14906.406816681481</v>
      </c>
      <c r="K967">
        <f>+I967-J967</f>
        <v>3768.9840524139527</v>
      </c>
      <c r="L967" s="31">
        <f>+I967/MAX($I$229:I967)-1</f>
        <v>-2.6417267628205066E-2</v>
      </c>
      <c r="M967" s="31">
        <f>+J967/MAX($J$229:J967)-1</f>
        <v>-2.6417267628205177E-2</v>
      </c>
      <c r="N967" s="31"/>
    </row>
    <row r="968" spans="1:14" x14ac:dyDescent="0.25">
      <c r="A968" s="12">
        <v>1961.07</v>
      </c>
      <c r="B968" s="13">
        <v>20.146643736827322</v>
      </c>
      <c r="C968" s="14">
        <v>74952.710467405879</v>
      </c>
      <c r="D968" s="37">
        <f t="shared" si="81"/>
        <v>67974.689690670333</v>
      </c>
      <c r="E968">
        <f t="shared" si="82"/>
        <v>1</v>
      </c>
      <c r="F968">
        <f t="shared" si="83"/>
        <v>1</v>
      </c>
      <c r="G968" s="38">
        <f t="shared" si="84"/>
        <v>2.8404615563119018E-2</v>
      </c>
      <c r="H968" s="38">
        <f t="shared" si="85"/>
        <v>2.8404615563119018E-2</v>
      </c>
      <c r="I968" s="38">
        <f t="shared" si="86"/>
        <v>19205.858167223072</v>
      </c>
      <c r="J968">
        <f>+VLOOKUP(A968,Sheet1!A:R,18,0)</f>
        <v>15329.817571736778</v>
      </c>
      <c r="K968">
        <f>+I968-J968</f>
        <v>3876.0405954862945</v>
      </c>
      <c r="L968" s="31">
        <f>+I968/MAX($I$229:I968)-1</f>
        <v>0</v>
      </c>
      <c r="M968" s="31">
        <f>+J968/MAX($J$229:J968)-1</f>
        <v>0</v>
      </c>
      <c r="N968" s="31"/>
    </row>
    <row r="969" spans="1:14" x14ac:dyDescent="0.25">
      <c r="A969" s="12">
        <v>1961.08</v>
      </c>
      <c r="B969" s="13">
        <v>20.941688475215184</v>
      </c>
      <c r="C969" s="14">
        <v>76862.433641563723</v>
      </c>
      <c r="D969" s="37">
        <f t="shared" si="81"/>
        <v>69134.461512714435</v>
      </c>
      <c r="E969">
        <f t="shared" si="82"/>
        <v>1</v>
      </c>
      <c r="F969">
        <f t="shared" si="83"/>
        <v>1</v>
      </c>
      <c r="G969" s="38">
        <f t="shared" si="84"/>
        <v>2.5479040881227544E-2</v>
      </c>
      <c r="H969" s="38">
        <f t="shared" si="85"/>
        <v>2.5479040881227544E-2</v>
      </c>
      <c r="I969" s="38">
        <f t="shared" si="86"/>
        <v>19695.205012624807</v>
      </c>
      <c r="J969">
        <f>+VLOOKUP(A969,Sheet1!A:R,18,0)</f>
        <v>15720.406620348818</v>
      </c>
      <c r="K969">
        <f>+I969-J969</f>
        <v>3974.7983922759886</v>
      </c>
      <c r="L969" s="31">
        <f>+I969/MAX($I$229:I969)-1</f>
        <v>0</v>
      </c>
      <c r="M969" s="31">
        <f>+J969/MAX($J$229:J969)-1</f>
        <v>0</v>
      </c>
      <c r="N969" s="31"/>
    </row>
    <row r="970" spans="1:14" x14ac:dyDescent="0.25">
      <c r="A970" s="12">
        <v>1961.09</v>
      </c>
      <c r="B970" s="13">
        <v>20.705243044147256</v>
      </c>
      <c r="C970" s="14">
        <v>75282.000583933434</v>
      </c>
      <c r="D970" s="37">
        <f t="shared" si="81"/>
        <v>70464.354667765045</v>
      </c>
      <c r="E970">
        <f t="shared" si="82"/>
        <v>1</v>
      </c>
      <c r="F970">
        <f t="shared" si="83"/>
        <v>1</v>
      </c>
      <c r="G970" s="38">
        <f t="shared" si="84"/>
        <v>-2.056183993601346E-2</v>
      </c>
      <c r="H970" s="38">
        <f t="shared" si="85"/>
        <v>-2.056183993601346E-2</v>
      </c>
      <c r="I970" s="38">
        <f t="shared" si="86"/>
        <v>19290.235359648246</v>
      </c>
      <c r="J970">
        <f>+VLOOKUP(A970,Sheet1!A:R,18,0)</f>
        <v>15397.16613569216</v>
      </c>
      <c r="K970">
        <f>+I970-J970</f>
        <v>3893.0692239560867</v>
      </c>
      <c r="L970" s="31">
        <f>+I970/MAX($I$229:I970)-1</f>
        <v>-2.056183993601346E-2</v>
      </c>
      <c r="M970" s="31">
        <f>+J970/MAX($J$229:J970)-1</f>
        <v>-2.056183993601346E-2</v>
      </c>
      <c r="N970" s="31"/>
    </row>
    <row r="971" spans="1:14" x14ac:dyDescent="0.25">
      <c r="A971" s="12">
        <v>1961.1</v>
      </c>
      <c r="B971" s="13">
        <v>20.924190141010794</v>
      </c>
      <c r="C971" s="14">
        <v>77600.365804973189</v>
      </c>
      <c r="D971" s="37">
        <f t="shared" si="81"/>
        <v>72017.64163856009</v>
      </c>
      <c r="E971">
        <f t="shared" si="82"/>
        <v>1</v>
      </c>
      <c r="F971">
        <f t="shared" si="83"/>
        <v>1</v>
      </c>
      <c r="G971" s="38">
        <f t="shared" si="84"/>
        <v>3.079574404315899E-2</v>
      </c>
      <c r="H971" s="38">
        <f t="shared" si="85"/>
        <v>3.079574404315899E-2</v>
      </c>
      <c r="I971" s="38">
        <f t="shared" si="86"/>
        <v>19884.292510316267</v>
      </c>
      <c r="J971">
        <f>+VLOOKUP(A971,Sheet1!A:R,18,0)</f>
        <v>15871.333322996928</v>
      </c>
      <c r="K971">
        <f>+I971-J971</f>
        <v>4012.9591873193385</v>
      </c>
      <c r="L971" s="31">
        <f>+I971/MAX($I$229:I971)-1</f>
        <v>0</v>
      </c>
      <c r="M971" s="31">
        <f>+J971/MAX($J$229:J971)-1</f>
        <v>0</v>
      </c>
      <c r="N971" s="31"/>
    </row>
    <row r="972" spans="1:14" x14ac:dyDescent="0.25">
      <c r="A972" s="12">
        <v>1961.11</v>
      </c>
      <c r="B972" s="13">
        <v>21.857957721959671</v>
      </c>
      <c r="C972" s="14">
        <v>80842.195912438285</v>
      </c>
      <c r="D972" s="37">
        <f t="shared" si="81"/>
        <v>73628.264841098149</v>
      </c>
      <c r="E972">
        <f t="shared" si="82"/>
        <v>1</v>
      </c>
      <c r="F972">
        <f t="shared" si="83"/>
        <v>1</v>
      </c>
      <c r="G972" s="38">
        <f t="shared" si="84"/>
        <v>4.1775964247546593E-2</v>
      </c>
      <c r="H972" s="38">
        <f t="shared" si="85"/>
        <v>4.1775964247546593E-2</v>
      </c>
      <c r="I972" s="38">
        <f t="shared" si="86"/>
        <v>20714.978003314998</v>
      </c>
      <c r="J972">
        <f>+VLOOKUP(A972,Sheet1!A:R,18,0)</f>
        <v>16534.37357645934</v>
      </c>
      <c r="K972">
        <f>+I972-J972</f>
        <v>4180.6044268556579</v>
      </c>
      <c r="L972" s="31">
        <f>+I972/MAX($I$229:I972)-1</f>
        <v>0</v>
      </c>
      <c r="M972" s="31">
        <f>+J972/MAX($J$229:J972)-1</f>
        <v>0</v>
      </c>
      <c r="N972" s="31"/>
    </row>
    <row r="973" spans="1:14" x14ac:dyDescent="0.25">
      <c r="A973" s="12">
        <v>1961.12</v>
      </c>
      <c r="B973" s="13">
        <v>22.041480198382267</v>
      </c>
      <c r="C973" s="14">
        <v>81293.712196394947</v>
      </c>
      <c r="D973" s="37">
        <f t="shared" si="81"/>
        <v>75024.310335215006</v>
      </c>
      <c r="E973">
        <f t="shared" si="82"/>
        <v>1</v>
      </c>
      <c r="F973">
        <f t="shared" si="83"/>
        <v>1</v>
      </c>
      <c r="G973" s="38">
        <f t="shared" si="84"/>
        <v>5.5851561039448328E-3</v>
      </c>
      <c r="H973" s="38">
        <f t="shared" si="85"/>
        <v>5.5851561039448328E-3</v>
      </c>
      <c r="I973" s="38">
        <f t="shared" si="86"/>
        <v>20830.674389153297</v>
      </c>
      <c r="J973">
        <f>+VLOOKUP(A973,Sheet1!A:R,18,0)</f>
        <v>16626.720633964807</v>
      </c>
      <c r="K973">
        <f>+I973-J973</f>
        <v>4203.9537551884896</v>
      </c>
      <c r="L973" s="31">
        <f>+I973/MAX($I$229:I973)-1</f>
        <v>0</v>
      </c>
      <c r="M973" s="31">
        <f>+J973/MAX($J$229:J973)-1</f>
        <v>0</v>
      </c>
      <c r="N973" s="31"/>
    </row>
    <row r="974" spans="1:14" x14ac:dyDescent="0.25">
      <c r="A974" s="12">
        <v>1962.01</v>
      </c>
      <c r="B974" s="13">
        <v>21.197931400015225</v>
      </c>
      <c r="C974" s="14">
        <v>78406.55171080248</v>
      </c>
      <c r="D974" s="37">
        <f t="shared" ref="D974:D1037" si="87">+AVERAGE(C963:C974)</f>
        <v>75825.063846651916</v>
      </c>
      <c r="E974">
        <f t="shared" ref="E974:E1037" si="88">+IF(C974&gt;=D974,1,0)</f>
        <v>1</v>
      </c>
      <c r="F974">
        <f t="shared" si="83"/>
        <v>1</v>
      </c>
      <c r="G974" s="38">
        <f t="shared" si="84"/>
        <v>-3.5515175867691484E-2</v>
      </c>
      <c r="H974" s="38">
        <f t="shared" si="85"/>
        <v>-3.5515175867691484E-2</v>
      </c>
      <c r="I974" s="38">
        <f t="shared" si="86"/>
        <v>20090.869324779902</v>
      </c>
      <c r="J974">
        <f>+VLOOKUP(A974,Sheet1!A:R,18,0)</f>
        <v>16036.219726546573</v>
      </c>
      <c r="K974">
        <f>+I974-J974</f>
        <v>4054.649598233329</v>
      </c>
      <c r="L974" s="31">
        <f>+I974/MAX($I$229:I974)-1</f>
        <v>-3.5515175867691373E-2</v>
      </c>
      <c r="M974" s="31">
        <f>+J974/MAX($J$229:J974)-1</f>
        <v>-3.5515175867691484E-2</v>
      </c>
      <c r="N974" s="31"/>
    </row>
    <row r="975" spans="1:14" x14ac:dyDescent="0.25">
      <c r="A975" s="12">
        <v>1962.02</v>
      </c>
      <c r="B975" s="13">
        <v>21.451687754873383</v>
      </c>
      <c r="C975" s="14">
        <v>79609.821182494314</v>
      </c>
      <c r="D975" s="37">
        <f t="shared" si="87"/>
        <v>76557.015111828397</v>
      </c>
      <c r="E975">
        <f t="shared" si="88"/>
        <v>1</v>
      </c>
      <c r="F975">
        <f t="shared" ref="F975:F1038" si="89">+E974</f>
        <v>1</v>
      </c>
      <c r="G975" s="38">
        <f t="shared" ref="G975:G1038" si="90">+C975/C974-1</f>
        <v>1.5346542418164466E-2</v>
      </c>
      <c r="H975" s="38">
        <f t="shared" ref="H975:H1038" si="91">+F975*G975</f>
        <v>1.5346542418164466E-2</v>
      </c>
      <c r="I975" s="38">
        <f t="shared" si="86"/>
        <v>20399.194703090438</v>
      </c>
      <c r="J975">
        <f>+VLOOKUP(A975,Sheet1!A:R,18,0)</f>
        <v>16282.320252807023</v>
      </c>
      <c r="K975">
        <f>+I975-J975</f>
        <v>4116.8744502834143</v>
      </c>
      <c r="L975" s="31">
        <f>+I975/MAX($I$229:I975)-1</f>
        <v>-2.0713668602469038E-2</v>
      </c>
      <c r="M975" s="31">
        <f>+J975/MAX($J$229:J975)-1</f>
        <v>-2.071366860246926E-2</v>
      </c>
      <c r="N975" s="31"/>
    </row>
    <row r="976" spans="1:14" x14ac:dyDescent="0.25">
      <c r="A976" s="12">
        <v>1962.03</v>
      </c>
      <c r="B976" s="13">
        <v>21.443158568526233</v>
      </c>
      <c r="C976" s="14">
        <v>79336.717164715606</v>
      </c>
      <c r="D976" s="37">
        <f t="shared" si="87"/>
        <v>77100.448662657276</v>
      </c>
      <c r="E976">
        <f t="shared" si="88"/>
        <v>1</v>
      </c>
      <c r="F976">
        <f t="shared" si="89"/>
        <v>1</v>
      </c>
      <c r="G976" s="38">
        <f t="shared" si="90"/>
        <v>-3.4305317324184736E-3</v>
      </c>
      <c r="H976" s="38">
        <f t="shared" si="91"/>
        <v>-3.4305317324184736E-3</v>
      </c>
      <c r="I976" s="38">
        <f t="shared" si="86"/>
        <v>20329.214618345704</v>
      </c>
      <c r="J976">
        <f>+VLOOKUP(A976,Sheet1!A:R,18,0)</f>
        <v>16226.463236502368</v>
      </c>
      <c r="K976">
        <f>+I976-J976</f>
        <v>4102.7513818433363</v>
      </c>
      <c r="L976" s="31">
        <f>+I976/MAX($I$229:I976)-1</f>
        <v>-2.4073141437451873E-2</v>
      </c>
      <c r="M976" s="31">
        <f>+J976/MAX($J$229:J976)-1</f>
        <v>-2.4073141437452206E-2</v>
      </c>
      <c r="N976" s="31"/>
    </row>
    <row r="977" spans="1:14" x14ac:dyDescent="0.25">
      <c r="A977" s="12">
        <v>1962.04</v>
      </c>
      <c r="B977" s="13">
        <v>20.658336447649031</v>
      </c>
      <c r="C977" s="14">
        <v>74367.722924978356</v>
      </c>
      <c r="D977" s="37">
        <f t="shared" si="87"/>
        <v>77191.404391225049</v>
      </c>
      <c r="E977">
        <f t="shared" si="88"/>
        <v>0</v>
      </c>
      <c r="F977">
        <f t="shared" si="89"/>
        <v>1</v>
      </c>
      <c r="G977" s="38">
        <f t="shared" si="90"/>
        <v>-6.2631709721752582E-2</v>
      </c>
      <c r="H977" s="38">
        <f t="shared" si="91"/>
        <v>-6.2631709721752582E-2</v>
      </c>
      <c r="I977" s="38">
        <f t="shared" si="86"/>
        <v>19055.961149498267</v>
      </c>
      <c r="J977">
        <f>+VLOOKUP(A977,Sheet1!A:R,18,0)</f>
        <v>15210.172101263062</v>
      </c>
      <c r="K977">
        <f>+I977-J977</f>
        <v>3845.789048235205</v>
      </c>
      <c r="L977" s="31">
        <f>+I977/MAX($I$229:I977)-1</f>
        <v>-8.5197109152603256E-2</v>
      </c>
      <c r="M977" s="31">
        <f>+J977/MAX($J$229:J977)-1</f>
        <v>-8.5197109152603478E-2</v>
      </c>
      <c r="N977" s="31"/>
    </row>
    <row r="978" spans="1:14" x14ac:dyDescent="0.25">
      <c r="A978" s="12">
        <v>1962.05</v>
      </c>
      <c r="B978" s="13">
        <v>19.089367498116651</v>
      </c>
      <c r="C978" s="14">
        <v>68167.879231441679</v>
      </c>
      <c r="D978" s="37">
        <f t="shared" si="87"/>
        <v>76633.718465742859</v>
      </c>
      <c r="E978">
        <f t="shared" si="88"/>
        <v>0</v>
      </c>
      <c r="F978">
        <f t="shared" si="89"/>
        <v>0</v>
      </c>
      <c r="G978" s="38">
        <f t="shared" si="90"/>
        <v>-8.3367399856938418E-2</v>
      </c>
      <c r="H978" s="38">
        <f t="shared" si="91"/>
        <v>0</v>
      </c>
      <c r="I978" s="38">
        <f t="shared" si="86"/>
        <v>19055.961149498267</v>
      </c>
      <c r="J978">
        <f>+VLOOKUP(A978,Sheet1!A:R,18,0)</f>
        <v>15210.172101263062</v>
      </c>
      <c r="K978">
        <f>+I978-J978</f>
        <v>3845.789048235205</v>
      </c>
      <c r="L978" s="31">
        <f>+I978/MAX($I$229:I978)-1</f>
        <v>-8.5197109152603256E-2</v>
      </c>
      <c r="M978" s="31">
        <f>+J978/MAX($J$229:J978)-1</f>
        <v>-8.5197109152603478E-2</v>
      </c>
      <c r="N978" s="31"/>
    </row>
    <row r="979" spans="1:14" x14ac:dyDescent="0.25">
      <c r="A979" s="12">
        <v>1962.06</v>
      </c>
      <c r="B979" s="13">
        <v>16.827571244792466</v>
      </c>
      <c r="C979" s="14">
        <v>62785.402323039227</v>
      </c>
      <c r="D979" s="37">
        <f t="shared" si="87"/>
        <v>75792.292762015088</v>
      </c>
      <c r="E979">
        <f t="shared" si="88"/>
        <v>0</v>
      </c>
      <c r="F979">
        <f t="shared" si="89"/>
        <v>0</v>
      </c>
      <c r="G979" s="38">
        <f t="shared" si="90"/>
        <v>-7.8959136899770854E-2</v>
      </c>
      <c r="H979" s="38">
        <f t="shared" si="91"/>
        <v>0</v>
      </c>
      <c r="I979" s="38">
        <f t="shared" si="86"/>
        <v>19055.961149498267</v>
      </c>
      <c r="J979">
        <f>+VLOOKUP(A979,Sheet1!A:R,18,0)</f>
        <v>15210.172101263062</v>
      </c>
      <c r="K979">
        <f>+I979-J979</f>
        <v>3845.789048235205</v>
      </c>
      <c r="L979" s="31">
        <f>+I979/MAX($I$229:I979)-1</f>
        <v>-8.5197109152603256E-2</v>
      </c>
      <c r="M979" s="31">
        <f>+J979/MAX($J$229:J979)-1</f>
        <v>-8.5197109152603478E-2</v>
      </c>
      <c r="N979" s="31"/>
    </row>
    <row r="980" spans="1:14" x14ac:dyDescent="0.25">
      <c r="A980" s="12">
        <v>1962.07</v>
      </c>
      <c r="B980" s="13">
        <v>17.141325661322789</v>
      </c>
      <c r="C980" s="14">
        <v>66752.609366854449</v>
      </c>
      <c r="D980" s="37">
        <f t="shared" si="87"/>
        <v>75108.951003635812</v>
      </c>
      <c r="E980">
        <f t="shared" si="88"/>
        <v>0</v>
      </c>
      <c r="F980">
        <f t="shared" si="89"/>
        <v>0</v>
      </c>
      <c r="G980" s="38">
        <f t="shared" si="90"/>
        <v>6.3186774266467571E-2</v>
      </c>
      <c r="H980" s="38">
        <f t="shared" si="91"/>
        <v>0</v>
      </c>
      <c r="I980" s="38">
        <f t="shared" si="86"/>
        <v>19055.961149498267</v>
      </c>
      <c r="J980">
        <f>+VLOOKUP(A980,Sheet1!A:R,18,0)</f>
        <v>15210.172101263062</v>
      </c>
      <c r="K980">
        <f>+I980-J980</f>
        <v>3845.789048235205</v>
      </c>
      <c r="L980" s="31">
        <f>+I980/MAX($I$229:I980)-1</f>
        <v>-8.5197109152603256E-2</v>
      </c>
      <c r="M980" s="31">
        <f>+J980/MAX($J$229:J980)-1</f>
        <v>-8.5197109152603478E-2</v>
      </c>
      <c r="N980" s="31"/>
    </row>
    <row r="981" spans="1:14" x14ac:dyDescent="0.25">
      <c r="A981" s="12">
        <v>1962.08</v>
      </c>
      <c r="B981" s="13">
        <v>17.571262631045524</v>
      </c>
      <c r="C981" s="14">
        <v>67970.936196691007</v>
      </c>
      <c r="D981" s="37">
        <f t="shared" si="87"/>
        <v>74367.992883229745</v>
      </c>
      <c r="E981">
        <f t="shared" si="88"/>
        <v>0</v>
      </c>
      <c r="F981">
        <f t="shared" si="89"/>
        <v>0</v>
      </c>
      <c r="G981" s="38">
        <f t="shared" si="90"/>
        <v>1.8251373862270492E-2</v>
      </c>
      <c r="H981" s="38">
        <f t="shared" si="91"/>
        <v>0</v>
      </c>
      <c r="I981" s="38">
        <f t="shared" si="86"/>
        <v>19055.961149498267</v>
      </c>
      <c r="J981">
        <f>+VLOOKUP(A981,Sheet1!A:R,18,0)</f>
        <v>15210.172101263062</v>
      </c>
      <c r="K981">
        <f>+I981-J981</f>
        <v>3845.789048235205</v>
      </c>
      <c r="L981" s="31">
        <f>+I981/MAX($I$229:I981)-1</f>
        <v>-8.5197109152603256E-2</v>
      </c>
      <c r="M981" s="31">
        <f>+J981/MAX($J$229:J981)-1</f>
        <v>-8.5197109152603478E-2</v>
      </c>
      <c r="N981" s="31"/>
    </row>
    <row r="982" spans="1:14" x14ac:dyDescent="0.25">
      <c r="A982" s="12">
        <v>1962.09</v>
      </c>
      <c r="B982" s="13">
        <v>17.321461147465481</v>
      </c>
      <c r="C982" s="14">
        <v>64680.076497219896</v>
      </c>
      <c r="D982" s="37">
        <f t="shared" si="87"/>
        <v>73484.499209336951</v>
      </c>
      <c r="E982">
        <f t="shared" si="88"/>
        <v>0</v>
      </c>
      <c r="F982">
        <f t="shared" si="89"/>
        <v>0</v>
      </c>
      <c r="G982" s="38">
        <f t="shared" si="90"/>
        <v>-4.8415688875436125E-2</v>
      </c>
      <c r="H982" s="38">
        <f t="shared" si="91"/>
        <v>0</v>
      </c>
      <c r="I982" s="38">
        <f t="shared" si="86"/>
        <v>19055.961149498267</v>
      </c>
      <c r="J982">
        <f>+VLOOKUP(A982,Sheet1!A:R,18,0)</f>
        <v>15210.172101263062</v>
      </c>
      <c r="K982">
        <f>+I982-J982</f>
        <v>3845.789048235205</v>
      </c>
      <c r="L982" s="31">
        <f>+I982/MAX($I$229:I982)-1</f>
        <v>-8.5197109152603256E-2</v>
      </c>
      <c r="M982" s="31">
        <f>+J982/MAX($J$229:J982)-1</f>
        <v>-8.5197109152603478E-2</v>
      </c>
      <c r="N982" s="31"/>
    </row>
    <row r="983" spans="1:14" x14ac:dyDescent="0.25">
      <c r="A983" s="12">
        <v>1962.1</v>
      </c>
      <c r="B983" s="13">
        <v>16.739820967901327</v>
      </c>
      <c r="C983" s="14">
        <v>65168.277737491633</v>
      </c>
      <c r="D983" s="37">
        <f t="shared" si="87"/>
        <v>72448.491870380152</v>
      </c>
      <c r="E983">
        <f t="shared" si="88"/>
        <v>0</v>
      </c>
      <c r="F983">
        <f t="shared" si="89"/>
        <v>0</v>
      </c>
      <c r="G983" s="38">
        <f t="shared" si="90"/>
        <v>7.5479385107517505E-3</v>
      </c>
      <c r="H983" s="38">
        <f t="shared" si="91"/>
        <v>0</v>
      </c>
      <c r="I983" s="38">
        <f t="shared" si="86"/>
        <v>19055.961149498267</v>
      </c>
      <c r="J983">
        <f>+VLOOKUP(A983,Sheet1!A:R,18,0)</f>
        <v>15210.172101263062</v>
      </c>
      <c r="K983">
        <f>+I983-J983</f>
        <v>3845.789048235205</v>
      </c>
      <c r="L983" s="31">
        <f>+I983/MAX($I$229:I983)-1</f>
        <v>-8.5197109152603256E-2</v>
      </c>
      <c r="M983" s="31">
        <f>+J983/MAX($J$229:J983)-1</f>
        <v>-8.5197109152603478E-2</v>
      </c>
      <c r="N983" s="31"/>
    </row>
    <row r="984" spans="1:14" x14ac:dyDescent="0.25">
      <c r="A984" s="12">
        <v>1962.11</v>
      </c>
      <c r="B984" s="13">
        <v>17.854386489497145</v>
      </c>
      <c r="C984" s="14">
        <v>71989.628655970926</v>
      </c>
      <c r="D984" s="37">
        <f t="shared" si="87"/>
        <v>71710.777932341196</v>
      </c>
      <c r="E984">
        <f t="shared" si="88"/>
        <v>1</v>
      </c>
      <c r="F984">
        <f t="shared" si="89"/>
        <v>0</v>
      </c>
      <c r="G984" s="38">
        <f t="shared" si="90"/>
        <v>0.10467287390894087</v>
      </c>
      <c r="H984" s="38">
        <f t="shared" si="91"/>
        <v>0</v>
      </c>
      <c r="I984" s="38">
        <f t="shared" si="86"/>
        <v>19055.961149498267</v>
      </c>
      <c r="J984">
        <f>+VLOOKUP(A984,Sheet1!A:R,18,0)</f>
        <v>15210.172101263062</v>
      </c>
      <c r="K984">
        <f>+I984-J984</f>
        <v>3845.789048235205</v>
      </c>
      <c r="L984" s="31">
        <f>+I984/MAX($I$229:I984)-1</f>
        <v>-8.5197109152603256E-2</v>
      </c>
      <c r="M984" s="31">
        <f>+J984/MAX($J$229:J984)-1</f>
        <v>-8.5197109152603478E-2</v>
      </c>
      <c r="N984" s="31"/>
    </row>
    <row r="985" spans="1:14" x14ac:dyDescent="0.25">
      <c r="A985" s="12">
        <v>1962.12</v>
      </c>
      <c r="B985" s="13">
        <v>18.585836118439858</v>
      </c>
      <c r="C985" s="14">
        <v>73166.137604853866</v>
      </c>
      <c r="D985" s="37">
        <f t="shared" si="87"/>
        <v>71033.480049712773</v>
      </c>
      <c r="E985">
        <f t="shared" si="88"/>
        <v>1</v>
      </c>
      <c r="F985">
        <f t="shared" si="89"/>
        <v>1</v>
      </c>
      <c r="G985" s="38">
        <f t="shared" si="90"/>
        <v>1.6342756183745921E-2</v>
      </c>
      <c r="H985" s="38">
        <f t="shared" si="91"/>
        <v>1.6342756183745921E-2</v>
      </c>
      <c r="I985" s="38">
        <f t="shared" si="86"/>
        <v>19367.388076411451</v>
      </c>
      <c r="J985">
        <f>+VLOOKUP(A985,Sheet1!A:R,18,0)</f>
        <v>15210.172101263062</v>
      </c>
      <c r="K985">
        <f>+I985-J985</f>
        <v>4157.2159751483887</v>
      </c>
      <c r="L985" s="31">
        <f>+I985/MAX($I$229:I985)-1</f>
        <v>-7.0246708551298331E-2</v>
      </c>
      <c r="M985" s="31">
        <f>+J985/MAX($J$229:J985)-1</f>
        <v>-8.5197109152603478E-2</v>
      </c>
      <c r="N985" s="31"/>
    </row>
    <row r="986" spans="1:14" x14ac:dyDescent="0.25">
      <c r="A986" s="12">
        <v>1963.01</v>
      </c>
      <c r="B986" s="13">
        <v>19.259231693254051</v>
      </c>
      <c r="C986" s="14">
        <v>76967.131014965737</v>
      </c>
      <c r="D986" s="37">
        <f t="shared" si="87"/>
        <v>70913.528325059713</v>
      </c>
      <c r="E986">
        <f t="shared" si="88"/>
        <v>1</v>
      </c>
      <c r="F986">
        <f t="shared" si="89"/>
        <v>1</v>
      </c>
      <c r="G986" s="38">
        <f t="shared" si="90"/>
        <v>5.1950171685155588E-2</v>
      </c>
      <c r="H986" s="38">
        <f t="shared" si="91"/>
        <v>5.1950171685155588E-2</v>
      </c>
      <c r="I986" s="38">
        <f t="shared" si="86"/>
        <v>20373.527212074063</v>
      </c>
      <c r="J986">
        <f>+VLOOKUP(A986,Sheet1!A:R,18,0)</f>
        <v>16000.343153284441</v>
      </c>
      <c r="K986">
        <f>+I986-J986</f>
        <v>4373.1840587896222</v>
      </c>
      <c r="L986" s="31">
        <f>+I986/MAX($I$229:I986)-1</f>
        <v>-2.1945865435699652E-2</v>
      </c>
      <c r="M986" s="31">
        <f>+J986/MAX($J$229:J986)-1</f>
        <v>-3.7672941915004698E-2</v>
      </c>
      <c r="N986" s="31"/>
    </row>
    <row r="987" spans="1:14" x14ac:dyDescent="0.25">
      <c r="A987" s="12">
        <v>1963.02</v>
      </c>
      <c r="B987" s="13">
        <v>19.469191309671416</v>
      </c>
      <c r="C987" s="14">
        <v>74954.139219969889</v>
      </c>
      <c r="D987" s="37">
        <f t="shared" si="87"/>
        <v>70525.554828182678</v>
      </c>
      <c r="E987">
        <f t="shared" si="88"/>
        <v>1</v>
      </c>
      <c r="F987">
        <f t="shared" si="89"/>
        <v>1</v>
      </c>
      <c r="G987" s="38">
        <f t="shared" si="90"/>
        <v>-2.6153914904330167E-2</v>
      </c>
      <c r="H987" s="38">
        <f t="shared" si="91"/>
        <v>-2.6153914904330167E-2</v>
      </c>
      <c r="I987" s="38">
        <f t="shared" si="86"/>
        <v>19840.679715068422</v>
      </c>
      <c r="J987">
        <f>+VLOOKUP(A987,Sheet1!A:R,18,0)</f>
        <v>15581.871540013357</v>
      </c>
      <c r="K987">
        <f>+I987-J987</f>
        <v>4258.8081750550646</v>
      </c>
      <c r="L987" s="31">
        <f>+I987/MAX($I$229:I987)-1</f>
        <v>-4.7525810042922778E-2</v>
      </c>
      <c r="M987" s="31">
        <f>+J987/MAX($J$229:J987)-1</f>
        <v>-6.2841561902294174E-2</v>
      </c>
      <c r="N987" s="31"/>
    </row>
    <row r="988" spans="1:14" x14ac:dyDescent="0.25">
      <c r="A988" s="12">
        <v>1963.03</v>
      </c>
      <c r="B988" s="13">
        <v>19.288064606604838</v>
      </c>
      <c r="C988" s="14">
        <v>77566.069968288823</v>
      </c>
      <c r="D988" s="37">
        <f t="shared" si="87"/>
        <v>70378.00089514711</v>
      </c>
      <c r="E988">
        <f t="shared" si="88"/>
        <v>1</v>
      </c>
      <c r="F988">
        <f t="shared" si="89"/>
        <v>1</v>
      </c>
      <c r="G988" s="38">
        <f t="shared" si="90"/>
        <v>3.4847051483756442E-2</v>
      </c>
      <c r="H988" s="38">
        <f t="shared" si="91"/>
        <v>3.4847051483756442E-2</v>
      </c>
      <c r="I988" s="38">
        <f t="shared" si="86"/>
        <v>20532.068902572133</v>
      </c>
      <c r="J988">
        <f>+VLOOKUP(A988,Sheet1!A:R,18,0)</f>
        <v>16124.85381978148</v>
      </c>
      <c r="K988">
        <f>+I988-J988</f>
        <v>4407.2150827906535</v>
      </c>
      <c r="L988" s="31">
        <f>+I988/MAX($I$229:I988)-1</f>
        <v>-1.4334892908539287E-2</v>
      </c>
      <c r="M988" s="31">
        <f>+J988/MAX($J$229:J988)-1</f>
        <v>-3.0184353561466759E-2</v>
      </c>
      <c r="N988" s="31"/>
    </row>
    <row r="989" spans="1:14" x14ac:dyDescent="0.25">
      <c r="A989" s="12">
        <v>1963.04</v>
      </c>
      <c r="B989" s="13">
        <v>20.150077238226988</v>
      </c>
      <c r="C989" s="14">
        <v>81539.983328647679</v>
      </c>
      <c r="D989" s="37">
        <f t="shared" si="87"/>
        <v>70975.689262119573</v>
      </c>
      <c r="E989">
        <f t="shared" si="88"/>
        <v>1</v>
      </c>
      <c r="F989">
        <f t="shared" si="89"/>
        <v>1</v>
      </c>
      <c r="G989" s="38">
        <f t="shared" si="90"/>
        <v>5.1232624805968685E-2</v>
      </c>
      <c r="H989" s="38">
        <f t="shared" si="91"/>
        <v>5.1232624805968685E-2</v>
      </c>
      <c r="I989" s="38">
        <f t="shared" si="86"/>
        <v>21583.980685147908</v>
      </c>
      <c r="J989">
        <f>+VLOOKUP(A989,Sheet1!A:R,18,0)</f>
        <v>16950.972405581433</v>
      </c>
      <c r="K989">
        <f>+I989-J989</f>
        <v>4633.0082795664748</v>
      </c>
      <c r="L989" s="31">
        <f>+I989/MAX($I$229:I989)-1</f>
        <v>0</v>
      </c>
      <c r="M989" s="31">
        <f>+J989/MAX($J$229:J989)-1</f>
        <v>0</v>
      </c>
      <c r="N989" s="31"/>
    </row>
    <row r="990" spans="1:14" x14ac:dyDescent="0.25">
      <c r="A990" s="12">
        <v>1963.05</v>
      </c>
      <c r="B990" s="13">
        <v>20.507585864952613</v>
      </c>
      <c r="C990" s="14">
        <v>82920.72412585959</v>
      </c>
      <c r="D990" s="37">
        <f t="shared" si="87"/>
        <v>72205.093003321046</v>
      </c>
      <c r="E990">
        <f t="shared" si="88"/>
        <v>1</v>
      </c>
      <c r="F990">
        <f t="shared" si="89"/>
        <v>1</v>
      </c>
      <c r="G990" s="38">
        <f t="shared" si="90"/>
        <v>1.6933297516714241E-2</v>
      </c>
      <c r="H990" s="38">
        <f t="shared" si="91"/>
        <v>1.6933297516714241E-2</v>
      </c>
      <c r="I990" s="38">
        <f t="shared" si="86"/>
        <v>21949.468651684532</v>
      </c>
      <c r="J990">
        <f>+VLOOKUP(A990,Sheet1!A:R,18,0)</f>
        <v>17238.008264522756</v>
      </c>
      <c r="K990">
        <f>+I990-J990</f>
        <v>4711.4603871617765</v>
      </c>
      <c r="L990" s="31">
        <f>+I990/MAX($I$229:I990)-1</f>
        <v>0</v>
      </c>
      <c r="M990" s="31">
        <f>+J990/MAX($J$229:J990)-1</f>
        <v>0</v>
      </c>
      <c r="N990" s="31"/>
    </row>
    <row r="991" spans="1:14" x14ac:dyDescent="0.25">
      <c r="A991" s="12">
        <v>1963.06</v>
      </c>
      <c r="B991" s="13">
        <v>20.384149993841</v>
      </c>
      <c r="C991" s="14">
        <v>81194.42106260029</v>
      </c>
      <c r="D991" s="37">
        <f t="shared" si="87"/>
        <v>73739.17789828447</v>
      </c>
      <c r="E991">
        <f t="shared" si="88"/>
        <v>1</v>
      </c>
      <c r="F991">
        <f t="shared" si="89"/>
        <v>1</v>
      </c>
      <c r="G991" s="38">
        <f t="shared" si="90"/>
        <v>-2.08187166894378E-2</v>
      </c>
      <c r="H991" s="38">
        <f t="shared" si="91"/>
        <v>-2.08187166894378E-2</v>
      </c>
      <c r="I991" s="38">
        <f t="shared" si="86"/>
        <v>21492.508882341415</v>
      </c>
      <c r="J991">
        <f>+VLOOKUP(A991,Sheet1!A:R,18,0)</f>
        <v>16879.135054173468</v>
      </c>
      <c r="K991">
        <f>+I991-J991</f>
        <v>4613.3738281679471</v>
      </c>
      <c r="L991" s="31">
        <f>+I991/MAX($I$229:I991)-1</f>
        <v>-2.08187166894378E-2</v>
      </c>
      <c r="M991" s="31">
        <f>+J991/MAX($J$229:J991)-1</f>
        <v>-2.08187166894378E-2</v>
      </c>
      <c r="N991" s="31"/>
    </row>
    <row r="992" spans="1:14" x14ac:dyDescent="0.25">
      <c r="A992" s="12">
        <v>1963.07</v>
      </c>
      <c r="B992" s="13">
        <v>19.969231885949636</v>
      </c>
      <c r="C992" s="14">
        <v>80864.158160132181</v>
      </c>
      <c r="D992" s="37">
        <f t="shared" si="87"/>
        <v>74915.140297724283</v>
      </c>
      <c r="E992">
        <f t="shared" si="88"/>
        <v>1</v>
      </c>
      <c r="F992">
        <f t="shared" si="89"/>
        <v>1</v>
      </c>
      <c r="G992" s="38">
        <f t="shared" si="90"/>
        <v>-4.0675565900455402E-3</v>
      </c>
      <c r="H992" s="38">
        <f t="shared" si="91"/>
        <v>-4.0675565900455402E-3</v>
      </c>
      <c r="I992" s="38">
        <f t="shared" si="86"/>
        <v>21405.086886200435</v>
      </c>
      <c r="J992">
        <f>+VLOOKUP(A992,Sheet1!A:R,18,0)</f>
        <v>16810.478217149597</v>
      </c>
      <c r="K992">
        <f>+I992-J992</f>
        <v>4594.6086690508382</v>
      </c>
      <c r="L992" s="31">
        <f>+I992/MAX($I$229:I992)-1</f>
        <v>-2.4801591971216896E-2</v>
      </c>
      <c r="M992" s="31">
        <f>+J992/MAX($J$229:J992)-1</f>
        <v>-2.4801591971216896E-2</v>
      </c>
      <c r="N992" s="31"/>
    </row>
    <row r="993" spans="1:14" x14ac:dyDescent="0.25">
      <c r="A993" s="12">
        <v>1963.08</v>
      </c>
      <c r="B993" s="13">
        <v>20.472637900527676</v>
      </c>
      <c r="C993" s="14">
        <v>85021.286116980336</v>
      </c>
      <c r="D993" s="37">
        <f t="shared" si="87"/>
        <v>76336.002791081744</v>
      </c>
      <c r="E993">
        <f t="shared" si="88"/>
        <v>1</v>
      </c>
      <c r="F993">
        <f t="shared" si="89"/>
        <v>1</v>
      </c>
      <c r="G993" s="38">
        <f t="shared" si="90"/>
        <v>5.1408782969284861E-2</v>
      </c>
      <c r="H993" s="38">
        <f t="shared" si="91"/>
        <v>5.1408782969284861E-2</v>
      </c>
      <c r="I993" s="38">
        <f t="shared" si="86"/>
        <v>22505.4963523718</v>
      </c>
      <c r="J993">
        <f>+VLOOKUP(A993,Sheet1!A:R,18,0)</f>
        <v>17674.684443424932</v>
      </c>
      <c r="K993">
        <f>+I993-J993</f>
        <v>4830.8119089468673</v>
      </c>
      <c r="L993" s="31">
        <f>+I993/MAX($I$229:I993)-1</f>
        <v>0</v>
      </c>
      <c r="M993" s="31">
        <f>+J993/MAX($J$229:J993)-1</f>
        <v>0</v>
      </c>
      <c r="N993" s="31"/>
    </row>
    <row r="994" spans="1:14" x14ac:dyDescent="0.25">
      <c r="A994" s="12">
        <v>1963.09</v>
      </c>
      <c r="B994" s="13">
        <v>20.960360090705116</v>
      </c>
      <c r="C994" s="14">
        <v>84299.093813067142</v>
      </c>
      <c r="D994" s="37">
        <f t="shared" si="87"/>
        <v>77970.920900735699</v>
      </c>
      <c r="E994">
        <f t="shared" si="88"/>
        <v>1</v>
      </c>
      <c r="F994">
        <f t="shared" si="89"/>
        <v>1</v>
      </c>
      <c r="G994" s="38">
        <f t="shared" si="90"/>
        <v>-8.4942528735630907E-3</v>
      </c>
      <c r="H994" s="38">
        <f t="shared" si="91"/>
        <v>-8.4942528735630907E-3</v>
      </c>
      <c r="I994" s="38">
        <f t="shared" si="86"/>
        <v>22314.328975309701</v>
      </c>
      <c r="J994">
        <f>+VLOOKUP(A994,Sheet1!A:R,18,0)</f>
        <v>17524.55120430205</v>
      </c>
      <c r="K994">
        <f>+I994-J994</f>
        <v>4789.7777710076516</v>
      </c>
      <c r="L994" s="31">
        <f>+I994/MAX($I$229:I994)-1</f>
        <v>-8.4942528735630907E-3</v>
      </c>
      <c r="M994" s="31">
        <f>+J994/MAX($J$229:J994)-1</f>
        <v>-8.4942528735630907E-3</v>
      </c>
      <c r="N994" s="31"/>
    </row>
    <row r="995" spans="1:14" x14ac:dyDescent="0.25">
      <c r="A995" s="12">
        <v>1963.1</v>
      </c>
      <c r="B995" s="13">
        <v>20.891344595411496</v>
      </c>
      <c r="C995" s="14">
        <v>86950.593502195974</v>
      </c>
      <c r="D995" s="37">
        <f t="shared" si="87"/>
        <v>79786.11388112772</v>
      </c>
      <c r="E995">
        <f t="shared" si="88"/>
        <v>1</v>
      </c>
      <c r="F995">
        <f t="shared" si="89"/>
        <v>1</v>
      </c>
      <c r="G995" s="38">
        <f t="shared" si="90"/>
        <v>3.1453477958001796E-2</v>
      </c>
      <c r="H995" s="38">
        <f t="shared" si="91"/>
        <v>3.1453477958001796E-2</v>
      </c>
      <c r="I995" s="38">
        <f t="shared" si="86"/>
        <v>23016.192229882206</v>
      </c>
      <c r="J995">
        <f>+VLOOKUP(A995,Sheet1!A:R,18,0)</f>
        <v>18075.759289330435</v>
      </c>
      <c r="K995">
        <f>+I995-J995</f>
        <v>4940.432940551771</v>
      </c>
      <c r="L995" s="31">
        <f>+I995/MAX($I$229:I995)-1</f>
        <v>0</v>
      </c>
      <c r="M995" s="31">
        <f>+J995/MAX($J$229:J995)-1</f>
        <v>0</v>
      </c>
      <c r="N995" s="31"/>
    </row>
    <row r="996" spans="1:14" x14ac:dyDescent="0.25">
      <c r="A996" s="12">
        <v>1963.11</v>
      </c>
      <c r="B996" s="13">
        <v>20.720399335339707</v>
      </c>
      <c r="C996" s="14">
        <v>86255.148337869134</v>
      </c>
      <c r="D996" s="37">
        <f t="shared" si="87"/>
        <v>80974.907187952558</v>
      </c>
      <c r="E996">
        <f t="shared" si="88"/>
        <v>1</v>
      </c>
      <c r="F996">
        <f t="shared" si="89"/>
        <v>1</v>
      </c>
      <c r="G996" s="38">
        <f t="shared" si="90"/>
        <v>-7.9981646624329716E-3</v>
      </c>
      <c r="H996" s="38">
        <f t="shared" si="91"/>
        <v>-7.9981646624329716E-3</v>
      </c>
      <c r="I996" s="38">
        <f t="shared" si="86"/>
        <v>22832.1049345254</v>
      </c>
      <c r="J996">
        <f>+VLOOKUP(A996,Sheet1!A:R,18,0)</f>
        <v>17931.186390135867</v>
      </c>
      <c r="K996">
        <f>+I996-J996</f>
        <v>4900.9185443895331</v>
      </c>
      <c r="L996" s="31">
        <f>+I996/MAX($I$229:I996)-1</f>
        <v>-7.9981646624328606E-3</v>
      </c>
      <c r="M996" s="31">
        <f>+J996/MAX($J$229:J996)-1</f>
        <v>-7.9981646624330827E-3</v>
      </c>
      <c r="N996" s="31"/>
    </row>
    <row r="997" spans="1:14" x14ac:dyDescent="0.25">
      <c r="A997" s="12">
        <v>1963.12</v>
      </c>
      <c r="B997" s="13">
        <v>21.038599376737046</v>
      </c>
      <c r="C997" s="14">
        <v>88300.633222332719</v>
      </c>
      <c r="D997" s="37">
        <f t="shared" si="87"/>
        <v>82236.115156075786</v>
      </c>
      <c r="E997">
        <f t="shared" si="88"/>
        <v>1</v>
      </c>
      <c r="F997">
        <f t="shared" si="89"/>
        <v>1</v>
      </c>
      <c r="G997" s="38">
        <f t="shared" si="90"/>
        <v>2.3714351246040932E-2</v>
      </c>
      <c r="H997" s="38">
        <f t="shared" si="91"/>
        <v>2.3714351246040932E-2</v>
      </c>
      <c r="I997" s="38">
        <f t="shared" si="86"/>
        <v>23373.553490629198</v>
      </c>
      <c r="J997">
        <f>+VLOOKUP(A997,Sheet1!A:R,18,0)</f>
        <v>18356.412842449776</v>
      </c>
      <c r="K997">
        <f>+I997-J997</f>
        <v>5017.140648179422</v>
      </c>
      <c r="L997" s="31">
        <f>+I997/MAX($I$229:I997)-1</f>
        <v>0</v>
      </c>
      <c r="M997" s="31">
        <f>+J997/MAX($J$229:J997)-1</f>
        <v>0</v>
      </c>
      <c r="N997" s="31"/>
    </row>
    <row r="998" spans="1:14" x14ac:dyDescent="0.25">
      <c r="A998" s="12">
        <v>1964.01</v>
      </c>
      <c r="B998" s="13">
        <v>21.627216196980935</v>
      </c>
      <c r="C998" s="14">
        <v>90903.499974101229</v>
      </c>
      <c r="D998" s="37">
        <f t="shared" si="87"/>
        <v>83397.479236003754</v>
      </c>
      <c r="E998">
        <f t="shared" si="88"/>
        <v>1</v>
      </c>
      <c r="F998">
        <f t="shared" si="89"/>
        <v>1</v>
      </c>
      <c r="G998" s="38">
        <f t="shared" si="90"/>
        <v>2.9477328268017411E-2</v>
      </c>
      <c r="H998" s="38">
        <f t="shared" si="91"/>
        <v>2.9477328268017411E-2</v>
      </c>
      <c r="I998" s="38">
        <f t="shared" si="86"/>
        <v>24062.54339966254</v>
      </c>
      <c r="J998">
        <f>+VLOOKUP(A998,Sheet1!A:R,18,0)</f>
        <v>18897.510849629918</v>
      </c>
      <c r="K998">
        <f>+I998-J998</f>
        <v>5165.0325500326217</v>
      </c>
      <c r="L998" s="31">
        <f>+I998/MAX($I$229:I998)-1</f>
        <v>0</v>
      </c>
      <c r="M998" s="31">
        <f>+J998/MAX($J$229:J998)-1</f>
        <v>0</v>
      </c>
      <c r="N998" s="31"/>
    </row>
    <row r="999" spans="1:14" x14ac:dyDescent="0.25">
      <c r="A999" s="12">
        <v>1964.02</v>
      </c>
      <c r="B999" s="13">
        <v>21.832670826710327</v>
      </c>
      <c r="C999" s="14">
        <v>92027.73166473693</v>
      </c>
      <c r="D999" s="37">
        <f t="shared" si="87"/>
        <v>84820.278606401</v>
      </c>
      <c r="E999">
        <f t="shared" si="88"/>
        <v>1</v>
      </c>
      <c r="F999">
        <f t="shared" si="89"/>
        <v>1</v>
      </c>
      <c r="G999" s="38">
        <f t="shared" si="90"/>
        <v>1.236730919003115E-2</v>
      </c>
      <c r="H999" s="38">
        <f t="shared" si="91"/>
        <v>1.236730919003115E-2</v>
      </c>
      <c r="I999" s="38">
        <f t="shared" ref="I999:I1062" si="92">+I998*(1+H999)</f>
        <v>24360.13231378471</v>
      </c>
      <c r="J999">
        <f>+VLOOKUP(A999,Sheet1!A:R,18,0)</f>
        <v>19131.222209229261</v>
      </c>
      <c r="K999">
        <f>+I999-J999</f>
        <v>5228.9101045554489</v>
      </c>
      <c r="L999" s="31">
        <f>+I999/MAX($I$229:I999)-1</f>
        <v>0</v>
      </c>
      <c r="M999" s="31">
        <f>+J999/MAX($J$229:J999)-1</f>
        <v>0</v>
      </c>
      <c r="N999" s="31"/>
    </row>
    <row r="1000" spans="1:14" x14ac:dyDescent="0.25">
      <c r="A1000" s="12">
        <v>1964.03</v>
      </c>
      <c r="B1000" s="13">
        <v>22.167245585982634</v>
      </c>
      <c r="C1000" s="14">
        <v>93653.200061428783</v>
      </c>
      <c r="D1000" s="37">
        <f t="shared" si="87"/>
        <v>86160.872780829319</v>
      </c>
      <c r="E1000">
        <f t="shared" si="88"/>
        <v>1</v>
      </c>
      <c r="F1000">
        <f t="shared" si="89"/>
        <v>1</v>
      </c>
      <c r="G1000" s="38">
        <f t="shared" si="90"/>
        <v>1.7662810625535652E-2</v>
      </c>
      <c r="H1000" s="38">
        <f t="shared" si="91"/>
        <v>1.7662810625535652E-2</v>
      </c>
      <c r="I1000" s="38">
        <f t="shared" si="92"/>
        <v>24790.400717656081</v>
      </c>
      <c r="J1000">
        <f>+VLOOKUP(A1000,Sheet1!A:R,18,0)</f>
        <v>19469.133364145917</v>
      </c>
      <c r="K1000">
        <f>+I1000-J1000</f>
        <v>5321.267353510164</v>
      </c>
      <c r="L1000" s="31">
        <f>+I1000/MAX($I$229:I1000)-1</f>
        <v>0</v>
      </c>
      <c r="M1000" s="31">
        <f>+J1000/MAX($J$229:J1000)-1</f>
        <v>0</v>
      </c>
      <c r="N1000" s="31"/>
    </row>
    <row r="1001" spans="1:14" x14ac:dyDescent="0.25">
      <c r="A1001" s="12">
        <v>1964.04</v>
      </c>
      <c r="B1001" s="13">
        <v>22.422192169737176</v>
      </c>
      <c r="C1001" s="14">
        <v>94454.263186420299</v>
      </c>
      <c r="D1001" s="37">
        <f t="shared" si="87"/>
        <v>87237.062768977034</v>
      </c>
      <c r="E1001">
        <f t="shared" si="88"/>
        <v>1</v>
      </c>
      <c r="F1001">
        <f t="shared" si="89"/>
        <v>1</v>
      </c>
      <c r="G1001" s="38">
        <f t="shared" si="90"/>
        <v>8.5535051067777701E-3</v>
      </c>
      <c r="H1001" s="38">
        <f t="shared" si="91"/>
        <v>8.5535051067777701E-3</v>
      </c>
      <c r="I1001" s="38">
        <f t="shared" si="92"/>
        <v>25002.445536793621</v>
      </c>
      <c r="J1001">
        <f>+VLOOKUP(A1001,Sheet1!A:R,18,0)</f>
        <v>19635.662695800678</v>
      </c>
      <c r="K1001">
        <f>+I1001-J1001</f>
        <v>5366.7828409929425</v>
      </c>
      <c r="L1001" s="31">
        <f>+I1001/MAX($I$229:I1001)-1</f>
        <v>0</v>
      </c>
      <c r="M1001" s="31">
        <f>+J1001/MAX($J$229:J1001)-1</f>
        <v>0</v>
      </c>
      <c r="N1001" s="31"/>
    </row>
    <row r="1002" spans="1:14" x14ac:dyDescent="0.25">
      <c r="A1002" s="12">
        <v>1964.05</v>
      </c>
      <c r="B1002" s="13">
        <v>22.574330769563836</v>
      </c>
      <c r="C1002" s="14">
        <v>95770.089962798447</v>
      </c>
      <c r="D1002" s="37">
        <f t="shared" si="87"/>
        <v>88307.843255388623</v>
      </c>
      <c r="E1002">
        <f t="shared" si="88"/>
        <v>1</v>
      </c>
      <c r="F1002">
        <f t="shared" si="89"/>
        <v>1</v>
      </c>
      <c r="G1002" s="38">
        <f t="shared" si="90"/>
        <v>1.3930835221075855E-2</v>
      </c>
      <c r="H1002" s="38">
        <f t="shared" si="91"/>
        <v>1.3930835221075855E-2</v>
      </c>
      <c r="I1002" s="38">
        <f t="shared" si="92"/>
        <v>25350.750485690616</v>
      </c>
      <c r="J1002">
        <f>+VLOOKUP(A1002,Sheet1!A:R,18,0)</f>
        <v>19909.203877272503</v>
      </c>
      <c r="K1002">
        <f>+I1002-J1002</f>
        <v>5441.5466084181135</v>
      </c>
      <c r="L1002" s="31">
        <f>+I1002/MAX($I$229:I1002)-1</f>
        <v>0</v>
      </c>
      <c r="M1002" s="31">
        <f>+J1002/MAX($J$229:J1002)-1</f>
        <v>0</v>
      </c>
      <c r="N1002" s="31"/>
    </row>
    <row r="1003" spans="1:14" x14ac:dyDescent="0.25">
      <c r="A1003" s="12">
        <v>1964.06</v>
      </c>
      <c r="B1003" s="13">
        <v>22.300288036082787</v>
      </c>
      <c r="C1003" s="14">
        <v>97264.586469964313</v>
      </c>
      <c r="D1003" s="37">
        <f t="shared" si="87"/>
        <v>89647.023706002292</v>
      </c>
      <c r="E1003">
        <f t="shared" si="88"/>
        <v>1</v>
      </c>
      <c r="F1003">
        <f t="shared" si="89"/>
        <v>1</v>
      </c>
      <c r="G1003" s="38">
        <f t="shared" si="90"/>
        <v>1.5605044411531876E-2</v>
      </c>
      <c r="H1003" s="38">
        <f t="shared" si="91"/>
        <v>1.5605044411531876E-2</v>
      </c>
      <c r="I1003" s="38">
        <f t="shared" si="92"/>
        <v>25746.350072885481</v>
      </c>
      <c r="J1003">
        <f>+VLOOKUP(A1003,Sheet1!A:R,18,0)</f>
        <v>20219.887887975583</v>
      </c>
      <c r="K1003">
        <f>+I1003-J1003</f>
        <v>5526.4621849098985</v>
      </c>
      <c r="L1003" s="31">
        <f>+I1003/MAX($I$229:I1003)-1</f>
        <v>0</v>
      </c>
      <c r="M1003" s="31">
        <f>+J1003/MAX($J$229:J1003)-1</f>
        <v>0</v>
      </c>
      <c r="N1003" s="31"/>
    </row>
    <row r="1004" spans="1:14" x14ac:dyDescent="0.25">
      <c r="A1004" s="12">
        <v>1964.07</v>
      </c>
      <c r="B1004" s="13">
        <v>22.984351845738399</v>
      </c>
      <c r="C1004" s="14">
        <v>98957.575012363173</v>
      </c>
      <c r="D1004" s="37">
        <f t="shared" si="87"/>
        <v>91154.80844368822</v>
      </c>
      <c r="E1004">
        <f t="shared" si="88"/>
        <v>1</v>
      </c>
      <c r="F1004">
        <f t="shared" si="89"/>
        <v>1</v>
      </c>
      <c r="G1004" s="38">
        <f t="shared" si="90"/>
        <v>1.740601182653112E-2</v>
      </c>
      <c r="H1004" s="38">
        <f t="shared" si="91"/>
        <v>1.740601182653112E-2</v>
      </c>
      <c r="I1004" s="38">
        <f t="shared" si="92"/>
        <v>26194.491346744137</v>
      </c>
      <c r="J1004">
        <f>+VLOOKUP(A1004,Sheet1!A:R,18,0)</f>
        <v>20571.83549568482</v>
      </c>
      <c r="K1004">
        <f>+I1004-J1004</f>
        <v>5622.6558510593168</v>
      </c>
      <c r="L1004" s="31">
        <f>+I1004/MAX($I$229:I1004)-1</f>
        <v>0</v>
      </c>
      <c r="M1004" s="31">
        <f>+J1004/MAX($J$229:J1004)-1</f>
        <v>0</v>
      </c>
      <c r="N1004" s="31"/>
    </row>
    <row r="1005" spans="1:14" x14ac:dyDescent="0.25">
      <c r="A1005" s="12">
        <v>1964.08</v>
      </c>
      <c r="B1005" s="13">
        <v>22.650407292938791</v>
      </c>
      <c r="C1005" s="14">
        <v>97906.236965689066</v>
      </c>
      <c r="D1005" s="37">
        <f t="shared" si="87"/>
        <v>92228.554347747253</v>
      </c>
      <c r="E1005">
        <f t="shared" si="88"/>
        <v>1</v>
      </c>
      <c r="F1005">
        <f t="shared" si="89"/>
        <v>1</v>
      </c>
      <c r="G1005" s="38">
        <f t="shared" si="90"/>
        <v>-1.0624129042599906E-2</v>
      </c>
      <c r="H1005" s="38">
        <f t="shared" si="91"/>
        <v>-1.0624129042599906E-2</v>
      </c>
      <c r="I1005" s="38">
        <f t="shared" si="92"/>
        <v>25916.197690471061</v>
      </c>
      <c r="J1005">
        <f>+VLOOKUP(A1005,Sheet1!A:R,18,0)</f>
        <v>20353.277660735526</v>
      </c>
      <c r="K1005">
        <f>+I1005-J1005</f>
        <v>5562.9200297355346</v>
      </c>
      <c r="L1005" s="31">
        <f>+I1005/MAX($I$229:I1005)-1</f>
        <v>-1.0624129042599906E-2</v>
      </c>
      <c r="M1005" s="31">
        <f>+J1005/MAX($J$229:J1005)-1</f>
        <v>-1.0624129042599906E-2</v>
      </c>
      <c r="N1005" s="31"/>
    </row>
    <row r="1006" spans="1:14" x14ac:dyDescent="0.25">
      <c r="A1006" s="12">
        <v>1964.09</v>
      </c>
      <c r="B1006" s="13">
        <v>22.892221984231689</v>
      </c>
      <c r="C1006" s="14">
        <v>100636.56144942084</v>
      </c>
      <c r="D1006" s="37">
        <f t="shared" si="87"/>
        <v>93590.009984110075</v>
      </c>
      <c r="E1006">
        <f t="shared" si="88"/>
        <v>1</v>
      </c>
      <c r="F1006">
        <f t="shared" si="89"/>
        <v>1</v>
      </c>
      <c r="G1006" s="38">
        <f t="shared" si="90"/>
        <v>2.7887135369002225E-2</v>
      </c>
      <c r="H1006" s="38">
        <f t="shared" si="91"/>
        <v>2.7887135369002225E-2</v>
      </c>
      <c r="I1006" s="38">
        <f t="shared" si="92"/>
        <v>26638.926203715051</v>
      </c>
      <c r="J1006">
        <f>+VLOOKUP(A1006,Sheet1!A:R,18,0)</f>
        <v>20920.872270063344</v>
      </c>
      <c r="K1006">
        <f>+I1006-J1006</f>
        <v>5718.0539336517068</v>
      </c>
      <c r="L1006" s="31">
        <f>+I1006/MAX($I$229:I1006)-1</f>
        <v>0</v>
      </c>
      <c r="M1006" s="31">
        <f>+J1006/MAX($J$229:J1006)-1</f>
        <v>0</v>
      </c>
      <c r="N1006" s="31"/>
    </row>
    <row r="1007" spans="1:14" x14ac:dyDescent="0.25">
      <c r="A1007" s="12">
        <v>1964.1</v>
      </c>
      <c r="B1007" s="13">
        <v>23.212154680675336</v>
      </c>
      <c r="C1007" s="14">
        <v>101694.57234135165</v>
      </c>
      <c r="D1007" s="37">
        <f t="shared" si="87"/>
        <v>94818.674887373054</v>
      </c>
      <c r="E1007">
        <f t="shared" si="88"/>
        <v>1</v>
      </c>
      <c r="F1007">
        <f t="shared" si="89"/>
        <v>1</v>
      </c>
      <c r="G1007" s="38">
        <f t="shared" si="90"/>
        <v>1.0513186029935673E-2</v>
      </c>
      <c r="H1007" s="38">
        <f t="shared" si="91"/>
        <v>1.0513186029935673E-2</v>
      </c>
      <c r="I1007" s="38">
        <f t="shared" si="92"/>
        <v>26918.986190532436</v>
      </c>
      <c r="J1007">
        <f>+VLOOKUP(A1007,Sheet1!A:R,18,0)</f>
        <v>21140.817292147043</v>
      </c>
      <c r="K1007">
        <f>+I1007-J1007</f>
        <v>5778.1688983853928</v>
      </c>
      <c r="L1007" s="31">
        <f>+I1007/MAX($I$229:I1007)-1</f>
        <v>0</v>
      </c>
      <c r="M1007" s="31">
        <f>+J1007/MAX($J$229:J1007)-1</f>
        <v>0</v>
      </c>
      <c r="N1007" s="31"/>
    </row>
    <row r="1008" spans="1:14" x14ac:dyDescent="0.25">
      <c r="A1008" s="12">
        <v>1964.11</v>
      </c>
      <c r="B1008" s="13">
        <v>23.225019793095822</v>
      </c>
      <c r="C1008" s="14">
        <v>101089.90229877054</v>
      </c>
      <c r="D1008" s="37">
        <f t="shared" si="87"/>
        <v>96054.904384114838</v>
      </c>
      <c r="E1008">
        <f t="shared" si="88"/>
        <v>1</v>
      </c>
      <c r="F1008">
        <f t="shared" si="89"/>
        <v>1</v>
      </c>
      <c r="G1008" s="38">
        <f t="shared" si="90"/>
        <v>-5.9459421349593589E-3</v>
      </c>
      <c r="H1008" s="38">
        <f t="shared" si="91"/>
        <v>-5.9459421349593589E-3</v>
      </c>
      <c r="I1008" s="38">
        <f t="shared" si="92"/>
        <v>26758.927456311761</v>
      </c>
      <c r="J1008">
        <f>+VLOOKUP(A1008,Sheet1!A:R,18,0)</f>
        <v>21015.115215842186</v>
      </c>
      <c r="K1008">
        <f>+I1008-J1008</f>
        <v>5743.812240469575</v>
      </c>
      <c r="L1008" s="31">
        <f>+I1008/MAX($I$229:I1008)-1</f>
        <v>-5.9459421349593589E-3</v>
      </c>
      <c r="M1008" s="31">
        <f>+J1008/MAX($J$229:J1008)-1</f>
        <v>-5.9459421349594699E-3</v>
      </c>
      <c r="N1008" s="31"/>
    </row>
    <row r="1009" spans="1:14" x14ac:dyDescent="0.25">
      <c r="A1009" s="12">
        <v>1964.12</v>
      </c>
      <c r="B1009" s="13">
        <v>22.752984772787261</v>
      </c>
      <c r="C1009" s="14">
        <v>101734.53703071602</v>
      </c>
      <c r="D1009" s="37">
        <f t="shared" si="87"/>
        <v>97174.396368146772</v>
      </c>
      <c r="E1009">
        <f t="shared" si="88"/>
        <v>1</v>
      </c>
      <c r="F1009">
        <f t="shared" si="89"/>
        <v>1</v>
      </c>
      <c r="G1009" s="38">
        <f t="shared" si="90"/>
        <v>6.3768459290847179E-3</v>
      </c>
      <c r="H1009" s="38">
        <f t="shared" si="91"/>
        <v>6.3768459290847179E-3</v>
      </c>
      <c r="I1009" s="38">
        <f t="shared" si="92"/>
        <v>26929.565013928215</v>
      </c>
      <c r="J1009">
        <f>+VLOOKUP(A1009,Sheet1!A:R,18,0)</f>
        <v>21149.125367755576</v>
      </c>
      <c r="K1009">
        <f>+I1009-J1009</f>
        <v>5780.4396461726392</v>
      </c>
      <c r="L1009" s="31">
        <f>+I1009/MAX($I$229:I1009)-1</f>
        <v>0</v>
      </c>
      <c r="M1009" s="31">
        <f>+J1009/MAX($J$229:J1009)-1</f>
        <v>0</v>
      </c>
      <c r="N1009" s="31"/>
    </row>
    <row r="1010" spans="1:14" x14ac:dyDescent="0.25">
      <c r="A1010" s="12">
        <v>1965.01</v>
      </c>
      <c r="B1010" s="13">
        <v>23.269335081922467</v>
      </c>
      <c r="C1010" s="14">
        <v>105359.43461772174</v>
      </c>
      <c r="D1010" s="37">
        <f t="shared" si="87"/>
        <v>98379.057588448472</v>
      </c>
      <c r="E1010">
        <f t="shared" si="88"/>
        <v>1</v>
      </c>
      <c r="F1010">
        <f t="shared" si="89"/>
        <v>1</v>
      </c>
      <c r="G1010" s="38">
        <f t="shared" si="90"/>
        <v>3.5630943952802197E-2</v>
      </c>
      <c r="H1010" s="38">
        <f t="shared" si="91"/>
        <v>3.5630943952802197E-2</v>
      </c>
      <c r="I1010" s="38">
        <f t="shared" si="92"/>
        <v>27889.090835612835</v>
      </c>
      <c r="J1010">
        <f>+VLOOKUP(A1010,Sheet1!A:R,18,0)</f>
        <v>21902.688668384864</v>
      </c>
      <c r="K1010">
        <f>+I1010-J1010</f>
        <v>5986.4021672279705</v>
      </c>
      <c r="L1010" s="31">
        <f>+I1010/MAX($I$229:I1010)-1</f>
        <v>0</v>
      </c>
      <c r="M1010" s="31">
        <f>+J1010/MAX($J$229:J1010)-1</f>
        <v>0</v>
      </c>
      <c r="N1010" s="31"/>
    </row>
    <row r="1011" spans="1:14" x14ac:dyDescent="0.25">
      <c r="A1011" s="12">
        <v>1965.02</v>
      </c>
      <c r="B1011" s="13">
        <v>23.372068272751338</v>
      </c>
      <c r="C1011" s="14">
        <v>105457.03388155653</v>
      </c>
      <c r="D1011" s="37">
        <f t="shared" si="87"/>
        <v>99498.166106516786</v>
      </c>
      <c r="E1011">
        <f t="shared" si="88"/>
        <v>1</v>
      </c>
      <c r="F1011">
        <f t="shared" si="89"/>
        <v>1</v>
      </c>
      <c r="G1011" s="38">
        <f t="shared" si="90"/>
        <v>9.2634574387107094E-4</v>
      </c>
      <c r="H1011" s="38">
        <f t="shared" si="91"/>
        <v>9.2634574387107094E-4</v>
      </c>
      <c r="I1011" s="38">
        <f t="shared" si="92"/>
        <v>27914.925776208838</v>
      </c>
      <c r="J1011">
        <f>+VLOOKUP(A1011,Sheet1!A:R,18,0)</f>
        <v>21922.978130812156</v>
      </c>
      <c r="K1011">
        <f>+I1011-J1011</f>
        <v>5991.9476453966818</v>
      </c>
      <c r="L1011" s="31">
        <f>+I1011/MAX($I$229:I1011)-1</f>
        <v>0</v>
      </c>
      <c r="M1011" s="31">
        <f>+J1011/MAX($J$229:J1011)-1</f>
        <v>0</v>
      </c>
      <c r="N1011" s="31"/>
    </row>
    <row r="1012" spans="1:14" x14ac:dyDescent="0.25">
      <c r="A1012" s="12">
        <v>1965.03</v>
      </c>
      <c r="B1012" s="13">
        <v>23.253528200034843</v>
      </c>
      <c r="C1012" s="14">
        <v>103848.64165499953</v>
      </c>
      <c r="D1012" s="37">
        <f t="shared" si="87"/>
        <v>100347.78623931432</v>
      </c>
      <c r="E1012">
        <f t="shared" si="88"/>
        <v>1</v>
      </c>
      <c r="F1012">
        <f t="shared" si="89"/>
        <v>1</v>
      </c>
      <c r="G1012" s="38">
        <f t="shared" si="90"/>
        <v>-1.5251635356665294E-2</v>
      </c>
      <c r="H1012" s="38">
        <f t="shared" si="91"/>
        <v>-1.5251635356665294E-2</v>
      </c>
      <c r="I1012" s="38">
        <f t="shared" si="92"/>
        <v>27489.177507261724</v>
      </c>
      <c r="J1012">
        <f>+VLOOKUP(A1012,Sheet1!A:R,18,0)</f>
        <v>21588.616862428862</v>
      </c>
      <c r="K1012">
        <f>+I1012-J1012</f>
        <v>5900.5606448328617</v>
      </c>
      <c r="L1012" s="31">
        <f>+I1012/MAX($I$229:I1012)-1</f>
        <v>-1.5251635356665294E-2</v>
      </c>
      <c r="M1012" s="31">
        <f>+J1012/MAX($J$229:J1012)-1</f>
        <v>-1.5251635356665294E-2</v>
      </c>
      <c r="N1012" s="31"/>
    </row>
    <row r="1013" spans="1:14" x14ac:dyDescent="0.25">
      <c r="A1013" s="12">
        <v>1965.04</v>
      </c>
      <c r="B1013" s="13">
        <v>23.420551954771291</v>
      </c>
      <c r="C1013" s="14">
        <v>107319.53758332564</v>
      </c>
      <c r="D1013" s="37">
        <f t="shared" si="87"/>
        <v>101419.89243905642</v>
      </c>
      <c r="E1013">
        <f t="shared" si="88"/>
        <v>1</v>
      </c>
      <c r="F1013">
        <f t="shared" si="89"/>
        <v>1</v>
      </c>
      <c r="G1013" s="38">
        <f t="shared" si="90"/>
        <v>3.3422641577315337E-2</v>
      </c>
      <c r="H1013" s="38">
        <f t="shared" si="91"/>
        <v>3.3422641577315337E-2</v>
      </c>
      <c r="I1013" s="38">
        <f t="shared" si="92"/>
        <v>28407.93843434213</v>
      </c>
      <c r="J1013">
        <f>+VLOOKUP(A1013,Sheet1!A:R,18,0)</f>
        <v>22310.165465971808</v>
      </c>
      <c r="K1013">
        <f>+I1013-J1013</f>
        <v>6097.7729683703219</v>
      </c>
      <c r="L1013" s="31">
        <f>+I1013/MAX($I$229:I1013)-1</f>
        <v>0</v>
      </c>
      <c r="M1013" s="31">
        <f>+J1013/MAX($J$229:J1013)-1</f>
        <v>0</v>
      </c>
      <c r="N1013" s="31"/>
    </row>
    <row r="1014" spans="1:14" x14ac:dyDescent="0.25">
      <c r="A1014" s="12">
        <v>1965.05</v>
      </c>
      <c r="B1014" s="13">
        <v>23.708808308861947</v>
      </c>
      <c r="C1014" s="14">
        <v>106748.47544210588</v>
      </c>
      <c r="D1014" s="37">
        <f t="shared" si="87"/>
        <v>102334.7578956654</v>
      </c>
      <c r="E1014">
        <f t="shared" si="88"/>
        <v>1</v>
      </c>
      <c r="F1014">
        <f t="shared" si="89"/>
        <v>1</v>
      </c>
      <c r="G1014" s="38">
        <f t="shared" si="90"/>
        <v>-5.3211386675644512E-3</v>
      </c>
      <c r="H1014" s="38">
        <f t="shared" si="91"/>
        <v>-5.3211386675644512E-3</v>
      </c>
      <c r="I1014" s="38">
        <f t="shared" si="92"/>
        <v>28256.77585467336</v>
      </c>
      <c r="J1014">
        <f>+VLOOKUP(A1014,Sheet1!A:R,18,0)</f>
        <v>22191.449981831065</v>
      </c>
      <c r="K1014">
        <f>+I1014-J1014</f>
        <v>6065.3258728422952</v>
      </c>
      <c r="L1014" s="31">
        <f>+I1014/MAX($I$229:I1014)-1</f>
        <v>-5.3211386675644512E-3</v>
      </c>
      <c r="M1014" s="31">
        <f>+J1014/MAX($J$229:J1014)-1</f>
        <v>-5.3211386675644512E-3</v>
      </c>
      <c r="N1014" s="31"/>
    </row>
    <row r="1015" spans="1:14" x14ac:dyDescent="0.25">
      <c r="A1015" s="12">
        <v>1965.06</v>
      </c>
      <c r="B1015" s="13">
        <v>22.385342986457786</v>
      </c>
      <c r="C1015" s="14">
        <v>101175.29032701955</v>
      </c>
      <c r="D1015" s="37">
        <f t="shared" si="87"/>
        <v>102660.64988375334</v>
      </c>
      <c r="E1015">
        <f t="shared" si="88"/>
        <v>0</v>
      </c>
      <c r="F1015">
        <f t="shared" si="89"/>
        <v>1</v>
      </c>
      <c r="G1015" s="38">
        <f t="shared" si="90"/>
        <v>-5.2208568712617254E-2</v>
      </c>
      <c r="H1015" s="38">
        <f t="shared" si="91"/>
        <v>-5.2208568712617254E-2</v>
      </c>
      <c r="I1015" s="38">
        <f t="shared" si="92"/>
        <v>26781.530030867623</v>
      </c>
      <c r="J1015">
        <f>+VLOOKUP(A1015,Sheet1!A:R,18,0)</f>
        <v>21032.866140622031</v>
      </c>
      <c r="K1015">
        <f>+I1015-J1015</f>
        <v>5748.6638902455925</v>
      </c>
      <c r="L1015" s="31">
        <f>+I1015/MAX($I$229:I1015)-1</f>
        <v>-5.7251898346426744E-2</v>
      </c>
      <c r="M1015" s="31">
        <f>+J1015/MAX($J$229:J1015)-1</f>
        <v>-5.7251898346426633E-2</v>
      </c>
      <c r="N1015" s="31"/>
    </row>
    <row r="1016" spans="1:14" x14ac:dyDescent="0.25">
      <c r="A1016" s="12">
        <v>1965.07</v>
      </c>
      <c r="B1016" s="13">
        <v>22.300781712174423</v>
      </c>
      <c r="C1016" s="14">
        <v>102797.66613605988</v>
      </c>
      <c r="D1016" s="37">
        <f t="shared" si="87"/>
        <v>102980.65747739475</v>
      </c>
      <c r="E1016">
        <f t="shared" si="88"/>
        <v>0</v>
      </c>
      <c r="F1016">
        <f t="shared" si="89"/>
        <v>0</v>
      </c>
      <c r="G1016" s="38">
        <f t="shared" si="90"/>
        <v>1.6035296798224907E-2</v>
      </c>
      <c r="H1016" s="38">
        <f t="shared" si="91"/>
        <v>0</v>
      </c>
      <c r="I1016" s="38">
        <f t="shared" si="92"/>
        <v>26781.530030867623</v>
      </c>
      <c r="J1016">
        <f>+VLOOKUP(A1016,Sheet1!A:R,18,0)</f>
        <v>21032.866140622031</v>
      </c>
      <c r="K1016">
        <f>+I1016-J1016</f>
        <v>5748.6638902455925</v>
      </c>
      <c r="L1016" s="31">
        <f>+I1016/MAX($I$229:I1016)-1</f>
        <v>-5.7251898346426744E-2</v>
      </c>
      <c r="M1016" s="31">
        <f>+J1016/MAX($J$229:J1016)-1</f>
        <v>-5.7251898346426633E-2</v>
      </c>
      <c r="N1016" s="31"/>
    </row>
    <row r="1017" spans="1:14" x14ac:dyDescent="0.25">
      <c r="A1017" s="12">
        <v>1965.08</v>
      </c>
      <c r="B1017" s="13">
        <v>22.665971845964389</v>
      </c>
      <c r="C1017" s="14">
        <v>105378.49348953225</v>
      </c>
      <c r="D1017" s="37">
        <f t="shared" si="87"/>
        <v>103603.34552104835</v>
      </c>
      <c r="E1017">
        <f t="shared" si="88"/>
        <v>1</v>
      </c>
      <c r="F1017">
        <f t="shared" si="89"/>
        <v>0</v>
      </c>
      <c r="G1017" s="38">
        <f t="shared" si="90"/>
        <v>2.5105894428152364E-2</v>
      </c>
      <c r="H1017" s="38">
        <f t="shared" si="91"/>
        <v>0</v>
      </c>
      <c r="I1017" s="38">
        <f t="shared" si="92"/>
        <v>26781.530030867623</v>
      </c>
      <c r="J1017">
        <f>+VLOOKUP(A1017,Sheet1!A:R,18,0)</f>
        <v>21560.915057469945</v>
      </c>
      <c r="K1017">
        <f>+I1017-J1017</f>
        <v>5220.6149733976781</v>
      </c>
      <c r="L1017" s="31">
        <f>+I1017/MAX($I$229:I1017)-1</f>
        <v>-5.7251898346426744E-2</v>
      </c>
      <c r="M1017" s="31">
        <f>+J1017/MAX($J$229:J1017)-1</f>
        <v>-3.3583364033971108E-2</v>
      </c>
      <c r="N1017" s="31"/>
    </row>
    <row r="1018" spans="1:14" x14ac:dyDescent="0.25">
      <c r="A1018" s="12">
        <v>1965.09</v>
      </c>
      <c r="B1018" s="13">
        <v>23.374146831648616</v>
      </c>
      <c r="C1018" s="14">
        <v>109019.2517346392</v>
      </c>
      <c r="D1018" s="37">
        <f t="shared" si="87"/>
        <v>104301.90304481653</v>
      </c>
      <c r="E1018">
        <f t="shared" si="88"/>
        <v>1</v>
      </c>
      <c r="F1018">
        <f t="shared" si="89"/>
        <v>1</v>
      </c>
      <c r="G1018" s="38">
        <f t="shared" si="90"/>
        <v>3.4549348017284043E-2</v>
      </c>
      <c r="H1018" s="38">
        <f t="shared" si="91"/>
        <v>3.4549348017284043E-2</v>
      </c>
      <c r="I1018" s="38">
        <f t="shared" si="92"/>
        <v>27706.814432339412</v>
      </c>
      <c r="J1018">
        <f>+VLOOKUP(A1018,Sheet1!A:R,18,0)</f>
        <v>22305.83061536157</v>
      </c>
      <c r="K1018">
        <f>+I1018-J1018</f>
        <v>5400.9838169778413</v>
      </c>
      <c r="L1018" s="31">
        <f>+I1018/MAX($I$229:I1018)-1</f>
        <v>-2.4680566089763656E-2</v>
      </c>
      <c r="M1018" s="31">
        <f>+J1018/MAX($J$229:J1018)-1</f>
        <v>-1.9429934828807394E-4</v>
      </c>
      <c r="N1018" s="31"/>
    </row>
    <row r="1019" spans="1:14" x14ac:dyDescent="0.25">
      <c r="A1019" s="12">
        <v>1965.1</v>
      </c>
      <c r="B1019" s="13">
        <v>23.775745523312686</v>
      </c>
      <c r="C1019" s="14">
        <v>111916.9183328613</v>
      </c>
      <c r="D1019" s="37">
        <f t="shared" si="87"/>
        <v>105153.76521077567</v>
      </c>
      <c r="E1019">
        <f t="shared" si="88"/>
        <v>1</v>
      </c>
      <c r="F1019">
        <f t="shared" si="89"/>
        <v>1</v>
      </c>
      <c r="G1019" s="38">
        <f t="shared" si="90"/>
        <v>2.6579402739575153E-2</v>
      </c>
      <c r="H1019" s="38">
        <f t="shared" si="91"/>
        <v>2.6579402739575153E-2</v>
      </c>
      <c r="I1019" s="38">
        <f t="shared" si="92"/>
        <v>28443.245011767234</v>
      </c>
      <c r="J1019">
        <f>+VLOOKUP(A1019,Sheet1!A:R,18,0)</f>
        <v>22898.706270728013</v>
      </c>
      <c r="K1019">
        <f>+I1019-J1019</f>
        <v>5544.5387410392213</v>
      </c>
      <c r="L1019" s="31">
        <f>+I1019/MAX($I$229:I1019)-1</f>
        <v>0</v>
      </c>
      <c r="M1019" s="31">
        <f>+J1019/MAX($J$229:J1019)-1</f>
        <v>0</v>
      </c>
      <c r="N1019" s="31"/>
    </row>
    <row r="1020" spans="1:14" x14ac:dyDescent="0.25">
      <c r="A1020" s="12">
        <v>1965.11</v>
      </c>
      <c r="B1020" s="13">
        <v>23.925461156673716</v>
      </c>
      <c r="C1020" s="14">
        <v>111208.50676366928</v>
      </c>
      <c r="D1020" s="37">
        <f t="shared" si="87"/>
        <v>105996.98224951723</v>
      </c>
      <c r="E1020">
        <f t="shared" si="88"/>
        <v>1</v>
      </c>
      <c r="F1020">
        <f t="shared" si="89"/>
        <v>1</v>
      </c>
      <c r="G1020" s="38">
        <f t="shared" si="90"/>
        <v>-6.3297987448606152E-3</v>
      </c>
      <c r="H1020" s="38">
        <f t="shared" si="91"/>
        <v>-6.3297987448606152E-3</v>
      </c>
      <c r="I1020" s="38">
        <f t="shared" si="92"/>
        <v>28263.204995191987</v>
      </c>
      <c r="J1020">
        <f>+VLOOKUP(A1020,Sheet1!A:R,18,0)</f>
        <v>22753.762068516626</v>
      </c>
      <c r="K1020">
        <f>+I1020-J1020</f>
        <v>5509.4429266753614</v>
      </c>
      <c r="L1020" s="31">
        <f>+I1020/MAX($I$229:I1020)-1</f>
        <v>-6.3297987448606152E-3</v>
      </c>
      <c r="M1020" s="31">
        <f>+J1020/MAX($J$229:J1020)-1</f>
        <v>-6.3297987448606152E-3</v>
      </c>
      <c r="N1020" s="31"/>
    </row>
    <row r="1021" spans="1:14" x14ac:dyDescent="0.25">
      <c r="A1021" s="12">
        <v>1965.12</v>
      </c>
      <c r="B1021" s="13">
        <v>23.694111549106321</v>
      </c>
      <c r="C1021" s="14">
        <v>112125.38333194652</v>
      </c>
      <c r="D1021" s="37">
        <f t="shared" si="87"/>
        <v>106862.88610795311</v>
      </c>
      <c r="E1021">
        <f t="shared" si="88"/>
        <v>1</v>
      </c>
      <c r="F1021">
        <f t="shared" si="89"/>
        <v>1</v>
      </c>
      <c r="G1021" s="38">
        <f t="shared" si="90"/>
        <v>8.2446621662288777E-3</v>
      </c>
      <c r="H1021" s="38">
        <f t="shared" si="91"/>
        <v>8.2446621662288777E-3</v>
      </c>
      <c r="I1021" s="38">
        <f t="shared" si="92"/>
        <v>28496.225572112216</v>
      </c>
      <c r="J1021">
        <f>+VLOOKUP(A1021,Sheet1!A:R,18,0)</f>
        <v>22941.3591497823</v>
      </c>
      <c r="K1021">
        <f>+I1021-J1021</f>
        <v>5554.8664223299165</v>
      </c>
      <c r="L1021" s="31">
        <f>+I1021/MAX($I$229:I1021)-1</f>
        <v>0</v>
      </c>
      <c r="M1021" s="31">
        <f>+J1021/MAX($J$229:J1021)-1</f>
        <v>0</v>
      </c>
      <c r="N1021" s="31"/>
    </row>
    <row r="1022" spans="1:14" x14ac:dyDescent="0.25">
      <c r="A1022" s="12">
        <v>1966.01</v>
      </c>
      <c r="B1022" s="13">
        <v>24.058483388421742</v>
      </c>
      <c r="C1022" s="14">
        <v>112948.25885966302</v>
      </c>
      <c r="D1022" s="37">
        <f t="shared" si="87"/>
        <v>107495.28812811489</v>
      </c>
      <c r="E1022">
        <f t="shared" si="88"/>
        <v>1</v>
      </c>
      <c r="F1022">
        <f t="shared" si="89"/>
        <v>1</v>
      </c>
      <c r="G1022" s="38">
        <f t="shared" si="90"/>
        <v>7.3388870857225008E-3</v>
      </c>
      <c r="H1022" s="38">
        <f t="shared" si="91"/>
        <v>7.3388870857225008E-3</v>
      </c>
      <c r="I1022" s="38">
        <f t="shared" si="92"/>
        <v>28705.356153955225</v>
      </c>
      <c r="J1022">
        <f>+VLOOKUP(A1022,Sheet1!A:R,18,0)</f>
        <v>23109.72319417556</v>
      </c>
      <c r="K1022">
        <f>+I1022-J1022</f>
        <v>5595.6329597796648</v>
      </c>
      <c r="L1022" s="31">
        <f>+I1022/MAX($I$229:I1022)-1</f>
        <v>0</v>
      </c>
      <c r="M1022" s="31">
        <f>+J1022/MAX($J$229:J1022)-1</f>
        <v>0</v>
      </c>
      <c r="N1022" s="31"/>
    </row>
    <row r="1023" spans="1:14" x14ac:dyDescent="0.25">
      <c r="A1023" s="12">
        <v>1966.02</v>
      </c>
      <c r="B1023" s="13">
        <v>23.700027145579401</v>
      </c>
      <c r="C1023" s="14">
        <v>110514.22570533707</v>
      </c>
      <c r="D1023" s="37">
        <f t="shared" si="87"/>
        <v>107916.72078009658</v>
      </c>
      <c r="E1023">
        <f t="shared" si="88"/>
        <v>1</v>
      </c>
      <c r="F1023">
        <f t="shared" si="89"/>
        <v>1</v>
      </c>
      <c r="G1023" s="38">
        <f t="shared" si="90"/>
        <v>-2.1549983850129184E-2</v>
      </c>
      <c r="H1023" s="38">
        <f t="shared" si="91"/>
        <v>-2.1549983850129184E-2</v>
      </c>
      <c r="I1023" s="38">
        <f t="shared" si="92"/>
        <v>28086.756192425284</v>
      </c>
      <c r="J1023">
        <f>+VLOOKUP(A1023,Sheet1!A:R,18,0)</f>
        <v>22611.70903256012</v>
      </c>
      <c r="K1023">
        <f>+I1023-J1023</f>
        <v>5475.0471598651638</v>
      </c>
      <c r="L1023" s="31">
        <f>+I1023/MAX($I$229:I1023)-1</f>
        <v>-2.1549983850129184E-2</v>
      </c>
      <c r="M1023" s="31">
        <f>+J1023/MAX($J$229:J1023)-1</f>
        <v>-2.1549983850129184E-2</v>
      </c>
      <c r="N1023" s="31"/>
    </row>
    <row r="1024" spans="1:14" x14ac:dyDescent="0.25">
      <c r="A1024" s="12">
        <v>1966.03</v>
      </c>
      <c r="B1024" s="13">
        <v>22.611112582290005</v>
      </c>
      <c r="C1024" s="14">
        <v>108046.33702070449</v>
      </c>
      <c r="D1024" s="37">
        <f t="shared" si="87"/>
        <v>108266.52872723866</v>
      </c>
      <c r="E1024">
        <f t="shared" si="88"/>
        <v>0</v>
      </c>
      <c r="F1024">
        <f t="shared" si="89"/>
        <v>1</v>
      </c>
      <c r="G1024" s="38">
        <f t="shared" si="90"/>
        <v>-2.2330959375426285E-2</v>
      </c>
      <c r="H1024" s="38">
        <f t="shared" si="91"/>
        <v>-2.2330959375426285E-2</v>
      </c>
      <c r="I1024" s="38">
        <f t="shared" si="92"/>
        <v>27459.551980904733</v>
      </c>
      <c r="J1024">
        <f>+VLOOKUP(A1024,Sheet1!A:R,18,0)</f>
        <v>22106.76787674506</v>
      </c>
      <c r="K1024">
        <f>+I1024-J1024</f>
        <v>5352.784104159673</v>
      </c>
      <c r="L1024" s="31">
        <f>+I1024/MAX($I$229:I1024)-1</f>
        <v>-4.3399711411657105E-2</v>
      </c>
      <c r="M1024" s="31">
        <f>+J1024/MAX($J$229:J1024)-1</f>
        <v>-4.3399711411657216E-2</v>
      </c>
      <c r="N1024" s="31"/>
    </row>
    <row r="1025" spans="1:14" x14ac:dyDescent="0.25">
      <c r="A1025" s="12">
        <v>1966.04</v>
      </c>
      <c r="B1025" s="13">
        <v>23.113696462615831</v>
      </c>
      <c r="C1025" s="14">
        <v>109859.95315643688</v>
      </c>
      <c r="D1025" s="37">
        <f t="shared" si="87"/>
        <v>108478.23002499795</v>
      </c>
      <c r="E1025">
        <f t="shared" si="88"/>
        <v>1</v>
      </c>
      <c r="F1025">
        <f t="shared" si="89"/>
        <v>0</v>
      </c>
      <c r="G1025" s="38">
        <f t="shared" si="90"/>
        <v>1.678554022044132E-2</v>
      </c>
      <c r="H1025" s="38">
        <f t="shared" si="91"/>
        <v>0</v>
      </c>
      <c r="I1025" s="38">
        <f t="shared" si="92"/>
        <v>27459.551980904733</v>
      </c>
      <c r="J1025">
        <f>+VLOOKUP(A1025,Sheet1!A:R,18,0)</f>
        <v>22477.841918084123</v>
      </c>
      <c r="K1025">
        <f>+I1025-J1025</f>
        <v>4981.7100628206099</v>
      </c>
      <c r="L1025" s="31">
        <f>+I1025/MAX($I$229:I1025)-1</f>
        <v>-4.3399711411657105E-2</v>
      </c>
      <c r="M1025" s="31">
        <f>+J1025/MAX($J$229:J1025)-1</f>
        <v>-2.7342658792671837E-2</v>
      </c>
      <c r="N1025" s="31"/>
    </row>
    <row r="1026" spans="1:14" x14ac:dyDescent="0.25">
      <c r="A1026" s="12">
        <v>1966.05</v>
      </c>
      <c r="B1026" s="13">
        <v>21.852177976763102</v>
      </c>
      <c r="C1026" s="14">
        <v>104194.96804888762</v>
      </c>
      <c r="D1026" s="37">
        <f t="shared" si="87"/>
        <v>108265.43774222974</v>
      </c>
      <c r="E1026">
        <f t="shared" si="88"/>
        <v>0</v>
      </c>
      <c r="F1026">
        <f t="shared" si="89"/>
        <v>1</v>
      </c>
      <c r="G1026" s="38">
        <f t="shared" si="90"/>
        <v>-5.156551541108445E-2</v>
      </c>
      <c r="H1026" s="38">
        <f t="shared" si="91"/>
        <v>-5.156551541108445E-2</v>
      </c>
      <c r="I1026" s="38">
        <f t="shared" si="92"/>
        <v>26043.586030051916</v>
      </c>
      <c r="J1026">
        <f>+VLOOKUP(A1026,Sheet1!A:R,18,0)</f>
        <v>21318.760414249235</v>
      </c>
      <c r="K1026">
        <f>+I1026-J1026</f>
        <v>4724.8256158026816</v>
      </c>
      <c r="L1026" s="31">
        <f>+I1026/MAX($I$229:I1026)-1</f>
        <v>-9.2727298335107067E-2</v>
      </c>
      <c r="M1026" s="31">
        <f>+J1026/MAX($J$229:J1026)-1</f>
        <v>-7.7498235910402835E-2</v>
      </c>
      <c r="N1026" s="31"/>
    </row>
    <row r="1027" spans="1:14" x14ac:dyDescent="0.25">
      <c r="A1027" s="12">
        <v>1966.06</v>
      </c>
      <c r="B1027" s="13">
        <v>21.555253383226262</v>
      </c>
      <c r="C1027" s="14">
        <v>102481.44561936405</v>
      </c>
      <c r="D1027" s="37">
        <f t="shared" si="87"/>
        <v>108374.28401659179</v>
      </c>
      <c r="E1027">
        <f t="shared" si="88"/>
        <v>0</v>
      </c>
      <c r="F1027">
        <f t="shared" si="89"/>
        <v>0</v>
      </c>
      <c r="G1027" s="38">
        <f t="shared" si="90"/>
        <v>-1.644534723327129E-2</v>
      </c>
      <c r="H1027" s="38">
        <f t="shared" si="91"/>
        <v>0</v>
      </c>
      <c r="I1027" s="38">
        <f t="shared" si="92"/>
        <v>26043.586030051916</v>
      </c>
      <c r="J1027">
        <f>+VLOOKUP(A1027,Sheet1!A:R,18,0)</f>
        <v>21318.760414249235</v>
      </c>
      <c r="K1027">
        <f>+I1027-J1027</f>
        <v>4724.8256158026816</v>
      </c>
      <c r="L1027" s="31">
        <f>+I1027/MAX($I$229:I1027)-1</f>
        <v>-9.2727298335107067E-2</v>
      </c>
      <c r="M1027" s="31">
        <f>+J1027/MAX($J$229:J1027)-1</f>
        <v>-7.7498235910402835E-2</v>
      </c>
      <c r="N1027" s="31"/>
    </row>
    <row r="1028" spans="1:14" x14ac:dyDescent="0.25">
      <c r="A1028" s="12">
        <v>1966.07</v>
      </c>
      <c r="B1028" s="13">
        <v>21.381702007433422</v>
      </c>
      <c r="C1028" s="14">
        <v>101078.02602947484</v>
      </c>
      <c r="D1028" s="37">
        <f t="shared" si="87"/>
        <v>108230.98067437638</v>
      </c>
      <c r="E1028">
        <f t="shared" si="88"/>
        <v>0</v>
      </c>
      <c r="F1028">
        <f t="shared" si="89"/>
        <v>0</v>
      </c>
      <c r="G1028" s="38">
        <f t="shared" si="90"/>
        <v>-1.3694377371507582E-2</v>
      </c>
      <c r="H1028" s="38">
        <f t="shared" si="91"/>
        <v>0</v>
      </c>
      <c r="I1028" s="38">
        <f t="shared" si="92"/>
        <v>26043.586030051916</v>
      </c>
      <c r="J1028">
        <f>+VLOOKUP(A1028,Sheet1!A:R,18,0)</f>
        <v>21318.760414249235</v>
      </c>
      <c r="K1028">
        <f>+I1028-J1028</f>
        <v>4724.8256158026816</v>
      </c>
      <c r="L1028" s="31">
        <f>+I1028/MAX($I$229:I1028)-1</f>
        <v>-9.2727298335107067E-2</v>
      </c>
      <c r="M1028" s="31">
        <f>+J1028/MAX($J$229:J1028)-1</f>
        <v>-7.7498235910402835E-2</v>
      </c>
      <c r="N1028" s="31"/>
    </row>
    <row r="1029" spans="1:14" x14ac:dyDescent="0.25">
      <c r="A1029" s="12">
        <v>1966.08</v>
      </c>
      <c r="B1029" s="13">
        <v>19.913903864009807</v>
      </c>
      <c r="C1029" s="14">
        <v>92936.341248011813</v>
      </c>
      <c r="D1029" s="37">
        <f t="shared" si="87"/>
        <v>107194.13465424969</v>
      </c>
      <c r="E1029">
        <f t="shared" si="88"/>
        <v>0</v>
      </c>
      <c r="F1029">
        <f t="shared" si="89"/>
        <v>0</v>
      </c>
      <c r="G1029" s="38">
        <f t="shared" si="90"/>
        <v>-8.0548513868769822E-2</v>
      </c>
      <c r="H1029" s="38">
        <f t="shared" si="91"/>
        <v>0</v>
      </c>
      <c r="I1029" s="38">
        <f t="shared" si="92"/>
        <v>26043.586030051916</v>
      </c>
      <c r="J1029">
        <f>+VLOOKUP(A1029,Sheet1!A:R,18,0)</f>
        <v>21318.760414249235</v>
      </c>
      <c r="K1029">
        <f>+I1029-J1029</f>
        <v>4724.8256158026816</v>
      </c>
      <c r="L1029" s="31">
        <f>+I1029/MAX($I$229:I1029)-1</f>
        <v>-9.2727298335107067E-2</v>
      </c>
      <c r="M1029" s="31">
        <f>+J1029/MAX($J$229:J1029)-1</f>
        <v>-7.7498235910402835E-2</v>
      </c>
      <c r="N1029" s="31"/>
    </row>
    <row r="1030" spans="1:14" x14ac:dyDescent="0.25">
      <c r="A1030" s="12">
        <v>1966.09</v>
      </c>
      <c r="B1030" s="13">
        <v>19.16167625061501</v>
      </c>
      <c r="C1030" s="14">
        <v>92575.725743169212</v>
      </c>
      <c r="D1030" s="37">
        <f t="shared" si="87"/>
        <v>105823.84082162718</v>
      </c>
      <c r="E1030">
        <f t="shared" si="88"/>
        <v>0</v>
      </c>
      <c r="F1030">
        <f t="shared" si="89"/>
        <v>0</v>
      </c>
      <c r="G1030" s="38">
        <f t="shared" si="90"/>
        <v>-3.8802421098141915E-3</v>
      </c>
      <c r="H1030" s="38">
        <f t="shared" si="91"/>
        <v>0</v>
      </c>
      <c r="I1030" s="38">
        <f t="shared" si="92"/>
        <v>26043.586030051916</v>
      </c>
      <c r="J1030">
        <f>+VLOOKUP(A1030,Sheet1!A:R,18,0)</f>
        <v>21318.760414249235</v>
      </c>
      <c r="K1030">
        <f>+I1030-J1030</f>
        <v>4724.8256158026816</v>
      </c>
      <c r="L1030" s="31">
        <f>+I1030/MAX($I$229:I1030)-1</f>
        <v>-9.2727298335107067E-2</v>
      </c>
      <c r="M1030" s="31">
        <f>+J1030/MAX($J$229:J1030)-1</f>
        <v>-7.7498235910402835E-2</v>
      </c>
      <c r="N1030" s="31"/>
    </row>
    <row r="1031" spans="1:14" x14ac:dyDescent="0.25">
      <c r="A1031" s="12">
        <v>1966.1</v>
      </c>
      <c r="B1031" s="13">
        <v>18.825409371315679</v>
      </c>
      <c r="C1031" s="14">
        <v>96676.432391228082</v>
      </c>
      <c r="D1031" s="37">
        <f t="shared" si="87"/>
        <v>104553.80032649108</v>
      </c>
      <c r="E1031">
        <f t="shared" si="88"/>
        <v>0</v>
      </c>
      <c r="F1031">
        <f t="shared" si="89"/>
        <v>0</v>
      </c>
      <c r="G1031" s="38">
        <f t="shared" si="90"/>
        <v>4.4295700791321613E-2</v>
      </c>
      <c r="H1031" s="38">
        <f t="shared" si="91"/>
        <v>0</v>
      </c>
      <c r="I1031" s="38">
        <f t="shared" si="92"/>
        <v>26043.586030051916</v>
      </c>
      <c r="J1031">
        <f>+VLOOKUP(A1031,Sheet1!A:R,18,0)</f>
        <v>21318.760414249235</v>
      </c>
      <c r="K1031">
        <f>+I1031-J1031</f>
        <v>4724.8256158026816</v>
      </c>
      <c r="L1031" s="31">
        <f>+I1031/MAX($I$229:I1031)-1</f>
        <v>-9.2727298335107067E-2</v>
      </c>
      <c r="M1031" s="31">
        <f>+J1031/MAX($J$229:J1031)-1</f>
        <v>-7.7498235910402835E-2</v>
      </c>
      <c r="N1031" s="31"/>
    </row>
    <row r="1032" spans="1:14" x14ac:dyDescent="0.25">
      <c r="A1032" s="12">
        <v>1966.11</v>
      </c>
      <c r="B1032" s="13">
        <v>19.711251211928968</v>
      </c>
      <c r="C1032" s="14">
        <v>97266.764363319293</v>
      </c>
      <c r="D1032" s="37">
        <f t="shared" si="87"/>
        <v>103391.98845979525</v>
      </c>
      <c r="E1032">
        <f t="shared" si="88"/>
        <v>0</v>
      </c>
      <c r="F1032">
        <f t="shared" si="89"/>
        <v>0</v>
      </c>
      <c r="G1032" s="38">
        <f t="shared" si="90"/>
        <v>6.1062655860351089E-3</v>
      </c>
      <c r="H1032" s="38">
        <f t="shared" si="91"/>
        <v>0</v>
      </c>
      <c r="I1032" s="38">
        <f t="shared" si="92"/>
        <v>26043.586030051916</v>
      </c>
      <c r="J1032">
        <f>+VLOOKUP(A1032,Sheet1!A:R,18,0)</f>
        <v>21318.760414249235</v>
      </c>
      <c r="K1032">
        <f>+I1032-J1032</f>
        <v>4724.8256158026816</v>
      </c>
      <c r="L1032" s="31">
        <f>+I1032/MAX($I$229:I1032)-1</f>
        <v>-9.2727298335107067E-2</v>
      </c>
      <c r="M1032" s="31">
        <f>+J1032/MAX($J$229:J1032)-1</f>
        <v>-7.7498235910402835E-2</v>
      </c>
      <c r="N1032" s="31"/>
    </row>
    <row r="1033" spans="1:14" x14ac:dyDescent="0.25">
      <c r="A1033" s="12">
        <v>1966.12</v>
      </c>
      <c r="B1033" s="13">
        <v>19.736473752791969</v>
      </c>
      <c r="C1033" s="14">
        <v>97410.840883973477</v>
      </c>
      <c r="D1033" s="37">
        <f t="shared" si="87"/>
        <v>102165.77658913082</v>
      </c>
      <c r="E1033">
        <f t="shared" si="88"/>
        <v>0</v>
      </c>
      <c r="F1033">
        <f t="shared" si="89"/>
        <v>0</v>
      </c>
      <c r="G1033" s="38">
        <f t="shared" si="90"/>
        <v>1.4812512948001455E-3</v>
      </c>
      <c r="H1033" s="38">
        <f t="shared" si="91"/>
        <v>0</v>
      </c>
      <c r="I1033" s="38">
        <f t="shared" si="92"/>
        <v>26043.586030051916</v>
      </c>
      <c r="J1033">
        <f>+VLOOKUP(A1033,Sheet1!A:R,18,0)</f>
        <v>21318.760414249235</v>
      </c>
      <c r="K1033">
        <f>+I1033-J1033</f>
        <v>4724.8256158026816</v>
      </c>
      <c r="L1033" s="31">
        <f>+I1033/MAX($I$229:I1033)-1</f>
        <v>-9.2727298335107067E-2</v>
      </c>
      <c r="M1033" s="31">
        <f>+J1033/MAX($J$229:J1033)-1</f>
        <v>-7.7498235910402835E-2</v>
      </c>
      <c r="N1033" s="31"/>
    </row>
    <row r="1034" spans="1:14" x14ac:dyDescent="0.25">
      <c r="A1034" s="12">
        <v>1967.01</v>
      </c>
      <c r="B1034" s="13">
        <v>20.432242125384278</v>
      </c>
      <c r="C1034" s="14">
        <v>105317.21064077051</v>
      </c>
      <c r="D1034" s="37">
        <f t="shared" si="87"/>
        <v>101529.85590422311</v>
      </c>
      <c r="E1034">
        <f t="shared" si="88"/>
        <v>1</v>
      </c>
      <c r="F1034">
        <f t="shared" si="89"/>
        <v>0</v>
      </c>
      <c r="G1034" s="38">
        <f t="shared" si="90"/>
        <v>8.1165193576496764E-2</v>
      </c>
      <c r="H1034" s="38">
        <f t="shared" si="91"/>
        <v>0</v>
      </c>
      <c r="I1034" s="38">
        <f t="shared" si="92"/>
        <v>26043.586030051916</v>
      </c>
      <c r="J1034">
        <f>+VLOOKUP(A1034,Sheet1!A:R,18,0)</f>
        <v>21318.760414249235</v>
      </c>
      <c r="K1034">
        <f>+I1034-J1034</f>
        <v>4724.8256158026816</v>
      </c>
      <c r="L1034" s="31">
        <f>+I1034/MAX($I$229:I1034)-1</f>
        <v>-9.2727298335107067E-2</v>
      </c>
      <c r="M1034" s="31">
        <f>+J1034/MAX($J$229:J1034)-1</f>
        <v>-7.7498235910402835E-2</v>
      </c>
      <c r="N1034" s="31"/>
    </row>
    <row r="1035" spans="1:14" x14ac:dyDescent="0.25">
      <c r="A1035" s="12">
        <v>1967.02</v>
      </c>
      <c r="B1035" s="13">
        <v>21.074443163678438</v>
      </c>
      <c r="C1035" s="14">
        <v>105816.78136822597</v>
      </c>
      <c r="D1035" s="37">
        <f t="shared" si="87"/>
        <v>101138.40220946386</v>
      </c>
      <c r="E1035">
        <f t="shared" si="88"/>
        <v>1</v>
      </c>
      <c r="F1035">
        <f t="shared" si="89"/>
        <v>1</v>
      </c>
      <c r="G1035" s="38">
        <f t="shared" si="90"/>
        <v>4.743486125543761E-3</v>
      </c>
      <c r="H1035" s="38">
        <f t="shared" si="91"/>
        <v>4.743486125543761E-3</v>
      </c>
      <c r="I1035" s="38">
        <f t="shared" si="92"/>
        <v>26167.123419044874</v>
      </c>
      <c r="J1035">
        <f>+VLOOKUP(A1035,Sheet1!A:R,18,0)</f>
        <v>21419.885658488016</v>
      </c>
      <c r="K1035">
        <f>+I1035-J1035</f>
        <v>4747.2377605568581</v>
      </c>
      <c r="L1035" s="31">
        <f>+I1035/MAX($I$229:I1035)-1</f>
        <v>-8.8423662862675001E-2</v>
      </c>
      <c r="M1035" s="31">
        <f>+J1035/MAX($J$229:J1035)-1</f>
        <v>-7.3122361591654195E-2</v>
      </c>
      <c r="N1035" s="31"/>
    </row>
    <row r="1036" spans="1:14" x14ac:dyDescent="0.25">
      <c r="A1036" s="12">
        <v>1967.03</v>
      </c>
      <c r="B1036" s="13">
        <v>21.443898602019093</v>
      </c>
      <c r="C1036" s="14">
        <v>109947.51466447672</v>
      </c>
      <c r="D1036" s="37">
        <f t="shared" si="87"/>
        <v>101296.83367977821</v>
      </c>
      <c r="E1036">
        <f t="shared" si="88"/>
        <v>1</v>
      </c>
      <c r="F1036">
        <f t="shared" si="89"/>
        <v>1</v>
      </c>
      <c r="G1036" s="38">
        <f t="shared" si="90"/>
        <v>3.9036656027898298E-2</v>
      </c>
      <c r="H1036" s="38">
        <f t="shared" si="91"/>
        <v>3.9036656027898298E-2</v>
      </c>
      <c r="I1036" s="38">
        <f t="shared" si="92"/>
        <v>27188.60041519369</v>
      </c>
      <c r="J1036">
        <f>+VLOOKUP(A1036,Sheet1!A:R,18,0)</f>
        <v>22256.046367095321</v>
      </c>
      <c r="K1036">
        <f>+I1036-J1036</f>
        <v>4932.5540480983691</v>
      </c>
      <c r="L1036" s="31">
        <f>+I1036/MAX($I$229:I1036)-1</f>
        <v>-5.2838770946673885E-2</v>
      </c>
      <c r="M1036" s="31">
        <f>+J1036/MAX($J$229:J1036)-1</f>
        <v>-3.6940158041157134E-2</v>
      </c>
      <c r="N1036" s="31"/>
    </row>
    <row r="1037" spans="1:14" x14ac:dyDescent="0.25">
      <c r="A1037" s="12">
        <v>1967.04</v>
      </c>
      <c r="B1037" s="13">
        <v>21.686025566746235</v>
      </c>
      <c r="C1037" s="14">
        <v>114539.12574222282</v>
      </c>
      <c r="D1037" s="37">
        <f t="shared" si="87"/>
        <v>101686.7647285937</v>
      </c>
      <c r="E1037">
        <f t="shared" si="88"/>
        <v>1</v>
      </c>
      <c r="F1037">
        <f t="shared" si="89"/>
        <v>1</v>
      </c>
      <c r="G1037" s="38">
        <f t="shared" si="90"/>
        <v>4.176184511089831E-2</v>
      </c>
      <c r="H1037" s="38">
        <f t="shared" si="91"/>
        <v>4.176184511089831E-2</v>
      </c>
      <c r="I1037" s="38">
        <f t="shared" si="92"/>
        <v>28324.046534515113</v>
      </c>
      <c r="J1037">
        <f>+VLOOKUP(A1037,Sheet1!A:R,18,0)</f>
        <v>23185.499928258927</v>
      </c>
      <c r="K1037">
        <f>+I1037-J1037</f>
        <v>5138.5466062561864</v>
      </c>
      <c r="L1037" s="31">
        <f>+I1037/MAX($I$229:I1037)-1</f>
        <v>-1.3283570403900824E-2</v>
      </c>
      <c r="M1037" s="31">
        <f>+J1037/MAX($J$229:J1037)-1</f>
        <v>0</v>
      </c>
      <c r="N1037" s="31"/>
    </row>
    <row r="1038" spans="1:14" x14ac:dyDescent="0.25">
      <c r="A1038" s="12">
        <v>1967.05</v>
      </c>
      <c r="B1038" s="13">
        <v>21.948477389658404</v>
      </c>
      <c r="C1038" s="14">
        <v>108499.2008302263</v>
      </c>
      <c r="D1038" s="37">
        <f t="shared" ref="D1038:D1101" si="93">+AVERAGE(C1027:C1038)</f>
        <v>102045.45079370525</v>
      </c>
      <c r="E1038">
        <f t="shared" ref="E1038:E1101" si="94">+IF(C1038&gt;=D1038,1,0)</f>
        <v>1</v>
      </c>
      <c r="F1038">
        <f t="shared" si="89"/>
        <v>1</v>
      </c>
      <c r="G1038" s="38">
        <f t="shared" si="90"/>
        <v>-5.2732416742814481E-2</v>
      </c>
      <c r="H1038" s="38">
        <f t="shared" si="91"/>
        <v>-5.2732416742814481E-2</v>
      </c>
      <c r="I1038" s="38">
        <f t="shared" si="92"/>
        <v>26830.451108814192</v>
      </c>
      <c r="J1038">
        <f>+VLOOKUP(A1038,Sheet1!A:R,18,0)</f>
        <v>21962.872483651485</v>
      </c>
      <c r="K1038">
        <f>+I1038-J1038</f>
        <v>4867.5786251627069</v>
      </c>
      <c r="L1038" s="31">
        <f>+I1038/MAX($I$229:I1038)-1</f>
        <v>-6.5315512376344254E-2</v>
      </c>
      <c r="M1038" s="31">
        <f>+J1038/MAX($J$229:J1038)-1</f>
        <v>-5.273241674281437E-2</v>
      </c>
      <c r="N1038" s="31"/>
    </row>
    <row r="1039" spans="1:14" x14ac:dyDescent="0.25">
      <c r="A1039" s="12">
        <v>1967.06</v>
      </c>
      <c r="B1039" s="13">
        <v>21.552097609793488</v>
      </c>
      <c r="C1039" s="14">
        <v>110361.21270168397</v>
      </c>
      <c r="D1039" s="37">
        <f t="shared" si="93"/>
        <v>102702.09805056524</v>
      </c>
      <c r="E1039">
        <f t="shared" si="94"/>
        <v>1</v>
      </c>
      <c r="F1039">
        <f t="shared" ref="F1039:F1102" si="95">+E1038</f>
        <v>1</v>
      </c>
      <c r="G1039" s="38">
        <f t="shared" ref="G1039:G1102" si="96">+C1039/C1038-1</f>
        <v>1.7161526142217776E-2</v>
      </c>
      <c r="H1039" s="38">
        <f t="shared" ref="H1039:H1102" si="97">+F1039*G1039</f>
        <v>1.7161526142217776E-2</v>
      </c>
      <c r="I1039" s="38">
        <f t="shared" si="92"/>
        <v>27290.902596925604</v>
      </c>
      <c r="J1039">
        <f>+VLOOKUP(A1039,Sheet1!A:R,18,0)</f>
        <v>22339.788893937864</v>
      </c>
      <c r="K1039">
        <f>+I1039-J1039</f>
        <v>4951.1137029877391</v>
      </c>
      <c r="L1039" s="31">
        <f>+I1039/MAX($I$229:I1039)-1</f>
        <v>-4.9274900107265429E-2</v>
      </c>
      <c r="M1039" s="31">
        <f>+J1039/MAX($J$229:J1039)-1</f>
        <v>-3.6475859349070716E-2</v>
      </c>
      <c r="N1039" s="31"/>
    </row>
    <row r="1040" spans="1:14" x14ac:dyDescent="0.25">
      <c r="A1040" s="12">
        <v>1967.07</v>
      </c>
      <c r="B1040" s="13">
        <v>21.804196245666368</v>
      </c>
      <c r="C1040" s="14">
        <v>115314.09175752489</v>
      </c>
      <c r="D1040" s="37">
        <f t="shared" si="93"/>
        <v>103888.4368612361</v>
      </c>
      <c r="E1040">
        <f t="shared" si="94"/>
        <v>1</v>
      </c>
      <c r="F1040">
        <f t="shared" si="95"/>
        <v>1</v>
      </c>
      <c r="G1040" s="38">
        <f t="shared" si="96"/>
        <v>4.4878802385299954E-2</v>
      </c>
      <c r="H1040" s="38">
        <f t="shared" si="97"/>
        <v>4.4878802385299954E-2</v>
      </c>
      <c r="I1040" s="38">
        <f t="shared" si="92"/>
        <v>28515.685621489498</v>
      </c>
      <c r="J1040">
        <f>+VLOOKUP(A1040,Sheet1!A:R,18,0)</f>
        <v>23342.371865038218</v>
      </c>
      <c r="K1040">
        <f>+I1040-J1040</f>
        <v>5173.3137564512799</v>
      </c>
      <c r="L1040" s="31">
        <f>+I1040/MAX($I$229:I1040)-1</f>
        <v>-6.6074962264348613E-3</v>
      </c>
      <c r="M1040" s="31">
        <f>+J1040/MAX($J$229:J1040)-1</f>
        <v>0</v>
      </c>
      <c r="N1040" s="31"/>
    </row>
    <row r="1041" spans="1:14" x14ac:dyDescent="0.25">
      <c r="A1041" s="12">
        <v>1967.08</v>
      </c>
      <c r="B1041" s="13">
        <v>22.030627049126021</v>
      </c>
      <c r="C1041" s="14">
        <v>113917.58078761301</v>
      </c>
      <c r="D1041" s="37">
        <f t="shared" si="93"/>
        <v>105636.87348953618</v>
      </c>
      <c r="E1041">
        <f t="shared" si="94"/>
        <v>1</v>
      </c>
      <c r="F1041">
        <f t="shared" si="95"/>
        <v>1</v>
      </c>
      <c r="G1041" s="38">
        <f t="shared" si="96"/>
        <v>-1.2110497066120662E-2</v>
      </c>
      <c r="H1041" s="38">
        <f t="shared" si="97"/>
        <v>-1.2110497066120662E-2</v>
      </c>
      <c r="I1041" s="38">
        <f t="shared" si="92"/>
        <v>28170.346494432029</v>
      </c>
      <c r="J1041">
        <f>+VLOOKUP(A1041,Sheet1!A:R,18,0)</f>
        <v>23059.684139050376</v>
      </c>
      <c r="K1041">
        <f>+I1041-J1041</f>
        <v>5110.6623553816535</v>
      </c>
      <c r="L1041" s="31">
        <f>+I1041/MAX($I$229:I1041)-1</f>
        <v>-1.8637973228890825E-2</v>
      </c>
      <c r="M1041" s="31">
        <f>+J1041/MAX($J$229:J1041)-1</f>
        <v>-1.2110497066120662E-2</v>
      </c>
      <c r="N1041" s="31"/>
    </row>
    <row r="1042" spans="1:14" x14ac:dyDescent="0.25">
      <c r="A1042" s="12">
        <v>1967.09</v>
      </c>
      <c r="B1042" s="13">
        <v>22.219145488664793</v>
      </c>
      <c r="C1042" s="14">
        <v>117597.37381322672</v>
      </c>
      <c r="D1042" s="37">
        <f t="shared" si="93"/>
        <v>107722.01082870766</v>
      </c>
      <c r="E1042">
        <f t="shared" si="94"/>
        <v>1</v>
      </c>
      <c r="F1042">
        <f t="shared" si="95"/>
        <v>1</v>
      </c>
      <c r="G1042" s="38">
        <f t="shared" si="96"/>
        <v>3.2302239919177023E-2</v>
      </c>
      <c r="H1042" s="38">
        <f t="shared" si="97"/>
        <v>3.2302239919177023E-2</v>
      </c>
      <c r="I1042" s="38">
        <f t="shared" si="92"/>
        <v>29080.311785501519</v>
      </c>
      <c r="J1042">
        <f>+VLOOKUP(A1042,Sheet1!A:R,18,0)</f>
        <v>23804.563588570421</v>
      </c>
      <c r="K1042">
        <f>+I1042-J1042</f>
        <v>5275.7481969310975</v>
      </c>
      <c r="L1042" s="31">
        <f>+I1042/MAX($I$229:I1042)-1</f>
        <v>0</v>
      </c>
      <c r="M1042" s="31">
        <f>+J1042/MAX($J$229:J1042)-1</f>
        <v>0</v>
      </c>
      <c r="N1042" s="31"/>
    </row>
    <row r="1043" spans="1:14" x14ac:dyDescent="0.25">
      <c r="A1043" s="12">
        <v>1967.1</v>
      </c>
      <c r="B1043" s="13">
        <v>22.068199194183883</v>
      </c>
      <c r="C1043" s="14">
        <v>113409.24466825167</v>
      </c>
      <c r="D1043" s="37">
        <f t="shared" si="93"/>
        <v>109116.41185179295</v>
      </c>
      <c r="E1043">
        <f t="shared" si="94"/>
        <v>1</v>
      </c>
      <c r="F1043">
        <f t="shared" si="95"/>
        <v>1</v>
      </c>
      <c r="G1043" s="38">
        <f t="shared" si="96"/>
        <v>-3.5614138387365823E-2</v>
      </c>
      <c r="H1043" s="38">
        <f t="shared" si="97"/>
        <v>-3.5614138387365823E-2</v>
      </c>
      <c r="I1043" s="38">
        <f t="shared" si="92"/>
        <v>28044.641537224921</v>
      </c>
      <c r="J1043">
        <f>+VLOOKUP(A1043,Sheet1!A:R,18,0)</f>
        <v>22956.784566676222</v>
      </c>
      <c r="K1043">
        <f>+I1043-J1043</f>
        <v>5087.8569705486989</v>
      </c>
      <c r="L1043" s="31">
        <f>+I1043/MAX($I$229:I1043)-1</f>
        <v>-3.5614138387365823E-2</v>
      </c>
      <c r="M1043" s="31">
        <f>+J1043/MAX($J$229:J1043)-1</f>
        <v>-3.5614138387365935E-2</v>
      </c>
      <c r="N1043" s="31"/>
    </row>
    <row r="1044" spans="1:14" x14ac:dyDescent="0.25">
      <c r="A1044" s="12">
        <v>1967.11</v>
      </c>
      <c r="B1044" s="13">
        <v>21.263102968336284</v>
      </c>
      <c r="C1044" s="14">
        <v>114216.97485031074</v>
      </c>
      <c r="D1044" s="37">
        <f t="shared" si="93"/>
        <v>110528.92939237558</v>
      </c>
      <c r="E1044">
        <f t="shared" si="94"/>
        <v>1</v>
      </c>
      <c r="F1044">
        <f t="shared" si="95"/>
        <v>1</v>
      </c>
      <c r="G1044" s="38">
        <f t="shared" si="96"/>
        <v>7.1222604860994299E-3</v>
      </c>
      <c r="H1044" s="38">
        <f t="shared" si="97"/>
        <v>7.1222604860994299E-3</v>
      </c>
      <c r="I1044" s="38">
        <f t="shared" si="92"/>
        <v>28244.38277949232</v>
      </c>
      <c r="J1044">
        <f>+VLOOKUP(A1044,Sheet1!A:R,18,0)</f>
        <v>23120.288766283356</v>
      </c>
      <c r="K1044">
        <f>+I1044-J1044</f>
        <v>5124.0940132089636</v>
      </c>
      <c r="L1044" s="31">
        <f>+I1044/MAX($I$229:I1044)-1</f>
        <v>-2.8745531071849295E-2</v>
      </c>
      <c r="M1044" s="31">
        <f>+J1044/MAX($J$229:J1044)-1</f>
        <v>-2.8745531071849406E-2</v>
      </c>
      <c r="N1044" s="31"/>
    </row>
    <row r="1045" spans="1:14" x14ac:dyDescent="0.25">
      <c r="A1045" s="12">
        <v>1967.12</v>
      </c>
      <c r="B1045" s="13">
        <v>21.751597808723634</v>
      </c>
      <c r="C1045" s="14">
        <v>117167.22757879218</v>
      </c>
      <c r="D1045" s="37">
        <f t="shared" si="93"/>
        <v>112175.29495027714</v>
      </c>
      <c r="E1045">
        <f t="shared" si="94"/>
        <v>1</v>
      </c>
      <c r="F1045">
        <f t="shared" si="95"/>
        <v>1</v>
      </c>
      <c r="G1045" s="38">
        <f t="shared" si="96"/>
        <v>2.5830247494717407E-2</v>
      </c>
      <c r="H1045" s="38">
        <f t="shared" si="97"/>
        <v>2.5830247494717407E-2</v>
      </c>
      <c r="I1045" s="38">
        <f t="shared" si="92"/>
        <v>28973.942177022142</v>
      </c>
      <c r="J1045">
        <f>+VLOOKUP(A1045,Sheet1!A:R,18,0)</f>
        <v>23717.491547265792</v>
      </c>
      <c r="K1045">
        <f>+I1045-J1045</f>
        <v>5256.4506297563494</v>
      </c>
      <c r="L1045" s="31">
        <f>+I1045/MAX($I$229:I1045)-1</f>
        <v>-3.6577877590847629E-3</v>
      </c>
      <c r="M1045" s="31">
        <f>+J1045/MAX($J$229:J1045)-1</f>
        <v>-3.657787759084874E-3</v>
      </c>
      <c r="N1045" s="31"/>
    </row>
    <row r="1046" spans="1:14" x14ac:dyDescent="0.25">
      <c r="A1046" s="12">
        <v>1968.01</v>
      </c>
      <c r="B1046" s="13">
        <v>21.511535896332187</v>
      </c>
      <c r="C1046" s="14">
        <v>111667.44569241273</v>
      </c>
      <c r="D1046" s="37">
        <f t="shared" si="93"/>
        <v>112704.48120458068</v>
      </c>
      <c r="E1046">
        <f t="shared" si="94"/>
        <v>0</v>
      </c>
      <c r="F1046">
        <f t="shared" si="95"/>
        <v>1</v>
      </c>
      <c r="G1046" s="38">
        <f t="shared" si="96"/>
        <v>-4.6939592239485073E-2</v>
      </c>
      <c r="H1046" s="38">
        <f t="shared" si="97"/>
        <v>-4.6939592239485073E-2</v>
      </c>
      <c r="I1046" s="38">
        <f t="shared" si="92"/>
        <v>27613.917145662304</v>
      </c>
      <c r="J1046">
        <f>+VLOOKUP(A1046,Sheet1!A:R,18,0)</f>
        <v>22604.202165093702</v>
      </c>
      <c r="K1046">
        <f>+I1046-J1046</f>
        <v>5009.7149805686022</v>
      </c>
      <c r="L1046" s="31">
        <f>+I1046/MAX($I$229:I1046)-1</f>
        <v>-5.0425684932659864E-2</v>
      </c>
      <c r="M1046" s="31">
        <f>+J1046/MAX($J$229:J1046)-1</f>
        <v>-5.0425684932659864E-2</v>
      </c>
      <c r="N1046" s="31"/>
    </row>
    <row r="1047" spans="1:14" x14ac:dyDescent="0.25">
      <c r="A1047" s="12">
        <v>1968.02</v>
      </c>
      <c r="B1047" s="13">
        <v>20.424992376214227</v>
      </c>
      <c r="C1047" s="14">
        <v>108160.28050720111</v>
      </c>
      <c r="D1047" s="37">
        <f t="shared" si="93"/>
        <v>112899.77279949526</v>
      </c>
      <c r="E1047">
        <f t="shared" si="94"/>
        <v>0</v>
      </c>
      <c r="F1047">
        <f t="shared" si="95"/>
        <v>0</v>
      </c>
      <c r="G1047" s="38">
        <f t="shared" si="96"/>
        <v>-3.1407230311975454E-2</v>
      </c>
      <c r="H1047" s="38">
        <f t="shared" si="97"/>
        <v>0</v>
      </c>
      <c r="I1047" s="38">
        <f t="shared" si="92"/>
        <v>27613.917145662304</v>
      </c>
      <c r="J1047">
        <f>+VLOOKUP(A1047,Sheet1!A:R,18,0)</f>
        <v>22604.202165093702</v>
      </c>
      <c r="K1047">
        <f>+I1047-J1047</f>
        <v>5009.7149805686022</v>
      </c>
      <c r="L1047" s="31">
        <f>+I1047/MAX($I$229:I1047)-1</f>
        <v>-5.0425684932659864E-2</v>
      </c>
      <c r="M1047" s="31">
        <f>+J1047/MAX($J$229:J1047)-1</f>
        <v>-5.0425684932659864E-2</v>
      </c>
      <c r="N1047" s="31"/>
    </row>
    <row r="1048" spans="1:14" x14ac:dyDescent="0.25">
      <c r="A1048" s="12">
        <v>1968.03</v>
      </c>
      <c r="B1048" s="13">
        <v>19.934711308295704</v>
      </c>
      <c r="C1048" s="14">
        <v>109155.39243698586</v>
      </c>
      <c r="D1048" s="37">
        <f t="shared" si="93"/>
        <v>112833.762613871</v>
      </c>
      <c r="E1048">
        <f t="shared" si="94"/>
        <v>0</v>
      </c>
      <c r="F1048">
        <f t="shared" si="95"/>
        <v>0</v>
      </c>
      <c r="G1048" s="38">
        <f t="shared" si="96"/>
        <v>9.2003453127000867E-3</v>
      </c>
      <c r="H1048" s="38">
        <f t="shared" si="97"/>
        <v>0</v>
      </c>
      <c r="I1048" s="38">
        <f t="shared" si="92"/>
        <v>27613.917145662304</v>
      </c>
      <c r="J1048">
        <f>+VLOOKUP(A1048,Sheet1!A:R,18,0)</f>
        <v>22604.202165093702</v>
      </c>
      <c r="K1048">
        <f>+I1048-J1048</f>
        <v>5009.7149805686022</v>
      </c>
      <c r="L1048" s="31">
        <f>+I1048/MAX($I$229:I1048)-1</f>
        <v>-5.0425684932659864E-2</v>
      </c>
      <c r="M1048" s="31">
        <f>+J1048/MAX($J$229:J1048)-1</f>
        <v>-5.0425684932659864E-2</v>
      </c>
      <c r="N1048" s="31"/>
    </row>
    <row r="1049" spans="1:14" x14ac:dyDescent="0.25">
      <c r="A1049" s="12">
        <v>1968.04</v>
      </c>
      <c r="B1049" s="13">
        <v>21.277356015671742</v>
      </c>
      <c r="C1049" s="14">
        <v>117896.18880445229</v>
      </c>
      <c r="D1049" s="37">
        <f t="shared" si="93"/>
        <v>113113.51786905678</v>
      </c>
      <c r="E1049">
        <f t="shared" si="94"/>
        <v>1</v>
      </c>
      <c r="F1049">
        <f t="shared" si="95"/>
        <v>0</v>
      </c>
      <c r="G1049" s="38">
        <f t="shared" si="96"/>
        <v>8.007663361672579E-2</v>
      </c>
      <c r="H1049" s="38">
        <f t="shared" si="97"/>
        <v>0</v>
      </c>
      <c r="I1049" s="38">
        <f t="shared" si="92"/>
        <v>27613.917145662304</v>
      </c>
      <c r="J1049">
        <f>+VLOOKUP(A1049,Sheet1!A:R,18,0)</f>
        <v>22604.202165093702</v>
      </c>
      <c r="K1049">
        <f>+I1049-J1049</f>
        <v>5009.7149805686022</v>
      </c>
      <c r="L1049" s="31">
        <f>+I1049/MAX($I$229:I1049)-1</f>
        <v>-5.0425684932659864E-2</v>
      </c>
      <c r="M1049" s="31">
        <f>+J1049/MAX($J$229:J1049)-1</f>
        <v>-5.0425684932659864E-2</v>
      </c>
      <c r="N1049" s="31"/>
    </row>
    <row r="1050" spans="1:14" x14ac:dyDescent="0.25">
      <c r="A1050" s="12">
        <v>1968.05</v>
      </c>
      <c r="B1050" s="13">
        <v>21.630227142779876</v>
      </c>
      <c r="C1050" s="14">
        <v>119325.20268480027</v>
      </c>
      <c r="D1050" s="37">
        <f t="shared" si="93"/>
        <v>114015.68469027129</v>
      </c>
      <c r="E1050">
        <f t="shared" si="94"/>
        <v>1</v>
      </c>
      <c r="F1050">
        <f t="shared" si="95"/>
        <v>1</v>
      </c>
      <c r="G1050" s="38">
        <f t="shared" si="96"/>
        <v>1.2120950599329383E-2</v>
      </c>
      <c r="H1050" s="38">
        <f t="shared" si="97"/>
        <v>1.2120950599329383E-2</v>
      </c>
      <c r="I1050" s="38">
        <f t="shared" si="92"/>
        <v>27948.624071238854</v>
      </c>
      <c r="J1050">
        <f>+VLOOKUP(A1050,Sheet1!A:R,18,0)</f>
        <v>22878.186582874056</v>
      </c>
      <c r="K1050">
        <f>+I1050-J1050</f>
        <v>5070.4374883647979</v>
      </c>
      <c r="L1050" s="31">
        <f>+I1050/MAX($I$229:I1050)-1</f>
        <v>-3.8915941569336532E-2</v>
      </c>
      <c r="M1050" s="31">
        <f>+J1050/MAX($J$229:J1050)-1</f>
        <v>-3.8915941569336643E-2</v>
      </c>
      <c r="N1050" s="31"/>
    </row>
    <row r="1051" spans="1:14" x14ac:dyDescent="0.25">
      <c r="A1051" s="12">
        <v>1968.06</v>
      </c>
      <c r="B1051" s="13">
        <v>22.004623431346531</v>
      </c>
      <c r="C1051" s="14">
        <v>120019.02821837223</v>
      </c>
      <c r="D1051" s="37">
        <f t="shared" si="93"/>
        <v>114820.50264999532</v>
      </c>
      <c r="E1051">
        <f t="shared" si="94"/>
        <v>1</v>
      </c>
      <c r="F1051">
        <f t="shared" si="95"/>
        <v>1</v>
      </c>
      <c r="G1051" s="38">
        <f t="shared" si="96"/>
        <v>5.8145766188615333E-3</v>
      </c>
      <c r="H1051" s="38">
        <f t="shared" si="97"/>
        <v>5.8145766188615333E-3</v>
      </c>
      <c r="I1051" s="38">
        <f t="shared" si="92"/>
        <v>28111.133487292831</v>
      </c>
      <c r="J1051">
        <f>+VLOOKUP(A1051,Sheet1!A:R,18,0)</f>
        <v>23011.213551660789</v>
      </c>
      <c r="K1051">
        <f>+I1051-J1051</f>
        <v>5099.9199356320423</v>
      </c>
      <c r="L1051" s="31">
        <f>+I1051/MAX($I$229:I1051)-1</f>
        <v>-3.332764467442495E-2</v>
      </c>
      <c r="M1051" s="31">
        <f>+J1051/MAX($J$229:J1051)-1</f>
        <v>-3.3327644674425061E-2</v>
      </c>
      <c r="N1051" s="31"/>
    </row>
    <row r="1052" spans="1:14" x14ac:dyDescent="0.25">
      <c r="A1052" s="12">
        <v>1968.07</v>
      </c>
      <c r="B1052" s="13">
        <v>21.753537415670941</v>
      </c>
      <c r="C1052" s="14">
        <v>117426.20336353438</v>
      </c>
      <c r="D1052" s="37">
        <f t="shared" si="93"/>
        <v>114996.5119504961</v>
      </c>
      <c r="E1052">
        <f t="shared" si="94"/>
        <v>1</v>
      </c>
      <c r="F1052">
        <f t="shared" si="95"/>
        <v>1</v>
      </c>
      <c r="G1052" s="38">
        <f t="shared" si="96"/>
        <v>-2.1603448164238204E-2</v>
      </c>
      <c r="H1052" s="38">
        <f t="shared" si="97"/>
        <v>-2.1603448164238204E-2</v>
      </c>
      <c r="I1052" s="38">
        <f t="shared" si="92"/>
        <v>27503.836072162121</v>
      </c>
      <c r="J1052">
        <f>+VLOOKUP(A1052,Sheet1!A:R,18,0)</f>
        <v>22514.091992501268</v>
      </c>
      <c r="K1052">
        <f>+I1052-J1052</f>
        <v>4989.7440796608535</v>
      </c>
      <c r="L1052" s="31">
        <f>+I1052/MAX($I$229:I1052)-1</f>
        <v>-5.4211100794503086E-2</v>
      </c>
      <c r="M1052" s="31">
        <f>+J1052/MAX($J$229:J1052)-1</f>
        <v>-5.4211100794503309E-2</v>
      </c>
      <c r="N1052" s="31"/>
    </row>
    <row r="1053" spans="1:14" x14ac:dyDescent="0.25">
      <c r="A1053" s="12">
        <v>1968.08</v>
      </c>
      <c r="B1053" s="13">
        <v>21.137766793617857</v>
      </c>
      <c r="C1053" s="14">
        <v>118733.59860956656</v>
      </c>
      <c r="D1053" s="37">
        <f t="shared" si="93"/>
        <v>115397.84676899221</v>
      </c>
      <c r="E1053">
        <f t="shared" si="94"/>
        <v>1</v>
      </c>
      <c r="F1053">
        <f t="shared" si="95"/>
        <v>1</v>
      </c>
      <c r="G1053" s="38">
        <f t="shared" si="96"/>
        <v>1.1133760681886873E-2</v>
      </c>
      <c r="H1053" s="38">
        <f t="shared" si="97"/>
        <v>1.1133760681886873E-2</v>
      </c>
      <c r="I1053" s="38">
        <f t="shared" si="92"/>
        <v>27810.057200823423</v>
      </c>
      <c r="J1053">
        <f>+VLOOKUP(A1053,Sheet1!A:R,18,0)</f>
        <v>22764.758504715763</v>
      </c>
      <c r="K1053">
        <f>+I1053-J1053</f>
        <v>5045.2986961076604</v>
      </c>
      <c r="L1053" s="31">
        <f>+I1053/MAX($I$229:I1053)-1</f>
        <v>-4.368091353516379E-2</v>
      </c>
      <c r="M1053" s="31">
        <f>+J1053/MAX($J$229:J1053)-1</f>
        <v>-4.3680913535164012E-2</v>
      </c>
      <c r="N1053" s="31"/>
    </row>
    <row r="1054" spans="1:14" x14ac:dyDescent="0.25">
      <c r="A1054" s="12">
        <v>1968.09</v>
      </c>
      <c r="B1054" s="13">
        <v>21.680275633292926</v>
      </c>
      <c r="C1054" s="14">
        <v>123260.60050422655</v>
      </c>
      <c r="D1054" s="37">
        <f t="shared" si="93"/>
        <v>115869.78232657554</v>
      </c>
      <c r="E1054">
        <f t="shared" si="94"/>
        <v>1</v>
      </c>
      <c r="F1054">
        <f t="shared" si="95"/>
        <v>1</v>
      </c>
      <c r="G1054" s="38">
        <f t="shared" si="96"/>
        <v>3.8127387257470335E-2</v>
      </c>
      <c r="H1054" s="38">
        <f t="shared" si="97"/>
        <v>3.8127387257470335E-2</v>
      </c>
      <c r="I1054" s="38">
        <f t="shared" si="92"/>
        <v>28870.382021371621</v>
      </c>
      <c r="J1054">
        <f>+VLOOKUP(A1054,Sheet1!A:R,18,0)</f>
        <v>23632.719268047851</v>
      </c>
      <c r="K1054">
        <f>+I1054-J1054</f>
        <v>5237.6627533237697</v>
      </c>
      <c r="L1054" s="31">
        <f>+I1054/MAX($I$229:I1054)-1</f>
        <v>-7.2189653838086176E-3</v>
      </c>
      <c r="M1054" s="31">
        <f>+J1054/MAX($J$229:J1054)-1</f>
        <v>-7.2189653838090617E-3</v>
      </c>
      <c r="N1054" s="31"/>
    </row>
    <row r="1055" spans="1:14" x14ac:dyDescent="0.25">
      <c r="A1055" s="12">
        <v>1968.1</v>
      </c>
      <c r="B1055" s="13">
        <v>22.004606927956882</v>
      </c>
      <c r="C1055" s="14">
        <v>123748.36239364611</v>
      </c>
      <c r="D1055" s="37">
        <f t="shared" si="93"/>
        <v>116731.37547035841</v>
      </c>
      <c r="E1055">
        <f t="shared" si="94"/>
        <v>1</v>
      </c>
      <c r="F1055">
        <f t="shared" si="95"/>
        <v>1</v>
      </c>
      <c r="G1055" s="38">
        <f t="shared" si="96"/>
        <v>3.9571597690117866E-3</v>
      </c>
      <c r="H1055" s="38">
        <f t="shared" si="97"/>
        <v>3.9571597690117866E-3</v>
      </c>
      <c r="I1055" s="38">
        <f t="shared" si="92"/>
        <v>28984.626735622594</v>
      </c>
      <c r="J1055">
        <f>+VLOOKUP(A1055,Sheet1!A:R,18,0)</f>
        <v>23726.237713967719</v>
      </c>
      <c r="K1055">
        <f>+I1055-J1055</f>
        <v>5258.3890216548753</v>
      </c>
      <c r="L1055" s="31">
        <f>+I1055/MAX($I$229:I1055)-1</f>
        <v>-3.2903722141874869E-3</v>
      </c>
      <c r="M1055" s="31">
        <f>+J1055/MAX($J$229:J1055)-1</f>
        <v>-3.290372214187931E-3</v>
      </c>
      <c r="N1055" s="31"/>
    </row>
    <row r="1056" spans="1:14" x14ac:dyDescent="0.25">
      <c r="A1056" s="12">
        <v>1968.11</v>
      </c>
      <c r="B1056" s="13">
        <v>22.195529227158147</v>
      </c>
      <c r="C1056" s="14">
        <v>129621.5008402255</v>
      </c>
      <c r="D1056" s="37">
        <f t="shared" si="93"/>
        <v>118015.08596951798</v>
      </c>
      <c r="E1056">
        <f t="shared" si="94"/>
        <v>1</v>
      </c>
      <c r="F1056">
        <f t="shared" si="95"/>
        <v>1</v>
      </c>
      <c r="G1056" s="38">
        <f t="shared" si="96"/>
        <v>4.7460332670074656E-2</v>
      </c>
      <c r="H1056" s="38">
        <f t="shared" si="97"/>
        <v>4.7460332670074656E-2</v>
      </c>
      <c r="I1056" s="38">
        <f t="shared" si="92"/>
        <v>30360.246762813182</v>
      </c>
      <c r="J1056">
        <f>+VLOOKUP(A1056,Sheet1!A:R,18,0)</f>
        <v>24852.292848881898</v>
      </c>
      <c r="K1056">
        <f>+I1056-J1056</f>
        <v>5507.9539139312838</v>
      </c>
      <c r="L1056" s="31">
        <f>+I1056/MAX($I$229:I1056)-1</f>
        <v>0</v>
      </c>
      <c r="M1056" s="31">
        <f>+J1056/MAX($J$229:J1056)-1</f>
        <v>0</v>
      </c>
      <c r="N1056" s="31"/>
    </row>
    <row r="1057" spans="1:14" x14ac:dyDescent="0.25">
      <c r="A1057" s="12">
        <v>1968.12</v>
      </c>
      <c r="B1057" s="13">
        <v>22.277872995434876</v>
      </c>
      <c r="C1057" s="14">
        <v>124182.28901703982</v>
      </c>
      <c r="D1057" s="37">
        <f t="shared" si="93"/>
        <v>118599.6744227053</v>
      </c>
      <c r="E1057">
        <f t="shared" si="94"/>
        <v>1</v>
      </c>
      <c r="F1057">
        <f t="shared" si="95"/>
        <v>1</v>
      </c>
      <c r="G1057" s="38">
        <f t="shared" si="96"/>
        <v>-4.196226542608994E-2</v>
      </c>
      <c r="H1057" s="38">
        <f t="shared" si="97"/>
        <v>-4.196226542608994E-2</v>
      </c>
      <c r="I1057" s="38">
        <f t="shared" si="92"/>
        <v>29086.262029750425</v>
      </c>
      <c r="J1057">
        <f>+VLOOKUP(A1057,Sheet1!A:R,18,0)</f>
        <v>23809.4343399102</v>
      </c>
      <c r="K1057">
        <f>+I1057-J1057</f>
        <v>5276.8276898402255</v>
      </c>
      <c r="L1057" s="31">
        <f>+I1057/MAX($I$229:I1057)-1</f>
        <v>-4.1962265426090051E-2</v>
      </c>
      <c r="M1057" s="31">
        <f>+J1057/MAX($J$229:J1057)-1</f>
        <v>-4.196226542608994E-2</v>
      </c>
      <c r="N1057" s="31"/>
    </row>
    <row r="1058" spans="1:14" x14ac:dyDescent="0.25">
      <c r="A1058" s="12">
        <v>1969.01</v>
      </c>
      <c r="B1058" s="13">
        <v>21.194968072847146</v>
      </c>
      <c r="C1058" s="14">
        <v>123126.02426311623</v>
      </c>
      <c r="D1058" s="37">
        <f t="shared" si="93"/>
        <v>119554.55597026391</v>
      </c>
      <c r="E1058">
        <f t="shared" si="94"/>
        <v>1</v>
      </c>
      <c r="F1058">
        <f t="shared" si="95"/>
        <v>1</v>
      </c>
      <c r="G1058" s="38">
        <f t="shared" si="96"/>
        <v>-8.505760058736378E-3</v>
      </c>
      <c r="H1058" s="38">
        <f t="shared" si="97"/>
        <v>-8.505760058736378E-3</v>
      </c>
      <c r="I1058" s="38">
        <f t="shared" si="92"/>
        <v>28838.861263919833</v>
      </c>
      <c r="J1058">
        <f>+VLOOKUP(A1058,Sheet1!A:R,18,0)</f>
        <v>23606.917004280684</v>
      </c>
      <c r="K1058">
        <f>+I1058-J1058</f>
        <v>5231.9442596391491</v>
      </c>
      <c r="L1058" s="31">
        <f>+I1058/MAX($I$229:I1058)-1</f>
        <v>-5.0111104523591132E-2</v>
      </c>
      <c r="M1058" s="31">
        <f>+J1058/MAX($J$229:J1058)-1</f>
        <v>-5.0111104523591021E-2</v>
      </c>
      <c r="N1058" s="31"/>
    </row>
    <row r="1059" spans="1:14" x14ac:dyDescent="0.25">
      <c r="A1059" s="12">
        <v>1969.02</v>
      </c>
      <c r="B1059" s="13">
        <v>20.895729901987234</v>
      </c>
      <c r="C1059" s="14">
        <v>116943.84418767977</v>
      </c>
      <c r="D1059" s="37">
        <f t="shared" si="93"/>
        <v>120286.5196103038</v>
      </c>
      <c r="E1059">
        <f t="shared" si="94"/>
        <v>0</v>
      </c>
      <c r="F1059">
        <f t="shared" si="95"/>
        <v>1</v>
      </c>
      <c r="G1059" s="38">
        <f t="shared" si="96"/>
        <v>-5.0210181904560947E-2</v>
      </c>
      <c r="H1059" s="38">
        <f t="shared" si="97"/>
        <v>-5.0210181904560947E-2</v>
      </c>
      <c r="I1059" s="38">
        <f t="shared" si="92"/>
        <v>27390.856793938023</v>
      </c>
      <c r="J1059">
        <f>+VLOOKUP(A1059,Sheet1!A:R,18,0)</f>
        <v>22421.609407289878</v>
      </c>
      <c r="K1059">
        <f>+I1059-J1059</f>
        <v>4969.247386648145</v>
      </c>
      <c r="L1059" s="31">
        <f>+I1059/MAX($I$229:I1059)-1</f>
        <v>-9.7805198754584044E-2</v>
      </c>
      <c r="M1059" s="31">
        <f>+J1059/MAX($J$229:J1059)-1</f>
        <v>-9.7805198754583933E-2</v>
      </c>
      <c r="N1059" s="31"/>
    </row>
    <row r="1060" spans="1:14" x14ac:dyDescent="0.25">
      <c r="A1060" s="12">
        <v>1969.03</v>
      </c>
      <c r="B1060" s="13">
        <v>20.202287616481645</v>
      </c>
      <c r="C1060" s="14">
        <v>120271.86734689955</v>
      </c>
      <c r="D1060" s="37">
        <f t="shared" si="93"/>
        <v>121212.89251946328</v>
      </c>
      <c r="E1060">
        <f t="shared" si="94"/>
        <v>0</v>
      </c>
      <c r="F1060">
        <f t="shared" si="95"/>
        <v>0</v>
      </c>
      <c r="G1060" s="38">
        <f t="shared" si="96"/>
        <v>2.8458301352559667E-2</v>
      </c>
      <c r="H1060" s="38">
        <f t="shared" si="97"/>
        <v>0</v>
      </c>
      <c r="I1060" s="38">
        <f t="shared" si="92"/>
        <v>27390.856793938023</v>
      </c>
      <c r="J1060">
        <f>+VLOOKUP(A1060,Sheet1!A:R,18,0)</f>
        <v>22421.609407289878</v>
      </c>
      <c r="K1060">
        <f>+I1060-J1060</f>
        <v>4969.247386648145</v>
      </c>
      <c r="L1060" s="31">
        <f>+I1060/MAX($I$229:I1060)-1</f>
        <v>-9.7805198754584044E-2</v>
      </c>
      <c r="M1060" s="31">
        <f>+J1060/MAX($J$229:J1060)-1</f>
        <v>-9.7805198754583933E-2</v>
      </c>
      <c r="N1060" s="31"/>
    </row>
    <row r="1061" spans="1:14" x14ac:dyDescent="0.25">
      <c r="A1061" s="12">
        <v>1969.04</v>
      </c>
      <c r="B1061" s="13">
        <v>20.428608081932154</v>
      </c>
      <c r="C1061" s="14">
        <v>122483.2820194573</v>
      </c>
      <c r="D1061" s="37">
        <f t="shared" si="93"/>
        <v>121595.15028738037</v>
      </c>
      <c r="E1061">
        <f t="shared" si="94"/>
        <v>1</v>
      </c>
      <c r="F1061">
        <f t="shared" si="95"/>
        <v>0</v>
      </c>
      <c r="G1061" s="38">
        <f t="shared" si="96"/>
        <v>1.8386799185377001E-2</v>
      </c>
      <c r="H1061" s="38">
        <f t="shared" si="97"/>
        <v>0</v>
      </c>
      <c r="I1061" s="38">
        <f t="shared" si="92"/>
        <v>27390.856793938023</v>
      </c>
      <c r="J1061">
        <f>+VLOOKUP(A1061,Sheet1!A:R,18,0)</f>
        <v>22421.609407289878</v>
      </c>
      <c r="K1061">
        <f>+I1061-J1061</f>
        <v>4969.247386648145</v>
      </c>
      <c r="L1061" s="31">
        <f>+I1061/MAX($I$229:I1061)-1</f>
        <v>-9.7805198754584044E-2</v>
      </c>
      <c r="M1061" s="31">
        <f>+J1061/MAX($J$229:J1061)-1</f>
        <v>-9.7805198754583933E-2</v>
      </c>
      <c r="N1061" s="31"/>
    </row>
    <row r="1062" spans="1:14" x14ac:dyDescent="0.25">
      <c r="A1062" s="12">
        <v>1969.05</v>
      </c>
      <c r="B1062" s="13">
        <v>20.972258271972091</v>
      </c>
      <c r="C1062" s="14">
        <v>122182.12947760851</v>
      </c>
      <c r="D1062" s="37">
        <f t="shared" si="93"/>
        <v>121833.22752011438</v>
      </c>
      <c r="E1062">
        <f t="shared" si="94"/>
        <v>1</v>
      </c>
      <c r="F1062">
        <f t="shared" si="95"/>
        <v>1</v>
      </c>
      <c r="G1062" s="38">
        <f t="shared" si="96"/>
        <v>-2.4587236468806006E-3</v>
      </c>
      <c r="H1062" s="38">
        <f t="shared" si="97"/>
        <v>-2.4587236468806006E-3</v>
      </c>
      <c r="I1062" s="38">
        <f t="shared" si="92"/>
        <v>27323.510246630449</v>
      </c>
      <c r="J1062">
        <f>+VLOOKUP(A1062,Sheet1!A:R,18,0)</f>
        <v>22366.480866039052</v>
      </c>
      <c r="K1062">
        <f>+I1062-J1062</f>
        <v>4957.0293805913971</v>
      </c>
      <c r="L1062" s="31">
        <f>+I1062/MAX($I$229:I1062)-1</f>
        <v>-0.10002344644649885</v>
      </c>
      <c r="M1062" s="31">
        <f>+J1062/MAX($J$229:J1062)-1</f>
        <v>-0.10002344644649885</v>
      </c>
      <c r="N1062" s="31"/>
    </row>
    <row r="1063" spans="1:14" x14ac:dyDescent="0.25">
      <c r="A1063" s="12">
        <v>1969.06</v>
      </c>
      <c r="B1063" s="13">
        <v>19.713341583757625</v>
      </c>
      <c r="C1063" s="14">
        <v>115067.40430778038</v>
      </c>
      <c r="D1063" s="37">
        <f t="shared" si="93"/>
        <v>121420.59219423171</v>
      </c>
      <c r="E1063">
        <f t="shared" si="94"/>
        <v>0</v>
      </c>
      <c r="F1063">
        <f t="shared" si="95"/>
        <v>1</v>
      </c>
      <c r="G1063" s="38">
        <f t="shared" si="96"/>
        <v>-5.8230489190581713E-2</v>
      </c>
      <c r="H1063" s="38">
        <f t="shared" si="97"/>
        <v>-5.8230489190581713E-2</v>
      </c>
      <c r="I1063" s="38">
        <f t="shared" ref="I1063:I1126" si="98">+I1062*(1+H1063)</f>
        <v>25732.448878565287</v>
      </c>
      <c r="J1063">
        <f>+VLOOKUP(A1063,Sheet1!A:R,18,0)</f>
        <v>21064.069743737811</v>
      </c>
      <c r="K1063">
        <f>+I1063-J1063</f>
        <v>4668.3791348274754</v>
      </c>
      <c r="L1063" s="31">
        <f>+I1063/MAX($I$229:I1063)-1</f>
        <v>-0.1524295214199729</v>
      </c>
      <c r="M1063" s="31">
        <f>+J1063/MAX($J$229:J1063)-1</f>
        <v>-0.15242952141997301</v>
      </c>
      <c r="N1063" s="31"/>
    </row>
    <row r="1064" spans="1:14" x14ac:dyDescent="0.25">
      <c r="A1064" s="12">
        <v>1969.07</v>
      </c>
      <c r="B1064" s="13">
        <v>18.681708207192759</v>
      </c>
      <c r="C1064" s="14">
        <v>107861.28601621673</v>
      </c>
      <c r="D1064" s="37">
        <f t="shared" si="93"/>
        <v>120623.51574862191</v>
      </c>
      <c r="E1064">
        <f t="shared" si="94"/>
        <v>0</v>
      </c>
      <c r="F1064">
        <f t="shared" si="95"/>
        <v>0</v>
      </c>
      <c r="G1064" s="38">
        <f t="shared" si="96"/>
        <v>-6.2625192033434973E-2</v>
      </c>
      <c r="H1064" s="38">
        <f t="shared" si="97"/>
        <v>0</v>
      </c>
      <c r="I1064" s="38">
        <f t="shared" si="98"/>
        <v>25732.448878565287</v>
      </c>
      <c r="J1064">
        <f>+VLOOKUP(A1064,Sheet1!A:R,18,0)</f>
        <v>21064.069743737811</v>
      </c>
      <c r="K1064">
        <f>+I1064-J1064</f>
        <v>4668.3791348274754</v>
      </c>
      <c r="L1064" s="31">
        <f>+I1064/MAX($I$229:I1064)-1</f>
        <v>-0.1524295214199729</v>
      </c>
      <c r="M1064" s="31">
        <f>+J1064/MAX($J$229:J1064)-1</f>
        <v>-0.15242952141997301</v>
      </c>
      <c r="N1064" s="31"/>
    </row>
    <row r="1065" spans="1:14" x14ac:dyDescent="0.25">
      <c r="A1065" s="12">
        <v>1969.08</v>
      </c>
      <c r="B1065" s="13">
        <v>18.429515590207746</v>
      </c>
      <c r="C1065" s="14">
        <v>111883.336213188</v>
      </c>
      <c r="D1065" s="37">
        <f t="shared" si="93"/>
        <v>120052.66054892371</v>
      </c>
      <c r="E1065">
        <f t="shared" si="94"/>
        <v>0</v>
      </c>
      <c r="F1065">
        <f t="shared" si="95"/>
        <v>0</v>
      </c>
      <c r="G1065" s="38">
        <f t="shared" si="96"/>
        <v>3.7289099226635924E-2</v>
      </c>
      <c r="H1065" s="38">
        <f t="shared" si="97"/>
        <v>0</v>
      </c>
      <c r="I1065" s="38">
        <f t="shared" si="98"/>
        <v>25732.448878565287</v>
      </c>
      <c r="J1065">
        <f>+VLOOKUP(A1065,Sheet1!A:R,18,0)</f>
        <v>21064.069743737811</v>
      </c>
      <c r="K1065">
        <f>+I1065-J1065</f>
        <v>4668.3791348274754</v>
      </c>
      <c r="L1065" s="31">
        <f>+I1065/MAX($I$229:I1065)-1</f>
        <v>-0.1524295214199729</v>
      </c>
      <c r="M1065" s="31">
        <f>+J1065/MAX($J$229:J1065)-1</f>
        <v>-0.15242952141997301</v>
      </c>
      <c r="N1065" s="31"/>
    </row>
    <row r="1066" spans="1:14" x14ac:dyDescent="0.25">
      <c r="A1066" s="12">
        <v>1969.09</v>
      </c>
      <c r="B1066" s="13">
        <v>18.398046344676978</v>
      </c>
      <c r="C1066" s="14">
        <v>109096.26285596236</v>
      </c>
      <c r="D1066" s="37">
        <f t="shared" si="93"/>
        <v>118872.29907823504</v>
      </c>
      <c r="E1066">
        <f t="shared" si="94"/>
        <v>0</v>
      </c>
      <c r="F1066">
        <f t="shared" si="95"/>
        <v>0</v>
      </c>
      <c r="G1066" s="38">
        <f t="shared" si="96"/>
        <v>-2.4910531376317047E-2</v>
      </c>
      <c r="H1066" s="38">
        <f t="shared" si="97"/>
        <v>0</v>
      </c>
      <c r="I1066" s="38">
        <f t="shared" si="98"/>
        <v>25732.448878565287</v>
      </c>
      <c r="J1066">
        <f>+VLOOKUP(A1066,Sheet1!A:R,18,0)</f>
        <v>21064.069743737811</v>
      </c>
      <c r="K1066">
        <f>+I1066-J1066</f>
        <v>4668.3791348274754</v>
      </c>
      <c r="L1066" s="31">
        <f>+I1066/MAX($I$229:I1066)-1</f>
        <v>-0.1524295214199729</v>
      </c>
      <c r="M1066" s="31">
        <f>+J1066/MAX($J$229:J1066)-1</f>
        <v>-0.15242952141997301</v>
      </c>
      <c r="N1066" s="31"/>
    </row>
    <row r="1067" spans="1:14" x14ac:dyDescent="0.25">
      <c r="A1067" s="12">
        <v>1969.1</v>
      </c>
      <c r="B1067" s="13">
        <v>18.448662031815356</v>
      </c>
      <c r="C1067" s="14">
        <v>113478.64501429595</v>
      </c>
      <c r="D1067" s="37">
        <f t="shared" si="93"/>
        <v>118016.48929662252</v>
      </c>
      <c r="E1067">
        <f t="shared" si="94"/>
        <v>0</v>
      </c>
      <c r="F1067">
        <f t="shared" si="95"/>
        <v>0</v>
      </c>
      <c r="G1067" s="38">
        <f t="shared" si="96"/>
        <v>4.0169865067876565E-2</v>
      </c>
      <c r="H1067" s="38">
        <f t="shared" si="97"/>
        <v>0</v>
      </c>
      <c r="I1067" s="38">
        <f t="shared" si="98"/>
        <v>25732.448878565287</v>
      </c>
      <c r="J1067">
        <f>+VLOOKUP(A1067,Sheet1!A:R,18,0)</f>
        <v>21064.069743737811</v>
      </c>
      <c r="K1067">
        <f>+I1067-J1067</f>
        <v>4668.3791348274754</v>
      </c>
      <c r="L1067" s="31">
        <f>+I1067/MAX($I$229:I1067)-1</f>
        <v>-0.1524295214199729</v>
      </c>
      <c r="M1067" s="31">
        <f>+J1067/MAX($J$229:J1067)-1</f>
        <v>-0.15242952141997301</v>
      </c>
      <c r="N1067" s="31"/>
    </row>
    <row r="1068" spans="1:14" x14ac:dyDescent="0.25">
      <c r="A1068" s="12">
        <v>1969.11</v>
      </c>
      <c r="B1068" s="13">
        <v>18.437760084691043</v>
      </c>
      <c r="C1068" s="14">
        <v>109332.24944546091</v>
      </c>
      <c r="D1068" s="37">
        <f t="shared" si="93"/>
        <v>116325.71834705881</v>
      </c>
      <c r="E1068">
        <f t="shared" si="94"/>
        <v>0</v>
      </c>
      <c r="F1068">
        <f t="shared" si="95"/>
        <v>0</v>
      </c>
      <c r="G1068" s="38">
        <f t="shared" si="96"/>
        <v>-3.6538994348343512E-2</v>
      </c>
      <c r="H1068" s="38">
        <f t="shared" si="97"/>
        <v>0</v>
      </c>
      <c r="I1068" s="38">
        <f t="shared" si="98"/>
        <v>25732.448878565287</v>
      </c>
      <c r="J1068">
        <f>+VLOOKUP(A1068,Sheet1!A:R,18,0)</f>
        <v>21064.069743737811</v>
      </c>
      <c r="K1068">
        <f>+I1068-J1068</f>
        <v>4668.3791348274754</v>
      </c>
      <c r="L1068" s="31">
        <f>+I1068/MAX($I$229:I1068)-1</f>
        <v>-0.1524295214199729</v>
      </c>
      <c r="M1068" s="31">
        <f>+J1068/MAX($J$229:J1068)-1</f>
        <v>-0.15242952141997301</v>
      </c>
      <c r="N1068" s="31"/>
    </row>
    <row r="1069" spans="1:14" x14ac:dyDescent="0.25">
      <c r="A1069" s="12">
        <v>1969.12</v>
      </c>
      <c r="B1069" s="13">
        <v>17.326929913742685</v>
      </c>
      <c r="C1069" s="14">
        <v>107028.77171487102</v>
      </c>
      <c r="D1069" s="37">
        <f t="shared" si="93"/>
        <v>114896.25857187808</v>
      </c>
      <c r="E1069">
        <f t="shared" si="94"/>
        <v>0</v>
      </c>
      <c r="F1069">
        <f t="shared" si="95"/>
        <v>0</v>
      </c>
      <c r="G1069" s="38">
        <f t="shared" si="96"/>
        <v>-2.1068602743227638E-2</v>
      </c>
      <c r="H1069" s="38">
        <f t="shared" si="97"/>
        <v>0</v>
      </c>
      <c r="I1069" s="38">
        <f t="shared" si="98"/>
        <v>25732.448878565287</v>
      </c>
      <c r="J1069">
        <f>+VLOOKUP(A1069,Sheet1!A:R,18,0)</f>
        <v>21064.069743737811</v>
      </c>
      <c r="K1069">
        <f>+I1069-J1069</f>
        <v>4668.3791348274754</v>
      </c>
      <c r="L1069" s="31">
        <f>+I1069/MAX($I$229:I1069)-1</f>
        <v>-0.1524295214199729</v>
      </c>
      <c r="M1069" s="31">
        <f>+J1069/MAX($J$229:J1069)-1</f>
        <v>-0.15242952141997301</v>
      </c>
      <c r="N1069" s="31"/>
    </row>
    <row r="1070" spans="1:14" x14ac:dyDescent="0.25">
      <c r="A1070" s="12">
        <v>1970.01</v>
      </c>
      <c r="B1070" s="13">
        <v>17.09054139514021</v>
      </c>
      <c r="C1070" s="14">
        <v>98888.252178461291</v>
      </c>
      <c r="D1070" s="37">
        <f t="shared" si="93"/>
        <v>112876.44423149015</v>
      </c>
      <c r="E1070">
        <f t="shared" si="94"/>
        <v>0</v>
      </c>
      <c r="F1070">
        <f t="shared" si="95"/>
        <v>0</v>
      </c>
      <c r="G1070" s="38">
        <f t="shared" si="96"/>
        <v>-7.6059169940737137E-2</v>
      </c>
      <c r="H1070" s="38">
        <f t="shared" si="97"/>
        <v>0</v>
      </c>
      <c r="I1070" s="38">
        <f t="shared" si="98"/>
        <v>25732.448878565287</v>
      </c>
      <c r="J1070">
        <f>+VLOOKUP(A1070,Sheet1!A:R,18,0)</f>
        <v>21064.069743737811</v>
      </c>
      <c r="K1070">
        <f>+I1070-J1070</f>
        <v>4668.3791348274754</v>
      </c>
      <c r="L1070" s="31">
        <f>+I1070/MAX($I$229:I1070)-1</f>
        <v>-0.1524295214199729</v>
      </c>
      <c r="M1070" s="31">
        <f>+J1070/MAX($J$229:J1070)-1</f>
        <v>-0.15242952141997301</v>
      </c>
      <c r="N1070" s="31"/>
    </row>
    <row r="1071" spans="1:14" x14ac:dyDescent="0.25">
      <c r="A1071" s="12">
        <v>1970.02</v>
      </c>
      <c r="B1071" s="13">
        <v>16.37258678715985</v>
      </c>
      <c r="C1071" s="14">
        <v>103856.44780137156</v>
      </c>
      <c r="D1071" s="37">
        <f t="shared" si="93"/>
        <v>111785.82786596446</v>
      </c>
      <c r="E1071">
        <f t="shared" si="94"/>
        <v>0</v>
      </c>
      <c r="F1071">
        <f t="shared" si="95"/>
        <v>0</v>
      </c>
      <c r="G1071" s="38">
        <f t="shared" si="96"/>
        <v>5.0240503937154068E-2</v>
      </c>
      <c r="H1071" s="38">
        <f t="shared" si="97"/>
        <v>0</v>
      </c>
      <c r="I1071" s="38">
        <f t="shared" si="98"/>
        <v>25732.448878565287</v>
      </c>
      <c r="J1071">
        <f>+VLOOKUP(A1071,Sheet1!A:R,18,0)</f>
        <v>21064.069743737811</v>
      </c>
      <c r="K1071">
        <f>+I1071-J1071</f>
        <v>4668.3791348274754</v>
      </c>
      <c r="L1071" s="31">
        <f>+I1071/MAX($I$229:I1071)-1</f>
        <v>-0.1524295214199729</v>
      </c>
      <c r="M1071" s="31">
        <f>+J1071/MAX($J$229:J1071)-1</f>
        <v>-0.15242952141997301</v>
      </c>
      <c r="N1071" s="31"/>
    </row>
    <row r="1072" spans="1:14" x14ac:dyDescent="0.25">
      <c r="A1072" s="12">
        <v>1970.03</v>
      </c>
      <c r="B1072" s="13">
        <v>16.531690813943619</v>
      </c>
      <c r="C1072" s="14">
        <v>103767.6958865277</v>
      </c>
      <c r="D1072" s="37">
        <f t="shared" si="93"/>
        <v>110410.4802442668</v>
      </c>
      <c r="E1072">
        <f t="shared" si="94"/>
        <v>0</v>
      </c>
      <c r="F1072">
        <f t="shared" si="95"/>
        <v>0</v>
      </c>
      <c r="G1072" s="38">
        <f t="shared" si="96"/>
        <v>-8.5456335858513643E-4</v>
      </c>
      <c r="H1072" s="38">
        <f t="shared" si="97"/>
        <v>0</v>
      </c>
      <c r="I1072" s="38">
        <f t="shared" si="98"/>
        <v>25732.448878565287</v>
      </c>
      <c r="J1072">
        <f>+VLOOKUP(A1072,Sheet1!A:R,18,0)</f>
        <v>21064.069743737811</v>
      </c>
      <c r="K1072">
        <f>+I1072-J1072</f>
        <v>4668.3791348274754</v>
      </c>
      <c r="L1072" s="31">
        <f>+I1072/MAX($I$229:I1072)-1</f>
        <v>-0.1524295214199729</v>
      </c>
      <c r="M1072" s="31">
        <f>+J1072/MAX($J$229:J1072)-1</f>
        <v>-0.15242952141997301</v>
      </c>
      <c r="N1072" s="31"/>
    </row>
    <row r="1073" spans="1:14" x14ac:dyDescent="0.25">
      <c r="A1073" s="12">
        <v>1970.04</v>
      </c>
      <c r="B1073" s="13">
        <v>15.873067819354056</v>
      </c>
      <c r="C1073" s="14">
        <v>93946.82706435291</v>
      </c>
      <c r="D1073" s="37">
        <f t="shared" si="93"/>
        <v>108032.44233134144</v>
      </c>
      <c r="E1073">
        <f t="shared" si="94"/>
        <v>0</v>
      </c>
      <c r="F1073">
        <f t="shared" si="95"/>
        <v>0</v>
      </c>
      <c r="G1073" s="38">
        <f t="shared" si="96"/>
        <v>-9.4642834056122171E-2</v>
      </c>
      <c r="H1073" s="38">
        <f t="shared" si="97"/>
        <v>0</v>
      </c>
      <c r="I1073" s="38">
        <f t="shared" si="98"/>
        <v>25732.448878565287</v>
      </c>
      <c r="J1073">
        <f>+VLOOKUP(A1073,Sheet1!A:R,18,0)</f>
        <v>21064.069743737811</v>
      </c>
      <c r="K1073">
        <f>+I1073-J1073</f>
        <v>4668.3791348274754</v>
      </c>
      <c r="L1073" s="31">
        <f>+I1073/MAX($I$229:I1073)-1</f>
        <v>-0.1524295214199729</v>
      </c>
      <c r="M1073" s="31">
        <f>+J1073/MAX($J$229:J1073)-1</f>
        <v>-0.15242952141997301</v>
      </c>
      <c r="N1073" s="31"/>
    </row>
    <row r="1074" spans="1:14" x14ac:dyDescent="0.25">
      <c r="A1074" s="12">
        <v>1970.05</v>
      </c>
      <c r="B1074" s="13">
        <v>13.983836060789185</v>
      </c>
      <c r="C1074" s="14">
        <v>88294.944262412682</v>
      </c>
      <c r="D1074" s="37">
        <f t="shared" si="93"/>
        <v>105208.5102300751</v>
      </c>
      <c r="E1074">
        <f t="shared" si="94"/>
        <v>0</v>
      </c>
      <c r="F1074">
        <f t="shared" si="95"/>
        <v>0</v>
      </c>
      <c r="G1074" s="38">
        <f t="shared" si="96"/>
        <v>-6.0160443716409162E-2</v>
      </c>
      <c r="H1074" s="38">
        <f t="shared" si="97"/>
        <v>0</v>
      </c>
      <c r="I1074" s="38">
        <f t="shared" si="98"/>
        <v>25732.448878565287</v>
      </c>
      <c r="J1074">
        <f>+VLOOKUP(A1074,Sheet1!A:R,18,0)</f>
        <v>21064.069743737811</v>
      </c>
      <c r="K1074">
        <f>+I1074-J1074</f>
        <v>4668.3791348274754</v>
      </c>
      <c r="L1074" s="31">
        <f>+I1074/MAX($I$229:I1074)-1</f>
        <v>-0.1524295214199729</v>
      </c>
      <c r="M1074" s="31">
        <f>+J1074/MAX($J$229:J1074)-1</f>
        <v>-0.15242952141997301</v>
      </c>
      <c r="N1074" s="31"/>
    </row>
    <row r="1075" spans="1:14" x14ac:dyDescent="0.25">
      <c r="A1075" s="12">
        <v>1970.06</v>
      </c>
      <c r="B1075" s="13">
        <v>13.799691797725183</v>
      </c>
      <c r="C1075" s="14">
        <v>83749.039159736101</v>
      </c>
      <c r="D1075" s="37">
        <f t="shared" si="93"/>
        <v>102598.64646773809</v>
      </c>
      <c r="E1075">
        <f t="shared" si="94"/>
        <v>0</v>
      </c>
      <c r="F1075">
        <f t="shared" si="95"/>
        <v>0</v>
      </c>
      <c r="G1075" s="38">
        <f t="shared" si="96"/>
        <v>-5.1485451864221599E-2</v>
      </c>
      <c r="H1075" s="38">
        <f t="shared" si="97"/>
        <v>0</v>
      </c>
      <c r="I1075" s="38">
        <f t="shared" si="98"/>
        <v>25732.448878565287</v>
      </c>
      <c r="J1075">
        <f>+VLOOKUP(A1075,Sheet1!A:R,18,0)</f>
        <v>21064.069743737811</v>
      </c>
      <c r="K1075">
        <f>+I1075-J1075</f>
        <v>4668.3791348274754</v>
      </c>
      <c r="L1075" s="31">
        <f>+I1075/MAX($I$229:I1075)-1</f>
        <v>-0.1524295214199729</v>
      </c>
      <c r="M1075" s="31">
        <f>+J1075/MAX($J$229:J1075)-1</f>
        <v>-0.15242952141997301</v>
      </c>
      <c r="N1075" s="31"/>
    </row>
    <row r="1076" spans="1:14" x14ac:dyDescent="0.25">
      <c r="A1076" s="12">
        <v>1970.07</v>
      </c>
      <c r="B1076" s="13">
        <v>13.726499744359765</v>
      </c>
      <c r="C1076" s="14">
        <v>89730.393569835913</v>
      </c>
      <c r="D1076" s="37">
        <f t="shared" si="93"/>
        <v>101087.73876387304</v>
      </c>
      <c r="E1076">
        <f t="shared" si="94"/>
        <v>0</v>
      </c>
      <c r="F1076">
        <f t="shared" si="95"/>
        <v>0</v>
      </c>
      <c r="G1076" s="38">
        <f t="shared" si="96"/>
        <v>7.1419976516882366E-2</v>
      </c>
      <c r="H1076" s="38">
        <f t="shared" si="97"/>
        <v>0</v>
      </c>
      <c r="I1076" s="38">
        <f t="shared" si="98"/>
        <v>25732.448878565287</v>
      </c>
      <c r="J1076">
        <f>+VLOOKUP(A1076,Sheet1!A:R,18,0)</f>
        <v>21064.069743737811</v>
      </c>
      <c r="K1076">
        <f>+I1076-J1076</f>
        <v>4668.3791348274754</v>
      </c>
      <c r="L1076" s="31">
        <f>+I1076/MAX($I$229:I1076)-1</f>
        <v>-0.1524295214199729</v>
      </c>
      <c r="M1076" s="31">
        <f>+J1076/MAX($J$229:J1076)-1</f>
        <v>-0.15242952141997301</v>
      </c>
      <c r="N1076" s="31"/>
    </row>
    <row r="1077" spans="1:14" x14ac:dyDescent="0.25">
      <c r="A1077" s="12">
        <v>1970.08</v>
      </c>
      <c r="B1077" s="13">
        <v>14.100456516815447</v>
      </c>
      <c r="C1077" s="14">
        <v>94024.985435653944</v>
      </c>
      <c r="D1077" s="37">
        <f t="shared" si="93"/>
        <v>99599.542865745199</v>
      </c>
      <c r="E1077">
        <f t="shared" si="94"/>
        <v>0</v>
      </c>
      <c r="F1077">
        <f t="shared" si="95"/>
        <v>0</v>
      </c>
      <c r="G1077" s="38">
        <f t="shared" si="96"/>
        <v>4.7861061285500828E-2</v>
      </c>
      <c r="H1077" s="38">
        <f t="shared" si="97"/>
        <v>0</v>
      </c>
      <c r="I1077" s="38">
        <f t="shared" si="98"/>
        <v>25732.448878565287</v>
      </c>
      <c r="J1077">
        <f>+VLOOKUP(A1077,Sheet1!A:R,18,0)</f>
        <v>21064.069743737811</v>
      </c>
      <c r="K1077">
        <f>+I1077-J1077</f>
        <v>4668.3791348274754</v>
      </c>
      <c r="L1077" s="31">
        <f>+I1077/MAX($I$229:I1077)-1</f>
        <v>-0.1524295214199729</v>
      </c>
      <c r="M1077" s="31">
        <f>+J1077/MAX($J$229:J1077)-1</f>
        <v>-0.15242952141997301</v>
      </c>
      <c r="N1077" s="31"/>
    </row>
    <row r="1078" spans="1:14" x14ac:dyDescent="0.25">
      <c r="A1078" s="12">
        <v>1970.09</v>
      </c>
      <c r="B1078" s="13">
        <v>14.842661145242225</v>
      </c>
      <c r="C1078" s="14">
        <v>97040.399705751319</v>
      </c>
      <c r="D1078" s="37">
        <f t="shared" si="93"/>
        <v>98594.887603227617</v>
      </c>
      <c r="E1078">
        <f t="shared" si="94"/>
        <v>0</v>
      </c>
      <c r="F1078">
        <f t="shared" si="95"/>
        <v>0</v>
      </c>
      <c r="G1078" s="38">
        <f t="shared" si="96"/>
        <v>3.2070350834151107E-2</v>
      </c>
      <c r="H1078" s="38">
        <f t="shared" si="97"/>
        <v>0</v>
      </c>
      <c r="I1078" s="38">
        <f t="shared" si="98"/>
        <v>25732.448878565287</v>
      </c>
      <c r="J1078">
        <f>+VLOOKUP(A1078,Sheet1!A:R,18,0)</f>
        <v>21064.069743737811</v>
      </c>
      <c r="K1078">
        <f>+I1078-J1078</f>
        <v>4668.3791348274754</v>
      </c>
      <c r="L1078" s="31">
        <f>+I1078/MAX($I$229:I1078)-1</f>
        <v>-0.1524295214199729</v>
      </c>
      <c r="M1078" s="31">
        <f>+J1078/MAX($J$229:J1078)-1</f>
        <v>-0.15242952141997301</v>
      </c>
      <c r="N1078" s="31"/>
    </row>
    <row r="1079" spans="1:14" x14ac:dyDescent="0.25">
      <c r="A1079" s="12">
        <v>1970.1</v>
      </c>
      <c r="B1079" s="13">
        <v>15.064185404089633</v>
      </c>
      <c r="C1079" s="14">
        <v>95648.120891356666</v>
      </c>
      <c r="D1079" s="37">
        <f t="shared" si="93"/>
        <v>97109.010592982653</v>
      </c>
      <c r="E1079">
        <f t="shared" si="94"/>
        <v>0</v>
      </c>
      <c r="F1079">
        <f t="shared" si="95"/>
        <v>0</v>
      </c>
      <c r="G1079" s="38">
        <f t="shared" si="96"/>
        <v>-1.4347414258559898E-2</v>
      </c>
      <c r="H1079" s="38">
        <f t="shared" si="97"/>
        <v>0</v>
      </c>
      <c r="I1079" s="38">
        <f t="shared" si="98"/>
        <v>25732.448878565287</v>
      </c>
      <c r="J1079">
        <f>+VLOOKUP(A1079,Sheet1!A:R,18,0)</f>
        <v>21064.069743737811</v>
      </c>
      <c r="K1079">
        <f>+I1079-J1079</f>
        <v>4668.3791348274754</v>
      </c>
      <c r="L1079" s="31">
        <f>+I1079/MAX($I$229:I1079)-1</f>
        <v>-0.1524295214199729</v>
      </c>
      <c r="M1079" s="31">
        <f>+J1079/MAX($J$229:J1079)-1</f>
        <v>-0.15242952141997301</v>
      </c>
      <c r="N1079" s="31"/>
    </row>
    <row r="1080" spans="1:14" x14ac:dyDescent="0.25">
      <c r="A1080" s="12">
        <v>1970.11</v>
      </c>
      <c r="B1080" s="13">
        <v>14.950761908791733</v>
      </c>
      <c r="C1080" s="14">
        <v>99981.093624606801</v>
      </c>
      <c r="D1080" s="37">
        <f t="shared" si="93"/>
        <v>96329.747607911486</v>
      </c>
      <c r="E1080">
        <f t="shared" si="94"/>
        <v>1</v>
      </c>
      <c r="F1080">
        <f t="shared" si="95"/>
        <v>0</v>
      </c>
      <c r="G1080" s="38">
        <f t="shared" si="96"/>
        <v>4.5301179917290879E-2</v>
      </c>
      <c r="H1080" s="38">
        <f t="shared" si="97"/>
        <v>0</v>
      </c>
      <c r="I1080" s="38">
        <f t="shared" si="98"/>
        <v>25732.448878565287</v>
      </c>
      <c r="J1080">
        <f>+VLOOKUP(A1080,Sheet1!A:R,18,0)</f>
        <v>21064.069743737811</v>
      </c>
      <c r="K1080">
        <f>+I1080-J1080</f>
        <v>4668.3791348274754</v>
      </c>
      <c r="L1080" s="31">
        <f>+I1080/MAX($I$229:I1080)-1</f>
        <v>-0.1524295214199729</v>
      </c>
      <c r="M1080" s="31">
        <f>+J1080/MAX($J$229:J1080)-1</f>
        <v>-0.15242952141997301</v>
      </c>
      <c r="N1080" s="31"/>
    </row>
    <row r="1081" spans="1:14" x14ac:dyDescent="0.25">
      <c r="A1081" s="12">
        <v>1970.12</v>
      </c>
      <c r="B1081" s="13">
        <v>15.873840687205746</v>
      </c>
      <c r="C1081" s="14">
        <v>105424.20015255056</v>
      </c>
      <c r="D1081" s="37">
        <f t="shared" si="93"/>
        <v>96196.033311051448</v>
      </c>
      <c r="E1081">
        <f t="shared" si="94"/>
        <v>1</v>
      </c>
      <c r="F1081">
        <f t="shared" si="95"/>
        <v>1</v>
      </c>
      <c r="G1081" s="38">
        <f t="shared" si="96"/>
        <v>5.4441358166981813E-2</v>
      </c>
      <c r="H1081" s="38">
        <f t="shared" si="97"/>
        <v>5.4441358166981813E-2</v>
      </c>
      <c r="I1081" s="38">
        <f t="shared" si="98"/>
        <v>27133.358344476808</v>
      </c>
      <c r="J1081">
        <f>+VLOOKUP(A1081,Sheet1!A:R,18,0)</f>
        <v>22210.826309110929</v>
      </c>
      <c r="K1081">
        <f>+I1081-J1081</f>
        <v>4922.532035365879</v>
      </c>
      <c r="L1081" s="31">
        <f>+I1081/MAX($I$229:I1081)-1</f>
        <v>-0.10628663342383748</v>
      </c>
      <c r="M1081" s="31">
        <f>+J1081/MAX($J$229:J1081)-1</f>
        <v>-0.10628663342383748</v>
      </c>
      <c r="N1081" s="31"/>
    </row>
    <row r="1082" spans="1:14" x14ac:dyDescent="0.25">
      <c r="A1082" s="12">
        <v>1971.01</v>
      </c>
      <c r="B1082" s="13">
        <v>16.461793943491944</v>
      </c>
      <c r="C1082" s="14">
        <v>109989.91270934712</v>
      </c>
      <c r="D1082" s="37">
        <f t="shared" si="93"/>
        <v>97121.171688625283</v>
      </c>
      <c r="E1082">
        <f t="shared" si="94"/>
        <v>1</v>
      </c>
      <c r="F1082">
        <f t="shared" si="95"/>
        <v>1</v>
      </c>
      <c r="G1082" s="38">
        <f t="shared" si="96"/>
        <v>4.3308012298788112E-2</v>
      </c>
      <c r="H1082" s="38">
        <f t="shared" si="97"/>
        <v>4.3308012298788112E-2</v>
      </c>
      <c r="I1082" s="38">
        <f t="shared" si="98"/>
        <v>28308.450161366836</v>
      </c>
      <c r="J1082">
        <f>+VLOOKUP(A1082,Sheet1!A:R,18,0)</f>
        <v>23172.733048072154</v>
      </c>
      <c r="K1082">
        <f>+I1082-J1082</f>
        <v>5135.7171132946823</v>
      </c>
      <c r="L1082" s="31">
        <f>+I1082/MAX($I$229:I1082)-1</f>
        <v>-6.7581683952565696E-2</v>
      </c>
      <c r="M1082" s="31">
        <f>+J1082/MAX($J$229:J1082)-1</f>
        <v>-6.7581683952565696E-2</v>
      </c>
      <c r="N1082" s="31"/>
    </row>
    <row r="1083" spans="1:14" x14ac:dyDescent="0.25">
      <c r="A1083" s="12">
        <v>1971.02</v>
      </c>
      <c r="B1083" s="13">
        <v>17.034534781502131</v>
      </c>
      <c r="C1083" s="14">
        <v>111007.29320980898</v>
      </c>
      <c r="D1083" s="37">
        <f t="shared" si="93"/>
        <v>97717.075472661716</v>
      </c>
      <c r="E1083">
        <f t="shared" si="94"/>
        <v>1</v>
      </c>
      <c r="F1083">
        <f t="shared" si="95"/>
        <v>1</v>
      </c>
      <c r="G1083" s="38">
        <f t="shared" si="96"/>
        <v>9.2497618681663951E-3</v>
      </c>
      <c r="H1083" s="38">
        <f t="shared" si="97"/>
        <v>9.2497618681663951E-3</v>
      </c>
      <c r="I1083" s="38">
        <f t="shared" si="98"/>
        <v>28570.296584216336</v>
      </c>
      <c r="J1083">
        <f>+VLOOKUP(A1083,Sheet1!A:R,18,0)</f>
        <v>23387.075310601409</v>
      </c>
      <c r="K1083">
        <f>+I1083-J1083</f>
        <v>5183.2212736149268</v>
      </c>
      <c r="L1083" s="31">
        <f>+I1083/MAX($I$229:I1083)-1</f>
        <v>-5.8957036567610199E-2</v>
      </c>
      <c r="M1083" s="31">
        <f>+J1083/MAX($J$229:J1083)-1</f>
        <v>-5.895703656761031E-2</v>
      </c>
      <c r="N1083" s="31"/>
    </row>
    <row r="1084" spans="1:14" x14ac:dyDescent="0.25">
      <c r="A1084" s="12">
        <v>1971.03</v>
      </c>
      <c r="B1084" s="13">
        <v>17.402902607188881</v>
      </c>
      <c r="C1084" s="14">
        <v>115100.78754111352</v>
      </c>
      <c r="D1084" s="37">
        <f t="shared" si="93"/>
        <v>98661.499777210542</v>
      </c>
      <c r="E1084">
        <f t="shared" si="94"/>
        <v>1</v>
      </c>
      <c r="F1084">
        <f t="shared" si="95"/>
        <v>1</v>
      </c>
      <c r="G1084" s="38">
        <f t="shared" si="96"/>
        <v>3.6875904392764891E-2</v>
      </c>
      <c r="H1084" s="38">
        <f t="shared" si="97"/>
        <v>3.6875904392764891E-2</v>
      </c>
      <c r="I1084" s="38">
        <f t="shared" si="98"/>
        <v>29623.852109528834</v>
      </c>
      <c r="J1084">
        <f>+VLOOKUP(A1084,Sheet1!A:R,18,0)</f>
        <v>24249.49486378154</v>
      </c>
      <c r="K1084">
        <f>+I1084-J1084</f>
        <v>5374.3572457472947</v>
      </c>
      <c r="L1084" s="31">
        <f>+I1084/MAX($I$229:I1084)-1</f>
        <v>-2.4255226218593218E-2</v>
      </c>
      <c r="M1084" s="31">
        <f>+J1084/MAX($J$229:J1084)-1</f>
        <v>-2.4255226218593329E-2</v>
      </c>
      <c r="N1084" s="31"/>
    </row>
    <row r="1085" spans="1:14" x14ac:dyDescent="0.25">
      <c r="A1085" s="12">
        <v>1971.04</v>
      </c>
      <c r="B1085" s="13">
        <v>17.92411044795961</v>
      </c>
      <c r="C1085" s="14">
        <v>119276.37999874153</v>
      </c>
      <c r="D1085" s="37">
        <f t="shared" si="93"/>
        <v>100772.29585507627</v>
      </c>
      <c r="E1085">
        <f t="shared" si="94"/>
        <v>1</v>
      </c>
      <c r="F1085">
        <f t="shared" si="95"/>
        <v>1</v>
      </c>
      <c r="G1085" s="38">
        <f t="shared" si="96"/>
        <v>3.627770536440944E-2</v>
      </c>
      <c r="H1085" s="38">
        <f t="shared" si="97"/>
        <v>3.627770536440944E-2</v>
      </c>
      <c r="I1085" s="38">
        <f t="shared" si="98"/>
        <v>30698.537488117159</v>
      </c>
      <c r="J1085">
        <f>+VLOOKUP(A1085,Sheet1!A:R,18,0)</f>
        <v>25129.210893685566</v>
      </c>
      <c r="K1085">
        <f>+I1085-J1085</f>
        <v>5569.3265944315935</v>
      </c>
      <c r="L1085" s="31">
        <f>+I1085/MAX($I$229:I1085)-1</f>
        <v>0</v>
      </c>
      <c r="M1085" s="31">
        <f>+J1085/MAX($J$229:J1085)-1</f>
        <v>0</v>
      </c>
      <c r="N1085" s="31"/>
    </row>
    <row r="1086" spans="1:14" x14ac:dyDescent="0.25">
      <c r="A1086" s="12">
        <v>1971.05</v>
      </c>
      <c r="B1086" s="13">
        <v>17.564153279699383</v>
      </c>
      <c r="C1086" s="14">
        <v>114047.36513724111</v>
      </c>
      <c r="D1086" s="37">
        <f t="shared" si="93"/>
        <v>102918.33092797863</v>
      </c>
      <c r="E1086">
        <f t="shared" si="94"/>
        <v>1</v>
      </c>
      <c r="F1086">
        <f t="shared" si="95"/>
        <v>1</v>
      </c>
      <c r="G1086" s="38">
        <f t="shared" si="96"/>
        <v>-4.3839483236794985E-2</v>
      </c>
      <c r="H1086" s="38">
        <f t="shared" si="97"/>
        <v>-4.3839483236794985E-2</v>
      </c>
      <c r="I1086" s="38">
        <f t="shared" si="98"/>
        <v>29352.729468512724</v>
      </c>
      <c r="J1086">
        <f>+VLOOKUP(A1086,Sheet1!A:R,18,0)</f>
        <v>24027.559273957952</v>
      </c>
      <c r="K1086">
        <f>+I1086-J1086</f>
        <v>5325.170194554772</v>
      </c>
      <c r="L1086" s="31">
        <f>+I1086/MAX($I$229:I1086)-1</f>
        <v>-4.3839483236794985E-2</v>
      </c>
      <c r="M1086" s="31">
        <f>+J1086/MAX($J$229:J1086)-1</f>
        <v>-4.3839483236794985E-2</v>
      </c>
      <c r="N1086" s="31"/>
    </row>
    <row r="1087" spans="1:14" x14ac:dyDescent="0.25">
      <c r="A1087" s="12">
        <v>1971.06</v>
      </c>
      <c r="B1087" s="13">
        <v>17.083166880070703</v>
      </c>
      <c r="C1087" s="14">
        <v>112441.46894101554</v>
      </c>
      <c r="D1087" s="37">
        <f t="shared" si="93"/>
        <v>105309.36674308525</v>
      </c>
      <c r="E1087">
        <f t="shared" si="94"/>
        <v>1</v>
      </c>
      <c r="F1087">
        <f t="shared" si="95"/>
        <v>1</v>
      </c>
      <c r="G1087" s="38">
        <f t="shared" si="96"/>
        <v>-1.4080958330717097E-2</v>
      </c>
      <c r="H1087" s="38">
        <f t="shared" si="97"/>
        <v>-1.4080958330717097E-2</v>
      </c>
      <c r="I1087" s="38">
        <f t="shared" si="98"/>
        <v>28939.414907973784</v>
      </c>
      <c r="J1087">
        <f>+VLOOKUP(A1087,Sheet1!A:R,18,0)</f>
        <v>23689.228213032515</v>
      </c>
      <c r="K1087">
        <f>+I1087-J1087</f>
        <v>5250.1866949412688</v>
      </c>
      <c r="L1087" s="31">
        <f>+I1087/MAX($I$229:I1087)-1</f>
        <v>-5.7303139630814681E-2</v>
      </c>
      <c r="M1087" s="31">
        <f>+J1087/MAX($J$229:J1087)-1</f>
        <v>-5.730313963081457E-2</v>
      </c>
      <c r="N1087" s="31"/>
    </row>
    <row r="1088" spans="1:14" x14ac:dyDescent="0.25">
      <c r="A1088" s="12">
        <v>1971.07</v>
      </c>
      <c r="B1088" s="13">
        <v>16.889414708693355</v>
      </c>
      <c r="C1088" s="14">
        <v>108912.81355435231</v>
      </c>
      <c r="D1088" s="37">
        <f t="shared" si="93"/>
        <v>106907.90174179495</v>
      </c>
      <c r="E1088">
        <f t="shared" si="94"/>
        <v>1</v>
      </c>
      <c r="F1088">
        <f t="shared" si="95"/>
        <v>1</v>
      </c>
      <c r="G1088" s="38">
        <f t="shared" si="96"/>
        <v>-3.1382153042791461E-2</v>
      </c>
      <c r="H1088" s="38">
        <f t="shared" si="97"/>
        <v>-3.1382153042791461E-2</v>
      </c>
      <c r="I1088" s="38">
        <f t="shared" si="98"/>
        <v>28031.233760362909</v>
      </c>
      <c r="J1088">
        <f>+VLOOKUP(A1088,Sheet1!A:R,18,0)</f>
        <v>22945.809227785514</v>
      </c>
      <c r="K1088">
        <f>+I1088-J1088</f>
        <v>5085.4245325773954</v>
      </c>
      <c r="L1088" s="31">
        <f>+I1088/MAX($I$229:I1088)-1</f>
        <v>-8.688699677587941E-2</v>
      </c>
      <c r="M1088" s="31">
        <f>+J1088/MAX($J$229:J1088)-1</f>
        <v>-8.688699677587941E-2</v>
      </c>
      <c r="N1088" s="31"/>
    </row>
    <row r="1089" spans="1:14" x14ac:dyDescent="0.25">
      <c r="A1089" s="12">
        <v>1971.08</v>
      </c>
      <c r="B1089" s="13">
        <v>16.51944944305156</v>
      </c>
      <c r="C1089" s="14">
        <v>112860.504341579</v>
      </c>
      <c r="D1089" s="37">
        <f t="shared" si="93"/>
        <v>108477.52831728871</v>
      </c>
      <c r="E1089">
        <f t="shared" si="94"/>
        <v>1</v>
      </c>
      <c r="F1089">
        <f t="shared" si="95"/>
        <v>1</v>
      </c>
      <c r="G1089" s="38">
        <f t="shared" si="96"/>
        <v>3.6246339235893599E-2</v>
      </c>
      <c r="H1089" s="38">
        <f t="shared" si="97"/>
        <v>3.6246339235893599E-2</v>
      </c>
      <c r="I1089" s="38">
        <f t="shared" si="98"/>
        <v>29047.263368441658</v>
      </c>
      <c r="J1089">
        <f>+VLOOKUP(A1089,Sheet1!A:R,18,0)</f>
        <v>23777.510813097924</v>
      </c>
      <c r="K1089">
        <f>+I1089-J1089</f>
        <v>5269.7525553437335</v>
      </c>
      <c r="L1089" s="31">
        <f>+I1089/MAX($I$229:I1089)-1</f>
        <v>-5.3789993100312294E-2</v>
      </c>
      <c r="M1089" s="31">
        <f>+J1089/MAX($J$229:J1089)-1</f>
        <v>-5.3789993100312405E-2</v>
      </c>
      <c r="N1089" s="31"/>
    </row>
    <row r="1090" spans="1:14" x14ac:dyDescent="0.25">
      <c r="A1090" s="12">
        <v>1971.09</v>
      </c>
      <c r="B1090" s="13">
        <v>16.856792547836001</v>
      </c>
      <c r="C1090" s="14">
        <v>112367.60150276519</v>
      </c>
      <c r="D1090" s="37">
        <f t="shared" si="93"/>
        <v>109754.79513370653</v>
      </c>
      <c r="E1090">
        <f t="shared" si="94"/>
        <v>1</v>
      </c>
      <c r="F1090">
        <f t="shared" si="95"/>
        <v>1</v>
      </c>
      <c r="G1090" s="38">
        <f t="shared" si="96"/>
        <v>-4.3673634252245908E-3</v>
      </c>
      <c r="H1090" s="38">
        <f t="shared" si="97"/>
        <v>-4.3673634252245908E-3</v>
      </c>
      <c r="I1090" s="38">
        <f t="shared" si="98"/>
        <v>28920.403412803458</v>
      </c>
      <c r="J1090">
        <f>+VLOOKUP(A1090,Sheet1!A:R,18,0)</f>
        <v>23673.665782029915</v>
      </c>
      <c r="K1090">
        <f>+I1090-J1090</f>
        <v>5246.7376307735431</v>
      </c>
      <c r="L1090" s="31">
        <f>+I1090/MAX($I$229:I1090)-1</f>
        <v>-5.7922436077027628E-2</v>
      </c>
      <c r="M1090" s="31">
        <f>+J1090/MAX($J$229:J1090)-1</f>
        <v>-5.7922436077027739E-2</v>
      </c>
      <c r="N1090" s="31"/>
    </row>
    <row r="1091" spans="1:14" x14ac:dyDescent="0.25">
      <c r="A1091" s="12">
        <v>1971.1</v>
      </c>
      <c r="B1091" s="13">
        <v>16.428862709159471</v>
      </c>
      <c r="C1091" s="14">
        <v>107700.95780788177</v>
      </c>
      <c r="D1091" s="37">
        <f t="shared" si="93"/>
        <v>110759.19821008363</v>
      </c>
      <c r="E1091">
        <f t="shared" si="94"/>
        <v>0</v>
      </c>
      <c r="F1091">
        <f t="shared" si="95"/>
        <v>1</v>
      </c>
      <c r="G1091" s="38">
        <f t="shared" si="96"/>
        <v>-4.1530153108844114E-2</v>
      </c>
      <c r="H1091" s="38">
        <f t="shared" si="97"/>
        <v>-4.1530153108844114E-2</v>
      </c>
      <c r="I1091" s="38">
        <f t="shared" si="98"/>
        <v>27719.334631100191</v>
      </c>
      <c r="J1091">
        <f>+VLOOKUP(A1091,Sheet1!A:R,18,0)</f>
        <v>22690.494817454612</v>
      </c>
      <c r="K1091">
        <f>+I1091-J1091</f>
        <v>5028.8398136455799</v>
      </c>
      <c r="L1091" s="31">
        <f>+I1091/MAX($I$229:I1091)-1</f>
        <v>-9.7047061547155589E-2</v>
      </c>
      <c r="M1091" s="31">
        <f>+J1091/MAX($J$229:J1091)-1</f>
        <v>-9.7047061547155478E-2</v>
      </c>
      <c r="N1091" s="31"/>
    </row>
    <row r="1092" spans="1:14" x14ac:dyDescent="0.25">
      <c r="A1092" s="12">
        <v>1971.11</v>
      </c>
      <c r="B1092" s="13">
        <v>15.638712654326644</v>
      </c>
      <c r="C1092" s="14">
        <v>107719.68994146633</v>
      </c>
      <c r="D1092" s="37">
        <f t="shared" si="93"/>
        <v>111404.08123648858</v>
      </c>
      <c r="E1092">
        <f t="shared" si="94"/>
        <v>0</v>
      </c>
      <c r="F1092">
        <f t="shared" si="95"/>
        <v>0</v>
      </c>
      <c r="G1092" s="38">
        <f t="shared" si="96"/>
        <v>1.7392727015463905E-4</v>
      </c>
      <c r="H1092" s="38">
        <f t="shared" si="97"/>
        <v>0</v>
      </c>
      <c r="I1092" s="38">
        <f t="shared" si="98"/>
        <v>27719.334631100191</v>
      </c>
      <c r="J1092">
        <f>+VLOOKUP(A1092,Sheet1!A:R,18,0)</f>
        <v>22690.494817454612</v>
      </c>
      <c r="K1092">
        <f>+I1092-J1092</f>
        <v>5028.8398136455799</v>
      </c>
      <c r="L1092" s="31">
        <f>+I1092/MAX($I$229:I1092)-1</f>
        <v>-9.7047061547155589E-2</v>
      </c>
      <c r="M1092" s="31">
        <f>+J1092/MAX($J$229:J1092)-1</f>
        <v>-9.7047061547155478E-2</v>
      </c>
      <c r="N1092" s="31"/>
    </row>
    <row r="1093" spans="1:14" x14ac:dyDescent="0.25">
      <c r="A1093" s="12">
        <v>1971.12</v>
      </c>
      <c r="B1093" s="13">
        <v>16.603557212925335</v>
      </c>
      <c r="C1093" s="14">
        <v>116725.32658747597</v>
      </c>
      <c r="D1093" s="37">
        <f t="shared" si="93"/>
        <v>112345.84177273237</v>
      </c>
      <c r="E1093">
        <f t="shared" si="94"/>
        <v>1</v>
      </c>
      <c r="F1093">
        <f t="shared" si="95"/>
        <v>0</v>
      </c>
      <c r="G1093" s="38">
        <f t="shared" si="96"/>
        <v>8.3602511768305243E-2</v>
      </c>
      <c r="H1093" s="38">
        <f t="shared" si="97"/>
        <v>0</v>
      </c>
      <c r="I1093" s="38">
        <f t="shared" si="98"/>
        <v>27719.334631100191</v>
      </c>
      <c r="J1093">
        <f>+VLOOKUP(A1093,Sheet1!A:R,18,0)</f>
        <v>22690.494817454612</v>
      </c>
      <c r="K1093">
        <f>+I1093-J1093</f>
        <v>5028.8398136455799</v>
      </c>
      <c r="L1093" s="31">
        <f>+I1093/MAX($I$229:I1093)-1</f>
        <v>-9.7047061547155589E-2</v>
      </c>
      <c r="M1093" s="31">
        <f>+J1093/MAX($J$229:J1093)-1</f>
        <v>-9.7047061547155478E-2</v>
      </c>
      <c r="N1093" s="31"/>
    </row>
    <row r="1094" spans="1:14" x14ac:dyDescent="0.25">
      <c r="A1094" s="12">
        <v>1972.01</v>
      </c>
      <c r="B1094" s="13">
        <v>17.262996797035179</v>
      </c>
      <c r="C1094" s="14">
        <v>119133.04608568468</v>
      </c>
      <c r="D1094" s="37">
        <f t="shared" si="93"/>
        <v>113107.76955409383</v>
      </c>
      <c r="E1094">
        <f t="shared" si="94"/>
        <v>1</v>
      </c>
      <c r="F1094">
        <f t="shared" si="95"/>
        <v>1</v>
      </c>
      <c r="G1094" s="38">
        <f t="shared" si="96"/>
        <v>2.062722434453268E-2</v>
      </c>
      <c r="H1094" s="38">
        <f t="shared" si="97"/>
        <v>2.062722434453268E-2</v>
      </c>
      <c r="I1094" s="38">
        <f t="shared" si="98"/>
        <v>28291.107565217069</v>
      </c>
      <c r="J1094">
        <f>+VLOOKUP(A1094,Sheet1!A:R,18,0)</f>
        <v>23158.5367445427</v>
      </c>
      <c r="K1094">
        <f>+I1094-J1094</f>
        <v>5132.5708206743693</v>
      </c>
      <c r="L1094" s="31">
        <f>+I1094/MAX($I$229:I1094)-1</f>
        <v>-7.8421648713133729E-2</v>
      </c>
      <c r="M1094" s="31">
        <f>+J1094/MAX($J$229:J1094)-1</f>
        <v>-7.842164871313384E-2</v>
      </c>
      <c r="N1094" s="31"/>
    </row>
    <row r="1095" spans="1:14" x14ac:dyDescent="0.25">
      <c r="A1095" s="12">
        <v>1972.02</v>
      </c>
      <c r="B1095" s="13">
        <v>17.464147605486168</v>
      </c>
      <c r="C1095" s="14">
        <v>121847.77226288416</v>
      </c>
      <c r="D1095" s="37">
        <f t="shared" si="93"/>
        <v>114011.14280851676</v>
      </c>
      <c r="E1095">
        <f t="shared" si="94"/>
        <v>1</v>
      </c>
      <c r="F1095">
        <f t="shared" si="95"/>
        <v>1</v>
      </c>
      <c r="G1095" s="38">
        <f t="shared" si="96"/>
        <v>2.2787347981071182E-2</v>
      </c>
      <c r="H1095" s="38">
        <f t="shared" si="97"/>
        <v>2.2787347981071182E-2</v>
      </c>
      <c r="I1095" s="38">
        <f t="shared" si="98"/>
        <v>28935.786878075585</v>
      </c>
      <c r="J1095">
        <f>+VLOOKUP(A1095,Sheet1!A:R,18,0)</f>
        <v>23686.258380073017</v>
      </c>
      <c r="K1095">
        <f>+I1095-J1095</f>
        <v>5249.5284980025681</v>
      </c>
      <c r="L1095" s="31">
        <f>+I1095/MAX($I$229:I1095)-1</f>
        <v>-5.7421322130538077E-2</v>
      </c>
      <c r="M1095" s="31">
        <f>+J1095/MAX($J$229:J1095)-1</f>
        <v>-5.7421322130538188E-2</v>
      </c>
      <c r="N1095" s="31"/>
    </row>
    <row r="1096" spans="1:14" x14ac:dyDescent="0.25">
      <c r="A1096" s="12">
        <v>1972.03</v>
      </c>
      <c r="B1096" s="13">
        <v>17.805643849614935</v>
      </c>
      <c r="C1096" s="14">
        <v>122563.83307824515</v>
      </c>
      <c r="D1096" s="37">
        <f t="shared" si="93"/>
        <v>114633.06326994438</v>
      </c>
      <c r="E1096">
        <f t="shared" si="94"/>
        <v>1</v>
      </c>
      <c r="F1096">
        <f t="shared" si="95"/>
        <v>1</v>
      </c>
      <c r="G1096" s="38">
        <f t="shared" si="96"/>
        <v>5.8766836854111659E-3</v>
      </c>
      <c r="H1096" s="38">
        <f t="shared" si="97"/>
        <v>5.8766836854111659E-3</v>
      </c>
      <c r="I1096" s="38">
        <f t="shared" si="98"/>
        <v>29105.833344746505</v>
      </c>
      <c r="J1096">
        <f>+VLOOKUP(A1096,Sheet1!A:R,18,0)</f>
        <v>23825.45502826363</v>
      </c>
      <c r="K1096">
        <f>+I1096-J1096</f>
        <v>5280.3783164828747</v>
      </c>
      <c r="L1096" s="31">
        <f>+I1096/MAX($I$229:I1096)-1</f>
        <v>-5.1882085392086275E-2</v>
      </c>
      <c r="M1096" s="31">
        <f>+J1096/MAX($J$229:J1096)-1</f>
        <v>-5.1882085392086164E-2</v>
      </c>
      <c r="N1096" s="31"/>
    </row>
    <row r="1097" spans="1:14" x14ac:dyDescent="0.25">
      <c r="A1097" s="12">
        <v>1972.04</v>
      </c>
      <c r="B1097" s="13">
        <v>17.91516167849829</v>
      </c>
      <c r="C1097" s="14">
        <v>123096.35816624327</v>
      </c>
      <c r="D1097" s="37">
        <f t="shared" si="93"/>
        <v>114951.39478390286</v>
      </c>
      <c r="E1097">
        <f t="shared" si="94"/>
        <v>1</v>
      </c>
      <c r="F1097">
        <f t="shared" si="95"/>
        <v>1</v>
      </c>
      <c r="G1097" s="38">
        <f t="shared" si="96"/>
        <v>4.3448795180724975E-3</v>
      </c>
      <c r="H1097" s="38">
        <f t="shared" si="97"/>
        <v>4.3448795180724975E-3</v>
      </c>
      <c r="I1097" s="38">
        <f t="shared" si="98"/>
        <v>29232.294683902524</v>
      </c>
      <c r="J1097">
        <f>+VLOOKUP(A1097,Sheet1!A:R,18,0)</f>
        <v>23928.97375982469</v>
      </c>
      <c r="K1097">
        <f>+I1097-J1097</f>
        <v>5303.3209240778342</v>
      </c>
      <c r="L1097" s="31">
        <f>+I1097/MAX($I$229:I1097)-1</f>
        <v>-4.7762627284188675E-2</v>
      </c>
      <c r="M1097" s="31">
        <f>+J1097/MAX($J$229:J1097)-1</f>
        <v>-4.7762627284188564E-2</v>
      </c>
      <c r="N1097" s="31"/>
    </row>
    <row r="1098" spans="1:14" x14ac:dyDescent="0.25">
      <c r="A1098" s="12">
        <v>1972.05</v>
      </c>
      <c r="B1098" s="13">
        <v>17.662646200372546</v>
      </c>
      <c r="C1098" s="14">
        <v>125213.61676158561</v>
      </c>
      <c r="D1098" s="37">
        <f t="shared" si="93"/>
        <v>115881.91575259824</v>
      </c>
      <c r="E1098">
        <f t="shared" si="94"/>
        <v>1</v>
      </c>
      <c r="F1098">
        <f t="shared" si="95"/>
        <v>1</v>
      </c>
      <c r="G1098" s="38">
        <f t="shared" si="96"/>
        <v>1.7200010031839907E-2</v>
      </c>
      <c r="H1098" s="38">
        <f t="shared" si="97"/>
        <v>1.7200010031839907E-2</v>
      </c>
      <c r="I1098" s="38">
        <f t="shared" si="98"/>
        <v>29735.090445719346</v>
      </c>
      <c r="J1098">
        <f>+VLOOKUP(A1098,Sheet1!A:R,18,0)</f>
        <v>24340.552348545305</v>
      </c>
      <c r="K1098">
        <f>+I1098-J1098</f>
        <v>5394.5380971740415</v>
      </c>
      <c r="L1098" s="31">
        <f>+I1098/MAX($I$229:I1098)-1</f>
        <v>-3.1384134920783957E-2</v>
      </c>
      <c r="M1098" s="31">
        <f>+J1098/MAX($J$229:J1098)-1</f>
        <v>-3.1384134920783957E-2</v>
      </c>
      <c r="N1098" s="31"/>
    </row>
    <row r="1099" spans="1:14" x14ac:dyDescent="0.25">
      <c r="A1099" s="12">
        <v>1972.06</v>
      </c>
      <c r="B1099" s="13">
        <v>17.640857315740252</v>
      </c>
      <c r="C1099" s="14">
        <v>122479.4367340443</v>
      </c>
      <c r="D1099" s="37">
        <f t="shared" si="93"/>
        <v>116718.41306868398</v>
      </c>
      <c r="E1099">
        <f t="shared" si="94"/>
        <v>1</v>
      </c>
      <c r="F1099">
        <f t="shared" si="95"/>
        <v>1</v>
      </c>
      <c r="G1099" s="38">
        <f t="shared" si="96"/>
        <v>-2.1836123724046419E-2</v>
      </c>
      <c r="H1099" s="38">
        <f t="shared" si="97"/>
        <v>-2.1836123724046419E-2</v>
      </c>
      <c r="I1099" s="38">
        <f t="shared" si="98"/>
        <v>29085.791331800909</v>
      </c>
      <c r="J1099">
        <f>+VLOOKUP(A1099,Sheet1!A:R,18,0)</f>
        <v>23809.049035950844</v>
      </c>
      <c r="K1099">
        <f>+I1099-J1099</f>
        <v>5276.7422958500647</v>
      </c>
      <c r="L1099" s="31">
        <f>+I1099/MAX($I$229:I1099)-1</f>
        <v>-5.2534950791727986E-2</v>
      </c>
      <c r="M1099" s="31">
        <f>+J1099/MAX($J$229:J1099)-1</f>
        <v>-5.2534950791727764E-2</v>
      </c>
      <c r="N1099" s="31"/>
    </row>
    <row r="1100" spans="1:14" x14ac:dyDescent="0.25">
      <c r="A1100" s="12">
        <v>1972.07</v>
      </c>
      <c r="B1100" s="13">
        <v>17.39869003113817</v>
      </c>
      <c r="C1100" s="14">
        <v>122470.61935236925</v>
      </c>
      <c r="D1100" s="37">
        <f t="shared" si="93"/>
        <v>117848.23021851874</v>
      </c>
      <c r="E1100">
        <f t="shared" si="94"/>
        <v>1</v>
      </c>
      <c r="F1100">
        <f t="shared" si="95"/>
        <v>1</v>
      </c>
      <c r="G1100" s="38">
        <f t="shared" si="96"/>
        <v>-7.1990710523883727E-5</v>
      </c>
      <c r="H1100" s="38">
        <f t="shared" si="97"/>
        <v>-7.1990710523883727E-5</v>
      </c>
      <c r="I1100" s="38">
        <f t="shared" si="98"/>
        <v>29083.697425016784</v>
      </c>
      <c r="J1100">
        <f>+VLOOKUP(A1100,Sheet1!A:R,18,0)</f>
        <v>23807.335005593846</v>
      </c>
      <c r="K1100">
        <f>+I1100-J1100</f>
        <v>5276.3624194229378</v>
      </c>
      <c r="L1100" s="31">
        <f>+I1100/MAX($I$229:I1100)-1</f>
        <v>-5.2603159473816996E-2</v>
      </c>
      <c r="M1100" s="31">
        <f>+J1100/MAX($J$229:J1100)-1</f>
        <v>-5.2603159473816885E-2</v>
      </c>
      <c r="N1100" s="31"/>
    </row>
    <row r="1101" spans="1:14" x14ac:dyDescent="0.25">
      <c r="A1101" s="12">
        <v>1972.08</v>
      </c>
      <c r="B1101" s="13">
        <v>17.943404688029798</v>
      </c>
      <c r="C1101" s="14">
        <v>126680.25889593741</v>
      </c>
      <c r="D1101" s="37">
        <f t="shared" si="93"/>
        <v>118999.87643138193</v>
      </c>
      <c r="E1101">
        <f t="shared" si="94"/>
        <v>1</v>
      </c>
      <c r="F1101">
        <f t="shared" si="95"/>
        <v>1</v>
      </c>
      <c r="G1101" s="38">
        <f t="shared" si="96"/>
        <v>3.4372648442777098E-2</v>
      </c>
      <c r="H1101" s="38">
        <f t="shared" si="97"/>
        <v>3.4372648442777098E-2</v>
      </c>
      <c r="I1101" s="38">
        <f t="shared" si="98"/>
        <v>30083.381132022987</v>
      </c>
      <c r="J1101">
        <f>+VLOOKUP(A1101,Sheet1!A:R,18,0)</f>
        <v>24625.656162100542</v>
      </c>
      <c r="K1101">
        <f>+I1101-J1101</f>
        <v>5457.7249699224449</v>
      </c>
      <c r="L1101" s="31">
        <f>+I1101/MAX($I$229:I1101)-1</f>
        <v>-2.003862093861275E-2</v>
      </c>
      <c r="M1101" s="31">
        <f>+J1101/MAX($J$229:J1101)-1</f>
        <v>-2.003862093861275E-2</v>
      </c>
      <c r="N1101" s="31"/>
    </row>
    <row r="1102" spans="1:14" x14ac:dyDescent="0.25">
      <c r="A1102" s="12">
        <v>1972.09</v>
      </c>
      <c r="B1102" s="13">
        <v>17.613854552912112</v>
      </c>
      <c r="C1102" s="14">
        <v>126057.02706876837</v>
      </c>
      <c r="D1102" s="37">
        <f t="shared" ref="D1102:D1165" si="99">+AVERAGE(C1091:C1102)</f>
        <v>120140.66189521553</v>
      </c>
      <c r="E1102">
        <f t="shared" ref="E1102:E1165" si="100">+IF(C1102&gt;=D1102,1,0)</f>
        <v>1</v>
      </c>
      <c r="F1102">
        <f t="shared" si="95"/>
        <v>1</v>
      </c>
      <c r="G1102" s="38">
        <f t="shared" si="96"/>
        <v>-4.9197233460108736E-3</v>
      </c>
      <c r="H1102" s="38">
        <f t="shared" si="97"/>
        <v>-4.9197233460108736E-3</v>
      </c>
      <c r="I1102" s="38">
        <f t="shared" si="98"/>
        <v>29935.379219540831</v>
      </c>
      <c r="J1102">
        <f>+VLOOKUP(A1102,Sheet1!A:R,18,0)</f>
        <v>24504.504746569022</v>
      </c>
      <c r="K1102">
        <f>+I1102-J1102</f>
        <v>5430.8744729718092</v>
      </c>
      <c r="L1102" s="31">
        <f>+I1102/MAX($I$229:I1102)-1</f>
        <v>-2.4859759813369964E-2</v>
      </c>
      <c r="M1102" s="31">
        <f>+J1102/MAX($J$229:J1102)-1</f>
        <v>-2.4859759813369964E-2</v>
      </c>
      <c r="N1102" s="31"/>
    </row>
    <row r="1103" spans="1:14" x14ac:dyDescent="0.25">
      <c r="A1103" s="12">
        <v>1972.1</v>
      </c>
      <c r="B1103" s="13">
        <v>17.533183854158558</v>
      </c>
      <c r="C1103" s="14">
        <v>126923.4317541147</v>
      </c>
      <c r="D1103" s="37">
        <f t="shared" si="99"/>
        <v>121742.53472406829</v>
      </c>
      <c r="E1103">
        <f t="shared" si="100"/>
        <v>1</v>
      </c>
      <c r="F1103">
        <f t="shared" ref="F1103:F1166" si="101">+E1102</f>
        <v>1</v>
      </c>
      <c r="G1103" s="38">
        <f t="shared" ref="G1103:G1166" si="102">+C1103/C1102-1</f>
        <v>6.873116917739841E-3</v>
      </c>
      <c r="H1103" s="38">
        <f t="shared" ref="H1103:H1166" si="103">+F1103*G1103</f>
        <v>6.873116917739841E-3</v>
      </c>
      <c r="I1103" s="38">
        <f t="shared" si="98"/>
        <v>30141.128580893615</v>
      </c>
      <c r="J1103">
        <f>+VLOOKUP(A1103,Sheet1!A:R,18,0)</f>
        <v>24672.9270727035</v>
      </c>
      <c r="K1103">
        <f>+I1103-J1103</f>
        <v>5468.2015081901154</v>
      </c>
      <c r="L1103" s="31">
        <f>+I1103/MAX($I$229:I1103)-1</f>
        <v>-1.8157506931374412E-2</v>
      </c>
      <c r="M1103" s="31">
        <f>+J1103/MAX($J$229:J1103)-1</f>
        <v>-1.8157506931374412E-2</v>
      </c>
      <c r="N1103" s="31"/>
    </row>
    <row r="1104" spans="1:14" x14ac:dyDescent="0.25">
      <c r="A1104" s="12">
        <v>1972.11</v>
      </c>
      <c r="B1104" s="13">
        <v>18.338894714968056</v>
      </c>
      <c r="C1104" s="14">
        <v>132696.04345237988</v>
      </c>
      <c r="D1104" s="37">
        <f t="shared" si="99"/>
        <v>123823.8975166444</v>
      </c>
      <c r="E1104">
        <f t="shared" si="100"/>
        <v>1</v>
      </c>
      <c r="F1104">
        <f t="shared" si="101"/>
        <v>1</v>
      </c>
      <c r="G1104" s="38">
        <f t="shared" si="102"/>
        <v>4.5481055928650704E-2</v>
      </c>
      <c r="H1104" s="38">
        <f t="shared" si="103"/>
        <v>4.5481055928650704E-2</v>
      </c>
      <c r="I1104" s="38">
        <f t="shared" si="98"/>
        <v>31511.978935633892</v>
      </c>
      <c r="J1104">
        <f>+VLOOKUP(A1104,Sheet1!A:R,18,0)</f>
        <v>25795.077848820649</v>
      </c>
      <c r="K1104">
        <f>+I1104-J1104</f>
        <v>5716.9010868132427</v>
      </c>
      <c r="L1104" s="31">
        <f>+I1104/MAX($I$229:I1104)-1</f>
        <v>0</v>
      </c>
      <c r="M1104" s="31">
        <f>+J1104/MAX($J$229:J1104)-1</f>
        <v>0</v>
      </c>
      <c r="N1104" s="31"/>
    </row>
    <row r="1105" spans="1:14" x14ac:dyDescent="0.25">
      <c r="A1105" s="12">
        <v>1972.12</v>
      </c>
      <c r="B1105" s="13">
        <v>18.645719442073684</v>
      </c>
      <c r="C1105" s="14">
        <v>134247.5392487995</v>
      </c>
      <c r="D1105" s="37">
        <f t="shared" si="99"/>
        <v>125284.08190508804</v>
      </c>
      <c r="E1105">
        <f t="shared" si="100"/>
        <v>1</v>
      </c>
      <c r="F1105">
        <f t="shared" si="101"/>
        <v>1</v>
      </c>
      <c r="G1105" s="38">
        <f t="shared" si="102"/>
        <v>1.1692102914706792E-2</v>
      </c>
      <c r="H1105" s="38">
        <f t="shared" si="103"/>
        <v>1.1692102914706792E-2</v>
      </c>
      <c r="I1105" s="38">
        <f t="shared" si="98"/>
        <v>31880.420236395395</v>
      </c>
      <c r="J1105">
        <f>+VLOOKUP(A1105,Sheet1!A:R,18,0)</f>
        <v>26096.676553721933</v>
      </c>
      <c r="K1105">
        <f>+I1105-J1105</f>
        <v>5783.7436826734629</v>
      </c>
      <c r="L1105" s="31">
        <f>+I1105/MAX($I$229:I1105)-1</f>
        <v>0</v>
      </c>
      <c r="M1105" s="31">
        <f>+J1105/MAX($J$229:J1105)-1</f>
        <v>0</v>
      </c>
      <c r="N1105" s="31"/>
    </row>
    <row r="1106" spans="1:14" x14ac:dyDescent="0.25">
      <c r="A1106" s="12">
        <v>1973.01</v>
      </c>
      <c r="B1106" s="13">
        <v>18.712530467302436</v>
      </c>
      <c r="C1106" s="14">
        <v>131939.08138258051</v>
      </c>
      <c r="D1106" s="37">
        <f t="shared" si="99"/>
        <v>126351.25151316267</v>
      </c>
      <c r="E1106">
        <f t="shared" si="100"/>
        <v>1</v>
      </c>
      <c r="F1106">
        <f t="shared" si="101"/>
        <v>1</v>
      </c>
      <c r="G1106" s="38">
        <f t="shared" si="102"/>
        <v>-1.7195532068120412E-2</v>
      </c>
      <c r="H1106" s="38">
        <f t="shared" si="103"/>
        <v>-1.7195532068120412E-2</v>
      </c>
      <c r="I1106" s="38">
        <f t="shared" si="98"/>
        <v>31332.219447875304</v>
      </c>
      <c r="J1106">
        <f>+VLOOKUP(A1106,Sheet1!A:R,18,0)</f>
        <v>25647.930315171041</v>
      </c>
      <c r="K1106">
        <f>+I1106-J1106</f>
        <v>5684.2891327042635</v>
      </c>
      <c r="L1106" s="31">
        <f>+I1106/MAX($I$229:I1106)-1</f>
        <v>-1.7195532068120412E-2</v>
      </c>
      <c r="M1106" s="31">
        <f>+J1106/MAX($J$229:J1106)-1</f>
        <v>-1.7195532068120412E-2</v>
      </c>
      <c r="N1106" s="31"/>
    </row>
    <row r="1107" spans="1:14" x14ac:dyDescent="0.25">
      <c r="A1107" s="12">
        <v>1973.02</v>
      </c>
      <c r="B1107" s="13">
        <v>17.889889599193754</v>
      </c>
      <c r="C1107" s="14">
        <v>126402.24342510106</v>
      </c>
      <c r="D1107" s="37">
        <f t="shared" si="99"/>
        <v>126730.79077668075</v>
      </c>
      <c r="E1107">
        <f t="shared" si="100"/>
        <v>0</v>
      </c>
      <c r="F1107">
        <f t="shared" si="101"/>
        <v>1</v>
      </c>
      <c r="G1107" s="38">
        <f t="shared" si="102"/>
        <v>-4.1965109196299588E-2</v>
      </c>
      <c r="H1107" s="38">
        <f t="shared" si="103"/>
        <v>-4.1965109196299588E-2</v>
      </c>
      <c r="I1107" s="38">
        <f t="shared" si="98"/>
        <v>30017.359437382795</v>
      </c>
      <c r="J1107">
        <f>+VLOOKUP(A1107,Sheet1!A:R,18,0)</f>
        <v>24571.612118835805</v>
      </c>
      <c r="K1107">
        <f>+I1107-J1107</f>
        <v>5445.7473185469898</v>
      </c>
      <c r="L1107" s="31">
        <f>+I1107/MAX($I$229:I1107)-1</f>
        <v>-5.8439028883492838E-2</v>
      </c>
      <c r="M1107" s="31">
        <f>+J1107/MAX($J$229:J1107)-1</f>
        <v>-5.8439028883492949E-2</v>
      </c>
      <c r="N1107" s="31"/>
    </row>
    <row r="1108" spans="1:14" x14ac:dyDescent="0.25">
      <c r="A1108" s="12">
        <v>1973.03</v>
      </c>
      <c r="B1108" s="13">
        <v>17.412142058290335</v>
      </c>
      <c r="C1108" s="14">
        <v>125351.36459591157</v>
      </c>
      <c r="D1108" s="37">
        <f t="shared" si="99"/>
        <v>126963.0850698196</v>
      </c>
      <c r="E1108">
        <f t="shared" si="100"/>
        <v>0</v>
      </c>
      <c r="F1108">
        <f t="shared" si="101"/>
        <v>0</v>
      </c>
      <c r="G1108" s="38">
        <f t="shared" si="102"/>
        <v>-8.3137672300268584E-3</v>
      </c>
      <c r="H1108" s="38">
        <f t="shared" si="103"/>
        <v>0</v>
      </c>
      <c r="I1108" s="38">
        <f t="shared" si="98"/>
        <v>30017.359437382795</v>
      </c>
      <c r="J1108">
        <f>+VLOOKUP(A1108,Sheet1!A:R,18,0)</f>
        <v>24367.329455213297</v>
      </c>
      <c r="K1108">
        <f>+I1108-J1108</f>
        <v>5650.0299821694971</v>
      </c>
      <c r="L1108" s="31">
        <f>+I1108/MAX($I$229:I1108)-1</f>
        <v>-5.8439028883492838E-2</v>
      </c>
      <c r="M1108" s="31">
        <f>+J1108/MAX($J$229:J1108)-1</f>
        <v>-6.6266947630233553E-2</v>
      </c>
      <c r="N1108" s="31"/>
    </row>
    <row r="1109" spans="1:14" x14ac:dyDescent="0.25">
      <c r="A1109" s="12">
        <v>1973.04</v>
      </c>
      <c r="B1109" s="13">
        <v>16.935740066050826</v>
      </c>
      <c r="C1109" s="14">
        <v>119706.16555885332</v>
      </c>
      <c r="D1109" s="37">
        <f t="shared" si="99"/>
        <v>126680.56901920379</v>
      </c>
      <c r="E1109">
        <f t="shared" si="100"/>
        <v>0</v>
      </c>
      <c r="F1109">
        <f t="shared" si="101"/>
        <v>0</v>
      </c>
      <c r="G1109" s="38">
        <f t="shared" si="102"/>
        <v>-4.5035002652395351E-2</v>
      </c>
      <c r="H1109" s="38">
        <f t="shared" si="103"/>
        <v>0</v>
      </c>
      <c r="I1109" s="38">
        <f t="shared" si="98"/>
        <v>30017.359437382795</v>
      </c>
      <c r="J1109">
        <f>+VLOOKUP(A1109,Sheet1!A:R,18,0)</f>
        <v>24367.329455213297</v>
      </c>
      <c r="K1109">
        <f>+I1109-J1109</f>
        <v>5650.0299821694971</v>
      </c>
      <c r="L1109" s="31">
        <f>+I1109/MAX($I$229:I1109)-1</f>
        <v>-5.8439028883492838E-2</v>
      </c>
      <c r="M1109" s="31">
        <f>+J1109/MAX($J$229:J1109)-1</f>
        <v>-6.6266947630233553E-2</v>
      </c>
      <c r="N1109" s="31"/>
    </row>
    <row r="1110" spans="1:14" x14ac:dyDescent="0.25">
      <c r="A1110" s="12">
        <v>1973.05</v>
      </c>
      <c r="B1110" s="13">
        <v>16.314338759668569</v>
      </c>
      <c r="C1110" s="14">
        <v>116939.75435969571</v>
      </c>
      <c r="D1110" s="37">
        <f t="shared" si="99"/>
        <v>125991.08048571297</v>
      </c>
      <c r="E1110">
        <f t="shared" si="100"/>
        <v>0</v>
      </c>
      <c r="F1110">
        <f t="shared" si="101"/>
        <v>0</v>
      </c>
      <c r="G1110" s="38">
        <f t="shared" si="102"/>
        <v>-2.311001431081261E-2</v>
      </c>
      <c r="H1110" s="38">
        <f t="shared" si="103"/>
        <v>0</v>
      </c>
      <c r="I1110" s="38">
        <f t="shared" si="98"/>
        <v>30017.359437382795</v>
      </c>
      <c r="J1110">
        <f>+VLOOKUP(A1110,Sheet1!A:R,18,0)</f>
        <v>24367.329455213297</v>
      </c>
      <c r="K1110">
        <f>+I1110-J1110</f>
        <v>5650.0299821694971</v>
      </c>
      <c r="L1110" s="31">
        <f>+I1110/MAX($I$229:I1110)-1</f>
        <v>-5.8439028883492838E-2</v>
      </c>
      <c r="M1110" s="31">
        <f>+J1110/MAX($J$229:J1110)-1</f>
        <v>-6.6266947630233553E-2</v>
      </c>
      <c r="N1110" s="31"/>
    </row>
    <row r="1111" spans="1:14" x14ac:dyDescent="0.25">
      <c r="A1111" s="12">
        <v>1973.06</v>
      </c>
      <c r="B1111" s="13">
        <v>15.808323047681979</v>
      </c>
      <c r="C1111" s="14">
        <v>115679.39563491479</v>
      </c>
      <c r="D1111" s="37">
        <f t="shared" si="99"/>
        <v>125424.41039411882</v>
      </c>
      <c r="E1111">
        <f t="shared" si="100"/>
        <v>0</v>
      </c>
      <c r="F1111">
        <f t="shared" si="101"/>
        <v>0</v>
      </c>
      <c r="G1111" s="38">
        <f t="shared" si="102"/>
        <v>-1.0777846521758283E-2</v>
      </c>
      <c r="H1111" s="38">
        <f t="shared" si="103"/>
        <v>0</v>
      </c>
      <c r="I1111" s="38">
        <f t="shared" si="98"/>
        <v>30017.359437382795</v>
      </c>
      <c r="J1111">
        <f>+VLOOKUP(A1111,Sheet1!A:R,18,0)</f>
        <v>24367.329455213297</v>
      </c>
      <c r="K1111">
        <f>+I1111-J1111</f>
        <v>5650.0299821694971</v>
      </c>
      <c r="L1111" s="31">
        <f>+I1111/MAX($I$229:I1111)-1</f>
        <v>-5.8439028883492838E-2</v>
      </c>
      <c r="M1111" s="31">
        <f>+J1111/MAX($J$229:J1111)-1</f>
        <v>-6.6266947630233553E-2</v>
      </c>
      <c r="N1111" s="31"/>
    </row>
    <row r="1112" spans="1:14" x14ac:dyDescent="0.25">
      <c r="A1112" s="12">
        <v>1973.07</v>
      </c>
      <c r="B1112" s="13">
        <v>15.889518573988777</v>
      </c>
      <c r="C1112" s="14">
        <v>120100.67046480499</v>
      </c>
      <c r="D1112" s="37">
        <f t="shared" si="99"/>
        <v>125226.91465348849</v>
      </c>
      <c r="E1112">
        <f t="shared" si="100"/>
        <v>0</v>
      </c>
      <c r="F1112">
        <f t="shared" si="101"/>
        <v>0</v>
      </c>
      <c r="G1112" s="38">
        <f t="shared" si="102"/>
        <v>3.8220071998333882E-2</v>
      </c>
      <c r="H1112" s="38">
        <f t="shared" si="103"/>
        <v>0</v>
      </c>
      <c r="I1112" s="38">
        <f t="shared" si="98"/>
        <v>30017.359437382795</v>
      </c>
      <c r="J1112">
        <f>+VLOOKUP(A1112,Sheet1!A:R,18,0)</f>
        <v>24367.329455213297</v>
      </c>
      <c r="K1112">
        <f>+I1112-J1112</f>
        <v>5650.0299821694971</v>
      </c>
      <c r="L1112" s="31">
        <f>+I1112/MAX($I$229:I1112)-1</f>
        <v>-5.8439028883492838E-2</v>
      </c>
      <c r="M1112" s="31">
        <f>+J1112/MAX($J$229:J1112)-1</f>
        <v>-6.6266947630233553E-2</v>
      </c>
      <c r="N1112" s="31"/>
    </row>
    <row r="1113" spans="1:14" x14ac:dyDescent="0.25">
      <c r="A1113" s="12">
        <v>1973.08</v>
      </c>
      <c r="B1113" s="13">
        <v>15.278501094706117</v>
      </c>
      <c r="C1113" s="14">
        <v>113938.13418470914</v>
      </c>
      <c r="D1113" s="37">
        <f t="shared" si="99"/>
        <v>124165.07092755281</v>
      </c>
      <c r="E1113">
        <f t="shared" si="100"/>
        <v>0</v>
      </c>
      <c r="F1113">
        <f t="shared" si="101"/>
        <v>0</v>
      </c>
      <c r="G1113" s="38">
        <f t="shared" si="102"/>
        <v>-5.1311422794277917E-2</v>
      </c>
      <c r="H1113" s="38">
        <f t="shared" si="103"/>
        <v>0</v>
      </c>
      <c r="I1113" s="38">
        <f t="shared" si="98"/>
        <v>30017.359437382795</v>
      </c>
      <c r="J1113">
        <f>+VLOOKUP(A1113,Sheet1!A:R,18,0)</f>
        <v>24367.329455213297</v>
      </c>
      <c r="K1113">
        <f>+I1113-J1113</f>
        <v>5650.0299821694971</v>
      </c>
      <c r="L1113" s="31">
        <f>+I1113/MAX($I$229:I1113)-1</f>
        <v>-5.8439028883492838E-2</v>
      </c>
      <c r="M1113" s="31">
        <f>+J1113/MAX($J$229:J1113)-1</f>
        <v>-6.6266947630233553E-2</v>
      </c>
      <c r="N1113" s="31"/>
    </row>
    <row r="1114" spans="1:14" x14ac:dyDescent="0.25">
      <c r="A1114" s="12">
        <v>1973.09</v>
      </c>
      <c r="B1114" s="13">
        <v>15.475308601805557</v>
      </c>
      <c r="C1114" s="14">
        <v>118541.57114826127</v>
      </c>
      <c r="D1114" s="37">
        <f t="shared" si="99"/>
        <v>123538.7829341772</v>
      </c>
      <c r="E1114">
        <f t="shared" si="100"/>
        <v>0</v>
      </c>
      <c r="F1114">
        <f t="shared" si="101"/>
        <v>0</v>
      </c>
      <c r="G1114" s="38">
        <f t="shared" si="102"/>
        <v>4.040295197470356E-2</v>
      </c>
      <c r="H1114" s="38">
        <f t="shared" si="103"/>
        <v>0</v>
      </c>
      <c r="I1114" s="38">
        <f t="shared" si="98"/>
        <v>30017.359437382795</v>
      </c>
      <c r="J1114">
        <f>+VLOOKUP(A1114,Sheet1!A:R,18,0)</f>
        <v>24367.329455213297</v>
      </c>
      <c r="K1114">
        <f>+I1114-J1114</f>
        <v>5650.0299821694971</v>
      </c>
      <c r="L1114" s="31">
        <f>+I1114/MAX($I$229:I1114)-1</f>
        <v>-5.8439028883492838E-2</v>
      </c>
      <c r="M1114" s="31">
        <f>+J1114/MAX($J$229:J1114)-1</f>
        <v>-6.6266947630233553E-2</v>
      </c>
      <c r="N1114" s="31"/>
    </row>
    <row r="1115" spans="1:14" x14ac:dyDescent="0.25">
      <c r="A1115" s="12">
        <v>1973.1</v>
      </c>
      <c r="B1115" s="13">
        <v>15.913516308933378</v>
      </c>
      <c r="C1115" s="14">
        <v>117648.62983804253</v>
      </c>
      <c r="D1115" s="37">
        <f t="shared" si="99"/>
        <v>122765.8827745045</v>
      </c>
      <c r="E1115">
        <f t="shared" si="100"/>
        <v>0</v>
      </c>
      <c r="F1115">
        <f t="shared" si="101"/>
        <v>0</v>
      </c>
      <c r="G1115" s="38">
        <f t="shared" si="102"/>
        <v>-7.5327271401011142E-3</v>
      </c>
      <c r="H1115" s="38">
        <f t="shared" si="103"/>
        <v>0</v>
      </c>
      <c r="I1115" s="38">
        <f t="shared" si="98"/>
        <v>30017.359437382795</v>
      </c>
      <c r="J1115">
        <f>+VLOOKUP(A1115,Sheet1!A:R,18,0)</f>
        <v>24367.329455213297</v>
      </c>
      <c r="K1115">
        <f>+I1115-J1115</f>
        <v>5650.0299821694971</v>
      </c>
      <c r="L1115" s="31">
        <f>+I1115/MAX($I$229:I1115)-1</f>
        <v>-5.8439028883492838E-2</v>
      </c>
      <c r="M1115" s="31">
        <f>+J1115/MAX($J$229:J1115)-1</f>
        <v>-6.6266947630233553E-2</v>
      </c>
      <c r="N1115" s="31"/>
    </row>
    <row r="1116" spans="1:14" x14ac:dyDescent="0.25">
      <c r="A1116" s="12">
        <v>1973.11</v>
      </c>
      <c r="B1116" s="13">
        <v>14.651845159710566</v>
      </c>
      <c r="C1116" s="14">
        <v>103872.36564084793</v>
      </c>
      <c r="D1116" s="37">
        <f t="shared" si="99"/>
        <v>120363.9096235435</v>
      </c>
      <c r="E1116">
        <f t="shared" si="100"/>
        <v>0</v>
      </c>
      <c r="F1116">
        <f t="shared" si="101"/>
        <v>0</v>
      </c>
      <c r="G1116" s="38">
        <f t="shared" si="102"/>
        <v>-0.11709668201116563</v>
      </c>
      <c r="H1116" s="38">
        <f t="shared" si="103"/>
        <v>0</v>
      </c>
      <c r="I1116" s="38">
        <f t="shared" si="98"/>
        <v>30017.359437382795</v>
      </c>
      <c r="J1116">
        <f>+VLOOKUP(A1116,Sheet1!A:R,18,0)</f>
        <v>24367.329455213297</v>
      </c>
      <c r="K1116">
        <f>+I1116-J1116</f>
        <v>5650.0299821694971</v>
      </c>
      <c r="L1116" s="31">
        <f>+I1116/MAX($I$229:I1116)-1</f>
        <v>-5.8439028883492838E-2</v>
      </c>
      <c r="M1116" s="31">
        <f>+J1116/MAX($J$229:J1116)-1</f>
        <v>-6.6266947630233553E-2</v>
      </c>
      <c r="N1116" s="31"/>
    </row>
    <row r="1117" spans="1:14" x14ac:dyDescent="0.25">
      <c r="A1117" s="12">
        <v>1973.12</v>
      </c>
      <c r="B1117" s="13">
        <v>13.493329686205886</v>
      </c>
      <c r="C1117" s="14">
        <v>105210.70857728829</v>
      </c>
      <c r="D1117" s="37">
        <f t="shared" si="99"/>
        <v>117944.1737342509</v>
      </c>
      <c r="E1117">
        <f t="shared" si="100"/>
        <v>0</v>
      </c>
      <c r="F1117">
        <f t="shared" si="101"/>
        <v>0</v>
      </c>
      <c r="G1117" s="38">
        <f t="shared" si="102"/>
        <v>1.2884494621676845E-2</v>
      </c>
      <c r="H1117" s="38">
        <f t="shared" si="103"/>
        <v>0</v>
      </c>
      <c r="I1117" s="38">
        <f t="shared" si="98"/>
        <v>30017.359437382795</v>
      </c>
      <c r="J1117">
        <f>+VLOOKUP(A1117,Sheet1!A:R,18,0)</f>
        <v>24367.329455213297</v>
      </c>
      <c r="K1117">
        <f>+I1117-J1117</f>
        <v>5650.0299821694971</v>
      </c>
      <c r="L1117" s="31">
        <f>+I1117/MAX($I$229:I1117)-1</f>
        <v>-5.8439028883492838E-2</v>
      </c>
      <c r="M1117" s="31">
        <f>+J1117/MAX($J$229:J1117)-1</f>
        <v>-6.6266947630233553E-2</v>
      </c>
      <c r="N1117" s="31"/>
    </row>
    <row r="1118" spans="1:14" x14ac:dyDescent="0.25">
      <c r="A1118" s="12">
        <v>1974.01</v>
      </c>
      <c r="B1118" s="13">
        <v>13.530721892513942</v>
      </c>
      <c r="C1118" s="14">
        <v>103562.68528672213</v>
      </c>
      <c r="D1118" s="37">
        <f t="shared" si="99"/>
        <v>115579.47405959606</v>
      </c>
      <c r="E1118">
        <f t="shared" si="100"/>
        <v>0</v>
      </c>
      <c r="F1118">
        <f t="shared" si="101"/>
        <v>0</v>
      </c>
      <c r="G1118" s="38">
        <f t="shared" si="102"/>
        <v>-1.5664026151439803E-2</v>
      </c>
      <c r="H1118" s="38">
        <f t="shared" si="103"/>
        <v>0</v>
      </c>
      <c r="I1118" s="38">
        <f t="shared" si="98"/>
        <v>30017.359437382795</v>
      </c>
      <c r="J1118">
        <f>+VLOOKUP(A1118,Sheet1!A:R,18,0)</f>
        <v>24367.329455213297</v>
      </c>
      <c r="K1118">
        <f>+I1118-J1118</f>
        <v>5650.0299821694971</v>
      </c>
      <c r="L1118" s="31">
        <f>+I1118/MAX($I$229:I1118)-1</f>
        <v>-5.8439028883492838E-2</v>
      </c>
      <c r="M1118" s="31">
        <f>+J1118/MAX($J$229:J1118)-1</f>
        <v>-6.6266947630233553E-2</v>
      </c>
      <c r="N1118" s="31"/>
    </row>
    <row r="1119" spans="1:14" x14ac:dyDescent="0.25">
      <c r="A1119" s="12">
        <v>1974.02</v>
      </c>
      <c r="B1119" s="13">
        <v>12.957321280205381</v>
      </c>
      <c r="C1119" s="14">
        <v>102177.38989095742</v>
      </c>
      <c r="D1119" s="37">
        <f t="shared" si="99"/>
        <v>113560.73626508411</v>
      </c>
      <c r="E1119">
        <f t="shared" si="100"/>
        <v>0</v>
      </c>
      <c r="F1119">
        <f t="shared" si="101"/>
        <v>0</v>
      </c>
      <c r="G1119" s="38">
        <f t="shared" si="102"/>
        <v>-1.3376395097610683E-2</v>
      </c>
      <c r="H1119" s="38">
        <f t="shared" si="103"/>
        <v>0</v>
      </c>
      <c r="I1119" s="38">
        <f t="shared" si="98"/>
        <v>30017.359437382795</v>
      </c>
      <c r="J1119">
        <f>+VLOOKUP(A1119,Sheet1!A:R,18,0)</f>
        <v>24367.329455213297</v>
      </c>
      <c r="K1119">
        <f>+I1119-J1119</f>
        <v>5650.0299821694971</v>
      </c>
      <c r="L1119" s="31">
        <f>+I1119/MAX($I$229:I1119)-1</f>
        <v>-5.8439028883492838E-2</v>
      </c>
      <c r="M1119" s="31">
        <f>+J1119/MAX($J$229:J1119)-1</f>
        <v>-6.6266947630233553E-2</v>
      </c>
      <c r="N1119" s="31"/>
    </row>
    <row r="1120" spans="1:14" x14ac:dyDescent="0.25">
      <c r="A1120" s="12">
        <v>1974.03</v>
      </c>
      <c r="B1120" s="13">
        <v>13.310364239140155</v>
      </c>
      <c r="C1120" s="14">
        <v>98846.592888078885</v>
      </c>
      <c r="D1120" s="37">
        <f t="shared" si="99"/>
        <v>111352.00528943137</v>
      </c>
      <c r="E1120">
        <f t="shared" si="100"/>
        <v>0</v>
      </c>
      <c r="F1120">
        <f t="shared" si="101"/>
        <v>0</v>
      </c>
      <c r="G1120" s="38">
        <f t="shared" si="102"/>
        <v>-3.259818054104846E-2</v>
      </c>
      <c r="H1120" s="38">
        <f t="shared" si="103"/>
        <v>0</v>
      </c>
      <c r="I1120" s="38">
        <f t="shared" si="98"/>
        <v>30017.359437382795</v>
      </c>
      <c r="J1120">
        <f>+VLOOKUP(A1120,Sheet1!A:R,18,0)</f>
        <v>24367.329455213297</v>
      </c>
      <c r="K1120">
        <f>+I1120-J1120</f>
        <v>5650.0299821694971</v>
      </c>
      <c r="L1120" s="31">
        <f>+I1120/MAX($I$229:I1120)-1</f>
        <v>-5.8439028883492838E-2</v>
      </c>
      <c r="M1120" s="31">
        <f>+J1120/MAX($J$229:J1120)-1</f>
        <v>-6.6266947630233553E-2</v>
      </c>
      <c r="N1120" s="31"/>
    </row>
    <row r="1121" spans="1:14" x14ac:dyDescent="0.25">
      <c r="A1121" s="12">
        <v>1974.04</v>
      </c>
      <c r="B1121" s="13">
        <v>12.550411048540898</v>
      </c>
      <c r="C1121" s="14">
        <v>94892.771536049055</v>
      </c>
      <c r="D1121" s="37">
        <f t="shared" si="99"/>
        <v>109284.22245419769</v>
      </c>
      <c r="E1121">
        <f t="shared" si="100"/>
        <v>0</v>
      </c>
      <c r="F1121">
        <f t="shared" si="101"/>
        <v>0</v>
      </c>
      <c r="G1121" s="38">
        <f t="shared" si="102"/>
        <v>-3.9999571421815538E-2</v>
      </c>
      <c r="H1121" s="38">
        <f t="shared" si="103"/>
        <v>0</v>
      </c>
      <c r="I1121" s="38">
        <f t="shared" si="98"/>
        <v>30017.359437382795</v>
      </c>
      <c r="J1121">
        <f>+VLOOKUP(A1121,Sheet1!A:R,18,0)</f>
        <v>24367.329455213297</v>
      </c>
      <c r="K1121">
        <f>+I1121-J1121</f>
        <v>5650.0299821694971</v>
      </c>
      <c r="L1121" s="31">
        <f>+I1121/MAX($I$229:I1121)-1</f>
        <v>-5.8439028883492838E-2</v>
      </c>
      <c r="M1121" s="31">
        <f>+J1121/MAX($J$229:J1121)-1</f>
        <v>-6.6266947630233553E-2</v>
      </c>
      <c r="N1121" s="31"/>
    </row>
    <row r="1122" spans="1:14" x14ac:dyDescent="0.25">
      <c r="A1122" s="12">
        <v>1974.05</v>
      </c>
      <c r="B1122" s="13">
        <v>11.995436947329653</v>
      </c>
      <c r="C1122" s="14">
        <v>90877.758539918766</v>
      </c>
      <c r="D1122" s="37">
        <f t="shared" si="99"/>
        <v>107112.38946921627</v>
      </c>
      <c r="E1122">
        <f t="shared" si="100"/>
        <v>0</v>
      </c>
      <c r="F1122">
        <f t="shared" si="101"/>
        <v>0</v>
      </c>
      <c r="G1122" s="38">
        <f t="shared" si="102"/>
        <v>-4.2311052055266529E-2</v>
      </c>
      <c r="H1122" s="38">
        <f t="shared" si="103"/>
        <v>0</v>
      </c>
      <c r="I1122" s="38">
        <f t="shared" si="98"/>
        <v>30017.359437382795</v>
      </c>
      <c r="J1122">
        <f>+VLOOKUP(A1122,Sheet1!A:R,18,0)</f>
        <v>24367.329455213297</v>
      </c>
      <c r="K1122">
        <f>+I1122-J1122</f>
        <v>5650.0299821694971</v>
      </c>
      <c r="L1122" s="31">
        <f>+I1122/MAX($I$229:I1122)-1</f>
        <v>-5.8439028883492838E-2</v>
      </c>
      <c r="M1122" s="31">
        <f>+J1122/MAX($J$229:J1122)-1</f>
        <v>-6.6266947630233553E-2</v>
      </c>
      <c r="N1122" s="31"/>
    </row>
    <row r="1123" spans="1:14" x14ac:dyDescent="0.25">
      <c r="A1123" s="12">
        <v>1974.06</v>
      </c>
      <c r="B1123" s="13">
        <v>11.888498820078995</v>
      </c>
      <c r="C1123" s="14">
        <v>89115.22658035779</v>
      </c>
      <c r="D1123" s="37">
        <f t="shared" si="99"/>
        <v>104898.70871466986</v>
      </c>
      <c r="E1123">
        <f t="shared" si="100"/>
        <v>0</v>
      </c>
      <c r="F1123">
        <f t="shared" si="101"/>
        <v>0</v>
      </c>
      <c r="G1123" s="38">
        <f t="shared" si="102"/>
        <v>-1.939453599955121E-2</v>
      </c>
      <c r="H1123" s="38">
        <f t="shared" si="103"/>
        <v>0</v>
      </c>
      <c r="I1123" s="38">
        <f t="shared" si="98"/>
        <v>30017.359437382795</v>
      </c>
      <c r="J1123">
        <f>+VLOOKUP(A1123,Sheet1!A:R,18,0)</f>
        <v>24367.329455213297</v>
      </c>
      <c r="K1123">
        <f>+I1123-J1123</f>
        <v>5650.0299821694971</v>
      </c>
      <c r="L1123" s="31">
        <f>+I1123/MAX($I$229:I1123)-1</f>
        <v>-5.8439028883492838E-2</v>
      </c>
      <c r="M1123" s="31">
        <f>+J1123/MAX($J$229:J1123)-1</f>
        <v>-6.6266947630233553E-2</v>
      </c>
      <c r="N1123" s="31"/>
    </row>
    <row r="1124" spans="1:14" x14ac:dyDescent="0.25">
      <c r="A1124" s="12">
        <v>1974.07</v>
      </c>
      <c r="B1124" s="13">
        <v>10.394141805327047</v>
      </c>
      <c r="C1124" s="14">
        <v>81819.796655867554</v>
      </c>
      <c r="D1124" s="37">
        <f t="shared" si="99"/>
        <v>101708.6358972584</v>
      </c>
      <c r="E1124">
        <f t="shared" si="100"/>
        <v>0</v>
      </c>
      <c r="F1124">
        <f t="shared" si="101"/>
        <v>0</v>
      </c>
      <c r="G1124" s="38">
        <f t="shared" si="102"/>
        <v>-8.1865133540470092E-2</v>
      </c>
      <c r="H1124" s="38">
        <f t="shared" si="103"/>
        <v>0</v>
      </c>
      <c r="I1124" s="38">
        <f t="shared" si="98"/>
        <v>30017.359437382795</v>
      </c>
      <c r="J1124">
        <f>+VLOOKUP(A1124,Sheet1!A:R,18,0)</f>
        <v>24367.329455213297</v>
      </c>
      <c r="K1124">
        <f>+I1124-J1124</f>
        <v>5650.0299821694971</v>
      </c>
      <c r="L1124" s="31">
        <f>+I1124/MAX($I$229:I1124)-1</f>
        <v>-5.8439028883492838E-2</v>
      </c>
      <c r="M1124" s="31">
        <f>+J1124/MAX($J$229:J1124)-1</f>
        <v>-6.6266947630233553E-2</v>
      </c>
      <c r="N1124" s="31"/>
    </row>
    <row r="1125" spans="1:14" x14ac:dyDescent="0.25">
      <c r="A1125" s="12">
        <v>1974.08</v>
      </c>
      <c r="B1125" s="13">
        <v>9.8241957231411945</v>
      </c>
      <c r="C1125" s="14">
        <v>73842.399150691461</v>
      </c>
      <c r="D1125" s="37">
        <f t="shared" si="99"/>
        <v>98367.324644423599</v>
      </c>
      <c r="E1125">
        <f t="shared" si="100"/>
        <v>0</v>
      </c>
      <c r="F1125">
        <f t="shared" si="101"/>
        <v>0</v>
      </c>
      <c r="G1125" s="38">
        <f t="shared" si="102"/>
        <v>-9.7499600722901647E-2</v>
      </c>
      <c r="H1125" s="38">
        <f t="shared" si="103"/>
        <v>0</v>
      </c>
      <c r="I1125" s="38">
        <f t="shared" si="98"/>
        <v>30017.359437382795</v>
      </c>
      <c r="J1125">
        <f>+VLOOKUP(A1125,Sheet1!A:R,18,0)</f>
        <v>24367.329455213297</v>
      </c>
      <c r="K1125">
        <f>+I1125-J1125</f>
        <v>5650.0299821694971</v>
      </c>
      <c r="L1125" s="31">
        <f>+I1125/MAX($I$229:I1125)-1</f>
        <v>-5.8439028883492838E-2</v>
      </c>
      <c r="M1125" s="31">
        <f>+J1125/MAX($J$229:J1125)-1</f>
        <v>-6.6266947630233553E-2</v>
      </c>
      <c r="N1125" s="31"/>
    </row>
    <row r="1126" spans="1:14" x14ac:dyDescent="0.25">
      <c r="A1126" s="12">
        <v>1974.09</v>
      </c>
      <c r="B1126" s="13">
        <v>8.6804213056463322</v>
      </c>
      <c r="C1126" s="14">
        <v>64561.878750181706</v>
      </c>
      <c r="D1126" s="37">
        <f t="shared" si="99"/>
        <v>93869.016944583636</v>
      </c>
      <c r="E1126">
        <f t="shared" si="100"/>
        <v>0</v>
      </c>
      <c r="F1126">
        <f t="shared" si="101"/>
        <v>0</v>
      </c>
      <c r="G1126" s="38">
        <f t="shared" si="102"/>
        <v>-0.12568010394097351</v>
      </c>
      <c r="H1126" s="38">
        <f t="shared" si="103"/>
        <v>0</v>
      </c>
      <c r="I1126" s="38">
        <f t="shared" si="98"/>
        <v>30017.359437382795</v>
      </c>
      <c r="J1126">
        <f>+VLOOKUP(A1126,Sheet1!A:R,18,0)</f>
        <v>24367.329455213297</v>
      </c>
      <c r="K1126">
        <f>+I1126-J1126</f>
        <v>5650.0299821694971</v>
      </c>
      <c r="L1126" s="31">
        <f>+I1126/MAX($I$229:I1126)-1</f>
        <v>-5.8439028883492838E-2</v>
      </c>
      <c r="M1126" s="31">
        <f>+J1126/MAX($J$229:J1126)-1</f>
        <v>-6.6266947630233553E-2</v>
      </c>
      <c r="N1126" s="31"/>
    </row>
    <row r="1127" spans="1:14" x14ac:dyDescent="0.25">
      <c r="A1127" s="12">
        <v>1974.1</v>
      </c>
      <c r="B1127" s="13">
        <v>8.7449838338095827</v>
      </c>
      <c r="C1127" s="14">
        <v>74655.054705060291</v>
      </c>
      <c r="D1127" s="37">
        <f t="shared" si="99"/>
        <v>90286.219016835108</v>
      </c>
      <c r="E1127">
        <f t="shared" si="100"/>
        <v>0</v>
      </c>
      <c r="F1127">
        <f t="shared" si="101"/>
        <v>0</v>
      </c>
      <c r="G1127" s="38">
        <f t="shared" si="102"/>
        <v>0.15633336808449338</v>
      </c>
      <c r="H1127" s="38">
        <f t="shared" si="103"/>
        <v>0</v>
      </c>
      <c r="I1127" s="38">
        <f t="shared" ref="I1127:I1190" si="104">+I1126*(1+H1127)</f>
        <v>30017.359437382795</v>
      </c>
      <c r="J1127">
        <f>+VLOOKUP(A1127,Sheet1!A:R,18,0)</f>
        <v>24367.329455213297</v>
      </c>
      <c r="K1127">
        <f>+I1127-J1127</f>
        <v>5650.0299821694971</v>
      </c>
      <c r="L1127" s="31">
        <f>+I1127/MAX($I$229:I1127)-1</f>
        <v>-5.8439028883492838E-2</v>
      </c>
      <c r="M1127" s="31">
        <f>+J1127/MAX($J$229:J1127)-1</f>
        <v>-6.6266947630233553E-2</v>
      </c>
      <c r="N1127" s="31"/>
    </row>
    <row r="1128" spans="1:14" x14ac:dyDescent="0.25">
      <c r="A1128" s="12">
        <v>1974.11</v>
      </c>
      <c r="B1128" s="13">
        <v>8.9489845127556027</v>
      </c>
      <c r="C1128" s="14">
        <v>70436.325089645383</v>
      </c>
      <c r="D1128" s="37">
        <f t="shared" si="99"/>
        <v>87499.88230423491</v>
      </c>
      <c r="E1128">
        <f t="shared" si="100"/>
        <v>0</v>
      </c>
      <c r="F1128">
        <f t="shared" si="101"/>
        <v>0</v>
      </c>
      <c r="G1128" s="38">
        <f t="shared" si="102"/>
        <v>-5.6509631291301599E-2</v>
      </c>
      <c r="H1128" s="38">
        <f t="shared" si="103"/>
        <v>0</v>
      </c>
      <c r="I1128" s="38">
        <f t="shared" si="104"/>
        <v>30017.359437382795</v>
      </c>
      <c r="J1128">
        <f>+VLOOKUP(A1128,Sheet1!A:R,18,0)</f>
        <v>24367.329455213297</v>
      </c>
      <c r="K1128">
        <f>+I1128-J1128</f>
        <v>5650.0299821694971</v>
      </c>
      <c r="L1128" s="31">
        <f>+I1128/MAX($I$229:I1128)-1</f>
        <v>-5.8439028883492838E-2</v>
      </c>
      <c r="M1128" s="31">
        <f>+J1128/MAX($J$229:J1128)-1</f>
        <v>-6.6266947630233553E-2</v>
      </c>
      <c r="N1128" s="31"/>
    </row>
    <row r="1129" spans="1:14" x14ac:dyDescent="0.25">
      <c r="A1129" s="12">
        <v>1974.12</v>
      </c>
      <c r="B1129" s="13">
        <v>8.2890600559230805</v>
      </c>
      <c r="C1129" s="14">
        <v>68784.677413953235</v>
      </c>
      <c r="D1129" s="37">
        <f t="shared" si="99"/>
        <v>84464.379707290311</v>
      </c>
      <c r="E1129">
        <f t="shared" si="100"/>
        <v>0</v>
      </c>
      <c r="F1129">
        <f t="shared" si="101"/>
        <v>0</v>
      </c>
      <c r="G1129" s="38">
        <f t="shared" si="102"/>
        <v>-2.3448805337161871E-2</v>
      </c>
      <c r="H1129" s="38">
        <f t="shared" si="103"/>
        <v>0</v>
      </c>
      <c r="I1129" s="38">
        <f t="shared" si="104"/>
        <v>30017.359437382795</v>
      </c>
      <c r="J1129">
        <f>+VLOOKUP(A1129,Sheet1!A:R,18,0)</f>
        <v>24367.329455213297</v>
      </c>
      <c r="K1129">
        <f>+I1129-J1129</f>
        <v>5650.0299821694971</v>
      </c>
      <c r="L1129" s="31">
        <f>+I1129/MAX($I$229:I1129)-1</f>
        <v>-5.8439028883492838E-2</v>
      </c>
      <c r="M1129" s="31">
        <f>+J1129/MAX($J$229:J1129)-1</f>
        <v>-6.6266947630233553E-2</v>
      </c>
      <c r="N1129" s="31"/>
    </row>
    <row r="1130" spans="1:14" x14ac:dyDescent="0.25">
      <c r="A1130" s="12">
        <v>1975.01</v>
      </c>
      <c r="B1130" s="13">
        <v>8.920995508404248</v>
      </c>
      <c r="C1130" s="14">
        <v>77237.564253028977</v>
      </c>
      <c r="D1130" s="37">
        <f t="shared" si="99"/>
        <v>82270.619621149221</v>
      </c>
      <c r="E1130">
        <f t="shared" si="100"/>
        <v>0</v>
      </c>
      <c r="F1130">
        <f t="shared" si="101"/>
        <v>0</v>
      </c>
      <c r="G1130" s="38">
        <f t="shared" si="102"/>
        <v>0.12288909618933586</v>
      </c>
      <c r="H1130" s="38">
        <f t="shared" si="103"/>
        <v>0</v>
      </c>
      <c r="I1130" s="38">
        <f t="shared" si="104"/>
        <v>30017.359437382795</v>
      </c>
      <c r="J1130">
        <f>+VLOOKUP(A1130,Sheet1!A:R,18,0)</f>
        <v>24367.329455213297</v>
      </c>
      <c r="K1130">
        <f>+I1130-J1130</f>
        <v>5650.0299821694971</v>
      </c>
      <c r="L1130" s="31">
        <f>+I1130/MAX($I$229:I1130)-1</f>
        <v>-5.8439028883492838E-2</v>
      </c>
      <c r="M1130" s="31">
        <f>+J1130/MAX($J$229:J1130)-1</f>
        <v>-6.6266947630233553E-2</v>
      </c>
      <c r="N1130" s="31"/>
    </row>
    <row r="1131" spans="1:14" x14ac:dyDescent="0.25">
      <c r="A1131" s="12">
        <v>1975.02</v>
      </c>
      <c r="B1131" s="13">
        <v>9.7622467161664659</v>
      </c>
      <c r="C1131" s="14">
        <v>81541.853499998339</v>
      </c>
      <c r="D1131" s="37">
        <f t="shared" si="99"/>
        <v>80550.99158856929</v>
      </c>
      <c r="E1131">
        <f t="shared" si="100"/>
        <v>1</v>
      </c>
      <c r="F1131">
        <f t="shared" si="101"/>
        <v>0</v>
      </c>
      <c r="G1131" s="38">
        <f t="shared" si="102"/>
        <v>5.5727925765092445E-2</v>
      </c>
      <c r="H1131" s="38">
        <f t="shared" si="103"/>
        <v>0</v>
      </c>
      <c r="I1131" s="38">
        <f t="shared" si="104"/>
        <v>30017.359437382795</v>
      </c>
      <c r="J1131">
        <f>+VLOOKUP(A1131,Sheet1!A:R,18,0)</f>
        <v>24367.329455213297</v>
      </c>
      <c r="K1131">
        <f>+I1131-J1131</f>
        <v>5650.0299821694971</v>
      </c>
      <c r="L1131" s="31">
        <f>+I1131/MAX($I$229:I1131)-1</f>
        <v>-5.8439028883492838E-2</v>
      </c>
      <c r="M1131" s="31">
        <f>+J1131/MAX($J$229:J1131)-1</f>
        <v>-6.6266947630233553E-2</v>
      </c>
      <c r="N1131" s="31"/>
    </row>
    <row r="1132" spans="1:14" x14ac:dyDescent="0.25">
      <c r="A1132" s="12">
        <v>1975.03</v>
      </c>
      <c r="B1132" s="13">
        <v>10.163796767444033</v>
      </c>
      <c r="C1132" s="14">
        <v>83299.131851847764</v>
      </c>
      <c r="D1132" s="37">
        <f t="shared" si="99"/>
        <v>79255.369835550024</v>
      </c>
      <c r="E1132">
        <f t="shared" si="100"/>
        <v>1</v>
      </c>
      <c r="F1132">
        <f t="shared" si="101"/>
        <v>1</v>
      </c>
      <c r="G1132" s="38">
        <f t="shared" si="102"/>
        <v>2.1550630460582587E-2</v>
      </c>
      <c r="H1132" s="38">
        <f t="shared" si="103"/>
        <v>2.1550630460582587E-2</v>
      </c>
      <c r="I1132" s="38">
        <f t="shared" si="104"/>
        <v>30664.252458020313</v>
      </c>
      <c r="J1132">
        <f>+VLOOKUP(A1132,Sheet1!A:R,18,0)</f>
        <v>24367.329455213297</v>
      </c>
      <c r="K1132">
        <f>+I1132-J1132</f>
        <v>6296.923002807016</v>
      </c>
      <c r="L1132" s="31">
        <f>+I1132/MAX($I$229:I1132)-1</f>
        <v>-3.8147796338853679E-2</v>
      </c>
      <c r="M1132" s="31">
        <f>+J1132/MAX($J$229:J1132)-1</f>
        <v>-6.6266947630233553E-2</v>
      </c>
      <c r="N1132" s="31"/>
    </row>
    <row r="1133" spans="1:14" x14ac:dyDescent="0.25">
      <c r="A1133" s="12">
        <v>1975.04</v>
      </c>
      <c r="B1133" s="13">
        <v>10.233076136605915</v>
      </c>
      <c r="C1133" s="14">
        <v>87211.999636640714</v>
      </c>
      <c r="D1133" s="37">
        <f t="shared" si="99"/>
        <v>78615.305510599326</v>
      </c>
      <c r="E1133">
        <f t="shared" si="100"/>
        <v>1</v>
      </c>
      <c r="F1133">
        <f t="shared" si="101"/>
        <v>1</v>
      </c>
      <c r="G1133" s="38">
        <f t="shared" si="102"/>
        <v>4.6973692255907418E-2</v>
      </c>
      <c r="H1133" s="38">
        <f t="shared" si="103"/>
        <v>4.6973692255907418E-2</v>
      </c>
      <c r="I1133" s="38">
        <f t="shared" si="104"/>
        <v>32104.665616240811</v>
      </c>
      <c r="J1133">
        <f>+VLOOKUP(A1133,Sheet1!A:R,18,0)</f>
        <v>25511.952890140794</v>
      </c>
      <c r="K1133">
        <f>+I1133-J1133</f>
        <v>6592.7127261000169</v>
      </c>
      <c r="L1133" s="31">
        <f>+I1133/MAX($I$229:I1133)-1</f>
        <v>0</v>
      </c>
      <c r="M1133" s="31">
        <f>+J1133/MAX($J$229:J1133)-1</f>
        <v>-2.2406058579047095E-2</v>
      </c>
      <c r="N1133" s="31"/>
    </row>
    <row r="1134" spans="1:14" x14ac:dyDescent="0.25">
      <c r="A1134" s="12">
        <v>1975.05</v>
      </c>
      <c r="B1134" s="13">
        <v>10.818139119335806</v>
      </c>
      <c r="C1134" s="14">
        <v>90850.643018269446</v>
      </c>
      <c r="D1134" s="37">
        <f t="shared" si="99"/>
        <v>78613.045883795232</v>
      </c>
      <c r="E1134">
        <f t="shared" si="100"/>
        <v>1</v>
      </c>
      <c r="F1134">
        <f t="shared" si="101"/>
        <v>1</v>
      </c>
      <c r="G1134" s="38">
        <f t="shared" si="102"/>
        <v>4.1721820354867933E-2</v>
      </c>
      <c r="H1134" s="38">
        <f t="shared" si="103"/>
        <v>4.1721820354867933E-2</v>
      </c>
      <c r="I1134" s="38">
        <f t="shared" si="104"/>
        <v>33444.130707634715</v>
      </c>
      <c r="J1134">
        <f>+VLOOKUP(A1134,Sheet1!A:R,18,0)</f>
        <v>26576.358005525104</v>
      </c>
      <c r="K1134">
        <f>+I1134-J1134</f>
        <v>6867.7727021096107</v>
      </c>
      <c r="L1134" s="31">
        <f>+I1134/MAX($I$229:I1134)-1</f>
        <v>0</v>
      </c>
      <c r="M1134" s="31">
        <f>+J1134/MAX($J$229:J1134)-1</f>
        <v>0</v>
      </c>
      <c r="N1134" s="31"/>
    </row>
    <row r="1135" spans="1:14" x14ac:dyDescent="0.25">
      <c r="A1135" s="12">
        <v>1975.06</v>
      </c>
      <c r="B1135" s="13">
        <v>11.011354609247663</v>
      </c>
      <c r="C1135" s="14">
        <v>94475.186302465823</v>
      </c>
      <c r="D1135" s="37">
        <f t="shared" si="99"/>
        <v>79059.709193970892</v>
      </c>
      <c r="E1135">
        <f t="shared" si="100"/>
        <v>1</v>
      </c>
      <c r="F1135">
        <f t="shared" si="101"/>
        <v>1</v>
      </c>
      <c r="G1135" s="38">
        <f t="shared" si="102"/>
        <v>3.9895626093339853E-2</v>
      </c>
      <c r="H1135" s="38">
        <f t="shared" si="103"/>
        <v>3.9895626093339853E-2</v>
      </c>
      <c r="I1135" s="38">
        <f t="shared" si="104"/>
        <v>34778.405241363296</v>
      </c>
      <c r="J1135">
        <f>+VLOOKUP(A1135,Sheet1!A:R,18,0)</f>
        <v>27636.638447436271</v>
      </c>
      <c r="K1135">
        <f>+I1135-J1135</f>
        <v>7141.766793927025</v>
      </c>
      <c r="L1135" s="31">
        <f>+I1135/MAX($I$229:I1135)-1</f>
        <v>0</v>
      </c>
      <c r="M1135" s="31">
        <f>+J1135/MAX($J$229:J1135)-1</f>
        <v>0</v>
      </c>
      <c r="N1135" s="31"/>
    </row>
    <row r="1136" spans="1:14" x14ac:dyDescent="0.25">
      <c r="A1136" s="12">
        <v>1975.07</v>
      </c>
      <c r="B1136" s="13">
        <v>10.902767048238573</v>
      </c>
      <c r="C1136" s="14">
        <v>87411.900038489126</v>
      </c>
      <c r="D1136" s="37">
        <f t="shared" si="99"/>
        <v>79525.717809189358</v>
      </c>
      <c r="E1136">
        <f t="shared" si="100"/>
        <v>1</v>
      </c>
      <c r="F1136">
        <f t="shared" si="101"/>
        <v>1</v>
      </c>
      <c r="G1136" s="38">
        <f t="shared" si="102"/>
        <v>-7.4763401274100971E-2</v>
      </c>
      <c r="H1136" s="38">
        <f t="shared" si="103"/>
        <v>-7.4763401274100971E-2</v>
      </c>
      <c r="I1136" s="38">
        <f t="shared" si="104"/>
        <v>32178.253374629956</v>
      </c>
      <c r="J1136">
        <f>+VLOOKUP(A1136,Sheet1!A:R,18,0)</f>
        <v>25570.429357323348</v>
      </c>
      <c r="K1136">
        <f>+I1136-J1136</f>
        <v>6607.8240173066079</v>
      </c>
      <c r="L1136" s="31">
        <f>+I1136/MAX($I$229:I1136)-1</f>
        <v>-7.4763401274100971E-2</v>
      </c>
      <c r="M1136" s="31">
        <f>+J1136/MAX($J$229:J1136)-1</f>
        <v>-7.476340127410086E-2</v>
      </c>
      <c r="N1136" s="31"/>
    </row>
    <row r="1137" spans="1:14" x14ac:dyDescent="0.25">
      <c r="A1137" s="12">
        <v>1975.08</v>
      </c>
      <c r="B1137" s="13">
        <v>10.089769593328015</v>
      </c>
      <c r="C1137" s="14">
        <v>85716.451240409064</v>
      </c>
      <c r="D1137" s="37">
        <f t="shared" si="99"/>
        <v>80515.222149999157</v>
      </c>
      <c r="E1137">
        <f t="shared" si="100"/>
        <v>1</v>
      </c>
      <c r="F1137">
        <f t="shared" si="101"/>
        <v>1</v>
      </c>
      <c r="G1137" s="38">
        <f t="shared" si="102"/>
        <v>-1.9396086772321852E-2</v>
      </c>
      <c r="H1137" s="38">
        <f t="shared" si="103"/>
        <v>-1.9396086772321852E-2</v>
      </c>
      <c r="I1137" s="38">
        <f t="shared" si="104"/>
        <v>31554.121179993876</v>
      </c>
      <c r="J1137">
        <f>+VLOOKUP(A1137,Sheet1!A:R,18,0)</f>
        <v>25074.463090703179</v>
      </c>
      <c r="K1137">
        <f>+I1137-J1137</f>
        <v>6479.6580892906968</v>
      </c>
      <c r="L1137" s="31">
        <f>+I1137/MAX($I$229:I1137)-1</f>
        <v>-9.2709370627916399E-2</v>
      </c>
      <c r="M1137" s="31">
        <f>+J1137/MAX($J$229:J1137)-1</f>
        <v>-9.2709370627916399E-2</v>
      </c>
      <c r="N1137" s="31"/>
    </row>
    <row r="1138" spans="1:14" x14ac:dyDescent="0.25">
      <c r="A1138" s="12">
        <v>1975.09</v>
      </c>
      <c r="B1138" s="13">
        <v>9.9189053565594172</v>
      </c>
      <c r="C1138" s="14">
        <v>82595.460565952395</v>
      </c>
      <c r="D1138" s="37">
        <f t="shared" si="99"/>
        <v>82018.020634646717</v>
      </c>
      <c r="E1138">
        <f t="shared" si="100"/>
        <v>1</v>
      </c>
      <c r="F1138">
        <f t="shared" si="101"/>
        <v>1</v>
      </c>
      <c r="G1138" s="38">
        <f t="shared" si="102"/>
        <v>-3.6410637973138038E-2</v>
      </c>
      <c r="H1138" s="38">
        <f t="shared" si="103"/>
        <v>-3.6410637973138038E-2</v>
      </c>
      <c r="I1138" s="38">
        <f t="shared" si="104"/>
        <v>30405.215497148591</v>
      </c>
      <c r="J1138">
        <f>+VLOOKUP(A1138,Sheet1!A:R,18,0)</f>
        <v>24161.485892736775</v>
      </c>
      <c r="K1138">
        <f>+I1138-J1138</f>
        <v>6243.7296044118157</v>
      </c>
      <c r="L1138" s="31">
        <f>+I1138/MAX($I$229:I1138)-1</f>
        <v>-0.12574440127040398</v>
      </c>
      <c r="M1138" s="31">
        <f>+J1138/MAX($J$229:J1138)-1</f>
        <v>-0.12574440127040376</v>
      </c>
      <c r="N1138" s="31"/>
    </row>
    <row r="1139" spans="1:14" x14ac:dyDescent="0.25">
      <c r="A1139" s="12">
        <v>1975.1</v>
      </c>
      <c r="B1139" s="13">
        <v>10.327599777501108</v>
      </c>
      <c r="C1139" s="14">
        <v>87509.719187382536</v>
      </c>
      <c r="D1139" s="37">
        <f t="shared" si="99"/>
        <v>83089.242674840221</v>
      </c>
      <c r="E1139">
        <f t="shared" si="100"/>
        <v>1</v>
      </c>
      <c r="F1139">
        <f t="shared" si="101"/>
        <v>1</v>
      </c>
      <c r="G1139" s="38">
        <f t="shared" si="102"/>
        <v>5.9497926251117716E-2</v>
      </c>
      <c r="H1139" s="38">
        <f t="shared" si="103"/>
        <v>5.9497926251117716E-2</v>
      </c>
      <c r="I1139" s="38">
        <f t="shared" si="104"/>
        <v>32214.262766447278</v>
      </c>
      <c r="J1139">
        <f>+VLOOKUP(A1139,Sheet1!A:R,18,0)</f>
        <v>25599.044198500251</v>
      </c>
      <c r="K1139">
        <f>+I1139-J1139</f>
        <v>6615.2185679470276</v>
      </c>
      <c r="L1139" s="31">
        <f>+I1139/MAX($I$229:I1139)-1</f>
        <v>-7.3728006132563695E-2</v>
      </c>
      <c r="M1139" s="31">
        <f>+J1139/MAX($J$229:J1139)-1</f>
        <v>-7.3728006132563473E-2</v>
      </c>
      <c r="N1139" s="31"/>
    </row>
    <row r="1140" spans="1:14" x14ac:dyDescent="0.25">
      <c r="A1140" s="12">
        <v>1975.11</v>
      </c>
      <c r="B1140" s="13">
        <v>10.435859457947897</v>
      </c>
      <c r="C1140" s="14">
        <v>89323.31677539098</v>
      </c>
      <c r="D1140" s="37">
        <f t="shared" si="99"/>
        <v>84663.158648652359</v>
      </c>
      <c r="E1140">
        <f t="shared" si="100"/>
        <v>1</v>
      </c>
      <c r="F1140">
        <f t="shared" si="101"/>
        <v>1</v>
      </c>
      <c r="G1140" s="38">
        <f t="shared" si="102"/>
        <v>2.072452757076082E-2</v>
      </c>
      <c r="H1140" s="38">
        <f t="shared" si="103"/>
        <v>2.072452757076082E-2</v>
      </c>
      <c r="I1140" s="38">
        <f t="shared" si="104"/>
        <v>32881.888143322249</v>
      </c>
      <c r="J1140">
        <f>+VLOOKUP(A1140,Sheet1!A:R,18,0)</f>
        <v>26129.572295777198</v>
      </c>
      <c r="K1140">
        <f>+I1140-J1140</f>
        <v>6752.3158475450509</v>
      </c>
      <c r="L1140" s="31">
        <f>+I1140/MAX($I$229:I1140)-1</f>
        <v>-5.453145665763437E-2</v>
      </c>
      <c r="M1140" s="31">
        <f>+J1140/MAX($J$229:J1140)-1</f>
        <v>-5.4531456657634036E-2</v>
      </c>
      <c r="N1140" s="31"/>
    </row>
    <row r="1141" spans="1:14" x14ac:dyDescent="0.25">
      <c r="A1141" s="12">
        <v>1975.12</v>
      </c>
      <c r="B1141" s="13">
        <v>10.250368416256832</v>
      </c>
      <c r="C1141" s="14">
        <v>88276.335263740591</v>
      </c>
      <c r="D1141" s="37">
        <f t="shared" si="99"/>
        <v>86287.463469467984</v>
      </c>
      <c r="E1141">
        <f t="shared" si="100"/>
        <v>1</v>
      </c>
      <c r="F1141">
        <f t="shared" si="101"/>
        <v>1</v>
      </c>
      <c r="G1141" s="38">
        <f t="shared" si="102"/>
        <v>-1.1721256548086867E-2</v>
      </c>
      <c r="H1141" s="38">
        <f t="shared" si="103"/>
        <v>-1.1721256548086867E-2</v>
      </c>
      <c r="I1141" s="38">
        <f t="shared" si="104"/>
        <v>32496.471096608871</v>
      </c>
      <c r="J1141">
        <f>+VLOOKUP(A1141,Sheet1!A:R,18,0)</f>
        <v>25823.300875406607</v>
      </c>
      <c r="K1141">
        <f>+I1141-J1141</f>
        <v>6673.1702212022647</v>
      </c>
      <c r="L1141" s="31">
        <f>+I1141/MAX($I$229:I1141)-1</f>
        <v>-6.5613536012296247E-2</v>
      </c>
      <c r="M1141" s="31">
        <f>+J1141/MAX($J$229:J1141)-1</f>
        <v>-6.5613536012296025E-2</v>
      </c>
      <c r="N1141" s="31"/>
    </row>
    <row r="1142" spans="1:14" x14ac:dyDescent="0.25">
      <c r="A1142" s="12">
        <v>1976.01</v>
      </c>
      <c r="B1142" s="13">
        <v>11.185051362622147</v>
      </c>
      <c r="C1142" s="14">
        <v>98842.274819504935</v>
      </c>
      <c r="D1142" s="37">
        <f t="shared" si="99"/>
        <v>88087.856016674312</v>
      </c>
      <c r="E1142">
        <f t="shared" si="100"/>
        <v>1</v>
      </c>
      <c r="F1142">
        <f t="shared" si="101"/>
        <v>1</v>
      </c>
      <c r="G1142" s="38">
        <f t="shared" si="102"/>
        <v>0.1196916424339185</v>
      </c>
      <c r="H1142" s="38">
        <f t="shared" si="103"/>
        <v>0.1196916424339185</v>
      </c>
      <c r="I1142" s="38">
        <f t="shared" si="104"/>
        <v>36386.027095468351</v>
      </c>
      <c r="J1142">
        <f>+VLOOKUP(A1142,Sheet1!A:R,18,0)</f>
        <v>28914.134170249265</v>
      </c>
      <c r="K1142">
        <f>+I1142-J1142</f>
        <v>7471.8929252190865</v>
      </c>
      <c r="L1142" s="31">
        <f>+I1142/MAX($I$229:I1142)-1</f>
        <v>0</v>
      </c>
      <c r="M1142" s="31">
        <f>+J1142/MAX($J$229:J1142)-1</f>
        <v>0</v>
      </c>
      <c r="N1142" s="31"/>
    </row>
    <row r="1143" spans="1:14" x14ac:dyDescent="0.25">
      <c r="A1143" s="12">
        <v>1976.02</v>
      </c>
      <c r="B1143" s="13">
        <v>11.586092994449684</v>
      </c>
      <c r="C1143" s="14">
        <v>97665.044149416921</v>
      </c>
      <c r="D1143" s="37">
        <f t="shared" si="99"/>
        <v>89431.455237459173</v>
      </c>
      <c r="E1143">
        <f t="shared" si="100"/>
        <v>1</v>
      </c>
      <c r="F1143">
        <f t="shared" si="101"/>
        <v>1</v>
      </c>
      <c r="G1143" s="38">
        <f t="shared" si="102"/>
        <v>-1.1910194016049758E-2</v>
      </c>
      <c r="H1143" s="38">
        <f t="shared" si="103"/>
        <v>-1.1910194016049758E-2</v>
      </c>
      <c r="I1143" s="38">
        <f t="shared" si="104"/>
        <v>35952.662453288081</v>
      </c>
      <c r="J1143">
        <f>+VLOOKUP(A1143,Sheet1!A:R,18,0)</f>
        <v>28569.761222475499</v>
      </c>
      <c r="K1143">
        <f>+I1143-J1143</f>
        <v>7382.9012308125821</v>
      </c>
      <c r="L1143" s="31">
        <f>+I1143/MAX($I$229:I1143)-1</f>
        <v>-1.1910194016049758E-2</v>
      </c>
      <c r="M1143" s="31">
        <f>+J1143/MAX($J$229:J1143)-1</f>
        <v>-1.1910194016049869E-2</v>
      </c>
      <c r="N1143" s="31"/>
    </row>
    <row r="1144" spans="1:14" x14ac:dyDescent="0.25">
      <c r="A1144" s="12">
        <v>1976.03</v>
      </c>
      <c r="B1144" s="13">
        <v>11.631754403566507</v>
      </c>
      <c r="C1144" s="14">
        <v>100782.86552070468</v>
      </c>
      <c r="D1144" s="37">
        <f t="shared" si="99"/>
        <v>90888.433043197263</v>
      </c>
      <c r="E1144">
        <f t="shared" si="100"/>
        <v>1</v>
      </c>
      <c r="F1144">
        <f t="shared" si="101"/>
        <v>1</v>
      </c>
      <c r="G1144" s="38">
        <f t="shared" si="102"/>
        <v>3.1923616053639803E-2</v>
      </c>
      <c r="H1144" s="38">
        <f t="shared" si="103"/>
        <v>3.1923616053639803E-2</v>
      </c>
      <c r="I1144" s="38">
        <f t="shared" si="104"/>
        <v>37100.401445552961</v>
      </c>
      <c r="J1144">
        <f>+VLOOKUP(A1144,Sheet1!A:R,18,0)</f>
        <v>29481.811310485973</v>
      </c>
      <c r="K1144">
        <f>+I1144-J1144</f>
        <v>7618.5901350669883</v>
      </c>
      <c r="L1144" s="31">
        <f>+I1144/MAX($I$229:I1144)-1</f>
        <v>0</v>
      </c>
      <c r="M1144" s="31">
        <f>+J1144/MAX($J$229:J1144)-1</f>
        <v>0</v>
      </c>
      <c r="N1144" s="31"/>
    </row>
    <row r="1145" spans="1:14" x14ac:dyDescent="0.25">
      <c r="A1145" s="12">
        <v>1976.04</v>
      </c>
      <c r="B1145" s="13">
        <v>11.689164132206368</v>
      </c>
      <c r="C1145" s="14">
        <v>99621.747311418512</v>
      </c>
      <c r="D1145" s="37">
        <f t="shared" si="99"/>
        <v>91922.57868276209</v>
      </c>
      <c r="E1145">
        <f t="shared" si="100"/>
        <v>1</v>
      </c>
      <c r="F1145">
        <f t="shared" si="101"/>
        <v>1</v>
      </c>
      <c r="G1145" s="38">
        <f t="shared" si="102"/>
        <v>-1.1520988248221897E-2</v>
      </c>
      <c r="H1145" s="38">
        <f t="shared" si="103"/>
        <v>-1.1520988248221897E-2</v>
      </c>
      <c r="I1145" s="38">
        <f t="shared" si="104"/>
        <v>36672.968156494433</v>
      </c>
      <c r="J1145">
        <f>+VLOOKUP(A1145,Sheet1!A:R,18,0)</f>
        <v>29142.151708841564</v>
      </c>
      <c r="K1145">
        <f>+I1145-J1145</f>
        <v>7530.8164476528691</v>
      </c>
      <c r="L1145" s="31">
        <f>+I1145/MAX($I$229:I1145)-1</f>
        <v>-1.1520988248221897E-2</v>
      </c>
      <c r="M1145" s="31">
        <f>+J1145/MAX($J$229:J1145)-1</f>
        <v>-1.1520988248222008E-2</v>
      </c>
      <c r="N1145" s="31"/>
    </row>
    <row r="1146" spans="1:14" x14ac:dyDescent="0.25">
      <c r="A1146" s="12">
        <v>1976.05</v>
      </c>
      <c r="B1146" s="13">
        <v>11.532053585609424</v>
      </c>
      <c r="C1146" s="14">
        <v>97798.627879034859</v>
      </c>
      <c r="D1146" s="37">
        <f t="shared" si="99"/>
        <v>92501.577421159207</v>
      </c>
      <c r="E1146">
        <f t="shared" si="100"/>
        <v>1</v>
      </c>
      <c r="F1146">
        <f t="shared" si="101"/>
        <v>1</v>
      </c>
      <c r="G1146" s="38">
        <f t="shared" si="102"/>
        <v>-1.8300416139907294E-2</v>
      </c>
      <c r="H1146" s="38">
        <f t="shared" si="103"/>
        <v>-1.8300416139907294E-2</v>
      </c>
      <c r="I1146" s="38">
        <f t="shared" si="104"/>
        <v>36001.837578145016</v>
      </c>
      <c r="J1146">
        <f>+VLOOKUP(A1146,Sheet1!A:R,18,0)</f>
        <v>28608.838205357453</v>
      </c>
      <c r="K1146">
        <f>+I1146-J1146</f>
        <v>7392.9993727875626</v>
      </c>
      <c r="L1146" s="31">
        <f>+I1146/MAX($I$229:I1146)-1</f>
        <v>-2.9610565508843667E-2</v>
      </c>
      <c r="M1146" s="31">
        <f>+J1146/MAX($J$229:J1146)-1</f>
        <v>-2.9610565508843889E-2</v>
      </c>
      <c r="N1146" s="31"/>
    </row>
    <row r="1147" spans="1:14" x14ac:dyDescent="0.25">
      <c r="A1147" s="12">
        <v>1976.06</v>
      </c>
      <c r="B1147" s="13">
        <v>11.5438416314171</v>
      </c>
      <c r="C1147" s="14">
        <v>101567.75434835962</v>
      </c>
      <c r="D1147" s="37">
        <f t="shared" si="99"/>
        <v>93092.624758317019</v>
      </c>
      <c r="E1147">
        <f t="shared" si="100"/>
        <v>1</v>
      </c>
      <c r="F1147">
        <f t="shared" si="101"/>
        <v>1</v>
      </c>
      <c r="G1147" s="38">
        <f t="shared" si="102"/>
        <v>3.8539666159598029E-2</v>
      </c>
      <c r="H1147" s="38">
        <f t="shared" si="103"/>
        <v>3.8539666159598029E-2</v>
      </c>
      <c r="I1147" s="38">
        <f t="shared" si="104"/>
        <v>37389.3363795388</v>
      </c>
      <c r="J1147">
        <f>+VLOOKUP(A1147,Sheet1!A:R,18,0)</f>
        <v>29711.413279005887</v>
      </c>
      <c r="K1147">
        <f>+I1147-J1147</f>
        <v>7677.9231005329129</v>
      </c>
      <c r="L1147" s="31">
        <f>+I1147/MAX($I$229:I1147)-1</f>
        <v>0</v>
      </c>
      <c r="M1147" s="31">
        <f>+J1147/MAX($J$229:J1147)-1</f>
        <v>0</v>
      </c>
      <c r="N1147" s="31"/>
    </row>
    <row r="1148" spans="1:14" x14ac:dyDescent="0.25">
      <c r="A1148" s="12">
        <v>1976.07</v>
      </c>
      <c r="B1148" s="13">
        <v>11.757490488689912</v>
      </c>
      <c r="C1148" s="14">
        <v>100526.27224787678</v>
      </c>
      <c r="D1148" s="37">
        <f t="shared" si="99"/>
        <v>94185.489109099333</v>
      </c>
      <c r="E1148">
        <f t="shared" si="100"/>
        <v>1</v>
      </c>
      <c r="F1148">
        <f t="shared" si="101"/>
        <v>1</v>
      </c>
      <c r="G1148" s="38">
        <f t="shared" si="102"/>
        <v>-1.0254062494192251E-2</v>
      </c>
      <c r="H1148" s="38">
        <f t="shared" si="103"/>
        <v>-1.0254062494192251E-2</v>
      </c>
      <c r="I1148" s="38">
        <f t="shared" si="104"/>
        <v>37005.943787686636</v>
      </c>
      <c r="J1148">
        <f>+VLOOKUP(A1148,Sheet1!A:R,18,0)</f>
        <v>29406.750590452189</v>
      </c>
      <c r="K1148">
        <f>+I1148-J1148</f>
        <v>7599.1931972344464</v>
      </c>
      <c r="L1148" s="31">
        <f>+I1148/MAX($I$229:I1148)-1</f>
        <v>-1.025406249419214E-2</v>
      </c>
      <c r="M1148" s="31">
        <f>+J1148/MAX($J$229:J1148)-1</f>
        <v>-1.025406249419214E-2</v>
      </c>
      <c r="N1148" s="31"/>
    </row>
    <row r="1149" spans="1:14" x14ac:dyDescent="0.25">
      <c r="A1149" s="12">
        <v>1976.08</v>
      </c>
      <c r="B1149" s="13">
        <v>11.597986002509248</v>
      </c>
      <c r="C1149" s="14">
        <v>99796.244343474202</v>
      </c>
      <c r="D1149" s="37">
        <f t="shared" si="99"/>
        <v>95358.805201021416</v>
      </c>
      <c r="E1149">
        <f t="shared" si="100"/>
        <v>1</v>
      </c>
      <c r="F1149">
        <f t="shared" si="101"/>
        <v>1</v>
      </c>
      <c r="G1149" s="38">
        <f t="shared" si="102"/>
        <v>-7.2620608332365499E-3</v>
      </c>
      <c r="H1149" s="38">
        <f t="shared" si="103"/>
        <v>-7.2620608332365499E-3</v>
      </c>
      <c r="I1149" s="38">
        <f t="shared" si="104"/>
        <v>36737.204372709122</v>
      </c>
      <c r="J1149">
        <f>+VLOOKUP(A1149,Sheet1!A:R,18,0)</f>
        <v>29193.19697875651</v>
      </c>
      <c r="K1149">
        <f>+I1149-J1149</f>
        <v>7544.0073939526119</v>
      </c>
      <c r="L1149" s="31">
        <f>+I1149/MAX($I$229:I1149)-1</f>
        <v>-1.7441657701808166E-2</v>
      </c>
      <c r="M1149" s="31">
        <f>+J1149/MAX($J$229:J1149)-1</f>
        <v>-1.7441657701808055E-2</v>
      </c>
      <c r="N1149" s="31"/>
    </row>
    <row r="1150" spans="1:14" x14ac:dyDescent="0.25">
      <c r="A1150" s="12">
        <v>1976.09</v>
      </c>
      <c r="B1150" s="13">
        <v>11.805990949539787</v>
      </c>
      <c r="C1150" s="14">
        <v>102011.43068702775</v>
      </c>
      <c r="D1150" s="37">
        <f t="shared" si="99"/>
        <v>96976.802711111028</v>
      </c>
      <c r="E1150">
        <f t="shared" si="100"/>
        <v>1</v>
      </c>
      <c r="F1150">
        <f t="shared" si="101"/>
        <v>1</v>
      </c>
      <c r="G1150" s="38">
        <f t="shared" si="102"/>
        <v>2.2197091264571256E-2</v>
      </c>
      <c r="H1150" s="38">
        <f t="shared" si="103"/>
        <v>2.2197091264571256E-2</v>
      </c>
      <c r="I1150" s="38">
        <f t="shared" si="104"/>
        <v>37552.663450975349</v>
      </c>
      <c r="J1150">
        <f>+VLOOKUP(A1150,Sheet1!A:R,18,0)</f>
        <v>29841.201036398576</v>
      </c>
      <c r="K1150">
        <f>+I1150-J1150</f>
        <v>7711.4624145767739</v>
      </c>
      <c r="L1150" s="31">
        <f>+I1150/MAX($I$229:I1150)-1</f>
        <v>0</v>
      </c>
      <c r="M1150" s="31">
        <f>+J1150/MAX($J$229:J1150)-1</f>
        <v>0</v>
      </c>
      <c r="N1150" s="31"/>
    </row>
    <row r="1151" spans="1:14" x14ac:dyDescent="0.25">
      <c r="A1151" s="12">
        <v>1976.1</v>
      </c>
      <c r="B1151" s="13">
        <v>11.345696136316693</v>
      </c>
      <c r="C1151" s="14">
        <v>99541.150233521665</v>
      </c>
      <c r="D1151" s="37">
        <f t="shared" si="99"/>
        <v>97979.421964955938</v>
      </c>
      <c r="E1151">
        <f t="shared" si="100"/>
        <v>1</v>
      </c>
      <c r="F1151">
        <f t="shared" si="101"/>
        <v>1</v>
      </c>
      <c r="G1151" s="38">
        <f t="shared" si="102"/>
        <v>-2.4215722070254464E-2</v>
      </c>
      <c r="H1151" s="38">
        <f t="shared" si="103"/>
        <v>-2.4215722070254464E-2</v>
      </c>
      <c r="I1151" s="38">
        <f t="shared" si="104"/>
        <v>36643.298589848724</v>
      </c>
      <c r="J1151">
        <f>+VLOOKUP(A1151,Sheet1!A:R,18,0)</f>
        <v>29118.574805858563</v>
      </c>
      <c r="K1151">
        <f>+I1151-J1151</f>
        <v>7524.7237839901609</v>
      </c>
      <c r="L1151" s="31">
        <f>+I1151/MAX($I$229:I1151)-1</f>
        <v>-2.4215722070254575E-2</v>
      </c>
      <c r="M1151" s="31">
        <f>+J1151/MAX($J$229:J1151)-1</f>
        <v>-2.4215722070254242E-2</v>
      </c>
      <c r="N1151" s="31"/>
    </row>
    <row r="1152" spans="1:14" x14ac:dyDescent="0.25">
      <c r="A1152" s="12">
        <v>1976.11</v>
      </c>
      <c r="B1152" s="13">
        <v>11.248855860507959</v>
      </c>
      <c r="C1152" s="14">
        <v>98917.530602198283</v>
      </c>
      <c r="D1152" s="37">
        <f t="shared" si="99"/>
        <v>98778.939783856564</v>
      </c>
      <c r="E1152">
        <f t="shared" si="100"/>
        <v>1</v>
      </c>
      <c r="F1152">
        <f t="shared" si="101"/>
        <v>1</v>
      </c>
      <c r="G1152" s="38">
        <f t="shared" si="102"/>
        <v>-6.2649429895111908E-3</v>
      </c>
      <c r="H1152" s="38">
        <f t="shared" si="103"/>
        <v>-6.2649429895111908E-3</v>
      </c>
      <c r="I1152" s="38">
        <f t="shared" si="104"/>
        <v>36413.730413235688</v>
      </c>
      <c r="J1152">
        <f>+VLOOKUP(A1152,Sheet1!A:R,18,0)</f>
        <v>28936.148594764043</v>
      </c>
      <c r="K1152">
        <f>+I1152-J1152</f>
        <v>7477.5818184716445</v>
      </c>
      <c r="L1152" s="31">
        <f>+I1152/MAX($I$229:I1152)-1</f>
        <v>-3.0328954941545749E-2</v>
      </c>
      <c r="M1152" s="31">
        <f>+J1152/MAX($J$229:J1152)-1</f>
        <v>-3.0328954941545527E-2</v>
      </c>
      <c r="N1152" s="31"/>
    </row>
    <row r="1153" spans="1:14" x14ac:dyDescent="0.25">
      <c r="A1153" s="12">
        <v>1976.12</v>
      </c>
      <c r="B1153" s="13">
        <v>11.597589726582941</v>
      </c>
      <c r="C1153" s="14">
        <v>104078.54729297252</v>
      </c>
      <c r="D1153" s="37">
        <f t="shared" si="99"/>
        <v>100095.79078629256</v>
      </c>
      <c r="E1153">
        <f t="shared" si="100"/>
        <v>1</v>
      </c>
      <c r="F1153">
        <f t="shared" si="101"/>
        <v>1</v>
      </c>
      <c r="G1153" s="38">
        <f t="shared" si="102"/>
        <v>5.2174944717630733E-2</v>
      </c>
      <c r="H1153" s="38">
        <f t="shared" si="103"/>
        <v>5.2174944717630733E-2</v>
      </c>
      <c r="I1153" s="38">
        <f t="shared" si="104"/>
        <v>38313.614784508965</v>
      </c>
      <c r="J1153">
        <f>+VLOOKUP(A1153,Sheet1!A:R,18,0)</f>
        <v>30445.890548037001</v>
      </c>
      <c r="K1153">
        <f>+I1153-J1153</f>
        <v>7867.7242364719641</v>
      </c>
      <c r="L1153" s="31">
        <f>+I1153/MAX($I$229:I1153)-1</f>
        <v>0</v>
      </c>
      <c r="M1153" s="31">
        <f>+J1153/MAX($J$229:J1153)-1</f>
        <v>0</v>
      </c>
      <c r="N1153" s="31"/>
    </row>
    <row r="1154" spans="1:14" x14ac:dyDescent="0.25">
      <c r="A1154" s="12">
        <v>1977.01</v>
      </c>
      <c r="B1154" s="13">
        <v>11.437961346787551</v>
      </c>
      <c r="C1154" s="14">
        <v>98641.598350396875</v>
      </c>
      <c r="D1154" s="37">
        <f t="shared" si="99"/>
        <v>100079.06774720021</v>
      </c>
      <c r="E1154">
        <f t="shared" si="100"/>
        <v>0</v>
      </c>
      <c r="F1154">
        <f t="shared" si="101"/>
        <v>1</v>
      </c>
      <c r="G1154" s="38">
        <f t="shared" si="102"/>
        <v>-5.2238901137533045E-2</v>
      </c>
      <c r="H1154" s="38">
        <f t="shared" si="103"/>
        <v>-5.2238901137533045E-2</v>
      </c>
      <c r="I1154" s="38">
        <f t="shared" si="104"/>
        <v>36312.153649559477</v>
      </c>
      <c r="J1154">
        <f>+VLOOKUP(A1154,Sheet1!A:R,18,0)</f>
        <v>28855.430681653947</v>
      </c>
      <c r="K1154">
        <f>+I1154-J1154</f>
        <v>7456.7229679055308</v>
      </c>
      <c r="L1154" s="31">
        <f>+I1154/MAX($I$229:I1154)-1</f>
        <v>-5.2238901137533045E-2</v>
      </c>
      <c r="M1154" s="31">
        <f>+J1154/MAX($J$229:J1154)-1</f>
        <v>-5.2238901137532934E-2</v>
      </c>
      <c r="N1154" s="31"/>
    </row>
    <row r="1155" spans="1:14" x14ac:dyDescent="0.25">
      <c r="A1155" s="12">
        <v>1977.02</v>
      </c>
      <c r="B1155" s="13">
        <v>11.014841854222778</v>
      </c>
      <c r="C1155" s="14">
        <v>95855.667960859224</v>
      </c>
      <c r="D1155" s="37">
        <f t="shared" si="99"/>
        <v>99928.286398153752</v>
      </c>
      <c r="E1155">
        <f t="shared" si="100"/>
        <v>0</v>
      </c>
      <c r="F1155">
        <f t="shared" si="101"/>
        <v>0</v>
      </c>
      <c r="G1155" s="38">
        <f t="shared" si="102"/>
        <v>-2.8242956684880638E-2</v>
      </c>
      <c r="H1155" s="38">
        <f t="shared" si="103"/>
        <v>0</v>
      </c>
      <c r="I1155" s="38">
        <f t="shared" si="104"/>
        <v>36312.153649559477</v>
      </c>
      <c r="J1155">
        <f>+VLOOKUP(A1155,Sheet1!A:R,18,0)</f>
        <v>28855.430681653947</v>
      </c>
      <c r="K1155">
        <f>+I1155-J1155</f>
        <v>7456.7229679055308</v>
      </c>
      <c r="L1155" s="31">
        <f>+I1155/MAX($I$229:I1155)-1</f>
        <v>-5.2238901137533045E-2</v>
      </c>
      <c r="M1155" s="31">
        <f>+J1155/MAX($J$229:J1155)-1</f>
        <v>-5.2238901137532934E-2</v>
      </c>
      <c r="N1155" s="31"/>
    </row>
    <row r="1156" spans="1:14" x14ac:dyDescent="0.25">
      <c r="A1156" s="12">
        <v>1977.03</v>
      </c>
      <c r="B1156" s="13">
        <v>10.895746511662738</v>
      </c>
      <c r="C1156" s="14">
        <v>94208.944282220968</v>
      </c>
      <c r="D1156" s="37">
        <f t="shared" si="99"/>
        <v>99380.459628280121</v>
      </c>
      <c r="E1156">
        <f t="shared" si="100"/>
        <v>0</v>
      </c>
      <c r="F1156">
        <f t="shared" si="101"/>
        <v>0</v>
      </c>
      <c r="G1156" s="38">
        <f t="shared" si="102"/>
        <v>-1.7179199870691719E-2</v>
      </c>
      <c r="H1156" s="38">
        <f t="shared" si="103"/>
        <v>0</v>
      </c>
      <c r="I1156" s="38">
        <f t="shared" si="104"/>
        <v>36312.153649559477</v>
      </c>
      <c r="J1156">
        <f>+VLOOKUP(A1156,Sheet1!A:R,18,0)</f>
        <v>28855.430681653947</v>
      </c>
      <c r="K1156">
        <f>+I1156-J1156</f>
        <v>7456.7229679055308</v>
      </c>
      <c r="L1156" s="31">
        <f>+I1156/MAX($I$229:I1156)-1</f>
        <v>-5.2238901137533045E-2</v>
      </c>
      <c r="M1156" s="31">
        <f>+J1156/MAX($J$229:J1156)-1</f>
        <v>-5.2238901137532934E-2</v>
      </c>
      <c r="N1156" s="31"/>
    </row>
    <row r="1157" spans="1:14" x14ac:dyDescent="0.25">
      <c r="A1157" s="12">
        <v>1977.04</v>
      </c>
      <c r="B1157" s="13">
        <v>10.636037409141355</v>
      </c>
      <c r="C1157" s="14">
        <v>93778.779041458634</v>
      </c>
      <c r="D1157" s="37">
        <f t="shared" si="99"/>
        <v>98893.545605783467</v>
      </c>
      <c r="E1157">
        <f t="shared" si="100"/>
        <v>0</v>
      </c>
      <c r="F1157">
        <f t="shared" si="101"/>
        <v>0</v>
      </c>
      <c r="G1157" s="38">
        <f t="shared" si="102"/>
        <v>-4.566076438280553E-3</v>
      </c>
      <c r="H1157" s="38">
        <f t="shared" si="103"/>
        <v>0</v>
      </c>
      <c r="I1157" s="38">
        <f t="shared" si="104"/>
        <v>36312.153649559477</v>
      </c>
      <c r="J1157">
        <f>+VLOOKUP(A1157,Sheet1!A:R,18,0)</f>
        <v>28855.430681653947</v>
      </c>
      <c r="K1157">
        <f>+I1157-J1157</f>
        <v>7456.7229679055308</v>
      </c>
      <c r="L1157" s="31">
        <f>+I1157/MAX($I$229:I1157)-1</f>
        <v>-5.2238901137533045E-2</v>
      </c>
      <c r="M1157" s="31">
        <f>+J1157/MAX($J$229:J1157)-1</f>
        <v>-5.2238901137532934E-2</v>
      </c>
      <c r="N1157" s="31"/>
    </row>
    <row r="1158" spans="1:14" x14ac:dyDescent="0.25">
      <c r="A1158" s="12">
        <v>1977.05</v>
      </c>
      <c r="B1158" s="13">
        <v>10.548486693556995</v>
      </c>
      <c r="C1158" s="14">
        <v>91452.99839249553</v>
      </c>
      <c r="D1158" s="37">
        <f t="shared" si="99"/>
        <v>98364.743148571855</v>
      </c>
      <c r="E1158">
        <f t="shared" si="100"/>
        <v>0</v>
      </c>
      <c r="F1158">
        <f t="shared" si="101"/>
        <v>0</v>
      </c>
      <c r="G1158" s="38">
        <f t="shared" si="102"/>
        <v>-2.480071368742065E-2</v>
      </c>
      <c r="H1158" s="38">
        <f t="shared" si="103"/>
        <v>0</v>
      </c>
      <c r="I1158" s="38">
        <f t="shared" si="104"/>
        <v>36312.153649559477</v>
      </c>
      <c r="J1158">
        <f>+VLOOKUP(A1158,Sheet1!A:R,18,0)</f>
        <v>28855.430681653947</v>
      </c>
      <c r="K1158">
        <f>+I1158-J1158</f>
        <v>7456.7229679055308</v>
      </c>
      <c r="L1158" s="31">
        <f>+I1158/MAX($I$229:I1158)-1</f>
        <v>-5.2238901137533045E-2</v>
      </c>
      <c r="M1158" s="31">
        <f>+J1158/MAX($J$229:J1158)-1</f>
        <v>-5.2238901137532934E-2</v>
      </c>
      <c r="N1158" s="31"/>
    </row>
    <row r="1159" spans="1:14" x14ac:dyDescent="0.25">
      <c r="A1159" s="12">
        <v>1977.06</v>
      </c>
      <c r="B1159" s="13">
        <v>10.530023959090753</v>
      </c>
      <c r="C1159" s="14">
        <v>95314.725284018539</v>
      </c>
      <c r="D1159" s="37">
        <f t="shared" si="99"/>
        <v>97843.657393210087</v>
      </c>
      <c r="E1159">
        <f t="shared" si="100"/>
        <v>0</v>
      </c>
      <c r="F1159">
        <f t="shared" si="101"/>
        <v>0</v>
      </c>
      <c r="G1159" s="38">
        <f t="shared" si="102"/>
        <v>4.2226356263895815E-2</v>
      </c>
      <c r="H1159" s="38">
        <f t="shared" si="103"/>
        <v>0</v>
      </c>
      <c r="I1159" s="38">
        <f t="shared" si="104"/>
        <v>36312.153649559477</v>
      </c>
      <c r="J1159">
        <f>+VLOOKUP(A1159,Sheet1!A:R,18,0)</f>
        <v>28855.430681653947</v>
      </c>
      <c r="K1159">
        <f>+I1159-J1159</f>
        <v>7456.7229679055308</v>
      </c>
      <c r="L1159" s="31">
        <f>+I1159/MAX($I$229:I1159)-1</f>
        <v>-5.2238901137533045E-2</v>
      </c>
      <c r="M1159" s="31">
        <f>+J1159/MAX($J$229:J1159)-1</f>
        <v>-5.2238901137532934E-2</v>
      </c>
      <c r="N1159" s="31"/>
    </row>
    <row r="1160" spans="1:14" x14ac:dyDescent="0.25">
      <c r="A1160" s="12">
        <v>1977.07</v>
      </c>
      <c r="B1160" s="13">
        <v>10.567692447775405</v>
      </c>
      <c r="C1160" s="14">
        <v>93653.992308406887</v>
      </c>
      <c r="D1160" s="37">
        <f t="shared" si="99"/>
        <v>97270.967398254259</v>
      </c>
      <c r="E1160">
        <f t="shared" si="100"/>
        <v>0</v>
      </c>
      <c r="F1160">
        <f t="shared" si="101"/>
        <v>0</v>
      </c>
      <c r="G1160" s="38">
        <f t="shared" si="102"/>
        <v>-1.742367688374491E-2</v>
      </c>
      <c r="H1160" s="38">
        <f t="shared" si="103"/>
        <v>0</v>
      </c>
      <c r="I1160" s="38">
        <f t="shared" si="104"/>
        <v>36312.153649559477</v>
      </c>
      <c r="J1160">
        <f>+VLOOKUP(A1160,Sheet1!A:R,18,0)</f>
        <v>28855.430681653947</v>
      </c>
      <c r="K1160">
        <f>+I1160-J1160</f>
        <v>7456.7229679055308</v>
      </c>
      <c r="L1160" s="31">
        <f>+I1160/MAX($I$229:I1160)-1</f>
        <v>-5.2238901137533045E-2</v>
      </c>
      <c r="M1160" s="31">
        <f>+J1160/MAX($J$229:J1160)-1</f>
        <v>-5.2238901137532934E-2</v>
      </c>
      <c r="N1160" s="31"/>
    </row>
    <row r="1161" spans="1:14" x14ac:dyDescent="0.25">
      <c r="A1161" s="12">
        <v>1977.08</v>
      </c>
      <c r="B1161" s="13">
        <v>10.268385666710994</v>
      </c>
      <c r="C1161" s="14">
        <v>91734.162419411659</v>
      </c>
      <c r="D1161" s="37">
        <f t="shared" si="99"/>
        <v>96599.127237915702</v>
      </c>
      <c r="E1161">
        <f t="shared" si="100"/>
        <v>0</v>
      </c>
      <c r="F1161">
        <f t="shared" si="101"/>
        <v>0</v>
      </c>
      <c r="G1161" s="38">
        <f t="shared" si="102"/>
        <v>-2.0499178323046152E-2</v>
      </c>
      <c r="H1161" s="38">
        <f t="shared" si="103"/>
        <v>0</v>
      </c>
      <c r="I1161" s="38">
        <f t="shared" si="104"/>
        <v>36312.153649559477</v>
      </c>
      <c r="J1161">
        <f>+VLOOKUP(A1161,Sheet1!A:R,18,0)</f>
        <v>28855.430681653947</v>
      </c>
      <c r="K1161">
        <f>+I1161-J1161</f>
        <v>7456.7229679055308</v>
      </c>
      <c r="L1161" s="31">
        <f>+I1161/MAX($I$229:I1161)-1</f>
        <v>-5.2238901137533045E-2</v>
      </c>
      <c r="M1161" s="31">
        <f>+J1161/MAX($J$229:J1161)-1</f>
        <v>-5.2238901137532934E-2</v>
      </c>
      <c r="N1161" s="31"/>
    </row>
    <row r="1162" spans="1:14" x14ac:dyDescent="0.25">
      <c r="A1162" s="12">
        <v>1977.09</v>
      </c>
      <c r="B1162" s="13">
        <v>10.067742820070704</v>
      </c>
      <c r="C1162" s="14">
        <v>91562.911919206817</v>
      </c>
      <c r="D1162" s="37">
        <f t="shared" si="99"/>
        <v>95728.417340597298</v>
      </c>
      <c r="E1162">
        <f t="shared" si="100"/>
        <v>0</v>
      </c>
      <c r="F1162">
        <f t="shared" si="101"/>
        <v>0</v>
      </c>
      <c r="G1162" s="38">
        <f t="shared" si="102"/>
        <v>-1.8668127084637831E-3</v>
      </c>
      <c r="H1162" s="38">
        <f t="shared" si="103"/>
        <v>0</v>
      </c>
      <c r="I1162" s="38">
        <f t="shared" si="104"/>
        <v>36312.153649559477</v>
      </c>
      <c r="J1162">
        <f>+VLOOKUP(A1162,Sheet1!A:R,18,0)</f>
        <v>28855.430681653947</v>
      </c>
      <c r="K1162">
        <f>+I1162-J1162</f>
        <v>7456.7229679055308</v>
      </c>
      <c r="L1162" s="31">
        <f>+I1162/MAX($I$229:I1162)-1</f>
        <v>-5.2238901137533045E-2</v>
      </c>
      <c r="M1162" s="31">
        <f>+J1162/MAX($J$229:J1162)-1</f>
        <v>-5.2238901137532934E-2</v>
      </c>
      <c r="N1162" s="31"/>
    </row>
    <row r="1163" spans="1:14" x14ac:dyDescent="0.25">
      <c r="A1163" s="12">
        <v>1977.1</v>
      </c>
      <c r="B1163" s="13">
        <v>9.7666662995565474</v>
      </c>
      <c r="C1163" s="14">
        <v>87663.149933313427</v>
      </c>
      <c r="D1163" s="37">
        <f t="shared" si="99"/>
        <v>94738.583982246622</v>
      </c>
      <c r="E1163">
        <f t="shared" si="100"/>
        <v>0</v>
      </c>
      <c r="F1163">
        <f t="shared" si="101"/>
        <v>0</v>
      </c>
      <c r="G1163" s="38">
        <f t="shared" si="102"/>
        <v>-4.259106557614134E-2</v>
      </c>
      <c r="H1163" s="38">
        <f t="shared" si="103"/>
        <v>0</v>
      </c>
      <c r="I1163" s="38">
        <f t="shared" si="104"/>
        <v>36312.153649559477</v>
      </c>
      <c r="J1163">
        <f>+VLOOKUP(A1163,Sheet1!A:R,18,0)</f>
        <v>28855.430681653947</v>
      </c>
      <c r="K1163">
        <f>+I1163-J1163</f>
        <v>7456.7229679055308</v>
      </c>
      <c r="L1163" s="31">
        <f>+I1163/MAX($I$229:I1163)-1</f>
        <v>-5.2238901137533045E-2</v>
      </c>
      <c r="M1163" s="31">
        <f>+J1163/MAX($J$229:J1163)-1</f>
        <v>-5.2238901137532934E-2</v>
      </c>
      <c r="N1163" s="31"/>
    </row>
    <row r="1164" spans="1:14" x14ac:dyDescent="0.25">
      <c r="A1164" s="12">
        <v>1977.11</v>
      </c>
      <c r="B1164" s="13">
        <v>9.7662999836601969</v>
      </c>
      <c r="C1164" s="14">
        <v>89953.921543662203</v>
      </c>
      <c r="D1164" s="37">
        <f t="shared" si="99"/>
        <v>93991.616560701936</v>
      </c>
      <c r="E1164">
        <f t="shared" si="100"/>
        <v>0</v>
      </c>
      <c r="F1164">
        <f t="shared" si="101"/>
        <v>0</v>
      </c>
      <c r="G1164" s="38">
        <f t="shared" si="102"/>
        <v>2.6131522904337734E-2</v>
      </c>
      <c r="H1164" s="38">
        <f t="shared" si="103"/>
        <v>0</v>
      </c>
      <c r="I1164" s="38">
        <f t="shared" si="104"/>
        <v>36312.153649559477</v>
      </c>
      <c r="J1164">
        <f>+VLOOKUP(A1164,Sheet1!A:R,18,0)</f>
        <v>28855.430681653947</v>
      </c>
      <c r="K1164">
        <f>+I1164-J1164</f>
        <v>7456.7229679055308</v>
      </c>
      <c r="L1164" s="31">
        <f>+I1164/MAX($I$229:I1164)-1</f>
        <v>-5.2238901137533045E-2</v>
      </c>
      <c r="M1164" s="31">
        <f>+J1164/MAX($J$229:J1164)-1</f>
        <v>-5.2238901137532934E-2</v>
      </c>
      <c r="N1164" s="31"/>
    </row>
    <row r="1165" spans="1:14" x14ac:dyDescent="0.25">
      <c r="A1165" s="12">
        <v>1977.12</v>
      </c>
      <c r="B1165" s="13">
        <v>9.6782665825359189</v>
      </c>
      <c r="C1165" s="14">
        <v>90287.473984503958</v>
      </c>
      <c r="D1165" s="37">
        <f t="shared" si="99"/>
        <v>92842.360451662898</v>
      </c>
      <c r="E1165">
        <f t="shared" si="100"/>
        <v>0</v>
      </c>
      <c r="F1165">
        <f t="shared" si="101"/>
        <v>0</v>
      </c>
      <c r="G1165" s="38">
        <f t="shared" si="102"/>
        <v>3.7080366827570987E-3</v>
      </c>
      <c r="H1165" s="38">
        <f t="shared" si="103"/>
        <v>0</v>
      </c>
      <c r="I1165" s="38">
        <f t="shared" si="104"/>
        <v>36312.153649559477</v>
      </c>
      <c r="J1165">
        <f>+VLOOKUP(A1165,Sheet1!A:R,18,0)</f>
        <v>28855.430681653947</v>
      </c>
      <c r="K1165">
        <f>+I1165-J1165</f>
        <v>7456.7229679055308</v>
      </c>
      <c r="L1165" s="31">
        <f>+I1165/MAX($I$229:I1165)-1</f>
        <v>-5.2238901137533045E-2</v>
      </c>
      <c r="M1165" s="31">
        <f>+J1165/MAX($J$229:J1165)-1</f>
        <v>-5.2238901137532934E-2</v>
      </c>
      <c r="N1165" s="31"/>
    </row>
    <row r="1166" spans="1:14" x14ac:dyDescent="0.25">
      <c r="A1166" s="12">
        <v>1978.01</v>
      </c>
      <c r="B1166" s="13">
        <v>9.2414622609346893</v>
      </c>
      <c r="C1166" s="14">
        <v>84561.732637274195</v>
      </c>
      <c r="D1166" s="37">
        <f t="shared" ref="D1166:D1229" si="105">+AVERAGE(C1155:C1166)</f>
        <v>91669.038308902687</v>
      </c>
      <c r="E1166">
        <f t="shared" ref="E1166:E1229" si="106">+IF(C1166&gt;=D1166,1,0)</f>
        <v>0</v>
      </c>
      <c r="F1166">
        <f t="shared" si="101"/>
        <v>0</v>
      </c>
      <c r="G1166" s="38">
        <f t="shared" si="102"/>
        <v>-6.3416785236592998E-2</v>
      </c>
      <c r="H1166" s="38">
        <f t="shared" si="103"/>
        <v>0</v>
      </c>
      <c r="I1166" s="38">
        <f t="shared" si="104"/>
        <v>36312.153649559477</v>
      </c>
      <c r="J1166">
        <f>+VLOOKUP(A1166,Sheet1!A:R,18,0)</f>
        <v>28855.430681653947</v>
      </c>
      <c r="K1166">
        <f>+I1166-J1166</f>
        <v>7456.7229679055308</v>
      </c>
      <c r="L1166" s="31">
        <f>+I1166/MAX($I$229:I1166)-1</f>
        <v>-5.2238901137533045E-2</v>
      </c>
      <c r="M1166" s="31">
        <f>+J1166/MAX($J$229:J1166)-1</f>
        <v>-5.2238901137532934E-2</v>
      </c>
      <c r="N1166" s="31"/>
    </row>
    <row r="1167" spans="1:14" x14ac:dyDescent="0.25">
      <c r="A1167" s="12">
        <v>1978.02</v>
      </c>
      <c r="B1167" s="13">
        <v>9.0452635707047389</v>
      </c>
      <c r="C1167" s="14">
        <v>82316.564057041382</v>
      </c>
      <c r="D1167" s="37">
        <f t="shared" si="105"/>
        <v>90540.779650251192</v>
      </c>
      <c r="E1167">
        <f t="shared" si="106"/>
        <v>0</v>
      </c>
      <c r="F1167">
        <f t="shared" ref="F1167:F1230" si="107">+E1166</f>
        <v>0</v>
      </c>
      <c r="G1167" s="38">
        <f t="shared" ref="G1167:G1230" si="108">+C1167/C1166-1</f>
        <v>-2.6550645430403086E-2</v>
      </c>
      <c r="H1167" s="38">
        <f t="shared" ref="H1167:H1230" si="109">+F1167*G1167</f>
        <v>0</v>
      </c>
      <c r="I1167" s="38">
        <f t="shared" si="104"/>
        <v>36312.153649559477</v>
      </c>
      <c r="J1167">
        <f>+VLOOKUP(A1167,Sheet1!A:R,18,0)</f>
        <v>28855.430681653947</v>
      </c>
      <c r="K1167">
        <f>+I1167-J1167</f>
        <v>7456.7229679055308</v>
      </c>
      <c r="L1167" s="31">
        <f>+I1167/MAX($I$229:I1167)-1</f>
        <v>-5.2238901137533045E-2</v>
      </c>
      <c r="M1167" s="31">
        <f>+J1167/MAX($J$229:J1167)-1</f>
        <v>-5.2238901137532934E-2</v>
      </c>
      <c r="N1167" s="31"/>
    </row>
    <row r="1168" spans="1:14" x14ac:dyDescent="0.25">
      <c r="A1168" s="12">
        <v>1978.03</v>
      </c>
      <c r="B1168" s="13">
        <v>8.9504200776338916</v>
      </c>
      <c r="C1168" s="14">
        <v>84078.744297923855</v>
      </c>
      <c r="D1168" s="37">
        <f t="shared" si="105"/>
        <v>89696.596318226424</v>
      </c>
      <c r="E1168">
        <f t="shared" si="106"/>
        <v>0</v>
      </c>
      <c r="F1168">
        <f t="shared" si="107"/>
        <v>0</v>
      </c>
      <c r="G1168" s="38">
        <f t="shared" si="108"/>
        <v>2.1407359029968376E-2</v>
      </c>
      <c r="H1168" s="38">
        <f t="shared" si="109"/>
        <v>0</v>
      </c>
      <c r="I1168" s="38">
        <f t="shared" si="104"/>
        <v>36312.153649559477</v>
      </c>
      <c r="J1168">
        <f>+VLOOKUP(A1168,Sheet1!A:R,18,0)</f>
        <v>28855.430681653947</v>
      </c>
      <c r="K1168">
        <f>+I1168-J1168</f>
        <v>7456.7229679055308</v>
      </c>
      <c r="L1168" s="31">
        <f>+I1168/MAX($I$229:I1168)-1</f>
        <v>-5.2238901137533045E-2</v>
      </c>
      <c r="M1168" s="31">
        <f>+J1168/MAX($J$229:J1168)-1</f>
        <v>-5.2238901137532934E-2</v>
      </c>
      <c r="N1168" s="31"/>
    </row>
    <row r="1169" spans="1:14" x14ac:dyDescent="0.25">
      <c r="A1169" s="12">
        <v>1978.04</v>
      </c>
      <c r="B1169" s="13">
        <v>9.2625887208668409</v>
      </c>
      <c r="C1169" s="14">
        <v>90923.262835301779</v>
      </c>
      <c r="D1169" s="37">
        <f t="shared" si="105"/>
        <v>89458.636634380033</v>
      </c>
      <c r="E1169">
        <f t="shared" si="106"/>
        <v>1</v>
      </c>
      <c r="F1169">
        <f t="shared" si="107"/>
        <v>0</v>
      </c>
      <c r="G1169" s="38">
        <f t="shared" si="108"/>
        <v>8.1406050893494841E-2</v>
      </c>
      <c r="H1169" s="38">
        <f t="shared" si="109"/>
        <v>0</v>
      </c>
      <c r="I1169" s="38">
        <f t="shared" si="104"/>
        <v>36312.153649559477</v>
      </c>
      <c r="J1169">
        <f>+VLOOKUP(A1169,Sheet1!A:R,18,0)</f>
        <v>28855.430681653947</v>
      </c>
      <c r="K1169">
        <f>+I1169-J1169</f>
        <v>7456.7229679055308</v>
      </c>
      <c r="L1169" s="31">
        <f>+I1169/MAX($I$229:I1169)-1</f>
        <v>-5.2238901137533045E-2</v>
      </c>
      <c r="M1169" s="31">
        <f>+J1169/MAX($J$229:J1169)-1</f>
        <v>-5.2238901137532934E-2</v>
      </c>
      <c r="N1169" s="31"/>
    </row>
    <row r="1170" spans="1:14" x14ac:dyDescent="0.25">
      <c r="A1170" s="12">
        <v>1978.05</v>
      </c>
      <c r="B1170" s="13">
        <v>9.634910728598447</v>
      </c>
      <c r="C1170" s="14">
        <v>90836.663585939823</v>
      </c>
      <c r="D1170" s="37">
        <f t="shared" si="105"/>
        <v>89407.275400500395</v>
      </c>
      <c r="E1170">
        <f t="shared" si="106"/>
        <v>1</v>
      </c>
      <c r="F1170">
        <f t="shared" si="107"/>
        <v>1</v>
      </c>
      <c r="G1170" s="38">
        <f t="shared" si="108"/>
        <v>-9.5244326546906066E-4</v>
      </c>
      <c r="H1170" s="38">
        <f t="shared" si="109"/>
        <v>-9.5244326546906066E-4</v>
      </c>
      <c r="I1170" s="38">
        <f t="shared" si="104"/>
        <v>36277.568383361278</v>
      </c>
      <c r="J1170">
        <f>+VLOOKUP(A1170,Sheet1!A:R,18,0)</f>
        <v>28827.947521028997</v>
      </c>
      <c r="K1170">
        <f>+I1170-J1170</f>
        <v>7449.6208623322818</v>
      </c>
      <c r="L1170" s="31">
        <f>+I1170/MAX($I$229:I1170)-1</f>
        <v>-5.31415898134181E-2</v>
      </c>
      <c r="M1170" s="31">
        <f>+J1170/MAX($J$229:J1170)-1</f>
        <v>-5.31415898134181E-2</v>
      </c>
      <c r="N1170" s="31"/>
    </row>
    <row r="1171" spans="1:14" x14ac:dyDescent="0.25">
      <c r="A1171" s="12">
        <v>1978.06</v>
      </c>
      <c r="B1171" s="13">
        <v>9.5496789810417368</v>
      </c>
      <c r="C1171" s="14">
        <v>88659.29730585542</v>
      </c>
      <c r="D1171" s="37">
        <f t="shared" si="105"/>
        <v>88852.656402320121</v>
      </c>
      <c r="E1171">
        <f t="shared" si="106"/>
        <v>0</v>
      </c>
      <c r="F1171">
        <f t="shared" si="107"/>
        <v>1</v>
      </c>
      <c r="G1171" s="38">
        <f t="shared" si="108"/>
        <v>-2.3970126093682542E-2</v>
      </c>
      <c r="H1171" s="38">
        <f t="shared" si="109"/>
        <v>-2.3970126093682542E-2</v>
      </c>
      <c r="I1171" s="38">
        <f t="shared" si="104"/>
        <v>35407.99049483992</v>
      </c>
      <c r="J1171">
        <f>+VLOOKUP(A1171,Sheet1!A:R,18,0)</f>
        <v>28136.937983927866</v>
      </c>
      <c r="K1171">
        <f>+I1171-J1171</f>
        <v>7271.0525109120535</v>
      </c>
      <c r="L1171" s="31">
        <f>+I1171/MAX($I$229:I1171)-1</f>
        <v>-7.5837905298454245E-2</v>
      </c>
      <c r="M1171" s="31">
        <f>+J1171/MAX($J$229:J1171)-1</f>
        <v>-7.5837905298454245E-2</v>
      </c>
      <c r="N1171" s="31"/>
    </row>
    <row r="1172" spans="1:14" x14ac:dyDescent="0.25">
      <c r="A1172" s="12">
        <v>1978.07</v>
      </c>
      <c r="B1172" s="13">
        <v>9.4255240477873556</v>
      </c>
      <c r="C1172" s="14">
        <v>93107.459724877786</v>
      </c>
      <c r="D1172" s="37">
        <f t="shared" si="105"/>
        <v>88807.112020359375</v>
      </c>
      <c r="E1172">
        <f t="shared" si="106"/>
        <v>1</v>
      </c>
      <c r="F1172">
        <f t="shared" si="107"/>
        <v>0</v>
      </c>
      <c r="G1172" s="38">
        <f t="shared" si="108"/>
        <v>5.017141522876245E-2</v>
      </c>
      <c r="H1172" s="38">
        <f t="shared" si="109"/>
        <v>0</v>
      </c>
      <c r="I1172" s="38">
        <f t="shared" si="104"/>
        <v>35407.99049483992</v>
      </c>
      <c r="J1172">
        <f>+VLOOKUP(A1172,Sheet1!A:R,18,0)</f>
        <v>28136.937983927866</v>
      </c>
      <c r="K1172">
        <f>+I1172-J1172</f>
        <v>7271.0525109120535</v>
      </c>
      <c r="L1172" s="31">
        <f>+I1172/MAX($I$229:I1172)-1</f>
        <v>-7.5837905298454245E-2</v>
      </c>
      <c r="M1172" s="31">
        <f>+J1172/MAX($J$229:J1172)-1</f>
        <v>-7.5837905298454245E-2</v>
      </c>
      <c r="N1172" s="31"/>
    </row>
    <row r="1173" spans="1:14" x14ac:dyDescent="0.25">
      <c r="A1173" s="12">
        <v>1978.08</v>
      </c>
      <c r="B1173" s="13">
        <v>10.023970854003748</v>
      </c>
      <c r="C1173" s="14">
        <v>95469.26145986325</v>
      </c>
      <c r="D1173" s="37">
        <f t="shared" si="105"/>
        <v>89118.370273730325</v>
      </c>
      <c r="E1173">
        <f t="shared" si="106"/>
        <v>1</v>
      </c>
      <c r="F1173">
        <f t="shared" si="107"/>
        <v>1</v>
      </c>
      <c r="G1173" s="38">
        <f t="shared" si="108"/>
        <v>2.5366407181168116E-2</v>
      </c>
      <c r="H1173" s="38">
        <f t="shared" si="109"/>
        <v>2.5366407181168116E-2</v>
      </c>
      <c r="I1173" s="38">
        <f t="shared" si="104"/>
        <v>36306.163999198958</v>
      </c>
      <c r="J1173">
        <f>+VLOOKUP(A1173,Sheet1!A:R,18,0)</f>
        <v>28850.671009659454</v>
      </c>
      <c r="K1173">
        <f>+I1173-J1173</f>
        <v>7455.4929895395035</v>
      </c>
      <c r="L1173" s="31">
        <f>+I1173/MAX($I$229:I1173)-1</f>
        <v>-5.2395233302853561E-2</v>
      </c>
      <c r="M1173" s="31">
        <f>+J1173/MAX($J$229:J1173)-1</f>
        <v>-5.2395233302853672E-2</v>
      </c>
      <c r="N1173" s="31"/>
    </row>
    <row r="1174" spans="1:14" x14ac:dyDescent="0.25">
      <c r="A1174" s="12">
        <v>1978.09</v>
      </c>
      <c r="B1174" s="13">
        <v>9.9418874730044031</v>
      </c>
      <c r="C1174" s="14">
        <v>94447.198294186775</v>
      </c>
      <c r="D1174" s="37">
        <f t="shared" si="105"/>
        <v>89358.727471645325</v>
      </c>
      <c r="E1174">
        <f t="shared" si="106"/>
        <v>1</v>
      </c>
      <c r="F1174">
        <f t="shared" si="107"/>
        <v>1</v>
      </c>
      <c r="G1174" s="38">
        <f t="shared" si="108"/>
        <v>-1.0705677932851376E-2</v>
      </c>
      <c r="H1174" s="38">
        <f t="shared" si="109"/>
        <v>-1.0705677932851376E-2</v>
      </c>
      <c r="I1174" s="38">
        <f t="shared" si="104"/>
        <v>35917.481900446248</v>
      </c>
      <c r="J1174">
        <f>+VLOOKUP(A1174,Sheet1!A:R,18,0)</f>
        <v>28541.805017683389</v>
      </c>
      <c r="K1174">
        <f>+I1174-J1174</f>
        <v>7375.6768827628584</v>
      </c>
      <c r="L1174" s="31">
        <f>+I1174/MAX($I$229:I1174)-1</f>
        <v>-6.2539984742748023E-2</v>
      </c>
      <c r="M1174" s="31">
        <f>+J1174/MAX($J$229:J1174)-1</f>
        <v>-6.2539984742748023E-2</v>
      </c>
      <c r="N1174" s="31"/>
    </row>
    <row r="1175" spans="1:14" x14ac:dyDescent="0.25">
      <c r="A1175" s="12">
        <v>1978.1</v>
      </c>
      <c r="B1175" s="13">
        <v>9.5336083582088254</v>
      </c>
      <c r="C1175" s="14">
        <v>85414.230555333255</v>
      </c>
      <c r="D1175" s="37">
        <f t="shared" si="105"/>
        <v>89171.317523480291</v>
      </c>
      <c r="E1175">
        <f t="shared" si="106"/>
        <v>0</v>
      </c>
      <c r="F1175">
        <f t="shared" si="107"/>
        <v>1</v>
      </c>
      <c r="G1175" s="38">
        <f t="shared" si="108"/>
        <v>-9.5640399101277529E-2</v>
      </c>
      <c r="H1175" s="38">
        <f t="shared" si="109"/>
        <v>-9.5640399101277529E-2</v>
      </c>
      <c r="I1175" s="38">
        <f t="shared" si="104"/>
        <v>32482.319596774658</v>
      </c>
      <c r="J1175">
        <f>+VLOOKUP(A1175,Sheet1!A:R,18,0)</f>
        <v>25812.055394721305</v>
      </c>
      <c r="K1175">
        <f>+I1175-J1175</f>
        <v>6670.2642020533531</v>
      </c>
      <c r="L1175" s="31">
        <f>+I1175/MAX($I$229:I1175)-1</f>
        <v>-0.15219903474344132</v>
      </c>
      <c r="M1175" s="31">
        <f>+J1175/MAX($J$229:J1175)-1</f>
        <v>-0.15219903474344132</v>
      </c>
      <c r="N1175" s="31"/>
    </row>
    <row r="1176" spans="1:14" x14ac:dyDescent="0.25">
      <c r="A1176" s="12">
        <v>1978.11</v>
      </c>
      <c r="B1176" s="13">
        <v>8.9284189022931439</v>
      </c>
      <c r="C1176" s="14">
        <v>86833.420868480258</v>
      </c>
      <c r="D1176" s="37">
        <f t="shared" si="105"/>
        <v>88911.275800548479</v>
      </c>
      <c r="E1176">
        <f t="shared" si="106"/>
        <v>0</v>
      </c>
      <c r="F1176">
        <f t="shared" si="107"/>
        <v>0</v>
      </c>
      <c r="G1176" s="38">
        <f t="shared" si="108"/>
        <v>1.6615384859407278E-2</v>
      </c>
      <c r="H1176" s="38">
        <f t="shared" si="109"/>
        <v>0</v>
      </c>
      <c r="I1176" s="38">
        <f t="shared" si="104"/>
        <v>32482.319596774658</v>
      </c>
      <c r="J1176">
        <f>+VLOOKUP(A1176,Sheet1!A:R,18,0)</f>
        <v>25812.055394721305</v>
      </c>
      <c r="K1176">
        <f>+I1176-J1176</f>
        <v>6670.2642020533531</v>
      </c>
      <c r="L1176" s="31">
        <f>+I1176/MAX($I$229:I1176)-1</f>
        <v>-0.15219903474344132</v>
      </c>
      <c r="M1176" s="31">
        <f>+J1176/MAX($J$229:J1176)-1</f>
        <v>-0.15219903474344132</v>
      </c>
      <c r="N1176" s="31"/>
    </row>
    <row r="1177" spans="1:14" x14ac:dyDescent="0.25">
      <c r="A1177" s="12">
        <v>1978.12</v>
      </c>
      <c r="B1177" s="13">
        <v>9.0119418191338241</v>
      </c>
      <c r="C1177" s="14">
        <v>88121.465949237958</v>
      </c>
      <c r="D1177" s="37">
        <f t="shared" si="105"/>
        <v>88730.775130942973</v>
      </c>
      <c r="E1177">
        <f t="shared" si="106"/>
        <v>0</v>
      </c>
      <c r="F1177">
        <f t="shared" si="107"/>
        <v>0</v>
      </c>
      <c r="G1177" s="38">
        <f t="shared" si="108"/>
        <v>1.4833517646489991E-2</v>
      </c>
      <c r="H1177" s="38">
        <f t="shared" si="109"/>
        <v>0</v>
      </c>
      <c r="I1177" s="38">
        <f t="shared" si="104"/>
        <v>32482.319596774658</v>
      </c>
      <c r="J1177">
        <f>+VLOOKUP(A1177,Sheet1!A:R,18,0)</f>
        <v>25812.055394721305</v>
      </c>
      <c r="K1177">
        <f>+I1177-J1177</f>
        <v>6670.2642020533531</v>
      </c>
      <c r="L1177" s="31">
        <f>+I1177/MAX($I$229:I1177)-1</f>
        <v>-0.15219903474344132</v>
      </c>
      <c r="M1177" s="31">
        <f>+J1177/MAX($J$229:J1177)-1</f>
        <v>-0.15219903474344132</v>
      </c>
      <c r="N1177" s="31"/>
    </row>
    <row r="1178" spans="1:14" x14ac:dyDescent="0.25">
      <c r="A1178" s="12">
        <v>1979.01</v>
      </c>
      <c r="B1178" s="13">
        <v>9.2576369191399692</v>
      </c>
      <c r="C1178" s="14">
        <v>91206.317974714664</v>
      </c>
      <c r="D1178" s="37">
        <f t="shared" si="105"/>
        <v>89284.49057572968</v>
      </c>
      <c r="E1178">
        <f t="shared" si="106"/>
        <v>1</v>
      </c>
      <c r="F1178">
        <f t="shared" si="107"/>
        <v>0</v>
      </c>
      <c r="G1178" s="38">
        <f t="shared" si="108"/>
        <v>3.5006816923060846E-2</v>
      </c>
      <c r="H1178" s="38">
        <f t="shared" si="109"/>
        <v>0</v>
      </c>
      <c r="I1178" s="38">
        <f t="shared" si="104"/>
        <v>32482.319596774658</v>
      </c>
      <c r="J1178">
        <f>+VLOOKUP(A1178,Sheet1!A:R,18,0)</f>
        <v>25812.055394721305</v>
      </c>
      <c r="K1178">
        <f>+I1178-J1178</f>
        <v>6670.2642020533531</v>
      </c>
      <c r="L1178" s="31">
        <f>+I1178/MAX($I$229:I1178)-1</f>
        <v>-0.15219903474344132</v>
      </c>
      <c r="M1178" s="31">
        <f>+J1178/MAX($J$229:J1178)-1</f>
        <v>-0.15219903474344132</v>
      </c>
      <c r="N1178" s="31"/>
    </row>
    <row r="1179" spans="1:14" x14ac:dyDescent="0.25">
      <c r="A1179" s="12">
        <v>1979.02</v>
      </c>
      <c r="B1179" s="13">
        <v>9.0037403710456285</v>
      </c>
      <c r="C1179" s="14">
        <v>87245.257645331585</v>
      </c>
      <c r="D1179" s="37">
        <f t="shared" si="105"/>
        <v>89695.215041420539</v>
      </c>
      <c r="E1179">
        <f t="shared" si="106"/>
        <v>0</v>
      </c>
      <c r="F1179">
        <f t="shared" si="107"/>
        <v>1</v>
      </c>
      <c r="G1179" s="38">
        <f t="shared" si="108"/>
        <v>-4.3429670414731669E-2</v>
      </c>
      <c r="H1179" s="38">
        <f t="shared" si="109"/>
        <v>-4.3429670414731669E-2</v>
      </c>
      <c r="I1179" s="38">
        <f t="shared" si="104"/>
        <v>31071.623162380754</v>
      </c>
      <c r="J1179">
        <f>+VLOOKUP(A1179,Sheet1!A:R,18,0)</f>
        <v>24691.046336201758</v>
      </c>
      <c r="K1179">
        <f>+I1179-J1179</f>
        <v>6380.5768261789963</v>
      </c>
      <c r="L1179" s="31">
        <f>+I1179/MAX($I$229:I1179)-1</f>
        <v>-0.1890187512418251</v>
      </c>
      <c r="M1179" s="31">
        <f>+J1179/MAX($J$229:J1179)-1</f>
        <v>-0.18901875124182521</v>
      </c>
      <c r="N1179" s="31"/>
    </row>
    <row r="1180" spans="1:14" x14ac:dyDescent="0.25">
      <c r="A1180" s="12">
        <v>1979.03</v>
      </c>
      <c r="B1180" s="13">
        <v>9.0707850296607582</v>
      </c>
      <c r="C1180" s="14">
        <v>91522.501433394311</v>
      </c>
      <c r="D1180" s="37">
        <f t="shared" si="105"/>
        <v>90315.528136043053</v>
      </c>
      <c r="E1180">
        <f t="shared" si="106"/>
        <v>1</v>
      </c>
      <c r="F1180">
        <f t="shared" si="107"/>
        <v>0</v>
      </c>
      <c r="G1180" s="38">
        <f t="shared" si="108"/>
        <v>4.9025516154133308E-2</v>
      </c>
      <c r="H1180" s="38">
        <f t="shared" si="109"/>
        <v>0</v>
      </c>
      <c r="I1180" s="38">
        <f t="shared" si="104"/>
        <v>31071.623162380754</v>
      </c>
      <c r="J1180">
        <f>+VLOOKUP(A1180,Sheet1!A:R,18,0)</f>
        <v>24691.046336201758</v>
      </c>
      <c r="K1180">
        <f>+I1180-J1180</f>
        <v>6380.5768261789963</v>
      </c>
      <c r="L1180" s="31">
        <f>+I1180/MAX($I$229:I1180)-1</f>
        <v>-0.1890187512418251</v>
      </c>
      <c r="M1180" s="31">
        <f>+J1180/MAX($J$229:J1180)-1</f>
        <v>-0.18901875124182521</v>
      </c>
      <c r="N1180" s="31"/>
    </row>
    <row r="1181" spans="1:14" x14ac:dyDescent="0.25">
      <c r="A1181" s="12">
        <v>1979.04</v>
      </c>
      <c r="B1181" s="13">
        <v>9.1330635662174124</v>
      </c>
      <c r="C1181" s="14">
        <v>91026.267600619365</v>
      </c>
      <c r="D1181" s="37">
        <f t="shared" si="105"/>
        <v>90324.111866486201</v>
      </c>
      <c r="E1181">
        <f t="shared" si="106"/>
        <v>1</v>
      </c>
      <c r="F1181">
        <f t="shared" si="107"/>
        <v>1</v>
      </c>
      <c r="G1181" s="38">
        <f t="shared" si="108"/>
        <v>-5.4219872162921678E-3</v>
      </c>
      <c r="H1181" s="38">
        <f t="shared" si="109"/>
        <v>-5.4219872162921678E-3</v>
      </c>
      <c r="I1181" s="38">
        <f t="shared" si="104"/>
        <v>30903.153218804877</v>
      </c>
      <c r="J1181">
        <f>+VLOOKUP(A1181,Sheet1!A:R,18,0)</f>
        <v>24557.171798609994</v>
      </c>
      <c r="K1181">
        <f>+I1181-J1181</f>
        <v>6345.981420194883</v>
      </c>
      <c r="L1181" s="31">
        <f>+I1181/MAX($I$229:I1181)-1</f>
        <v>-0.19341588120524456</v>
      </c>
      <c r="M1181" s="31">
        <f>+J1181/MAX($J$229:J1181)-1</f>
        <v>-0.19341588120524467</v>
      </c>
      <c r="N1181" s="31"/>
    </row>
    <row r="1182" spans="1:14" x14ac:dyDescent="0.25">
      <c r="A1182" s="12">
        <v>1979.05</v>
      </c>
      <c r="B1182" s="13">
        <v>8.7943832898149523</v>
      </c>
      <c r="C1182" s="14">
        <v>87902.962382871046</v>
      </c>
      <c r="D1182" s="37">
        <f t="shared" si="105"/>
        <v>90079.636766230455</v>
      </c>
      <c r="E1182">
        <f t="shared" si="106"/>
        <v>0</v>
      </c>
      <c r="F1182">
        <f t="shared" si="107"/>
        <v>1</v>
      </c>
      <c r="G1182" s="38">
        <f t="shared" si="108"/>
        <v>-3.4312130993351508E-2</v>
      </c>
      <c r="H1182" s="38">
        <f t="shared" si="109"/>
        <v>-3.4312130993351508E-2</v>
      </c>
      <c r="I1182" s="38">
        <f t="shared" si="104"/>
        <v>29842.800177453631</v>
      </c>
      <c r="J1182">
        <f>+VLOOKUP(A1182,Sheet1!A:R,18,0)</f>
        <v>23714.562903029851</v>
      </c>
      <c r="K1182">
        <f>+I1182-J1182</f>
        <v>6128.23727442378</v>
      </c>
      <c r="L1182" s="31">
        <f>+I1182/MAX($I$229:I1182)-1</f>
        <v>-0.22109150114648723</v>
      </c>
      <c r="M1182" s="31">
        <f>+J1182/MAX($J$229:J1182)-1</f>
        <v>-0.22109150114648735</v>
      </c>
      <c r="N1182" s="31"/>
    </row>
    <row r="1183" spans="1:14" x14ac:dyDescent="0.25">
      <c r="A1183" s="12">
        <v>1979.06</v>
      </c>
      <c r="B1183" s="13">
        <v>8.8539377646939457</v>
      </c>
      <c r="C1183" s="14">
        <v>90681.093642609805</v>
      </c>
      <c r="D1183" s="37">
        <f t="shared" si="105"/>
        <v>90248.119794293321</v>
      </c>
      <c r="E1183">
        <f t="shared" si="106"/>
        <v>1</v>
      </c>
      <c r="F1183">
        <f t="shared" si="107"/>
        <v>0</v>
      </c>
      <c r="G1183" s="38">
        <f t="shared" si="108"/>
        <v>3.1604523720580646E-2</v>
      </c>
      <c r="H1183" s="38">
        <f t="shared" si="109"/>
        <v>0</v>
      </c>
      <c r="I1183" s="38">
        <f t="shared" si="104"/>
        <v>29842.800177453631</v>
      </c>
      <c r="J1183">
        <f>+VLOOKUP(A1183,Sheet1!A:R,18,0)</f>
        <v>23714.562903029851</v>
      </c>
      <c r="K1183">
        <f>+I1183-J1183</f>
        <v>6128.23727442378</v>
      </c>
      <c r="L1183" s="31">
        <f>+I1183/MAX($I$229:I1183)-1</f>
        <v>-0.22109150114648723</v>
      </c>
      <c r="M1183" s="31">
        <f>+J1183/MAX($J$229:J1183)-1</f>
        <v>-0.22109150114648735</v>
      </c>
      <c r="N1183" s="31"/>
    </row>
    <row r="1184" spans="1:14" x14ac:dyDescent="0.25">
      <c r="A1184" s="12">
        <v>1979.07</v>
      </c>
      <c r="B1184" s="13">
        <v>8.8274980455423595</v>
      </c>
      <c r="C1184" s="14">
        <v>90865.005249876136</v>
      </c>
      <c r="D1184" s="37">
        <f t="shared" si="105"/>
        <v>90061.248588043192</v>
      </c>
      <c r="E1184">
        <f t="shared" si="106"/>
        <v>1</v>
      </c>
      <c r="F1184">
        <f t="shared" si="107"/>
        <v>1</v>
      </c>
      <c r="G1184" s="38">
        <f t="shared" si="108"/>
        <v>2.0281141291829119E-3</v>
      </c>
      <c r="H1184" s="38">
        <f t="shared" si="109"/>
        <v>2.0281141291829119E-3</v>
      </c>
      <c r="I1184" s="38">
        <f t="shared" si="104"/>
        <v>29903.324782147909</v>
      </c>
      <c r="J1184">
        <f>+VLOOKUP(A1184,Sheet1!A:R,18,0)</f>
        <v>23762.658743120883</v>
      </c>
      <c r="K1184">
        <f>+I1184-J1184</f>
        <v>6140.6660390270263</v>
      </c>
      <c r="L1184" s="31">
        <f>+I1184/MAX($I$229:I1184)-1</f>
        <v>-0.21951178581462172</v>
      </c>
      <c r="M1184" s="31">
        <f>+J1184/MAX($J$229:J1184)-1</f>
        <v>-0.21951178581462183</v>
      </c>
      <c r="N1184" s="31"/>
    </row>
    <row r="1185" spans="1:14" x14ac:dyDescent="0.25">
      <c r="A1185" s="12">
        <v>1979.08</v>
      </c>
      <c r="B1185" s="13">
        <v>9.127165797215028</v>
      </c>
      <c r="C1185" s="14">
        <v>95174.307797902336</v>
      </c>
      <c r="D1185" s="37">
        <f t="shared" si="105"/>
        <v>90036.669116213117</v>
      </c>
      <c r="E1185">
        <f t="shared" si="106"/>
        <v>1</v>
      </c>
      <c r="F1185">
        <f t="shared" si="107"/>
        <v>1</v>
      </c>
      <c r="G1185" s="38">
        <f t="shared" si="108"/>
        <v>4.7425326572928084E-2</v>
      </c>
      <c r="H1185" s="38">
        <f t="shared" si="109"/>
        <v>4.7425326572928084E-2</v>
      </c>
      <c r="I1185" s="38">
        <f t="shared" si="104"/>
        <v>31321.499725557605</v>
      </c>
      <c r="J1185">
        <f>+VLOOKUP(A1185,Sheet1!A:R,18,0)</f>
        <v>24889.610594254435</v>
      </c>
      <c r="K1185">
        <f>+I1185-J1185</f>
        <v>6431.8891313031709</v>
      </c>
      <c r="L1185" s="31">
        <f>+I1185/MAX($I$229:I1185)-1</f>
        <v>-0.18249687737055875</v>
      </c>
      <c r="M1185" s="31">
        <f>+J1185/MAX($J$229:J1185)-1</f>
        <v>-0.18249687737055886</v>
      </c>
      <c r="N1185" s="31"/>
    </row>
    <row r="1186" spans="1:14" x14ac:dyDescent="0.25">
      <c r="A1186" s="12">
        <v>1979.09</v>
      </c>
      <c r="B1186" s="13">
        <v>9.1127589907409519</v>
      </c>
      <c r="C1186" s="14">
        <v>94549.136732905405</v>
      </c>
      <c r="D1186" s="37">
        <f t="shared" si="105"/>
        <v>90045.163986106345</v>
      </c>
      <c r="E1186">
        <f t="shared" si="106"/>
        <v>1</v>
      </c>
      <c r="F1186">
        <f t="shared" si="107"/>
        <v>1</v>
      </c>
      <c r="G1186" s="38">
        <f t="shared" si="108"/>
        <v>-6.5686956854411616E-3</v>
      </c>
      <c r="H1186" s="38">
        <f t="shared" si="109"/>
        <v>-6.5686956854411616E-3</v>
      </c>
      <c r="I1186" s="38">
        <f t="shared" si="104"/>
        <v>31115.758325448787</v>
      </c>
      <c r="J1186">
        <f>+VLOOKUP(A1186,Sheet1!A:R,18,0)</f>
        <v>24726.118316531643</v>
      </c>
      <c r="K1186">
        <f>+I1186-J1186</f>
        <v>6389.6400089171439</v>
      </c>
      <c r="L1186" s="31">
        <f>+I1186/MAX($I$229:I1186)-1</f>
        <v>-0.18786680660500954</v>
      </c>
      <c r="M1186" s="31">
        <f>+J1186/MAX($J$229:J1186)-1</f>
        <v>-0.18786680660500965</v>
      </c>
      <c r="N1186" s="31"/>
    </row>
    <row r="1187" spans="1:14" x14ac:dyDescent="0.25">
      <c r="A1187" s="12">
        <v>1979.1</v>
      </c>
      <c r="B1187" s="13">
        <v>8.6818433068993084</v>
      </c>
      <c r="C1187" s="14">
        <v>87757.173395133927</v>
      </c>
      <c r="D1187" s="37">
        <f t="shared" si="105"/>
        <v>90240.409222756411</v>
      </c>
      <c r="E1187">
        <f t="shared" si="106"/>
        <v>0</v>
      </c>
      <c r="F1187">
        <f t="shared" si="107"/>
        <v>1</v>
      </c>
      <c r="G1187" s="38">
        <f t="shared" si="108"/>
        <v>-7.1835276052898189E-2</v>
      </c>
      <c r="H1187" s="38">
        <f t="shared" si="109"/>
        <v>-7.1835276052898189E-2</v>
      </c>
      <c r="I1187" s="38">
        <f t="shared" si="104"/>
        <v>28880.54923654491</v>
      </c>
      <c r="J1187">
        <f>+VLOOKUP(A1187,Sheet1!A:R,18,0)</f>
        <v>22949.910781546972</v>
      </c>
      <c r="K1187">
        <f>+I1187-J1187</f>
        <v>5930.6384549979375</v>
      </c>
      <c r="L1187" s="31">
        <f>+I1187/MAX($I$229:I1187)-1</f>
        <v>-0.24620661874426031</v>
      </c>
      <c r="M1187" s="31">
        <f>+J1187/MAX($J$229:J1187)-1</f>
        <v>-0.24620661874426042</v>
      </c>
      <c r="N1187" s="31"/>
    </row>
    <row r="1188" spans="1:14" x14ac:dyDescent="0.25">
      <c r="A1188" s="12">
        <v>1979.11</v>
      </c>
      <c r="B1188" s="13">
        <v>8.518784302983553</v>
      </c>
      <c r="C1188" s="14">
        <v>91052.643978746608</v>
      </c>
      <c r="D1188" s="37">
        <f t="shared" si="105"/>
        <v>90592.011148611942</v>
      </c>
      <c r="E1188">
        <f t="shared" si="106"/>
        <v>1</v>
      </c>
      <c r="F1188">
        <f t="shared" si="107"/>
        <v>0</v>
      </c>
      <c r="G1188" s="38">
        <f t="shared" si="108"/>
        <v>3.7552150509389648E-2</v>
      </c>
      <c r="H1188" s="38">
        <f t="shared" si="109"/>
        <v>0</v>
      </c>
      <c r="I1188" s="38">
        <f t="shared" si="104"/>
        <v>28880.54923654491</v>
      </c>
      <c r="J1188">
        <f>+VLOOKUP(A1188,Sheet1!A:R,18,0)</f>
        <v>22949.910781546972</v>
      </c>
      <c r="K1188">
        <f>+I1188-J1188</f>
        <v>5930.6384549979375</v>
      </c>
      <c r="L1188" s="31">
        <f>+I1188/MAX($I$229:I1188)-1</f>
        <v>-0.24620661874426031</v>
      </c>
      <c r="M1188" s="31">
        <f>+J1188/MAX($J$229:J1188)-1</f>
        <v>-0.24620661874426042</v>
      </c>
      <c r="N1188" s="31"/>
    </row>
    <row r="1189" spans="1:14" x14ac:dyDescent="0.25">
      <c r="A1189" s="12">
        <v>1979.12</v>
      </c>
      <c r="B1189" s="13">
        <v>8.7452044046692876</v>
      </c>
      <c r="C1189" s="14">
        <v>92013.329555236778</v>
      </c>
      <c r="D1189" s="37">
        <f t="shared" si="105"/>
        <v>90916.3331157785</v>
      </c>
      <c r="E1189">
        <f t="shared" si="106"/>
        <v>1</v>
      </c>
      <c r="F1189">
        <f t="shared" si="107"/>
        <v>1</v>
      </c>
      <c r="G1189" s="38">
        <f t="shared" si="108"/>
        <v>1.0550880617090197E-2</v>
      </c>
      <c r="H1189" s="38">
        <f t="shared" si="109"/>
        <v>1.0550880617090197E-2</v>
      </c>
      <c r="I1189" s="38">
        <f t="shared" si="104"/>
        <v>29185.26446369569</v>
      </c>
      <c r="J1189">
        <f>+VLOOKUP(A1189,Sheet1!A:R,18,0)</f>
        <v>23192.052550375945</v>
      </c>
      <c r="K1189">
        <f>+I1189-J1189</f>
        <v>5993.2119133197448</v>
      </c>
      <c r="L1189" s="31">
        <f>+I1189/MAX($I$229:I1189)-1</f>
        <v>-0.23825343476867833</v>
      </c>
      <c r="M1189" s="31">
        <f>+J1189/MAX($J$229:J1189)-1</f>
        <v>-0.23825343476867844</v>
      </c>
      <c r="N1189" s="31"/>
    </row>
    <row r="1190" spans="1:14" x14ac:dyDescent="0.25">
      <c r="A1190" s="12">
        <v>1980.01</v>
      </c>
      <c r="B1190" s="13">
        <v>8.8509341807291033</v>
      </c>
      <c r="C1190" s="14">
        <v>96338.822693365597</v>
      </c>
      <c r="D1190" s="37">
        <f t="shared" si="105"/>
        <v>91344.041842332736</v>
      </c>
      <c r="E1190">
        <f t="shared" si="106"/>
        <v>1</v>
      </c>
      <c r="F1190">
        <f t="shared" si="107"/>
        <v>1</v>
      </c>
      <c r="G1190" s="38">
        <f t="shared" si="108"/>
        <v>4.7009418733534369E-2</v>
      </c>
      <c r="H1190" s="38">
        <f t="shared" si="109"/>
        <v>4.7009418733534369E-2</v>
      </c>
      <c r="I1190" s="38">
        <f t="shared" si="104"/>
        <v>30557.246781718502</v>
      </c>
      <c r="J1190">
        <f>+VLOOKUP(A1190,Sheet1!A:R,18,0)</f>
        <v>24282.297460006703</v>
      </c>
      <c r="K1190">
        <f>+I1190-J1190</f>
        <v>6274.9493217117997</v>
      </c>
      <c r="L1190" s="31">
        <f>+I1190/MAX($I$229:I1190)-1</f>
        <v>-0.20244417151488747</v>
      </c>
      <c r="M1190" s="31">
        <f>+J1190/MAX($J$229:J1190)-1</f>
        <v>-0.20244417151488758</v>
      </c>
      <c r="N1190" s="31"/>
    </row>
    <row r="1191" spans="1:14" x14ac:dyDescent="0.25">
      <c r="A1191" s="12">
        <v>1980.02</v>
      </c>
      <c r="B1191" s="13">
        <v>9.0544760921925125</v>
      </c>
      <c r="C1191" s="14">
        <v>94978.359894432462</v>
      </c>
      <c r="D1191" s="37">
        <f t="shared" si="105"/>
        <v>91988.467029757798</v>
      </c>
      <c r="E1191">
        <f t="shared" si="106"/>
        <v>1</v>
      </c>
      <c r="F1191">
        <f t="shared" si="107"/>
        <v>1</v>
      </c>
      <c r="G1191" s="38">
        <f t="shared" si="108"/>
        <v>-1.4121646506552343E-2</v>
      </c>
      <c r="H1191" s="38">
        <f t="shared" si="109"/>
        <v>-1.4121646506552343E-2</v>
      </c>
      <c r="I1191" s="38">
        <f t="shared" ref="I1191:I1254" si="110">+I1190*(1+H1191)</f>
        <v>30125.728144453591</v>
      </c>
      <c r="J1191">
        <f>+VLOOKUP(A1191,Sheet1!A:R,18,0)</f>
        <v>23939.391438909537</v>
      </c>
      <c r="K1191">
        <f>+I1191-J1191</f>
        <v>6186.336705544054</v>
      </c>
      <c r="L1191" s="31">
        <f>+I1191/MAX($I$229:I1191)-1</f>
        <v>-0.21370697299399477</v>
      </c>
      <c r="M1191" s="31">
        <f>+J1191/MAX($J$229:J1191)-1</f>
        <v>-0.21370697299399477</v>
      </c>
      <c r="N1191" s="31"/>
    </row>
    <row r="1192" spans="1:14" x14ac:dyDescent="0.25">
      <c r="A1192" s="12">
        <v>1980.03</v>
      </c>
      <c r="B1192" s="13">
        <v>8.0811509007854934</v>
      </c>
      <c r="C1192" s="14">
        <v>84429.840783504857</v>
      </c>
      <c r="D1192" s="37">
        <f t="shared" si="105"/>
        <v>91397.411975600349</v>
      </c>
      <c r="E1192">
        <f t="shared" si="106"/>
        <v>0</v>
      </c>
      <c r="F1192">
        <f t="shared" si="107"/>
        <v>1</v>
      </c>
      <c r="G1192" s="38">
        <f t="shared" si="108"/>
        <v>-0.11106234222882116</v>
      </c>
      <c r="H1192" s="38">
        <f t="shared" si="109"/>
        <v>-0.11106234222882116</v>
      </c>
      <c r="I1192" s="38">
        <f t="shared" si="110"/>
        <v>26779.894215381857</v>
      </c>
      <c r="J1192">
        <f>+VLOOKUP(A1192,Sheet1!A:R,18,0)</f>
        <v>21280.626554171653</v>
      </c>
      <c r="K1192">
        <f>+I1192-J1192</f>
        <v>5499.2676612102041</v>
      </c>
      <c r="L1192" s="31">
        <f>+I1192/MAX($I$229:I1192)-1</f>
        <v>-0.30103451825147143</v>
      </c>
      <c r="M1192" s="31">
        <f>+J1192/MAX($J$229:J1192)-1</f>
        <v>-0.30103451825147154</v>
      </c>
      <c r="N1192" s="31"/>
    </row>
    <row r="1193" spans="1:14" x14ac:dyDescent="0.25">
      <c r="A1193" s="12">
        <v>1980.04</v>
      </c>
      <c r="B1193" s="13">
        <v>7.8440245047192123</v>
      </c>
      <c r="C1193" s="14">
        <v>87325.058135328174</v>
      </c>
      <c r="D1193" s="37">
        <f t="shared" si="105"/>
        <v>91088.977853492761</v>
      </c>
      <c r="E1193">
        <f t="shared" si="106"/>
        <v>0</v>
      </c>
      <c r="F1193">
        <f t="shared" si="107"/>
        <v>0</v>
      </c>
      <c r="G1193" s="38">
        <f t="shared" si="108"/>
        <v>3.4291398929049643E-2</v>
      </c>
      <c r="H1193" s="38">
        <f t="shared" si="109"/>
        <v>0</v>
      </c>
      <c r="I1193" s="38">
        <f t="shared" si="110"/>
        <v>26779.894215381857</v>
      </c>
      <c r="J1193">
        <f>+VLOOKUP(A1193,Sheet1!A:R,18,0)</f>
        <v>21280.626554171653</v>
      </c>
      <c r="K1193">
        <f>+I1193-J1193</f>
        <v>5499.2676612102041</v>
      </c>
      <c r="L1193" s="31">
        <f>+I1193/MAX($I$229:I1193)-1</f>
        <v>-0.30103451825147143</v>
      </c>
      <c r="M1193" s="31">
        <f>+J1193/MAX($J$229:J1193)-1</f>
        <v>-0.30103451825147154</v>
      </c>
      <c r="N1193" s="31"/>
    </row>
    <row r="1194" spans="1:14" x14ac:dyDescent="0.25">
      <c r="A1194" s="12">
        <v>1980.05</v>
      </c>
      <c r="B1194" s="13">
        <v>8.1042258071764888</v>
      </c>
      <c r="C1194" s="14">
        <v>90897.577310483059</v>
      </c>
      <c r="D1194" s="37">
        <f t="shared" si="105"/>
        <v>91338.529097460429</v>
      </c>
      <c r="E1194">
        <f t="shared" si="106"/>
        <v>0</v>
      </c>
      <c r="F1194">
        <f t="shared" si="107"/>
        <v>0</v>
      </c>
      <c r="G1194" s="38">
        <f t="shared" si="108"/>
        <v>4.0910584561175245E-2</v>
      </c>
      <c r="H1194" s="38">
        <f t="shared" si="109"/>
        <v>0</v>
      </c>
      <c r="I1194" s="38">
        <f t="shared" si="110"/>
        <v>26779.894215381857</v>
      </c>
      <c r="J1194">
        <f>+VLOOKUP(A1194,Sheet1!A:R,18,0)</f>
        <v>21280.626554171653</v>
      </c>
      <c r="K1194">
        <f>+I1194-J1194</f>
        <v>5499.2676612102041</v>
      </c>
      <c r="L1194" s="31">
        <f>+I1194/MAX($I$229:I1194)-1</f>
        <v>-0.30103451825147143</v>
      </c>
      <c r="M1194" s="31">
        <f>+J1194/MAX($J$229:J1194)-1</f>
        <v>-0.30103451825147154</v>
      </c>
      <c r="N1194" s="31"/>
    </row>
    <row r="1195" spans="1:14" x14ac:dyDescent="0.25">
      <c r="A1195" s="12">
        <v>1980.06</v>
      </c>
      <c r="B1195" s="13">
        <v>8.5120779623067371</v>
      </c>
      <c r="C1195" s="14">
        <v>92733.156343806753</v>
      </c>
      <c r="D1195" s="37">
        <f t="shared" si="105"/>
        <v>91509.534322560168</v>
      </c>
      <c r="E1195">
        <f t="shared" si="106"/>
        <v>1</v>
      </c>
      <c r="F1195">
        <f t="shared" si="107"/>
        <v>0</v>
      </c>
      <c r="G1195" s="38">
        <f t="shared" si="108"/>
        <v>2.0193926919018113E-2</v>
      </c>
      <c r="H1195" s="38">
        <f t="shared" si="109"/>
        <v>0</v>
      </c>
      <c r="I1195" s="38">
        <f t="shared" si="110"/>
        <v>26779.894215381857</v>
      </c>
      <c r="J1195">
        <f>+VLOOKUP(A1195,Sheet1!A:R,18,0)</f>
        <v>21280.626554171653</v>
      </c>
      <c r="K1195">
        <f>+I1195-J1195</f>
        <v>5499.2676612102041</v>
      </c>
      <c r="L1195" s="31">
        <f>+I1195/MAX($I$229:I1195)-1</f>
        <v>-0.30103451825147143</v>
      </c>
      <c r="M1195" s="31">
        <f>+J1195/MAX($J$229:J1195)-1</f>
        <v>-0.30103451825147154</v>
      </c>
      <c r="N1195" s="31"/>
    </row>
    <row r="1196" spans="1:14" x14ac:dyDescent="0.25">
      <c r="A1196" s="12">
        <v>1980.07</v>
      </c>
      <c r="B1196" s="13">
        <v>8.8808655272958354</v>
      </c>
      <c r="C1196" s="14">
        <v>99169.125426410901</v>
      </c>
      <c r="D1196" s="37">
        <f t="shared" si="105"/>
        <v>92201.544337271407</v>
      </c>
      <c r="E1196">
        <f t="shared" si="106"/>
        <v>1</v>
      </c>
      <c r="F1196">
        <f t="shared" si="107"/>
        <v>1</v>
      </c>
      <c r="G1196" s="38">
        <f t="shared" si="108"/>
        <v>6.9403106034080064E-2</v>
      </c>
      <c r="H1196" s="38">
        <f t="shared" si="109"/>
        <v>6.9403106034080064E-2</v>
      </c>
      <c r="I1196" s="38">
        <f t="shared" si="110"/>
        <v>28638.50205319345</v>
      </c>
      <c r="J1196">
        <f>+VLOOKUP(A1196,Sheet1!A:R,18,0)</f>
        <v>22757.568135382488</v>
      </c>
      <c r="K1196">
        <f>+I1196-J1196</f>
        <v>5880.9339178109622</v>
      </c>
      <c r="L1196" s="31">
        <f>+I1196/MAX($I$229:I1196)-1</f>
        <v>-0.25252414280751645</v>
      </c>
      <c r="M1196" s="31">
        <f>+J1196/MAX($J$229:J1196)-1</f>
        <v>-0.25252414280751656</v>
      </c>
      <c r="N1196" s="31"/>
    </row>
    <row r="1197" spans="1:14" x14ac:dyDescent="0.25">
      <c r="A1197" s="12">
        <v>1980.08</v>
      </c>
      <c r="B1197" s="13">
        <v>9.0710059816183737</v>
      </c>
      <c r="C1197" s="14">
        <v>99435.747048936435</v>
      </c>
      <c r="D1197" s="37">
        <f t="shared" si="105"/>
        <v>92556.664274857598</v>
      </c>
      <c r="E1197">
        <f t="shared" si="106"/>
        <v>1</v>
      </c>
      <c r="F1197">
        <f t="shared" si="107"/>
        <v>1</v>
      </c>
      <c r="G1197" s="38">
        <f t="shared" si="108"/>
        <v>2.6885547430119949E-3</v>
      </c>
      <c r="H1197" s="38">
        <f t="shared" si="109"/>
        <v>2.6885547430119949E-3</v>
      </c>
      <c r="I1197" s="38">
        <f t="shared" si="110"/>
        <v>28715.498233721322</v>
      </c>
      <c r="J1197">
        <f>+VLOOKUP(A1197,Sheet1!A:R,18,0)</f>
        <v>22818.753103132287</v>
      </c>
      <c r="K1197">
        <f>+I1197-J1197</f>
        <v>5896.7451305890354</v>
      </c>
      <c r="L1197" s="31">
        <f>+I1197/MAX($I$229:I1197)-1</f>
        <v>-0.25051451304637462</v>
      </c>
      <c r="M1197" s="31">
        <f>+J1197/MAX($J$229:J1197)-1</f>
        <v>-0.25051451304637484</v>
      </c>
      <c r="N1197" s="31"/>
    </row>
    <row r="1198" spans="1:14" x14ac:dyDescent="0.25">
      <c r="A1198" s="12">
        <v>1980.09</v>
      </c>
      <c r="B1198" s="13">
        <v>9.1960401317432332</v>
      </c>
      <c r="C1198" s="14">
        <v>101496.38435452936</v>
      </c>
      <c r="D1198" s="37">
        <f t="shared" si="105"/>
        <v>93135.601576659596</v>
      </c>
      <c r="E1198">
        <f t="shared" si="106"/>
        <v>1</v>
      </c>
      <c r="F1198">
        <f t="shared" si="107"/>
        <v>1</v>
      </c>
      <c r="G1198" s="38">
        <f t="shared" si="108"/>
        <v>2.0723304915472696E-2</v>
      </c>
      <c r="H1198" s="38">
        <f t="shared" si="109"/>
        <v>2.0723304915472696E-2</v>
      </c>
      <c r="I1198" s="38">
        <f t="shared" si="110"/>
        <v>29310.578259418446</v>
      </c>
      <c r="J1198">
        <f>+VLOOKUP(A1198,Sheet1!A:R,18,0)</f>
        <v>23291.633081479387</v>
      </c>
      <c r="K1198">
        <f>+I1198-J1198</f>
        <v>6018.9451779390583</v>
      </c>
      <c r="L1198" s="31">
        <f>+I1198/MAX($I$229:I1198)-1</f>
        <v>-0.2349826967705132</v>
      </c>
      <c r="M1198" s="31">
        <f>+J1198/MAX($J$229:J1198)-1</f>
        <v>-0.2349826967705132</v>
      </c>
      <c r="N1198" s="31"/>
    </row>
    <row r="1199" spans="1:14" x14ac:dyDescent="0.25">
      <c r="A1199" s="12">
        <v>1980.1</v>
      </c>
      <c r="B1199" s="13">
        <v>9.3578410467571054</v>
      </c>
      <c r="C1199" s="14">
        <v>102556.96782635884</v>
      </c>
      <c r="D1199" s="37">
        <f t="shared" si="105"/>
        <v>94368.917779261654</v>
      </c>
      <c r="E1199">
        <f t="shared" si="106"/>
        <v>1</v>
      </c>
      <c r="F1199">
        <f t="shared" si="107"/>
        <v>1</v>
      </c>
      <c r="G1199" s="38">
        <f t="shared" si="108"/>
        <v>1.0449470476946665E-2</v>
      </c>
      <c r="H1199" s="38">
        <f t="shared" si="109"/>
        <v>1.0449470476946665E-2</v>
      </c>
      <c r="I1199" s="38">
        <f t="shared" si="110"/>
        <v>29616.858281602472</v>
      </c>
      <c r="J1199">
        <f>+VLOOKUP(A1199,Sheet1!A:R,18,0)</f>
        <v>23535.01831372418</v>
      </c>
      <c r="K1199">
        <f>+I1199-J1199</f>
        <v>6081.8399678782916</v>
      </c>
      <c r="L1199" s="31">
        <f>+I1199/MAX($I$229:I1199)-1</f>
        <v>-0.22698867104606335</v>
      </c>
      <c r="M1199" s="31">
        <f>+J1199/MAX($J$229:J1199)-1</f>
        <v>-0.22698867104606335</v>
      </c>
      <c r="N1199" s="31"/>
    </row>
    <row r="1200" spans="1:14" x14ac:dyDescent="0.25">
      <c r="A1200" s="12">
        <v>1980.11</v>
      </c>
      <c r="B1200" s="13">
        <v>9.6540436632333826</v>
      </c>
      <c r="C1200" s="14">
        <v>112538.46727301665</v>
      </c>
      <c r="D1200" s="37">
        <f t="shared" si="105"/>
        <v>96159.403053784161</v>
      </c>
      <c r="E1200">
        <f t="shared" si="106"/>
        <v>1</v>
      </c>
      <c r="F1200">
        <f t="shared" si="107"/>
        <v>1</v>
      </c>
      <c r="G1200" s="38">
        <f t="shared" si="108"/>
        <v>9.7326389988027673E-2</v>
      </c>
      <c r="H1200" s="38">
        <f t="shared" si="109"/>
        <v>9.7326389988027673E-2</v>
      </c>
      <c r="I1200" s="38">
        <f t="shared" si="110"/>
        <v>32499.36018093786</v>
      </c>
      <c r="J1200">
        <f>+VLOOKUP(A1200,Sheet1!A:R,18,0)</f>
        <v>25825.596684501073</v>
      </c>
      <c r="K1200">
        <f>+I1200-J1200</f>
        <v>6673.7634964367862</v>
      </c>
      <c r="L1200" s="31">
        <f>+I1200/MAX($I$229:I1200)-1</f>
        <v>-0.15175426897912891</v>
      </c>
      <c r="M1200" s="31">
        <f>+J1200/MAX($J$229:J1200)-1</f>
        <v>-0.15175426897912903</v>
      </c>
      <c r="N1200" s="31"/>
    </row>
    <row r="1201" spans="1:14" x14ac:dyDescent="0.25">
      <c r="A1201" s="12">
        <v>1980.12</v>
      </c>
      <c r="B1201" s="13">
        <v>9.3899020849217365</v>
      </c>
      <c r="C1201" s="14">
        <v>108125.73010813403</v>
      </c>
      <c r="D1201" s="37">
        <f t="shared" si="105"/>
        <v>97502.103099858912</v>
      </c>
      <c r="E1201">
        <f t="shared" si="106"/>
        <v>1</v>
      </c>
      <c r="F1201">
        <f t="shared" si="107"/>
        <v>1</v>
      </c>
      <c r="G1201" s="38">
        <f t="shared" si="108"/>
        <v>-3.9210922912050972E-2</v>
      </c>
      <c r="H1201" s="38">
        <f t="shared" si="109"/>
        <v>-3.9210922912050972E-2</v>
      </c>
      <c r="I1201" s="38">
        <f t="shared" si="110"/>
        <v>31225.030274192126</v>
      </c>
      <c r="J1201">
        <f>+VLOOKUP(A1201,Sheet1!A:R,18,0)</f>
        <v>24812.951203747383</v>
      </c>
      <c r="K1201">
        <f>+I1201-J1201</f>
        <v>6412.0790704447427</v>
      </c>
      <c r="L1201" s="31">
        <f>+I1201/MAX($I$229:I1201)-1</f>
        <v>-0.1850147669486647</v>
      </c>
      <c r="M1201" s="31">
        <f>+J1201/MAX($J$229:J1201)-1</f>
        <v>-0.1850147669486647</v>
      </c>
      <c r="N1201" s="31"/>
    </row>
    <row r="1202" spans="1:14" x14ac:dyDescent="0.25">
      <c r="A1202" s="12">
        <v>1981.01</v>
      </c>
      <c r="B1202" s="13">
        <v>9.259404530877946</v>
      </c>
      <c r="C1202" s="14">
        <v>102757.79514985692</v>
      </c>
      <c r="D1202" s="37">
        <f t="shared" si="105"/>
        <v>98037.017471233208</v>
      </c>
      <c r="E1202">
        <f t="shared" si="106"/>
        <v>1</v>
      </c>
      <c r="F1202">
        <f t="shared" si="107"/>
        <v>1</v>
      </c>
      <c r="G1202" s="38">
        <f t="shared" si="108"/>
        <v>-4.9645306005413947E-2</v>
      </c>
      <c r="H1202" s="38">
        <f t="shared" si="109"/>
        <v>-4.9645306005413947E-2</v>
      </c>
      <c r="I1202" s="38">
        <f t="shared" si="110"/>
        <v>29674.854091201545</v>
      </c>
      <c r="J1202">
        <f>+VLOOKUP(A1202,Sheet1!A:R,18,0)</f>
        <v>23581.104648339944</v>
      </c>
      <c r="K1202">
        <f>+I1202-J1202</f>
        <v>6093.749442861601</v>
      </c>
      <c r="L1202" s="31">
        <f>+I1202/MAX($I$229:I1202)-1</f>
        <v>-0.22547495823339181</v>
      </c>
      <c r="M1202" s="31">
        <f>+J1202/MAX($J$229:J1202)-1</f>
        <v>-0.2254749582333917</v>
      </c>
      <c r="N1202" s="31"/>
    </row>
    <row r="1203" spans="1:14" x14ac:dyDescent="0.25">
      <c r="A1203" s="12">
        <v>1981.02</v>
      </c>
      <c r="B1203" s="13">
        <v>8.8298993538312995</v>
      </c>
      <c r="C1203" s="14">
        <v>103464.22174452378</v>
      </c>
      <c r="D1203" s="37">
        <f t="shared" si="105"/>
        <v>98744.172625407475</v>
      </c>
      <c r="E1203">
        <f t="shared" si="106"/>
        <v>1</v>
      </c>
      <c r="F1203">
        <f t="shared" si="107"/>
        <v>1</v>
      </c>
      <c r="G1203" s="38">
        <f t="shared" si="108"/>
        <v>6.8746764528826443E-3</v>
      </c>
      <c r="H1203" s="38">
        <f t="shared" si="109"/>
        <v>6.8746764528826443E-3</v>
      </c>
      <c r="I1203" s="38">
        <f t="shared" si="110"/>
        <v>29878.859111865058</v>
      </c>
      <c r="J1203">
        <f>+VLOOKUP(A1203,Sheet1!A:R,18,0)</f>
        <v>23743.217113198847</v>
      </c>
      <c r="K1203">
        <f>+I1203-J1203</f>
        <v>6135.6419986662113</v>
      </c>
      <c r="L1203" s="31">
        <f>+I1203/MAX($I$229:I1203)-1</f>
        <v>-0.22015034916659082</v>
      </c>
      <c r="M1203" s="31">
        <f>+J1203/MAX($J$229:J1203)-1</f>
        <v>-0.22015034916659082</v>
      </c>
      <c r="N1203" s="31"/>
    </row>
    <row r="1204" spans="1:14" x14ac:dyDescent="0.25">
      <c r="A1204" s="12">
        <v>1981.03</v>
      </c>
      <c r="B1204" s="13">
        <v>9.0810968838546167</v>
      </c>
      <c r="C1204" s="14">
        <v>106875.26335182757</v>
      </c>
      <c r="D1204" s="37">
        <f t="shared" si="105"/>
        <v>100614.62450610106</v>
      </c>
      <c r="E1204">
        <f t="shared" si="106"/>
        <v>1</v>
      </c>
      <c r="F1204">
        <f t="shared" si="107"/>
        <v>1</v>
      </c>
      <c r="G1204" s="38">
        <f t="shared" si="108"/>
        <v>3.2968320350646563E-2</v>
      </c>
      <c r="H1204" s="38">
        <f t="shared" si="109"/>
        <v>3.2968320350646563E-2</v>
      </c>
      <c r="I1204" s="38">
        <f t="shared" si="110"/>
        <v>30863.914910776861</v>
      </c>
      <c r="J1204">
        <f>+VLOOKUP(A1204,Sheet1!A:R,18,0)</f>
        <v>24525.991101141743</v>
      </c>
      <c r="K1204">
        <f>+I1204-J1204</f>
        <v>6337.9238096351182</v>
      </c>
      <c r="L1204" s="31">
        <f>+I1204/MAX($I$229:I1204)-1</f>
        <v>-0.19444001605257522</v>
      </c>
      <c r="M1204" s="31">
        <f>+J1204/MAX($J$229:J1204)-1</f>
        <v>-0.1944400160525751</v>
      </c>
      <c r="N1204" s="31"/>
    </row>
    <row r="1205" spans="1:14" x14ac:dyDescent="0.25">
      <c r="A1205" s="12">
        <v>1981.04</v>
      </c>
      <c r="B1205" s="13">
        <v>9.0855612307887359</v>
      </c>
      <c r="C1205" s="14">
        <v>104076.46819761179</v>
      </c>
      <c r="D1205" s="37">
        <f t="shared" si="105"/>
        <v>102010.57534462468</v>
      </c>
      <c r="E1205">
        <f t="shared" si="106"/>
        <v>1</v>
      </c>
      <c r="F1205">
        <f t="shared" si="107"/>
        <v>1</v>
      </c>
      <c r="G1205" s="38">
        <f t="shared" si="108"/>
        <v>-2.6187492469630702E-2</v>
      </c>
      <c r="H1205" s="38">
        <f t="shared" si="109"/>
        <v>-2.6187492469630702E-2</v>
      </c>
      <c r="I1205" s="38">
        <f t="shared" si="110"/>
        <v>30055.666371467571</v>
      </c>
      <c r="J1205">
        <f>+VLOOKUP(A1205,Sheet1!A:R,18,0)</f>
        <v>23883.716893870362</v>
      </c>
      <c r="K1205">
        <f>+I1205-J1205</f>
        <v>6171.9494775972089</v>
      </c>
      <c r="L1205" s="31">
        <f>+I1205/MAX($I$229:I1205)-1</f>
        <v>-0.21553561206603411</v>
      </c>
      <c r="M1205" s="31">
        <f>+J1205/MAX($J$229:J1205)-1</f>
        <v>-0.21553561206603422</v>
      </c>
      <c r="N1205" s="31"/>
    </row>
    <row r="1206" spans="1:14" x14ac:dyDescent="0.25">
      <c r="A1206" s="12">
        <v>1981.05</v>
      </c>
      <c r="B1206" s="13">
        <v>8.8184834665480611</v>
      </c>
      <c r="C1206" s="14">
        <v>103505.78713424517</v>
      </c>
      <c r="D1206" s="37">
        <f t="shared" si="105"/>
        <v>103061.25949660486</v>
      </c>
      <c r="E1206">
        <f t="shared" si="106"/>
        <v>1</v>
      </c>
      <c r="F1206">
        <f t="shared" si="107"/>
        <v>1</v>
      </c>
      <c r="G1206" s="38">
        <f t="shared" si="108"/>
        <v>-5.4832862149305495E-3</v>
      </c>
      <c r="H1206" s="38">
        <f t="shared" si="109"/>
        <v>-5.4832862149305495E-3</v>
      </c>
      <c r="I1206" s="38">
        <f t="shared" si="110"/>
        <v>29890.862550372352</v>
      </c>
      <c r="J1206">
        <f>+VLOOKUP(A1206,Sheet1!A:R,18,0)</f>
        <v>23752.755638264902</v>
      </c>
      <c r="K1206">
        <f>+I1206-J1206</f>
        <v>6138.1069121074506</v>
      </c>
      <c r="L1206" s="31">
        <f>+I1206/MAX($I$229:I1206)-1</f>
        <v>-0.21983705483049631</v>
      </c>
      <c r="M1206" s="31">
        <f>+J1206/MAX($J$229:J1206)-1</f>
        <v>-0.21983705483049631</v>
      </c>
      <c r="N1206" s="31"/>
    </row>
    <row r="1207" spans="1:14" x14ac:dyDescent="0.25">
      <c r="A1207" s="12">
        <v>1981.06</v>
      </c>
      <c r="B1207" s="13">
        <v>8.7653407443049236</v>
      </c>
      <c r="C1207" s="14">
        <v>101936.07360252697</v>
      </c>
      <c r="D1207" s="37">
        <f t="shared" si="105"/>
        <v>103828.16926816486</v>
      </c>
      <c r="E1207">
        <f t="shared" si="106"/>
        <v>0</v>
      </c>
      <c r="F1207">
        <f t="shared" si="107"/>
        <v>1</v>
      </c>
      <c r="G1207" s="38">
        <f t="shared" si="108"/>
        <v>-1.5165466349068013E-2</v>
      </c>
      <c r="H1207" s="38">
        <f t="shared" si="109"/>
        <v>-1.5165466349068013E-2</v>
      </c>
      <c r="I1207" s="38">
        <f t="shared" si="110"/>
        <v>29437.553680220062</v>
      </c>
      <c r="J1207">
        <f>+VLOOKUP(A1207,Sheet1!A:R,18,0)</f>
        <v>23392.53402193516</v>
      </c>
      <c r="K1207">
        <f>+I1207-J1207</f>
        <v>6045.0196582849021</v>
      </c>
      <c r="L1207" s="31">
        <f>+I1207/MAX($I$229:I1207)-1</f>
        <v>-0.23166858972225424</v>
      </c>
      <c r="M1207" s="31">
        <f>+J1207/MAX($J$229:J1207)-1</f>
        <v>-0.23166858972225424</v>
      </c>
      <c r="N1207" s="31"/>
    </row>
    <row r="1208" spans="1:14" x14ac:dyDescent="0.25">
      <c r="A1208" s="12">
        <v>1981.07</v>
      </c>
      <c r="B1208" s="13">
        <v>8.4453194678755086</v>
      </c>
      <c r="C1208" s="14">
        <v>101012.34869336929</v>
      </c>
      <c r="D1208" s="37">
        <f t="shared" si="105"/>
        <v>103981.77120707805</v>
      </c>
      <c r="E1208">
        <f t="shared" si="106"/>
        <v>0</v>
      </c>
      <c r="F1208">
        <f t="shared" si="107"/>
        <v>0</v>
      </c>
      <c r="G1208" s="38">
        <f t="shared" si="108"/>
        <v>-9.0618058604013951E-3</v>
      </c>
      <c r="H1208" s="38">
        <f t="shared" si="109"/>
        <v>0</v>
      </c>
      <c r="I1208" s="38">
        <f t="shared" si="110"/>
        <v>29437.553680220062</v>
      </c>
      <c r="J1208">
        <f>+VLOOKUP(A1208,Sheet1!A:R,18,0)</f>
        <v>23392.53402193516</v>
      </c>
      <c r="K1208">
        <f>+I1208-J1208</f>
        <v>6045.0196582849021</v>
      </c>
      <c r="L1208" s="31">
        <f>+I1208/MAX($I$229:I1208)-1</f>
        <v>-0.23166858972225424</v>
      </c>
      <c r="M1208" s="31">
        <f>+J1208/MAX($J$229:J1208)-1</f>
        <v>-0.23166858972225424</v>
      </c>
      <c r="N1208" s="31"/>
    </row>
    <row r="1209" spans="1:14" x14ac:dyDescent="0.25">
      <c r="A1209" s="12">
        <v>1981.08</v>
      </c>
      <c r="B1209" s="13">
        <v>8.3998063165664352</v>
      </c>
      <c r="C1209" s="14">
        <v>94434.350909247049</v>
      </c>
      <c r="D1209" s="37">
        <f t="shared" si="105"/>
        <v>103564.98819543725</v>
      </c>
      <c r="E1209">
        <f t="shared" si="106"/>
        <v>0</v>
      </c>
      <c r="F1209">
        <f t="shared" si="107"/>
        <v>0</v>
      </c>
      <c r="G1209" s="38">
        <f t="shared" si="108"/>
        <v>-6.5120728992157706E-2</v>
      </c>
      <c r="H1209" s="38">
        <f t="shared" si="109"/>
        <v>0</v>
      </c>
      <c r="I1209" s="38">
        <f t="shared" si="110"/>
        <v>29437.553680220062</v>
      </c>
      <c r="J1209">
        <f>+VLOOKUP(A1209,Sheet1!A:R,18,0)</f>
        <v>23392.53402193516</v>
      </c>
      <c r="K1209">
        <f>+I1209-J1209</f>
        <v>6045.0196582849021</v>
      </c>
      <c r="L1209" s="31">
        <f>+I1209/MAX($I$229:I1209)-1</f>
        <v>-0.23166858972225424</v>
      </c>
      <c r="M1209" s="31">
        <f>+J1209/MAX($J$229:J1209)-1</f>
        <v>-0.23166858972225424</v>
      </c>
      <c r="N1209" s="31"/>
    </row>
    <row r="1210" spans="1:14" x14ac:dyDescent="0.25">
      <c r="A1210" s="12">
        <v>1981.09</v>
      </c>
      <c r="B1210" s="13">
        <v>7.5811630519231556</v>
      </c>
      <c r="C1210" s="14">
        <v>88901.782819922679</v>
      </c>
      <c r="D1210" s="37">
        <f t="shared" si="105"/>
        <v>102515.43806755339</v>
      </c>
      <c r="E1210">
        <f t="shared" si="106"/>
        <v>0</v>
      </c>
      <c r="F1210">
        <f t="shared" si="107"/>
        <v>0</v>
      </c>
      <c r="G1210" s="38">
        <f t="shared" si="108"/>
        <v>-5.8586393998104169E-2</v>
      </c>
      <c r="H1210" s="38">
        <f t="shared" si="109"/>
        <v>0</v>
      </c>
      <c r="I1210" s="38">
        <f t="shared" si="110"/>
        <v>29437.553680220062</v>
      </c>
      <c r="J1210">
        <f>+VLOOKUP(A1210,Sheet1!A:R,18,0)</f>
        <v>23392.53402193516</v>
      </c>
      <c r="K1210">
        <f>+I1210-J1210</f>
        <v>6045.0196582849021</v>
      </c>
      <c r="L1210" s="31">
        <f>+I1210/MAX($I$229:I1210)-1</f>
        <v>-0.23166858972225424</v>
      </c>
      <c r="M1210" s="31">
        <f>+J1210/MAX($J$229:J1210)-1</f>
        <v>-0.23166858972225424</v>
      </c>
      <c r="N1210" s="31"/>
    </row>
    <row r="1211" spans="1:14" x14ac:dyDescent="0.25">
      <c r="A1211" s="12">
        <v>1981.1</v>
      </c>
      <c r="B1211" s="13">
        <v>7.6491417133192101</v>
      </c>
      <c r="C1211" s="14">
        <v>93488.598102975942</v>
      </c>
      <c r="D1211" s="37">
        <f t="shared" si="105"/>
        <v>101759.74059060482</v>
      </c>
      <c r="E1211">
        <f t="shared" si="106"/>
        <v>0</v>
      </c>
      <c r="F1211">
        <f t="shared" si="107"/>
        <v>0</v>
      </c>
      <c r="G1211" s="38">
        <f t="shared" si="108"/>
        <v>5.1594187850475537E-2</v>
      </c>
      <c r="H1211" s="38">
        <f t="shared" si="109"/>
        <v>0</v>
      </c>
      <c r="I1211" s="38">
        <f t="shared" si="110"/>
        <v>29437.553680220062</v>
      </c>
      <c r="J1211">
        <f>+VLOOKUP(A1211,Sheet1!A:R,18,0)</f>
        <v>23392.53402193516</v>
      </c>
      <c r="K1211">
        <f>+I1211-J1211</f>
        <v>6045.0196582849021</v>
      </c>
      <c r="L1211" s="31">
        <f>+I1211/MAX($I$229:I1211)-1</f>
        <v>-0.23166858972225424</v>
      </c>
      <c r="M1211" s="31">
        <f>+J1211/MAX($J$229:J1211)-1</f>
        <v>-0.23166858972225424</v>
      </c>
      <c r="N1211" s="31"/>
    </row>
    <row r="1212" spans="1:14" x14ac:dyDescent="0.25">
      <c r="A1212" s="12">
        <v>1981.11</v>
      </c>
      <c r="B1212" s="13">
        <v>7.8107525657161077</v>
      </c>
      <c r="C1212" s="14">
        <v>97019.174611975322</v>
      </c>
      <c r="D1212" s="37">
        <f t="shared" si="105"/>
        <v>100466.46620218472</v>
      </c>
      <c r="E1212">
        <f t="shared" si="106"/>
        <v>0</v>
      </c>
      <c r="F1212">
        <f t="shared" si="107"/>
        <v>0</v>
      </c>
      <c r="G1212" s="38">
        <f t="shared" si="108"/>
        <v>3.7764781809119796E-2</v>
      </c>
      <c r="H1212" s="38">
        <f t="shared" si="109"/>
        <v>0</v>
      </c>
      <c r="I1212" s="38">
        <f t="shared" si="110"/>
        <v>29437.553680220062</v>
      </c>
      <c r="J1212">
        <f>+VLOOKUP(A1212,Sheet1!A:R,18,0)</f>
        <v>23392.53402193516</v>
      </c>
      <c r="K1212">
        <f>+I1212-J1212</f>
        <v>6045.0196582849021</v>
      </c>
      <c r="L1212" s="31">
        <f>+I1212/MAX($I$229:I1212)-1</f>
        <v>-0.23166858972225424</v>
      </c>
      <c r="M1212" s="31">
        <f>+J1212/MAX($J$229:J1212)-1</f>
        <v>-0.23166858972225424</v>
      </c>
      <c r="N1212" s="31"/>
    </row>
    <row r="1213" spans="1:14" x14ac:dyDescent="0.25">
      <c r="A1213" s="12">
        <v>1981.12</v>
      </c>
      <c r="B1213" s="13">
        <v>7.8325621371418928</v>
      </c>
      <c r="C1213" s="14">
        <v>94223.870347333403</v>
      </c>
      <c r="D1213" s="37">
        <f t="shared" si="105"/>
        <v>99307.977888784662</v>
      </c>
      <c r="E1213">
        <f t="shared" si="106"/>
        <v>0</v>
      </c>
      <c r="F1213">
        <f t="shared" si="107"/>
        <v>0</v>
      </c>
      <c r="G1213" s="38">
        <f t="shared" si="108"/>
        <v>-2.8811874310636365E-2</v>
      </c>
      <c r="H1213" s="38">
        <f t="shared" si="109"/>
        <v>0</v>
      </c>
      <c r="I1213" s="38">
        <f t="shared" si="110"/>
        <v>29437.553680220062</v>
      </c>
      <c r="J1213">
        <f>+VLOOKUP(A1213,Sheet1!A:R,18,0)</f>
        <v>23392.53402193516</v>
      </c>
      <c r="K1213">
        <f>+I1213-J1213</f>
        <v>6045.0196582849021</v>
      </c>
      <c r="L1213" s="31">
        <f>+I1213/MAX($I$229:I1213)-1</f>
        <v>-0.23166858972225424</v>
      </c>
      <c r="M1213" s="31">
        <f>+J1213/MAX($J$229:J1213)-1</f>
        <v>-0.23166858972225424</v>
      </c>
      <c r="N1213" s="31"/>
    </row>
    <row r="1214" spans="1:14" x14ac:dyDescent="0.25">
      <c r="A1214" s="12">
        <v>1982.01</v>
      </c>
      <c r="B1214" s="13">
        <v>7.388659973375991</v>
      </c>
      <c r="C1214" s="14">
        <v>92701.681211252813</v>
      </c>
      <c r="D1214" s="37">
        <f t="shared" si="105"/>
        <v>98469.96839390097</v>
      </c>
      <c r="E1214">
        <f t="shared" si="106"/>
        <v>0</v>
      </c>
      <c r="F1214">
        <f t="shared" si="107"/>
        <v>0</v>
      </c>
      <c r="G1214" s="38">
        <f t="shared" si="108"/>
        <v>-1.6155026645258919E-2</v>
      </c>
      <c r="H1214" s="38">
        <f t="shared" si="109"/>
        <v>0</v>
      </c>
      <c r="I1214" s="38">
        <f t="shared" si="110"/>
        <v>29437.553680220062</v>
      </c>
      <c r="J1214">
        <f>+VLOOKUP(A1214,Sheet1!A:R,18,0)</f>
        <v>23392.53402193516</v>
      </c>
      <c r="K1214">
        <f>+I1214-J1214</f>
        <v>6045.0196582849021</v>
      </c>
      <c r="L1214" s="31">
        <f>+I1214/MAX($I$229:I1214)-1</f>
        <v>-0.23166858972225424</v>
      </c>
      <c r="M1214" s="31">
        <f>+J1214/MAX($J$229:J1214)-1</f>
        <v>-0.23166858972225424</v>
      </c>
      <c r="N1214" s="31"/>
    </row>
    <row r="1215" spans="1:14" x14ac:dyDescent="0.25">
      <c r="A1215" s="12">
        <v>1982.02</v>
      </c>
      <c r="B1215" s="13">
        <v>7.1818234505467284</v>
      </c>
      <c r="C1215" s="14">
        <v>87240.468287372918</v>
      </c>
      <c r="D1215" s="37">
        <f t="shared" si="105"/>
        <v>97117.988939138406</v>
      </c>
      <c r="E1215">
        <f t="shared" si="106"/>
        <v>0</v>
      </c>
      <c r="F1215">
        <f t="shared" si="107"/>
        <v>0</v>
      </c>
      <c r="G1215" s="38">
        <f t="shared" si="108"/>
        <v>-5.89116923503753E-2</v>
      </c>
      <c r="H1215" s="38">
        <f t="shared" si="109"/>
        <v>0</v>
      </c>
      <c r="I1215" s="38">
        <f t="shared" si="110"/>
        <v>29437.553680220062</v>
      </c>
      <c r="J1215">
        <f>+VLOOKUP(A1215,Sheet1!A:R,18,0)</f>
        <v>23392.53402193516</v>
      </c>
      <c r="K1215">
        <f>+I1215-J1215</f>
        <v>6045.0196582849021</v>
      </c>
      <c r="L1215" s="31">
        <f>+I1215/MAX($I$229:I1215)-1</f>
        <v>-0.23166858972225424</v>
      </c>
      <c r="M1215" s="31">
        <f>+J1215/MAX($J$229:J1215)-1</f>
        <v>-0.23166858972225424</v>
      </c>
      <c r="N1215" s="31"/>
    </row>
    <row r="1216" spans="1:14" x14ac:dyDescent="0.25">
      <c r="A1216" s="12">
        <v>1982.03</v>
      </c>
      <c r="B1216" s="13">
        <v>6.9506737935360299</v>
      </c>
      <c r="C1216" s="14">
        <v>86877.244346994295</v>
      </c>
      <c r="D1216" s="37">
        <f t="shared" si="105"/>
        <v>95451.487355402307</v>
      </c>
      <c r="E1216">
        <f t="shared" si="106"/>
        <v>0</v>
      </c>
      <c r="F1216">
        <f t="shared" si="107"/>
        <v>0</v>
      </c>
      <c r="G1216" s="38">
        <f t="shared" si="108"/>
        <v>-4.1634799481148344E-3</v>
      </c>
      <c r="H1216" s="38">
        <f t="shared" si="109"/>
        <v>0</v>
      </c>
      <c r="I1216" s="38">
        <f t="shared" si="110"/>
        <v>29437.553680220062</v>
      </c>
      <c r="J1216">
        <f>+VLOOKUP(A1216,Sheet1!A:R,18,0)</f>
        <v>23392.53402193516</v>
      </c>
      <c r="K1216">
        <f>+I1216-J1216</f>
        <v>6045.0196582849021</v>
      </c>
      <c r="L1216" s="31">
        <f>+I1216/MAX($I$229:I1216)-1</f>
        <v>-0.23166858972225424</v>
      </c>
      <c r="M1216" s="31">
        <f>+J1216/MAX($J$229:J1216)-1</f>
        <v>-0.23166858972225424</v>
      </c>
      <c r="N1216" s="31"/>
    </row>
    <row r="1217" spans="1:14" x14ac:dyDescent="0.25">
      <c r="A1217" s="12">
        <v>1982.04</v>
      </c>
      <c r="B1217" s="13">
        <v>7.2590726254261435</v>
      </c>
      <c r="C1217" s="14">
        <v>90407.380258070451</v>
      </c>
      <c r="D1217" s="37">
        <f t="shared" si="105"/>
        <v>94312.396693773859</v>
      </c>
      <c r="E1217">
        <f t="shared" si="106"/>
        <v>0</v>
      </c>
      <c r="F1217">
        <f t="shared" si="107"/>
        <v>0</v>
      </c>
      <c r="G1217" s="38">
        <f t="shared" si="108"/>
        <v>4.0633608232053531E-2</v>
      </c>
      <c r="H1217" s="38">
        <f t="shared" si="109"/>
        <v>0</v>
      </c>
      <c r="I1217" s="38">
        <f t="shared" si="110"/>
        <v>29437.553680220062</v>
      </c>
      <c r="J1217">
        <f>+VLOOKUP(A1217,Sheet1!A:R,18,0)</f>
        <v>23392.53402193516</v>
      </c>
      <c r="K1217">
        <f>+I1217-J1217</f>
        <v>6045.0196582849021</v>
      </c>
      <c r="L1217" s="31">
        <f>+I1217/MAX($I$229:I1217)-1</f>
        <v>-0.23166858972225424</v>
      </c>
      <c r="M1217" s="31">
        <f>+J1217/MAX($J$229:J1217)-1</f>
        <v>-0.23166858972225424</v>
      </c>
      <c r="N1217" s="31"/>
    </row>
    <row r="1218" spans="1:14" x14ac:dyDescent="0.25">
      <c r="A1218" s="12">
        <v>1982.05</v>
      </c>
      <c r="B1218" s="13">
        <v>7.1926124844646209</v>
      </c>
      <c r="C1218" s="14">
        <v>86485.348584105755</v>
      </c>
      <c r="D1218" s="37">
        <f t="shared" si="105"/>
        <v>92894.026814595578</v>
      </c>
      <c r="E1218">
        <f t="shared" si="106"/>
        <v>0</v>
      </c>
      <c r="F1218">
        <f t="shared" si="107"/>
        <v>0</v>
      </c>
      <c r="G1218" s="38">
        <f t="shared" si="108"/>
        <v>-4.3381764439685555E-2</v>
      </c>
      <c r="H1218" s="38">
        <f t="shared" si="109"/>
        <v>0</v>
      </c>
      <c r="I1218" s="38">
        <f t="shared" si="110"/>
        <v>29437.553680220062</v>
      </c>
      <c r="J1218">
        <f>+VLOOKUP(A1218,Sheet1!A:R,18,0)</f>
        <v>23392.53402193516</v>
      </c>
      <c r="K1218">
        <f>+I1218-J1218</f>
        <v>6045.0196582849021</v>
      </c>
      <c r="L1218" s="31">
        <f>+I1218/MAX($I$229:I1218)-1</f>
        <v>-0.23166858972225424</v>
      </c>
      <c r="M1218" s="31">
        <f>+J1218/MAX($J$229:J1218)-1</f>
        <v>-0.23166858972225424</v>
      </c>
      <c r="N1218" s="31"/>
    </row>
    <row r="1219" spans="1:14" x14ac:dyDescent="0.25">
      <c r="A1219" s="12">
        <v>1982.06</v>
      </c>
      <c r="B1219" s="13">
        <v>6.6921339881975861</v>
      </c>
      <c r="C1219" s="14">
        <v>84115.643370594495</v>
      </c>
      <c r="D1219" s="37">
        <f t="shared" si="105"/>
        <v>91408.990961934542</v>
      </c>
      <c r="E1219">
        <f t="shared" si="106"/>
        <v>0</v>
      </c>
      <c r="F1219">
        <f t="shared" si="107"/>
        <v>0</v>
      </c>
      <c r="G1219" s="38">
        <f t="shared" si="108"/>
        <v>-2.7400077033935433E-2</v>
      </c>
      <c r="H1219" s="38">
        <f t="shared" si="109"/>
        <v>0</v>
      </c>
      <c r="I1219" s="38">
        <f t="shared" si="110"/>
        <v>29437.553680220062</v>
      </c>
      <c r="J1219">
        <f>+VLOOKUP(A1219,Sheet1!A:R,18,0)</f>
        <v>23392.53402193516</v>
      </c>
      <c r="K1219">
        <f>+I1219-J1219</f>
        <v>6045.0196582849021</v>
      </c>
      <c r="L1219" s="31">
        <f>+I1219/MAX($I$229:I1219)-1</f>
        <v>-0.23166858972225424</v>
      </c>
      <c r="M1219" s="31">
        <f>+J1219/MAX($J$229:J1219)-1</f>
        <v>-0.23166858972225424</v>
      </c>
      <c r="N1219" s="31"/>
    </row>
    <row r="1220" spans="1:14" x14ac:dyDescent="0.25">
      <c r="A1220" s="12">
        <v>1982.07</v>
      </c>
      <c r="B1220" s="13">
        <v>6.6386531002087583</v>
      </c>
      <c r="C1220" s="14">
        <v>82194.448056549023</v>
      </c>
      <c r="D1220" s="37">
        <f t="shared" si="105"/>
        <v>89840.832575532841</v>
      </c>
      <c r="E1220">
        <f t="shared" si="106"/>
        <v>0</v>
      </c>
      <c r="F1220">
        <f t="shared" si="107"/>
        <v>0</v>
      </c>
      <c r="G1220" s="38">
        <f t="shared" si="108"/>
        <v>-2.2839928900990736E-2</v>
      </c>
      <c r="H1220" s="38">
        <f t="shared" si="109"/>
        <v>0</v>
      </c>
      <c r="I1220" s="38">
        <f t="shared" si="110"/>
        <v>29437.553680220062</v>
      </c>
      <c r="J1220">
        <f>+VLOOKUP(A1220,Sheet1!A:R,18,0)</f>
        <v>23392.53402193516</v>
      </c>
      <c r="K1220">
        <f>+I1220-J1220</f>
        <v>6045.0196582849021</v>
      </c>
      <c r="L1220" s="31">
        <f>+I1220/MAX($I$229:I1220)-1</f>
        <v>-0.23166858972225424</v>
      </c>
      <c r="M1220" s="31">
        <f>+J1220/MAX($J$229:J1220)-1</f>
        <v>-0.23166858972225424</v>
      </c>
      <c r="N1220" s="31"/>
    </row>
    <row r="1221" spans="1:14" x14ac:dyDescent="0.25">
      <c r="A1221" s="12">
        <v>1982.08</v>
      </c>
      <c r="B1221" s="13">
        <v>6.6434227521660878</v>
      </c>
      <c r="C1221" s="14">
        <v>91975.740383754863</v>
      </c>
      <c r="D1221" s="37">
        <f t="shared" si="105"/>
        <v>89635.948365075164</v>
      </c>
      <c r="E1221">
        <f t="shared" si="106"/>
        <v>1</v>
      </c>
      <c r="F1221">
        <f t="shared" si="107"/>
        <v>0</v>
      </c>
      <c r="G1221" s="38">
        <f t="shared" si="108"/>
        <v>0.1190018615427213</v>
      </c>
      <c r="H1221" s="38">
        <f t="shared" si="109"/>
        <v>0</v>
      </c>
      <c r="I1221" s="38">
        <f t="shared" si="110"/>
        <v>29437.553680220062</v>
      </c>
      <c r="J1221">
        <f>+VLOOKUP(A1221,Sheet1!A:R,18,0)</f>
        <v>23392.53402193516</v>
      </c>
      <c r="K1221">
        <f>+I1221-J1221</f>
        <v>6045.0196582849021</v>
      </c>
      <c r="L1221" s="31">
        <f>+I1221/MAX($I$229:I1221)-1</f>
        <v>-0.23166858972225424</v>
      </c>
      <c r="M1221" s="31">
        <f>+J1221/MAX($J$229:J1221)-1</f>
        <v>-0.23166858972225424</v>
      </c>
      <c r="N1221" s="31"/>
    </row>
    <row r="1222" spans="1:14" x14ac:dyDescent="0.25">
      <c r="A1222" s="12">
        <v>1982.09</v>
      </c>
      <c r="B1222" s="13">
        <v>7.3988382003233042</v>
      </c>
      <c r="C1222" s="14">
        <v>92925.174643112085</v>
      </c>
      <c r="D1222" s="37">
        <f t="shared" si="105"/>
        <v>89971.231017007609</v>
      </c>
      <c r="E1222">
        <f t="shared" si="106"/>
        <v>1</v>
      </c>
      <c r="F1222">
        <f t="shared" si="107"/>
        <v>1</v>
      </c>
      <c r="G1222" s="38">
        <f t="shared" si="108"/>
        <v>1.0322659599105721E-2</v>
      </c>
      <c r="H1222" s="38">
        <f t="shared" si="109"/>
        <v>1.0322659599105721E-2</v>
      </c>
      <c r="I1222" s="38">
        <f t="shared" si="110"/>
        <v>29741.427526291376</v>
      </c>
      <c r="J1222">
        <f>+VLOOKUP(A1222,Sheet1!A:R,18,0)</f>
        <v>23634.007187804094</v>
      </c>
      <c r="K1222">
        <f>+I1222-J1222</f>
        <v>6107.4203384872817</v>
      </c>
      <c r="L1222" s="31">
        <f>+I1222/MAX($I$229:I1222)-1</f>
        <v>-0.22373736611465622</v>
      </c>
      <c r="M1222" s="31">
        <f>+J1222/MAX($J$229:J1222)-1</f>
        <v>-0.22373736611465622</v>
      </c>
      <c r="N1222" s="31"/>
    </row>
    <row r="1223" spans="1:14" x14ac:dyDescent="0.25">
      <c r="A1223" s="12">
        <v>1982.1</v>
      </c>
      <c r="B1223" s="13">
        <v>7.9998409945345861</v>
      </c>
      <c r="C1223" s="14">
        <v>103312.80035117819</v>
      </c>
      <c r="D1223" s="37">
        <f t="shared" si="105"/>
        <v>90789.914537691118</v>
      </c>
      <c r="E1223">
        <f t="shared" si="106"/>
        <v>1</v>
      </c>
      <c r="F1223">
        <f t="shared" si="107"/>
        <v>1</v>
      </c>
      <c r="G1223" s="38">
        <f t="shared" si="108"/>
        <v>0.11178483923178795</v>
      </c>
      <c r="H1223" s="38">
        <f t="shared" si="109"/>
        <v>0.11178483923178795</v>
      </c>
      <c r="I1223" s="38">
        <f t="shared" si="110"/>
        <v>33066.068220841727</v>
      </c>
      <c r="J1223">
        <f>+VLOOKUP(A1223,Sheet1!A:R,18,0)</f>
        <v>26275.930881695695</v>
      </c>
      <c r="K1223">
        <f>+I1223-J1223</f>
        <v>6790.1373391460329</v>
      </c>
      <c r="L1223" s="31">
        <f>+I1223/MAX($I$229:I1223)-1</f>
        <v>-0.1369629723841389</v>
      </c>
      <c r="M1223" s="31">
        <f>+J1223/MAX($J$229:J1223)-1</f>
        <v>-0.1369629723841389</v>
      </c>
      <c r="N1223" s="31"/>
    </row>
    <row r="1224" spans="1:14" x14ac:dyDescent="0.25">
      <c r="A1224" s="12">
        <v>1982.11</v>
      </c>
      <c r="B1224" s="13">
        <v>8.3474769381554257</v>
      </c>
      <c r="C1224" s="14">
        <v>107690.24813653294</v>
      </c>
      <c r="D1224" s="37">
        <f t="shared" si="105"/>
        <v>91679.170664737598</v>
      </c>
      <c r="E1224">
        <f t="shared" si="106"/>
        <v>1</v>
      </c>
      <c r="F1224">
        <f t="shared" si="107"/>
        <v>1</v>
      </c>
      <c r="G1224" s="38">
        <f t="shared" si="108"/>
        <v>4.2370817270222627E-2</v>
      </c>
      <c r="H1224" s="38">
        <f t="shared" si="109"/>
        <v>4.2370817270222627E-2</v>
      </c>
      <c r="I1224" s="38">
        <f t="shared" si="110"/>
        <v>34467.104555271726</v>
      </c>
      <c r="J1224">
        <f>+VLOOKUP(A1224,Sheet1!A:R,18,0)</f>
        <v>27389.263547689021</v>
      </c>
      <c r="K1224">
        <f>+I1224-J1224</f>
        <v>7077.8410075827051</v>
      </c>
      <c r="L1224" s="31">
        <f>+I1224/MAX($I$229:I1224)-1</f>
        <v>-0.10039538818959126</v>
      </c>
      <c r="M1224" s="31">
        <f>+J1224/MAX($J$229:J1224)-1</f>
        <v>-0.10039538818959115</v>
      </c>
      <c r="N1224" s="31"/>
    </row>
    <row r="1225" spans="1:14" x14ac:dyDescent="0.25">
      <c r="A1225" s="12">
        <v>1982.12</v>
      </c>
      <c r="B1225" s="13">
        <v>8.4677384014004762</v>
      </c>
      <c r="C1225" s="14">
        <v>110225.46591139454</v>
      </c>
      <c r="D1225" s="37">
        <f t="shared" si="105"/>
        <v>93012.636961742697</v>
      </c>
      <c r="E1225">
        <f t="shared" si="106"/>
        <v>1</v>
      </c>
      <c r="F1225">
        <f t="shared" si="107"/>
        <v>1</v>
      </c>
      <c r="G1225" s="38">
        <f t="shared" si="108"/>
        <v>2.3541758132522572E-2</v>
      </c>
      <c r="H1225" s="38">
        <f t="shared" si="109"/>
        <v>2.3541758132522572E-2</v>
      </c>
      <c r="I1225" s="38">
        <f t="shared" si="110"/>
        <v>35278.520794240299</v>
      </c>
      <c r="J1225">
        <f>+VLOOKUP(A1225,Sheet1!A:R,18,0)</f>
        <v>28034.054965556632</v>
      </c>
      <c r="K1225">
        <f>+I1225-J1225</f>
        <v>7244.4658286836675</v>
      </c>
      <c r="L1225" s="31">
        <f>+I1225/MAX($I$229:I1225)-1</f>
        <v>-7.9217114003448774E-2</v>
      </c>
      <c r="M1225" s="31">
        <f>+J1225/MAX($J$229:J1225)-1</f>
        <v>-7.9217114003448774E-2</v>
      </c>
      <c r="N1225" s="31"/>
    </row>
    <row r="1226" spans="1:14" x14ac:dyDescent="0.25">
      <c r="A1226" s="12">
        <v>1983.01</v>
      </c>
      <c r="B1226" s="13">
        <v>8.7567832241347414</v>
      </c>
      <c r="C1226" s="14">
        <v>114093.46810899852</v>
      </c>
      <c r="D1226" s="37">
        <f t="shared" si="105"/>
        <v>94795.28586988819</v>
      </c>
      <c r="E1226">
        <f t="shared" si="106"/>
        <v>1</v>
      </c>
      <c r="F1226">
        <f t="shared" si="107"/>
        <v>1</v>
      </c>
      <c r="G1226" s="38">
        <f t="shared" si="108"/>
        <v>3.5091729171853103E-2</v>
      </c>
      <c r="H1226" s="38">
        <f t="shared" si="109"/>
        <v>3.5091729171853103E-2</v>
      </c>
      <c r="I1226" s="38">
        <f t="shared" si="110"/>
        <v>36516.505091535371</v>
      </c>
      <c r="J1226">
        <f>+VLOOKUP(A1226,Sheet1!A:R,18,0)</f>
        <v>29017.818429996791</v>
      </c>
      <c r="K1226">
        <f>+I1226-J1226</f>
        <v>7498.6866615385807</v>
      </c>
      <c r="L1226" s="31">
        <f>+I1226/MAX($I$229:I1226)-1</f>
        <v>-4.6905250341980342E-2</v>
      </c>
      <c r="M1226" s="31">
        <f>+J1226/MAX($J$229:J1226)-1</f>
        <v>-4.6905250341980453E-2</v>
      </c>
      <c r="N1226" s="31"/>
    </row>
    <row r="1227" spans="1:14" x14ac:dyDescent="0.25">
      <c r="A1227" s="12">
        <v>1983.02</v>
      </c>
      <c r="B1227" s="13">
        <v>8.9104934366241153</v>
      </c>
      <c r="C1227" s="14">
        <v>116592.76640188508</v>
      </c>
      <c r="D1227" s="37">
        <f t="shared" si="105"/>
        <v>97241.3107127642</v>
      </c>
      <c r="E1227">
        <f t="shared" si="106"/>
        <v>1</v>
      </c>
      <c r="F1227">
        <f t="shared" si="107"/>
        <v>1</v>
      </c>
      <c r="G1227" s="38">
        <f t="shared" si="108"/>
        <v>2.1905708839518034E-2</v>
      </c>
      <c r="H1227" s="38">
        <f t="shared" si="109"/>
        <v>2.1905708839518034E-2</v>
      </c>
      <c r="I1227" s="38">
        <f t="shared" si="110"/>
        <v>37316.425019907321</v>
      </c>
      <c r="J1227">
        <f>+VLOOKUP(A1227,Sheet1!A:R,18,0)</f>
        <v>29653.474311682301</v>
      </c>
      <c r="K1227">
        <f>+I1227-J1227</f>
        <v>7662.9507082250202</v>
      </c>
      <c r="L1227" s="31">
        <f>+I1227/MAX($I$229:I1227)-1</f>
        <v>-2.6027034259498483E-2</v>
      </c>
      <c r="M1227" s="31">
        <f>+J1227/MAX($J$229:J1227)-1</f>
        <v>-2.6027034259498483E-2</v>
      </c>
      <c r="N1227" s="31"/>
    </row>
    <row r="1228" spans="1:14" x14ac:dyDescent="0.25">
      <c r="A1228" s="12">
        <v>1983.03</v>
      </c>
      <c r="B1228" s="13">
        <v>9.2328297051905235</v>
      </c>
      <c r="C1228" s="14">
        <v>120904.8193310286</v>
      </c>
      <c r="D1228" s="37">
        <f t="shared" si="105"/>
        <v>100076.94196143369</v>
      </c>
      <c r="E1228">
        <f t="shared" si="106"/>
        <v>1</v>
      </c>
      <c r="F1228">
        <f t="shared" si="107"/>
        <v>1</v>
      </c>
      <c r="G1228" s="38">
        <f t="shared" si="108"/>
        <v>3.6983880408843373E-2</v>
      </c>
      <c r="H1228" s="38">
        <f t="shared" si="109"/>
        <v>3.6983880408843373E-2</v>
      </c>
      <c r="I1228" s="38">
        <f t="shared" si="110"/>
        <v>38696.531220129145</v>
      </c>
      <c r="J1228">
        <f>+VLOOKUP(A1228,Sheet1!A:R,18,0)</f>
        <v>30750.17485933227</v>
      </c>
      <c r="K1228">
        <f>+I1228-J1228</f>
        <v>7946.3563607968754</v>
      </c>
      <c r="L1228" s="31">
        <f>+I1228/MAX($I$229:I1228)-1</f>
        <v>0</v>
      </c>
      <c r="M1228" s="31">
        <f>+J1228/MAX($J$229:J1228)-1</f>
        <v>0</v>
      </c>
      <c r="N1228" s="31"/>
    </row>
    <row r="1229" spans="1:14" x14ac:dyDescent="0.25">
      <c r="A1229" s="12">
        <v>1983.04</v>
      </c>
      <c r="B1229" s="13">
        <v>9.5315812841604082</v>
      </c>
      <c r="C1229" s="14">
        <v>129500.96523990067</v>
      </c>
      <c r="D1229" s="37">
        <f t="shared" si="105"/>
        <v>103334.74070991956</v>
      </c>
      <c r="E1229">
        <f t="shared" si="106"/>
        <v>1</v>
      </c>
      <c r="F1229">
        <f t="shared" si="107"/>
        <v>1</v>
      </c>
      <c r="G1229" s="38">
        <f t="shared" si="108"/>
        <v>7.1098455433248331E-2</v>
      </c>
      <c r="H1229" s="38">
        <f t="shared" si="109"/>
        <v>7.1098455433248331E-2</v>
      </c>
      <c r="I1229" s="38">
        <f t="shared" si="110"/>
        <v>41447.794820504801</v>
      </c>
      <c r="J1229">
        <f>+VLOOKUP(A1229,Sheet1!A:R,18,0)</f>
        <v>32936.464796133099</v>
      </c>
      <c r="K1229">
        <f>+I1229-J1229</f>
        <v>8511.3300243717022</v>
      </c>
      <c r="L1229" s="31">
        <f>+I1229/MAX($I$229:I1229)-1</f>
        <v>0</v>
      </c>
      <c r="M1229" s="31">
        <f>+J1229/MAX($J$229:J1229)-1</f>
        <v>0</v>
      </c>
      <c r="N1229" s="31"/>
    </row>
    <row r="1230" spans="1:14" x14ac:dyDescent="0.25">
      <c r="A1230" s="12">
        <v>1983.05</v>
      </c>
      <c r="B1230" s="13">
        <v>9.8744565046683945</v>
      </c>
      <c r="C1230" s="14">
        <v>127572.83146884767</v>
      </c>
      <c r="D1230" s="37">
        <f t="shared" ref="D1230:D1293" si="111">+AVERAGE(C1219:C1230)</f>
        <v>106758.69761698139</v>
      </c>
      <c r="E1230">
        <f t="shared" ref="E1230:E1293" si="112">+IF(C1230&gt;=D1230,1,0)</f>
        <v>1</v>
      </c>
      <c r="F1230">
        <f t="shared" si="107"/>
        <v>1</v>
      </c>
      <c r="G1230" s="38">
        <f t="shared" si="108"/>
        <v>-1.4888952892985308E-2</v>
      </c>
      <c r="H1230" s="38">
        <f t="shared" si="109"/>
        <v>-1.4888952892985308E-2</v>
      </c>
      <c r="I1230" s="38">
        <f t="shared" si="110"/>
        <v>40830.680555904182</v>
      </c>
      <c r="J1230">
        <f>+VLOOKUP(A1230,Sheet1!A:R,18,0)</f>
        <v>32446.075323322006</v>
      </c>
      <c r="K1230">
        <f>+I1230-J1230</f>
        <v>8384.6052325821765</v>
      </c>
      <c r="L1230" s="31">
        <f>+I1230/MAX($I$229:I1230)-1</f>
        <v>-1.4888952892985419E-2</v>
      </c>
      <c r="M1230" s="31">
        <f>+J1230/MAX($J$229:J1230)-1</f>
        <v>-1.4888952892985308E-2</v>
      </c>
      <c r="N1230" s="31"/>
    </row>
    <row r="1231" spans="1:14" x14ac:dyDescent="0.25">
      <c r="A1231" s="12">
        <v>1983.06</v>
      </c>
      <c r="B1231" s="13">
        <v>10.000117903130018</v>
      </c>
      <c r="C1231" s="14">
        <v>131753.09626274946</v>
      </c>
      <c r="D1231" s="37">
        <f t="shared" si="111"/>
        <v>110728.48535799432</v>
      </c>
      <c r="E1231">
        <f t="shared" si="112"/>
        <v>1</v>
      </c>
      <c r="F1231">
        <f t="shared" ref="F1231:F1294" si="113">+E1230</f>
        <v>1</v>
      </c>
      <c r="G1231" s="38">
        <f t="shared" ref="G1231:G1294" si="114">+C1231/C1230-1</f>
        <v>3.2767672754230537E-2</v>
      </c>
      <c r="H1231" s="38">
        <f t="shared" ref="H1231:H1294" si="115">+F1231*G1231</f>
        <v>3.2767672754230537E-2</v>
      </c>
      <c r="I1231" s="38">
        <f t="shared" si="110"/>
        <v>42168.606934692572</v>
      </c>
      <c r="J1231">
        <f>+VLOOKUP(A1231,Sheet1!A:R,18,0)</f>
        <v>33509.257701675735</v>
      </c>
      <c r="K1231">
        <f>+I1231-J1231</f>
        <v>8659.3492330168374</v>
      </c>
      <c r="L1231" s="31">
        <f>+I1231/MAX($I$229:I1231)-1</f>
        <v>0</v>
      </c>
      <c r="M1231" s="31">
        <f>+J1231/MAX($J$229:J1231)-1</f>
        <v>0</v>
      </c>
      <c r="N1231" s="31"/>
    </row>
    <row r="1232" spans="1:14" x14ac:dyDescent="0.25">
      <c r="A1232" s="12">
        <v>1983.07</v>
      </c>
      <c r="B1232" s="13">
        <v>10.014475995571022</v>
      </c>
      <c r="C1232" s="14">
        <v>127703.03782476955</v>
      </c>
      <c r="D1232" s="37">
        <f t="shared" si="111"/>
        <v>114520.86783867935</v>
      </c>
      <c r="E1232">
        <f t="shared" si="112"/>
        <v>1</v>
      </c>
      <c r="F1232">
        <f t="shared" si="113"/>
        <v>1</v>
      </c>
      <c r="G1232" s="38">
        <f t="shared" si="114"/>
        <v>-3.0739759086215734E-2</v>
      </c>
      <c r="H1232" s="38">
        <f t="shared" si="115"/>
        <v>-3.0739759086215734E-2</v>
      </c>
      <c r="I1232" s="38">
        <f t="shared" si="110"/>
        <v>40872.3541165188</v>
      </c>
      <c r="J1232">
        <f>+VLOOKUP(A1232,Sheet1!A:R,18,0)</f>
        <v>32479.191192768303</v>
      </c>
      <c r="K1232">
        <f>+I1232-J1232</f>
        <v>8393.1629237504967</v>
      </c>
      <c r="L1232" s="31">
        <f>+I1232/MAX($I$229:I1232)-1</f>
        <v>-3.0739759086215623E-2</v>
      </c>
      <c r="M1232" s="31">
        <f>+J1232/MAX($J$229:J1232)-1</f>
        <v>-3.0739759086215734E-2</v>
      </c>
      <c r="N1232" s="31"/>
    </row>
    <row r="1233" spans="1:14" x14ac:dyDescent="0.25">
      <c r="A1233" s="12">
        <v>1983.08</v>
      </c>
      <c r="B1233" s="13">
        <v>9.728056935665208</v>
      </c>
      <c r="C1233" s="14">
        <v>129217.39787347137</v>
      </c>
      <c r="D1233" s="37">
        <f t="shared" si="111"/>
        <v>117624.33929615573</v>
      </c>
      <c r="E1233">
        <f t="shared" si="112"/>
        <v>1</v>
      </c>
      <c r="F1233">
        <f t="shared" si="113"/>
        <v>1</v>
      </c>
      <c r="G1233" s="38">
        <f t="shared" si="114"/>
        <v>1.1858449685275163E-2</v>
      </c>
      <c r="H1233" s="38">
        <f t="shared" si="115"/>
        <v>1.1858449685275163E-2</v>
      </c>
      <c r="I1233" s="38">
        <f t="shared" si="110"/>
        <v>41357.036871328288</v>
      </c>
      <c r="J1233">
        <f>+VLOOKUP(A1233,Sheet1!A:R,18,0)</f>
        <v>32864.344047346181</v>
      </c>
      <c r="K1233">
        <f>+I1233-J1233</f>
        <v>8492.6928239821063</v>
      </c>
      <c r="L1233" s="31">
        <f>+I1233/MAX($I$229:I1233)-1</f>
        <v>-1.9245835287401869E-2</v>
      </c>
      <c r="M1233" s="31">
        <f>+J1233/MAX($J$229:J1233)-1</f>
        <v>-1.9245835287401869E-2</v>
      </c>
      <c r="N1233" s="31"/>
    </row>
    <row r="1234" spans="1:14" x14ac:dyDescent="0.25">
      <c r="A1234" s="12">
        <v>1983.09</v>
      </c>
      <c r="B1234" s="13">
        <v>9.984202458028772</v>
      </c>
      <c r="C1234" s="14">
        <v>130338.1143457726</v>
      </c>
      <c r="D1234" s="37">
        <f t="shared" si="111"/>
        <v>120742.08427137742</v>
      </c>
      <c r="E1234">
        <f t="shared" si="112"/>
        <v>1</v>
      </c>
      <c r="F1234">
        <f t="shared" si="113"/>
        <v>1</v>
      </c>
      <c r="G1234" s="38">
        <f t="shared" si="114"/>
        <v>8.6731081939803722E-3</v>
      </c>
      <c r="H1234" s="38">
        <f t="shared" si="115"/>
        <v>8.6731081939803722E-3</v>
      </c>
      <c r="I1234" s="38">
        <f t="shared" si="110"/>
        <v>41715.730926695753</v>
      </c>
      <c r="J1234">
        <f>+VLOOKUP(A1234,Sheet1!A:R,18,0)</f>
        <v>33149.380058993011</v>
      </c>
      <c r="K1234">
        <f>+I1234-J1234</f>
        <v>8566.3508677027421</v>
      </c>
      <c r="L1234" s="31">
        <f>+I1234/MAX($I$229:I1234)-1</f>
        <v>-1.0739648305152616E-2</v>
      </c>
      <c r="M1234" s="31">
        <f>+J1234/MAX($J$229:J1234)-1</f>
        <v>-1.0739648305152616E-2</v>
      </c>
      <c r="N1234" s="31"/>
    </row>
    <row r="1235" spans="1:14" x14ac:dyDescent="0.25">
      <c r="A1235" s="12">
        <v>1983.1</v>
      </c>
      <c r="B1235" s="13">
        <v>10.003391799449622</v>
      </c>
      <c r="C1235" s="14">
        <v>128437.47208073029</v>
      </c>
      <c r="D1235" s="37">
        <f t="shared" si="111"/>
        <v>122835.80691550679</v>
      </c>
      <c r="E1235">
        <f t="shared" si="112"/>
        <v>1</v>
      </c>
      <c r="F1235">
        <f t="shared" si="113"/>
        <v>1</v>
      </c>
      <c r="G1235" s="38">
        <f t="shared" si="114"/>
        <v>-1.458239805434125E-2</v>
      </c>
      <c r="H1235" s="38">
        <f t="shared" si="115"/>
        <v>-1.458239805434125E-2</v>
      </c>
      <c r="I1235" s="38">
        <f t="shared" si="110"/>
        <v>41107.415533194879</v>
      </c>
      <c r="J1235">
        <f>+VLOOKUP(A1235,Sheet1!A:R,18,0)</f>
        <v>32665.98260371813</v>
      </c>
      <c r="K1235">
        <f>+I1235-J1235</f>
        <v>8441.4329294767485</v>
      </c>
      <c r="L1235" s="31">
        <f>+I1235/MAX($I$229:I1235)-1</f>
        <v>-2.5165436532944563E-2</v>
      </c>
      <c r="M1235" s="31">
        <f>+J1235/MAX($J$229:J1235)-1</f>
        <v>-2.5165436532944563E-2</v>
      </c>
      <c r="N1235" s="31"/>
    </row>
    <row r="1236" spans="1:14" x14ac:dyDescent="0.25">
      <c r="A1236" s="12">
        <v>1983.11</v>
      </c>
      <c r="B1236" s="13">
        <v>9.8535816493642745</v>
      </c>
      <c r="C1236" s="14">
        <v>130878.46480757816</v>
      </c>
      <c r="D1236" s="37">
        <f t="shared" si="111"/>
        <v>124768.15830476057</v>
      </c>
      <c r="E1236">
        <f t="shared" si="112"/>
        <v>1</v>
      </c>
      <c r="F1236">
        <f t="shared" si="113"/>
        <v>1</v>
      </c>
      <c r="G1236" s="38">
        <f t="shared" si="114"/>
        <v>1.9005300301407013E-2</v>
      </c>
      <c r="H1236" s="38">
        <f t="shared" si="115"/>
        <v>1.9005300301407013E-2</v>
      </c>
      <c r="I1236" s="38">
        <f t="shared" si="110"/>
        <v>41888.674310017974</v>
      </c>
      <c r="J1236">
        <f>+VLOOKUP(A1236,Sheet1!A:R,18,0)</f>
        <v>33286.809412742332</v>
      </c>
      <c r="K1236">
        <f>+I1236-J1236</f>
        <v>8601.8648972756419</v>
      </c>
      <c r="L1236" s="31">
        <f>+I1236/MAX($I$229:I1236)-1</f>
        <v>-6.6384129100621747E-3</v>
      </c>
      <c r="M1236" s="31">
        <f>+J1236/MAX($J$229:J1236)-1</f>
        <v>-6.6384129100621747E-3</v>
      </c>
      <c r="N1236" s="31"/>
    </row>
    <row r="1237" spans="1:14" x14ac:dyDescent="0.25">
      <c r="A1237" s="12">
        <v>1983.12</v>
      </c>
      <c r="B1237" s="13">
        <v>9.8150109036086679</v>
      </c>
      <c r="C1237" s="14">
        <v>130058.45825815912</v>
      </c>
      <c r="D1237" s="37">
        <f t="shared" si="111"/>
        <v>126420.90766699093</v>
      </c>
      <c r="E1237">
        <f t="shared" si="112"/>
        <v>1</v>
      </c>
      <c r="F1237">
        <f t="shared" si="113"/>
        <v>1</v>
      </c>
      <c r="G1237" s="38">
        <f t="shared" si="114"/>
        <v>-6.2654047067608465E-3</v>
      </c>
      <c r="H1237" s="38">
        <f t="shared" si="115"/>
        <v>-6.2654047067608465E-3</v>
      </c>
      <c r="I1237" s="38">
        <f t="shared" si="110"/>
        <v>41626.224812836015</v>
      </c>
      <c r="J1237">
        <f>+VLOOKUP(A1237,Sheet1!A:R,18,0)</f>
        <v>33078.254080374689</v>
      </c>
      <c r="K1237">
        <f>+I1237-J1237</f>
        <v>8547.9707324613264</v>
      </c>
      <c r="L1237" s="31">
        <f>+I1237/MAX($I$229:I1237)-1</f>
        <v>-1.2862225273330807E-2</v>
      </c>
      <c r="M1237" s="31">
        <f>+J1237/MAX($J$229:J1237)-1</f>
        <v>-1.2862225273330696E-2</v>
      </c>
      <c r="N1237" s="31"/>
    </row>
    <row r="1238" spans="1:14" x14ac:dyDescent="0.25">
      <c r="A1238" s="12">
        <v>1984.01</v>
      </c>
      <c r="B1238" s="13">
        <v>9.8949318092025322</v>
      </c>
      <c r="C1238" s="14">
        <v>128566.22107208066</v>
      </c>
      <c r="D1238" s="37">
        <f t="shared" si="111"/>
        <v>127626.97041391446</v>
      </c>
      <c r="E1238">
        <f t="shared" si="112"/>
        <v>1</v>
      </c>
      <c r="F1238">
        <f t="shared" si="113"/>
        <v>1</v>
      </c>
      <c r="G1238" s="38">
        <f t="shared" si="114"/>
        <v>-1.1473588154616188E-2</v>
      </c>
      <c r="H1238" s="38">
        <f t="shared" si="115"/>
        <v>-1.1473588154616188E-2</v>
      </c>
      <c r="I1238" s="38">
        <f t="shared" si="110"/>
        <v>41148.622652902071</v>
      </c>
      <c r="J1238">
        <f>+VLOOKUP(A1238,Sheet1!A:R,18,0)</f>
        <v>32698.727816182716</v>
      </c>
      <c r="K1238">
        <f>+I1238-J1238</f>
        <v>8449.8948367193552</v>
      </c>
      <c r="L1238" s="31">
        <f>+I1238/MAX($I$229:I1238)-1</f>
        <v>-2.4188237552408842E-2</v>
      </c>
      <c r="M1238" s="31">
        <f>+J1238/MAX($J$229:J1238)-1</f>
        <v>-2.4188237552408842E-2</v>
      </c>
      <c r="N1238" s="31"/>
    </row>
    <row r="1239" spans="1:14" x14ac:dyDescent="0.25">
      <c r="A1239" s="12">
        <v>1984.02</v>
      </c>
      <c r="B1239" s="13">
        <v>9.3245296457279796</v>
      </c>
      <c r="C1239" s="14">
        <v>123433.3513654516</v>
      </c>
      <c r="D1239" s="37">
        <f t="shared" si="111"/>
        <v>128197.01916087834</v>
      </c>
      <c r="E1239">
        <f t="shared" si="112"/>
        <v>0</v>
      </c>
      <c r="F1239">
        <f t="shared" si="113"/>
        <v>1</v>
      </c>
      <c r="G1239" s="38">
        <f t="shared" si="114"/>
        <v>-3.9923936970592933E-2</v>
      </c>
      <c r="H1239" s="38">
        <f t="shared" si="115"/>
        <v>-3.9923936970592933E-2</v>
      </c>
      <c r="I1239" s="38">
        <f t="shared" si="110"/>
        <v>39505.807635680896</v>
      </c>
      <c r="J1239">
        <f>+VLOOKUP(A1239,Sheet1!A:R,18,0)</f>
        <v>31393.265867830865</v>
      </c>
      <c r="K1239">
        <f>+I1239-J1239</f>
        <v>8112.5417678500307</v>
      </c>
      <c r="L1239" s="31">
        <f>+I1239/MAX($I$229:I1239)-1</f>
        <v>-6.3146484851529738E-2</v>
      </c>
      <c r="M1239" s="31">
        <f>+J1239/MAX($J$229:J1239)-1</f>
        <v>-6.3146484851529627E-2</v>
      </c>
      <c r="N1239" s="31"/>
    </row>
    <row r="1240" spans="1:14" x14ac:dyDescent="0.25">
      <c r="A1240" s="12">
        <v>1984.03</v>
      </c>
      <c r="B1240" s="13">
        <v>9.3267470665082417</v>
      </c>
      <c r="C1240" s="14">
        <v>125324.91253596268</v>
      </c>
      <c r="D1240" s="37">
        <f t="shared" si="111"/>
        <v>128565.36026128948</v>
      </c>
      <c r="E1240">
        <f t="shared" si="112"/>
        <v>0</v>
      </c>
      <c r="F1240">
        <f t="shared" si="113"/>
        <v>0</v>
      </c>
      <c r="G1240" s="38">
        <f t="shared" si="114"/>
        <v>1.5324554908265453E-2</v>
      </c>
      <c r="H1240" s="38">
        <f t="shared" si="115"/>
        <v>0</v>
      </c>
      <c r="I1240" s="38">
        <f t="shared" si="110"/>
        <v>39505.807635680896</v>
      </c>
      <c r="J1240">
        <f>+VLOOKUP(A1240,Sheet1!A:R,18,0)</f>
        <v>31393.265867830865</v>
      </c>
      <c r="K1240">
        <f>+I1240-J1240</f>
        <v>8112.5417678500307</v>
      </c>
      <c r="L1240" s="31">
        <f>+I1240/MAX($I$229:I1240)-1</f>
        <v>-6.3146484851529738E-2</v>
      </c>
      <c r="M1240" s="31">
        <f>+J1240/MAX($J$229:J1240)-1</f>
        <v>-6.3146484851529627E-2</v>
      </c>
      <c r="N1240" s="31"/>
    </row>
    <row r="1241" spans="1:14" x14ac:dyDescent="0.25">
      <c r="A1241" s="12">
        <v>1984.04</v>
      </c>
      <c r="B1241" s="13">
        <v>9.3056434045948198</v>
      </c>
      <c r="C1241" s="14">
        <v>125870.39380387029</v>
      </c>
      <c r="D1241" s="37">
        <f t="shared" si="111"/>
        <v>128262.81264162029</v>
      </c>
      <c r="E1241">
        <f t="shared" si="112"/>
        <v>0</v>
      </c>
      <c r="F1241">
        <f t="shared" si="113"/>
        <v>0</v>
      </c>
      <c r="G1241" s="38">
        <f t="shared" si="114"/>
        <v>4.3525365936407656E-3</v>
      </c>
      <c r="H1241" s="38">
        <f t="shared" si="115"/>
        <v>0</v>
      </c>
      <c r="I1241" s="38">
        <f t="shared" si="110"/>
        <v>39505.807635680896</v>
      </c>
      <c r="J1241">
        <f>+VLOOKUP(A1241,Sheet1!A:R,18,0)</f>
        <v>31393.265867830865</v>
      </c>
      <c r="K1241">
        <f>+I1241-J1241</f>
        <v>8112.5417678500307</v>
      </c>
      <c r="L1241" s="31">
        <f>+I1241/MAX($I$229:I1241)-1</f>
        <v>-6.3146484851529738E-2</v>
      </c>
      <c r="M1241" s="31">
        <f>+J1241/MAX($J$229:J1241)-1</f>
        <v>-6.3146484851529627E-2</v>
      </c>
      <c r="N1241" s="31"/>
    </row>
    <row r="1242" spans="1:14" x14ac:dyDescent="0.25">
      <c r="A1242" s="12">
        <v>1984.05</v>
      </c>
      <c r="B1242" s="13">
        <v>9.2318318168960456</v>
      </c>
      <c r="C1242" s="14">
        <v>118530.51015775709</v>
      </c>
      <c r="D1242" s="37">
        <f t="shared" si="111"/>
        <v>127509.28586569607</v>
      </c>
      <c r="E1242">
        <f t="shared" si="112"/>
        <v>0</v>
      </c>
      <c r="F1242">
        <f t="shared" si="113"/>
        <v>0</v>
      </c>
      <c r="G1242" s="38">
        <f t="shared" si="114"/>
        <v>-5.8313026791273259E-2</v>
      </c>
      <c r="H1242" s="38">
        <f t="shared" si="115"/>
        <v>0</v>
      </c>
      <c r="I1242" s="38">
        <f t="shared" si="110"/>
        <v>39505.807635680896</v>
      </c>
      <c r="J1242">
        <f>+VLOOKUP(A1242,Sheet1!A:R,18,0)</f>
        <v>31393.265867830865</v>
      </c>
      <c r="K1242">
        <f>+I1242-J1242</f>
        <v>8112.5417678500307</v>
      </c>
      <c r="L1242" s="31">
        <f>+I1242/MAX($I$229:I1242)-1</f>
        <v>-6.3146484851529738E-2</v>
      </c>
      <c r="M1242" s="31">
        <f>+J1242/MAX($J$229:J1242)-1</f>
        <v>-6.3146484851529627E-2</v>
      </c>
      <c r="N1242" s="31"/>
    </row>
    <row r="1243" spans="1:14" x14ac:dyDescent="0.25">
      <c r="A1243" s="12">
        <v>1984.06</v>
      </c>
      <c r="B1243" s="13">
        <v>9.0101855122910024</v>
      </c>
      <c r="C1243" s="14">
        <v>120730.47790832756</v>
      </c>
      <c r="D1243" s="37">
        <f t="shared" si="111"/>
        <v>126590.73433616092</v>
      </c>
      <c r="E1243">
        <f t="shared" si="112"/>
        <v>0</v>
      </c>
      <c r="F1243">
        <f t="shared" si="113"/>
        <v>0</v>
      </c>
      <c r="G1243" s="38">
        <f t="shared" si="114"/>
        <v>1.8560349969323875E-2</v>
      </c>
      <c r="H1243" s="38">
        <f t="shared" si="115"/>
        <v>0</v>
      </c>
      <c r="I1243" s="38">
        <f t="shared" si="110"/>
        <v>39505.807635680896</v>
      </c>
      <c r="J1243">
        <f>+VLOOKUP(A1243,Sheet1!A:R,18,0)</f>
        <v>31393.265867830865</v>
      </c>
      <c r="K1243">
        <f>+I1243-J1243</f>
        <v>8112.5417678500307</v>
      </c>
      <c r="L1243" s="31">
        <f>+I1243/MAX($I$229:I1243)-1</f>
        <v>-6.3146484851529738E-2</v>
      </c>
      <c r="M1243" s="31">
        <f>+J1243/MAX($J$229:J1243)-1</f>
        <v>-6.3146484851529627E-2</v>
      </c>
      <c r="N1243" s="31"/>
    </row>
    <row r="1244" spans="1:14" x14ac:dyDescent="0.25">
      <c r="A1244" s="12">
        <v>1984.07</v>
      </c>
      <c r="B1244" s="13">
        <v>8.8683022140432968</v>
      </c>
      <c r="C1244" s="14">
        <v>118767.84530617138</v>
      </c>
      <c r="D1244" s="37">
        <f t="shared" si="111"/>
        <v>125846.13495961104</v>
      </c>
      <c r="E1244">
        <f t="shared" si="112"/>
        <v>0</v>
      </c>
      <c r="F1244">
        <f t="shared" si="113"/>
        <v>0</v>
      </c>
      <c r="G1244" s="38">
        <f t="shared" si="114"/>
        <v>-1.6256314363689017E-2</v>
      </c>
      <c r="H1244" s="38">
        <f t="shared" si="115"/>
        <v>0</v>
      </c>
      <c r="I1244" s="38">
        <f t="shared" si="110"/>
        <v>39505.807635680896</v>
      </c>
      <c r="J1244">
        <f>+VLOOKUP(A1244,Sheet1!A:R,18,0)</f>
        <v>31393.265867830865</v>
      </c>
      <c r="K1244">
        <f>+I1244-J1244</f>
        <v>8112.5417678500307</v>
      </c>
      <c r="L1244" s="31">
        <f>+I1244/MAX($I$229:I1244)-1</f>
        <v>-6.3146484851529738E-2</v>
      </c>
      <c r="M1244" s="31">
        <f>+J1244/MAX($J$229:J1244)-1</f>
        <v>-6.3146484851529627E-2</v>
      </c>
      <c r="N1244" s="31"/>
    </row>
    <row r="1245" spans="1:14" x14ac:dyDescent="0.25">
      <c r="A1245" s="12">
        <v>1984.08</v>
      </c>
      <c r="B1245" s="13">
        <v>9.6230632573731647</v>
      </c>
      <c r="C1245" s="14">
        <v>131375.16295334933</v>
      </c>
      <c r="D1245" s="37">
        <f t="shared" si="111"/>
        <v>126025.94871626755</v>
      </c>
      <c r="E1245">
        <f t="shared" si="112"/>
        <v>1</v>
      </c>
      <c r="F1245">
        <f t="shared" si="113"/>
        <v>0</v>
      </c>
      <c r="G1245" s="38">
        <f t="shared" si="114"/>
        <v>0.1061509334843751</v>
      </c>
      <c r="H1245" s="38">
        <f t="shared" si="115"/>
        <v>0</v>
      </c>
      <c r="I1245" s="38">
        <f t="shared" si="110"/>
        <v>39505.807635680896</v>
      </c>
      <c r="J1245">
        <f>+VLOOKUP(A1245,Sheet1!A:R,18,0)</f>
        <v>31393.265867830865</v>
      </c>
      <c r="K1245">
        <f>+I1245-J1245</f>
        <v>8112.5417678500307</v>
      </c>
      <c r="L1245" s="31">
        <f>+I1245/MAX($I$229:I1245)-1</f>
        <v>-6.3146484851529738E-2</v>
      </c>
      <c r="M1245" s="31">
        <f>+J1245/MAX($J$229:J1245)-1</f>
        <v>-6.3146484851529627E-2</v>
      </c>
      <c r="N1245" s="31"/>
    </row>
    <row r="1246" spans="1:14" x14ac:dyDescent="0.25">
      <c r="A1246" s="12">
        <v>1984.09</v>
      </c>
      <c r="B1246" s="13">
        <v>9.6873413136280782</v>
      </c>
      <c r="C1246" s="14">
        <v>130777.02215192598</v>
      </c>
      <c r="D1246" s="37">
        <f t="shared" si="111"/>
        <v>126062.52436678034</v>
      </c>
      <c r="E1246">
        <f t="shared" si="112"/>
        <v>1</v>
      </c>
      <c r="F1246">
        <f t="shared" si="113"/>
        <v>1</v>
      </c>
      <c r="G1246" s="38">
        <f t="shared" si="114"/>
        <v>-4.5529214805674068E-3</v>
      </c>
      <c r="H1246" s="38">
        <f t="shared" si="115"/>
        <v>-4.5529214805674068E-3</v>
      </c>
      <c r="I1246" s="38">
        <f t="shared" si="110"/>
        <v>39325.940795489238</v>
      </c>
      <c r="J1246">
        <f>+VLOOKUP(A1246,Sheet1!A:R,18,0)</f>
        <v>31250.334793316055</v>
      </c>
      <c r="K1246">
        <f>+I1246-J1246</f>
        <v>8075.6060021731828</v>
      </c>
      <c r="L1246" s="31">
        <f>+I1246/MAX($I$229:I1246)-1</f>
        <v>-6.7411905344794354E-2</v>
      </c>
      <c r="M1246" s="31">
        <f>+J1246/MAX($J$229:J1246)-1</f>
        <v>-6.7411905344794132E-2</v>
      </c>
      <c r="N1246" s="31"/>
    </row>
    <row r="1247" spans="1:14" x14ac:dyDescent="0.25">
      <c r="A1247" s="12">
        <v>1984.1</v>
      </c>
      <c r="B1247" s="13">
        <v>9.595070703048501</v>
      </c>
      <c r="C1247" s="14">
        <v>130882.69232885019</v>
      </c>
      <c r="D1247" s="37">
        <f t="shared" si="111"/>
        <v>126266.29272079036</v>
      </c>
      <c r="E1247">
        <f t="shared" si="112"/>
        <v>1</v>
      </c>
      <c r="F1247">
        <f t="shared" si="113"/>
        <v>1</v>
      </c>
      <c r="G1247" s="38">
        <f t="shared" si="114"/>
        <v>8.0801791618601015E-4</v>
      </c>
      <c r="H1247" s="38">
        <f t="shared" si="115"/>
        <v>8.0801791618601015E-4</v>
      </c>
      <c r="I1247" s="38">
        <f t="shared" si="110"/>
        <v>39357.716860222863</v>
      </c>
      <c r="J1247">
        <f>+VLOOKUP(A1247,Sheet1!A:R,18,0)</f>
        <v>31275.585623715866</v>
      </c>
      <c r="K1247">
        <f>+I1247-J1247</f>
        <v>8082.1312365069971</v>
      </c>
      <c r="L1247" s="31">
        <f>+I1247/MAX($I$229:I1247)-1</f>
        <v>-6.6658357455891215E-2</v>
      </c>
      <c r="M1247" s="31">
        <f>+J1247/MAX($J$229:J1247)-1</f>
        <v>-6.6658357455890993E-2</v>
      </c>
      <c r="N1247" s="31"/>
    </row>
    <row r="1248" spans="1:14" x14ac:dyDescent="0.25">
      <c r="A1248" s="12">
        <v>1984.11</v>
      </c>
      <c r="B1248" s="13">
        <v>9.6919732217830816</v>
      </c>
      <c r="C1248" s="14">
        <v>129395.95614448971</v>
      </c>
      <c r="D1248" s="37">
        <f t="shared" si="111"/>
        <v>126142.75033219966</v>
      </c>
      <c r="E1248">
        <f t="shared" si="112"/>
        <v>1</v>
      </c>
      <c r="F1248">
        <f t="shared" si="113"/>
        <v>1</v>
      </c>
      <c r="G1248" s="38">
        <f t="shared" si="114"/>
        <v>-1.1359303189034109E-2</v>
      </c>
      <c r="H1248" s="38">
        <f t="shared" si="115"/>
        <v>-1.1359303189034109E-2</v>
      </c>
      <c r="I1248" s="38">
        <f t="shared" si="110"/>
        <v>38910.640621579434</v>
      </c>
      <c r="J1248">
        <f>+VLOOKUP(A1248,Sheet1!A:R,18,0)</f>
        <v>30920.316764201481</v>
      </c>
      <c r="K1248">
        <f>+I1248-J1248</f>
        <v>7990.3238573779527</v>
      </c>
      <c r="L1248" s="31">
        <f>+I1248/MAX($I$229:I1248)-1</f>
        <v>-7.7260468152500761E-2</v>
      </c>
      <c r="M1248" s="31">
        <f>+J1248/MAX($J$229:J1248)-1</f>
        <v>-7.726046815250065E-2</v>
      </c>
      <c r="N1248" s="31"/>
    </row>
    <row r="1249" spans="1:14" x14ac:dyDescent="0.25">
      <c r="A1249" s="12">
        <v>1984.12</v>
      </c>
      <c r="B1249" s="13">
        <v>9.5950548011334504</v>
      </c>
      <c r="C1249" s="14">
        <v>132787.47810297794</v>
      </c>
      <c r="D1249" s="37">
        <f t="shared" si="111"/>
        <v>126370.16865260121</v>
      </c>
      <c r="E1249">
        <f t="shared" si="112"/>
        <v>1</v>
      </c>
      <c r="F1249">
        <f t="shared" si="113"/>
        <v>1</v>
      </c>
      <c r="G1249" s="38">
        <f t="shared" si="114"/>
        <v>2.621041692138415E-2</v>
      </c>
      <c r="H1249" s="38">
        <f t="shared" si="115"/>
        <v>2.621041692138415E-2</v>
      </c>
      <c r="I1249" s="38">
        <f t="shared" si="110"/>
        <v>39930.50473494918</v>
      </c>
      <c r="J1249">
        <f>+VLOOKUP(A1249,Sheet1!A:R,18,0)</f>
        <v>31730.751157932471</v>
      </c>
      <c r="K1249">
        <f>+I1249-J1249</f>
        <v>8199.7535770167087</v>
      </c>
      <c r="L1249" s="31">
        <f>+I1249/MAX($I$229:I1249)-1</f>
        <v>-5.3075080312934952E-2</v>
      </c>
      <c r="M1249" s="31">
        <f>+J1249/MAX($J$229:J1249)-1</f>
        <v>-5.3075080312934619E-2</v>
      </c>
      <c r="N1249" s="31"/>
    </row>
    <row r="1250" spans="1:14" x14ac:dyDescent="0.25">
      <c r="A1250" s="12">
        <v>1985.01</v>
      </c>
      <c r="B1250" s="13">
        <v>9.9970011777304411</v>
      </c>
      <c r="C1250" s="14">
        <v>142854.82666396795</v>
      </c>
      <c r="D1250" s="37">
        <f t="shared" si="111"/>
        <v>127560.88578525848</v>
      </c>
      <c r="E1250">
        <f t="shared" si="112"/>
        <v>1</v>
      </c>
      <c r="F1250">
        <f t="shared" si="113"/>
        <v>1</v>
      </c>
      <c r="G1250" s="38">
        <f t="shared" si="114"/>
        <v>7.5815496346596012E-2</v>
      </c>
      <c r="H1250" s="38">
        <f t="shared" si="115"/>
        <v>7.5815496346596012E-2</v>
      </c>
      <c r="I1250" s="38">
        <f t="shared" si="110"/>
        <v>42957.855770799455</v>
      </c>
      <c r="J1250">
        <f>+VLOOKUP(A1250,Sheet1!A:R,18,0)</f>
        <v>34136.433806421446</v>
      </c>
      <c r="K1250">
        <f>+I1250-J1250</f>
        <v>8821.4219643780089</v>
      </c>
      <c r="L1250" s="31">
        <f>+I1250/MAX($I$229:I1250)-1</f>
        <v>0</v>
      </c>
      <c r="M1250" s="31">
        <f>+J1250/MAX($J$229:J1250)-1</f>
        <v>0</v>
      </c>
      <c r="N1250" s="31"/>
    </row>
    <row r="1251" spans="1:14" x14ac:dyDescent="0.25">
      <c r="A1251" s="12">
        <v>1985.02</v>
      </c>
      <c r="B1251" s="13">
        <v>10.494935172607072</v>
      </c>
      <c r="C1251" s="14">
        <v>143910.23768153484</v>
      </c>
      <c r="D1251" s="37">
        <f t="shared" si="111"/>
        <v>129267.2929782654</v>
      </c>
      <c r="E1251">
        <f t="shared" si="112"/>
        <v>1</v>
      </c>
      <c r="F1251">
        <f t="shared" si="113"/>
        <v>1</v>
      </c>
      <c r="G1251" s="38">
        <f t="shared" si="114"/>
        <v>7.3879969071644069E-3</v>
      </c>
      <c r="H1251" s="38">
        <f t="shared" si="115"/>
        <v>7.3879969071644069E-3</v>
      </c>
      <c r="I1251" s="38">
        <f t="shared" si="110"/>
        <v>43275.228276372538</v>
      </c>
      <c r="J1251">
        <f>+VLOOKUP(A1251,Sheet1!A:R,18,0)</f>
        <v>34388.633673804907</v>
      </c>
      <c r="K1251">
        <f>+I1251-J1251</f>
        <v>8886.5946025676312</v>
      </c>
      <c r="L1251" s="31">
        <f>+I1251/MAX($I$229:I1251)-1</f>
        <v>0</v>
      </c>
      <c r="M1251" s="31">
        <f>+J1251/MAX($J$229:J1251)-1</f>
        <v>0</v>
      </c>
      <c r="N1251" s="31"/>
    </row>
    <row r="1252" spans="1:14" x14ac:dyDescent="0.25">
      <c r="A1252" s="12">
        <v>1985.03</v>
      </c>
      <c r="B1252" s="13">
        <v>10.373217214924722</v>
      </c>
      <c r="C1252" s="14">
        <v>143462.85988875609</v>
      </c>
      <c r="D1252" s="37">
        <f t="shared" si="111"/>
        <v>130778.7885909982</v>
      </c>
      <c r="E1252">
        <f t="shared" si="112"/>
        <v>1</v>
      </c>
      <c r="F1252">
        <f t="shared" si="113"/>
        <v>1</v>
      </c>
      <c r="G1252" s="38">
        <f t="shared" si="114"/>
        <v>-3.1087280515008642E-3</v>
      </c>
      <c r="H1252" s="38">
        <f t="shared" si="115"/>
        <v>-3.1087280515008642E-3</v>
      </c>
      <c r="I1252" s="38">
        <f t="shared" si="110"/>
        <v>43140.697360294675</v>
      </c>
      <c r="J1252">
        <f>+VLOOKUP(A1252,Sheet1!A:R,18,0)</f>
        <v>34281.728763650361</v>
      </c>
      <c r="K1252">
        <f>+I1252-J1252</f>
        <v>8858.9685966443139</v>
      </c>
      <c r="L1252" s="31">
        <f>+I1252/MAX($I$229:I1252)-1</f>
        <v>-3.1087280515008642E-3</v>
      </c>
      <c r="M1252" s="31">
        <f>+J1252/MAX($J$229:J1252)-1</f>
        <v>-3.1087280515008642E-3</v>
      </c>
      <c r="N1252" s="31"/>
    </row>
    <row r="1253" spans="1:14" x14ac:dyDescent="0.25">
      <c r="A1253" s="12">
        <v>1985.04</v>
      </c>
      <c r="B1253" s="13">
        <v>10.39711871981681</v>
      </c>
      <c r="C1253" s="14">
        <v>142642.11081434126</v>
      </c>
      <c r="D1253" s="37">
        <f t="shared" si="111"/>
        <v>132176.4316752041</v>
      </c>
      <c r="E1253">
        <f t="shared" si="112"/>
        <v>1</v>
      </c>
      <c r="F1253">
        <f t="shared" si="113"/>
        <v>1</v>
      </c>
      <c r="G1253" s="38">
        <f t="shared" si="114"/>
        <v>-5.7209864284823997E-3</v>
      </c>
      <c r="H1253" s="38">
        <f t="shared" si="115"/>
        <v>-5.7209864284823997E-3</v>
      </c>
      <c r="I1253" s="38">
        <f t="shared" si="110"/>
        <v>42893.890016181162</v>
      </c>
      <c r="J1253">
        <f>+VLOOKUP(A1253,Sheet1!A:R,18,0)</f>
        <v>34085.603458648598</v>
      </c>
      <c r="K1253">
        <f>+I1253-J1253</f>
        <v>8808.2865575325632</v>
      </c>
      <c r="L1253" s="31">
        <f>+I1253/MAX($I$229:I1253)-1</f>
        <v>-8.8119294889907884E-3</v>
      </c>
      <c r="M1253" s="31">
        <f>+J1253/MAX($J$229:J1253)-1</f>
        <v>-8.8119294889908995E-3</v>
      </c>
      <c r="N1253" s="31"/>
    </row>
    <row r="1254" spans="1:14" x14ac:dyDescent="0.25">
      <c r="A1254" s="12">
        <v>1985.05</v>
      </c>
      <c r="B1254" s="13">
        <v>10.608120467860086</v>
      </c>
      <c r="C1254" s="14">
        <v>150299.52795375953</v>
      </c>
      <c r="D1254" s="37">
        <f t="shared" si="111"/>
        <v>134823.84982487099</v>
      </c>
      <c r="E1254">
        <f t="shared" si="112"/>
        <v>1</v>
      </c>
      <c r="F1254">
        <f t="shared" si="113"/>
        <v>1</v>
      </c>
      <c r="G1254" s="38">
        <f t="shared" si="114"/>
        <v>5.3682724517340796E-2</v>
      </c>
      <c r="H1254" s="38">
        <f t="shared" si="115"/>
        <v>5.3682724517340796E-2</v>
      </c>
      <c r="I1254" s="38">
        <f t="shared" si="110"/>
        <v>45196.550897396926</v>
      </c>
      <c r="J1254">
        <f>+VLOOKUP(A1254,Sheet1!A:R,18,0)</f>
        <v>35915.411519126552</v>
      </c>
      <c r="K1254">
        <f>+I1254-J1254</f>
        <v>9281.1393782703744</v>
      </c>
      <c r="L1254" s="31">
        <f>+I1254/MAX($I$229:I1254)-1</f>
        <v>0</v>
      </c>
      <c r="M1254" s="31">
        <f>+J1254/MAX($J$229:J1254)-1</f>
        <v>0</v>
      </c>
      <c r="N1254" s="31"/>
    </row>
    <row r="1255" spans="1:14" x14ac:dyDescent="0.25">
      <c r="A1255" s="12">
        <v>1985.06</v>
      </c>
      <c r="B1255" s="13">
        <v>10.81004984586121</v>
      </c>
      <c r="C1255" s="14">
        <v>152209.13987590178</v>
      </c>
      <c r="D1255" s="37">
        <f t="shared" si="111"/>
        <v>137447.07165550216</v>
      </c>
      <c r="E1255">
        <f t="shared" si="112"/>
        <v>1</v>
      </c>
      <c r="F1255">
        <f t="shared" si="113"/>
        <v>1</v>
      </c>
      <c r="G1255" s="38">
        <f t="shared" si="114"/>
        <v>1.2705375380352102E-2</v>
      </c>
      <c r="H1255" s="38">
        <f t="shared" si="115"/>
        <v>1.2705375380352102E-2</v>
      </c>
      <c r="I1255" s="38">
        <f t="shared" ref="I1255:I1318" si="116">+I1254*(1+H1255)</f>
        <v>45770.790042445544</v>
      </c>
      <c r="J1255">
        <f>+VLOOKUP(A1255,Sheet1!A:R,18,0)</f>
        <v>36371.730304416873</v>
      </c>
      <c r="K1255">
        <f>+I1255-J1255</f>
        <v>9399.0597380286708</v>
      </c>
      <c r="L1255" s="31">
        <f>+I1255/MAX($I$229:I1255)-1</f>
        <v>0</v>
      </c>
      <c r="M1255" s="31">
        <f>+J1255/MAX($J$229:J1255)-1</f>
        <v>0</v>
      </c>
      <c r="N1255" s="31"/>
    </row>
    <row r="1256" spans="1:14" x14ac:dyDescent="0.25">
      <c r="A1256" s="12">
        <v>1985.07</v>
      </c>
      <c r="B1256" s="13">
        <v>10.997563956793371</v>
      </c>
      <c r="C1256" s="14">
        <v>151703.25507445727</v>
      </c>
      <c r="D1256" s="37">
        <f t="shared" si="111"/>
        <v>140191.68913619267</v>
      </c>
      <c r="E1256">
        <f t="shared" si="112"/>
        <v>1</v>
      </c>
      <c r="F1256">
        <f t="shared" si="113"/>
        <v>1</v>
      </c>
      <c r="G1256" s="38">
        <f t="shared" si="114"/>
        <v>-3.3236164520538125E-3</v>
      </c>
      <c r="H1256" s="38">
        <f t="shared" si="115"/>
        <v>-3.3236164520538125E-3</v>
      </c>
      <c r="I1256" s="38">
        <f t="shared" si="116"/>
        <v>45618.665491636973</v>
      </c>
      <c r="J1256">
        <f>+VLOOKUP(A1256,Sheet1!A:R,18,0)</f>
        <v>36250.844623187448</v>
      </c>
      <c r="K1256">
        <f>+I1256-J1256</f>
        <v>9367.8208684495257</v>
      </c>
      <c r="L1256" s="31">
        <f>+I1256/MAX($I$229:I1256)-1</f>
        <v>-3.3236164520538125E-3</v>
      </c>
      <c r="M1256" s="31">
        <f>+J1256/MAX($J$229:J1256)-1</f>
        <v>-3.3236164520538125E-3</v>
      </c>
      <c r="N1256" s="31"/>
    </row>
    <row r="1257" spans="1:14" x14ac:dyDescent="0.25">
      <c r="A1257" s="12">
        <v>1985.08</v>
      </c>
      <c r="B1257" s="13">
        <v>10.738799808877273</v>
      </c>
      <c r="C1257" s="14">
        <v>150122.04842784803</v>
      </c>
      <c r="D1257" s="37">
        <f t="shared" si="111"/>
        <v>141753.92959240088</v>
      </c>
      <c r="E1257">
        <f t="shared" si="112"/>
        <v>1</v>
      </c>
      <c r="F1257">
        <f t="shared" si="113"/>
        <v>1</v>
      </c>
      <c r="G1257" s="38">
        <f t="shared" si="114"/>
        <v>-1.0423023855573588E-2</v>
      </c>
      <c r="H1257" s="38">
        <f t="shared" si="115"/>
        <v>-1.0423023855573588E-2</v>
      </c>
      <c r="I1257" s="38">
        <f t="shared" si="116"/>
        <v>45143.181052958207</v>
      </c>
      <c r="J1257">
        <f>+VLOOKUP(A1257,Sheet1!A:R,18,0)</f>
        <v>35873.00120489527</v>
      </c>
      <c r="K1257">
        <f>+I1257-J1257</f>
        <v>9270.1798480629368</v>
      </c>
      <c r="L1257" s="31">
        <f>+I1257/MAX($I$229:I1257)-1</f>
        <v>-1.371199817406088E-2</v>
      </c>
      <c r="M1257" s="31">
        <f>+J1257/MAX($J$229:J1257)-1</f>
        <v>-1.3711998174060991E-2</v>
      </c>
      <c r="N1257" s="31"/>
    </row>
    <row r="1258" spans="1:14" x14ac:dyDescent="0.25">
      <c r="A1258" s="12">
        <v>1985.09</v>
      </c>
      <c r="B1258" s="13">
        <v>10.47123466169754</v>
      </c>
      <c r="C1258" s="14">
        <v>145026.3084288851</v>
      </c>
      <c r="D1258" s="37">
        <f t="shared" si="111"/>
        <v>142941.37011548082</v>
      </c>
      <c r="E1258">
        <f t="shared" si="112"/>
        <v>1</v>
      </c>
      <c r="F1258">
        <f t="shared" si="113"/>
        <v>1</v>
      </c>
      <c r="G1258" s="38">
        <f t="shared" si="114"/>
        <v>-3.3943981262766099E-2</v>
      </c>
      <c r="H1258" s="38">
        <f t="shared" si="115"/>
        <v>-3.3943981262766099E-2</v>
      </c>
      <c r="I1258" s="38">
        <f t="shared" si="116"/>
        <v>43610.841761154938</v>
      </c>
      <c r="J1258">
        <f>+VLOOKUP(A1258,Sheet1!A:R,18,0)</f>
        <v>34655.328724157123</v>
      </c>
      <c r="K1258">
        <f>+I1258-J1258</f>
        <v>8955.5130369978142</v>
      </c>
      <c r="L1258" s="31">
        <f>+I1258/MAX($I$229:I1258)-1</f>
        <v>-4.7190539627731565E-2</v>
      </c>
      <c r="M1258" s="31">
        <f>+J1258/MAX($J$229:J1258)-1</f>
        <v>-4.7190539627731565E-2</v>
      </c>
      <c r="N1258" s="31"/>
    </row>
    <row r="1259" spans="1:14" x14ac:dyDescent="0.25">
      <c r="A1259" s="12">
        <v>1985.1</v>
      </c>
      <c r="B1259" s="13">
        <v>10.55251698294374</v>
      </c>
      <c r="C1259" s="14">
        <v>151154.62578660296</v>
      </c>
      <c r="D1259" s="37">
        <f t="shared" si="111"/>
        <v>144630.69790362689</v>
      </c>
      <c r="E1259">
        <f t="shared" si="112"/>
        <v>1</v>
      </c>
      <c r="F1259">
        <f t="shared" si="113"/>
        <v>1</v>
      </c>
      <c r="G1259" s="38">
        <f t="shared" si="114"/>
        <v>4.2256590711766906E-2</v>
      </c>
      <c r="H1259" s="38">
        <f t="shared" si="115"/>
        <v>4.2256590711766906E-2</v>
      </c>
      <c r="I1259" s="38">
        <f t="shared" si="116"/>
        <v>45453.687252051692</v>
      </c>
      <c r="J1259">
        <f>+VLOOKUP(A1259,Sheet1!A:R,18,0)</f>
        <v>36119.744766035568</v>
      </c>
      <c r="K1259">
        <f>+I1259-J1259</f>
        <v>9333.9424860161234</v>
      </c>
      <c r="L1259" s="31">
        <f>+I1259/MAX($I$229:I1259)-1</f>
        <v>-6.9280602344811149E-3</v>
      </c>
      <c r="M1259" s="31">
        <f>+J1259/MAX($J$229:J1259)-1</f>
        <v>-6.9280602344812259E-3</v>
      </c>
      <c r="N1259" s="31"/>
    </row>
    <row r="1260" spans="1:14" x14ac:dyDescent="0.25">
      <c r="A1260" s="12">
        <v>1985.11</v>
      </c>
      <c r="B1260" s="13">
        <v>11.16461112866746</v>
      </c>
      <c r="C1260" s="14">
        <v>161067.37205312029</v>
      </c>
      <c r="D1260" s="37">
        <f t="shared" si="111"/>
        <v>147269.98256267942</v>
      </c>
      <c r="E1260">
        <f t="shared" si="112"/>
        <v>1</v>
      </c>
      <c r="F1260">
        <f t="shared" si="113"/>
        <v>1</v>
      </c>
      <c r="G1260" s="38">
        <f t="shared" si="114"/>
        <v>6.5580171396884213E-2</v>
      </c>
      <c r="H1260" s="38">
        <f t="shared" si="115"/>
        <v>6.5580171396884213E-2</v>
      </c>
      <c r="I1260" s="38">
        <f t="shared" si="116"/>
        <v>48434.547852661613</v>
      </c>
      <c r="J1260">
        <f>+VLOOKUP(A1260,Sheet1!A:R,18,0)</f>
        <v>38488.483818603891</v>
      </c>
      <c r="K1260">
        <f>+I1260-J1260</f>
        <v>9946.0640340577229</v>
      </c>
      <c r="L1260" s="31">
        <f>+I1260/MAX($I$229:I1260)-1</f>
        <v>0</v>
      </c>
      <c r="M1260" s="31">
        <f>+J1260/MAX($J$229:J1260)-1</f>
        <v>0</v>
      </c>
      <c r="N1260" s="31"/>
    </row>
    <row r="1261" spans="1:14" x14ac:dyDescent="0.25">
      <c r="A1261" s="12">
        <v>1985.12</v>
      </c>
      <c r="B1261" s="13">
        <v>11.690521474467586</v>
      </c>
      <c r="C1261" s="14">
        <v>168386.28385302573</v>
      </c>
      <c r="D1261" s="37">
        <f t="shared" si="111"/>
        <v>150236.54970851672</v>
      </c>
      <c r="E1261">
        <f t="shared" si="112"/>
        <v>1</v>
      </c>
      <c r="F1261">
        <f t="shared" si="113"/>
        <v>1</v>
      </c>
      <c r="G1261" s="38">
        <f t="shared" si="114"/>
        <v>4.5440064655004386E-2</v>
      </c>
      <c r="H1261" s="38">
        <f t="shared" si="115"/>
        <v>4.5440064655004386E-2</v>
      </c>
      <c r="I1261" s="38">
        <f t="shared" si="116"/>
        <v>50635.416838622463</v>
      </c>
      <c r="J1261">
        <f>+VLOOKUP(A1261,Sheet1!A:R,18,0)</f>
        <v>40237.40301179434</v>
      </c>
      <c r="K1261">
        <f>+I1261-J1261</f>
        <v>10398.013826828123</v>
      </c>
      <c r="L1261" s="31">
        <f>+I1261/MAX($I$229:I1261)-1</f>
        <v>0</v>
      </c>
      <c r="M1261" s="31">
        <f>+J1261/MAX($J$229:J1261)-1</f>
        <v>0</v>
      </c>
      <c r="N1261" s="31"/>
    </row>
    <row r="1262" spans="1:14" x14ac:dyDescent="0.25">
      <c r="A1262" s="12">
        <v>1986.01</v>
      </c>
      <c r="B1262" s="13">
        <v>11.715007584487973</v>
      </c>
      <c r="C1262" s="14">
        <v>168848.66531543713</v>
      </c>
      <c r="D1262" s="37">
        <f t="shared" si="111"/>
        <v>152402.70292947249</v>
      </c>
      <c r="E1262">
        <f t="shared" si="112"/>
        <v>1</v>
      </c>
      <c r="F1262">
        <f t="shared" si="113"/>
        <v>1</v>
      </c>
      <c r="G1262" s="38">
        <f t="shared" si="114"/>
        <v>2.745956807354899E-3</v>
      </c>
      <c r="H1262" s="38">
        <f t="shared" si="115"/>
        <v>2.745956807354899E-3</v>
      </c>
      <c r="I1262" s="38">
        <f t="shared" si="116"/>
        <v>50774.459506183732</v>
      </c>
      <c r="J1262">
        <f>+VLOOKUP(A1262,Sheet1!A:R,18,0)</f>
        <v>40347.893182504857</v>
      </c>
      <c r="K1262">
        <f>+I1262-J1262</f>
        <v>10426.566323678875</v>
      </c>
      <c r="L1262" s="31">
        <f>+I1262/MAX($I$229:I1262)-1</f>
        <v>0</v>
      </c>
      <c r="M1262" s="31">
        <f>+J1262/MAX($J$229:J1262)-1</f>
        <v>0</v>
      </c>
      <c r="N1262" s="31"/>
    </row>
    <row r="1263" spans="1:14" x14ac:dyDescent="0.25">
      <c r="A1263" s="12">
        <v>1986.02</v>
      </c>
      <c r="B1263" s="13">
        <v>12.388219099418112</v>
      </c>
      <c r="C1263" s="14">
        <v>181947.76066366181</v>
      </c>
      <c r="D1263" s="37">
        <f t="shared" si="111"/>
        <v>155572.49651131642</v>
      </c>
      <c r="E1263">
        <f t="shared" si="112"/>
        <v>1</v>
      </c>
      <c r="F1263">
        <f t="shared" si="113"/>
        <v>1</v>
      </c>
      <c r="G1263" s="38">
        <f t="shared" si="114"/>
        <v>7.7578909633389204E-2</v>
      </c>
      <c r="H1263" s="38">
        <f t="shared" si="115"/>
        <v>7.7578909633389204E-2</v>
      </c>
      <c r="I1263" s="38">
        <f t="shared" si="116"/>
        <v>54713.486711898142</v>
      </c>
      <c r="J1263">
        <f>+VLOOKUP(A1263,Sheet1!A:R,18,0)</f>
        <v>43478.038741608041</v>
      </c>
      <c r="K1263">
        <f>+I1263-J1263</f>
        <v>11235.447970290101</v>
      </c>
      <c r="L1263" s="31">
        <f>+I1263/MAX($I$229:I1263)-1</f>
        <v>0</v>
      </c>
      <c r="M1263" s="31">
        <f>+J1263/MAX($J$229:J1263)-1</f>
        <v>0</v>
      </c>
      <c r="N1263" s="31"/>
    </row>
    <row r="1264" spans="1:14" x14ac:dyDescent="0.25">
      <c r="A1264" s="12">
        <v>1986.03</v>
      </c>
      <c r="B1264" s="13">
        <v>13.189022981532704</v>
      </c>
      <c r="C1264" s="14">
        <v>192972.14221764624</v>
      </c>
      <c r="D1264" s="37">
        <f t="shared" si="111"/>
        <v>159698.27003872392</v>
      </c>
      <c r="E1264">
        <f t="shared" si="112"/>
        <v>1</v>
      </c>
      <c r="F1264">
        <f t="shared" si="113"/>
        <v>1</v>
      </c>
      <c r="G1264" s="38">
        <f t="shared" si="114"/>
        <v>6.0590916391455085E-2</v>
      </c>
      <c r="H1264" s="38">
        <f t="shared" si="115"/>
        <v>6.0590916391455085E-2</v>
      </c>
      <c r="I1264" s="38">
        <f t="shared" si="116"/>
        <v>58028.627010743752</v>
      </c>
      <c r="J1264">
        <f>+VLOOKUP(A1264,Sheet1!A:R,18,0)</f>
        <v>46112.412951865255</v>
      </c>
      <c r="K1264">
        <f>+I1264-J1264</f>
        <v>11916.214058878497</v>
      </c>
      <c r="L1264" s="31">
        <f>+I1264/MAX($I$229:I1264)-1</f>
        <v>0</v>
      </c>
      <c r="M1264" s="31">
        <f>+J1264/MAX($J$229:J1264)-1</f>
        <v>0</v>
      </c>
      <c r="N1264" s="31"/>
    </row>
    <row r="1265" spans="1:14" x14ac:dyDescent="0.25">
      <c r="A1265" s="12">
        <v>1986.04</v>
      </c>
      <c r="B1265" s="13">
        <v>13.552504172869467</v>
      </c>
      <c r="C1265" s="14">
        <v>191134.9321030151</v>
      </c>
      <c r="D1265" s="37">
        <f t="shared" si="111"/>
        <v>163739.33847944671</v>
      </c>
      <c r="E1265">
        <f t="shared" si="112"/>
        <v>1</v>
      </c>
      <c r="F1265">
        <f t="shared" si="113"/>
        <v>1</v>
      </c>
      <c r="G1265" s="38">
        <f t="shared" si="114"/>
        <v>-9.5205976029379968E-3</v>
      </c>
      <c r="H1265" s="38">
        <f t="shared" si="115"/>
        <v>-9.5205976029379968E-3</v>
      </c>
      <c r="I1265" s="38">
        <f t="shared" si="116"/>
        <v>57476.159803523486</v>
      </c>
      <c r="J1265">
        <f>+VLOOKUP(A1265,Sheet1!A:R,18,0)</f>
        <v>45673.395223650034</v>
      </c>
      <c r="K1265">
        <f>+I1265-J1265</f>
        <v>11802.764579873452</v>
      </c>
      <c r="L1265" s="31">
        <f>+I1265/MAX($I$229:I1265)-1</f>
        <v>-9.5205976029378858E-3</v>
      </c>
      <c r="M1265" s="31">
        <f>+J1265/MAX($J$229:J1265)-1</f>
        <v>-9.5205976029381079E-3</v>
      </c>
      <c r="N1265" s="31"/>
    </row>
    <row r="1266" spans="1:14" x14ac:dyDescent="0.25">
      <c r="A1266" s="12">
        <v>1986.05</v>
      </c>
      <c r="B1266" s="13">
        <v>13.560046199232323</v>
      </c>
      <c r="C1266" s="14">
        <v>200726.99643765655</v>
      </c>
      <c r="D1266" s="37">
        <f t="shared" si="111"/>
        <v>167941.62751977149</v>
      </c>
      <c r="E1266">
        <f t="shared" si="112"/>
        <v>1</v>
      </c>
      <c r="F1266">
        <f t="shared" si="113"/>
        <v>1</v>
      </c>
      <c r="G1266" s="38">
        <f t="shared" si="114"/>
        <v>5.0184779041183569E-2</v>
      </c>
      <c r="H1266" s="38">
        <f t="shared" si="115"/>
        <v>5.0184779041183569E-2</v>
      </c>
      <c r="I1266" s="38">
        <f t="shared" si="116"/>
        <v>60360.588183399072</v>
      </c>
      <c r="J1266">
        <f>+VLOOKUP(A1266,Sheet1!A:R,18,0)</f>
        <v>47965.504471009554</v>
      </c>
      <c r="K1266">
        <f>+I1266-J1266</f>
        <v>12395.083712389518</v>
      </c>
      <c r="L1266" s="31">
        <f>+I1266/MAX($I$229:I1266)-1</f>
        <v>0</v>
      </c>
      <c r="M1266" s="31">
        <f>+J1266/MAX($J$229:J1266)-1</f>
        <v>0</v>
      </c>
      <c r="N1266" s="31"/>
    </row>
    <row r="1267" spans="1:14" x14ac:dyDescent="0.25">
      <c r="A1267" s="12">
        <v>1986.06</v>
      </c>
      <c r="B1267" s="13">
        <v>13.888688626457105</v>
      </c>
      <c r="C1267" s="14">
        <v>202988.54138551647</v>
      </c>
      <c r="D1267" s="37">
        <f t="shared" si="111"/>
        <v>172173.24431223937</v>
      </c>
      <c r="E1267">
        <f t="shared" si="112"/>
        <v>1</v>
      </c>
      <c r="F1267">
        <f t="shared" si="113"/>
        <v>1</v>
      </c>
      <c r="G1267" s="38">
        <f t="shared" si="114"/>
        <v>1.1266770230193401E-2</v>
      </c>
      <c r="H1267" s="38">
        <f t="shared" si="115"/>
        <v>1.1266770230193401E-2</v>
      </c>
      <c r="I1267" s="38">
        <f t="shared" si="116"/>
        <v>61040.657061420759</v>
      </c>
      <c r="J1267">
        <f>+VLOOKUP(A1267,Sheet1!A:R,18,0)</f>
        <v>48505.92078885973</v>
      </c>
      <c r="K1267">
        <f>+I1267-J1267</f>
        <v>12534.736272561029</v>
      </c>
      <c r="L1267" s="31">
        <f>+I1267/MAX($I$229:I1267)-1</f>
        <v>0</v>
      </c>
      <c r="M1267" s="31">
        <f>+J1267/MAX($J$229:J1267)-1</f>
        <v>0</v>
      </c>
      <c r="N1267" s="31"/>
    </row>
    <row r="1268" spans="1:14" x14ac:dyDescent="0.25">
      <c r="A1268" s="12">
        <v>1986.07</v>
      </c>
      <c r="B1268" s="13">
        <v>13.619995534083797</v>
      </c>
      <c r="C1268" s="14">
        <v>191625.75592080568</v>
      </c>
      <c r="D1268" s="37">
        <f t="shared" si="111"/>
        <v>175500.1193827684</v>
      </c>
      <c r="E1268">
        <f t="shared" si="112"/>
        <v>1</v>
      </c>
      <c r="F1268">
        <f t="shared" si="113"/>
        <v>1</v>
      </c>
      <c r="G1268" s="38">
        <f t="shared" si="114"/>
        <v>-5.5977472359538538E-2</v>
      </c>
      <c r="H1268" s="38">
        <f t="shared" si="115"/>
        <v>-5.5977472359538538E-2</v>
      </c>
      <c r="I1268" s="38">
        <f t="shared" si="116"/>
        <v>57623.755367957005</v>
      </c>
      <c r="J1268">
        <f>+VLOOKUP(A1268,Sheet1!A:R,18,0)</f>
        <v>45790.681948627367</v>
      </c>
      <c r="K1268">
        <f>+I1268-J1268</f>
        <v>11833.073419329638</v>
      </c>
      <c r="L1268" s="31">
        <f>+I1268/MAX($I$229:I1268)-1</f>
        <v>-5.5977472359538538E-2</v>
      </c>
      <c r="M1268" s="31">
        <f>+J1268/MAX($J$229:J1268)-1</f>
        <v>-5.5977472359538538E-2</v>
      </c>
      <c r="N1268" s="31"/>
    </row>
    <row r="1269" spans="1:14" x14ac:dyDescent="0.25">
      <c r="A1269" s="12">
        <v>1986.08</v>
      </c>
      <c r="B1269" s="13">
        <v>13.887667550866043</v>
      </c>
      <c r="C1269" s="14">
        <v>205446.5146996362</v>
      </c>
      <c r="D1269" s="37">
        <f t="shared" si="111"/>
        <v>180110.49157208411</v>
      </c>
      <c r="E1269">
        <f t="shared" si="112"/>
        <v>1</v>
      </c>
      <c r="F1269">
        <f t="shared" si="113"/>
        <v>1</v>
      </c>
      <c r="G1269" s="38">
        <f t="shared" si="114"/>
        <v>7.2123701286492592E-2</v>
      </c>
      <c r="H1269" s="38">
        <f t="shared" si="115"/>
        <v>7.2123701286492592E-2</v>
      </c>
      <c r="I1269" s="38">
        <f t="shared" si="116"/>
        <v>61779.793887121457</v>
      </c>
      <c r="J1269">
        <f>+VLOOKUP(A1269,Sheet1!A:R,18,0)</f>
        <v>49093.275415194956</v>
      </c>
      <c r="K1269">
        <f>+I1269-J1269</f>
        <v>12686.518471926502</v>
      </c>
      <c r="L1269" s="31">
        <f>+I1269/MAX($I$229:I1269)-1</f>
        <v>0</v>
      </c>
      <c r="M1269" s="31">
        <f>+J1269/MAX($J$229:J1269)-1</f>
        <v>0</v>
      </c>
      <c r="N1269" s="31"/>
    </row>
    <row r="1270" spans="1:14" x14ac:dyDescent="0.25">
      <c r="A1270" s="12">
        <v>1986.09</v>
      </c>
      <c r="B1270" s="13">
        <v>13.467314312977125</v>
      </c>
      <c r="C1270" s="14">
        <v>187595.48065315111</v>
      </c>
      <c r="D1270" s="37">
        <f t="shared" si="111"/>
        <v>183657.92259077294</v>
      </c>
      <c r="E1270">
        <f t="shared" si="112"/>
        <v>1</v>
      </c>
      <c r="F1270">
        <f t="shared" si="113"/>
        <v>1</v>
      </c>
      <c r="G1270" s="38">
        <f t="shared" si="114"/>
        <v>-8.6888960236601642E-2</v>
      </c>
      <c r="H1270" s="38">
        <f t="shared" si="115"/>
        <v>-8.6888960236601642E-2</v>
      </c>
      <c r="I1270" s="38">
        <f t="shared" si="116"/>
        <v>56411.811832637919</v>
      </c>
      <c r="J1270">
        <f>+VLOOKUP(A1270,Sheet1!A:R,18,0)</f>
        <v>44827.611759759551</v>
      </c>
      <c r="K1270">
        <f>+I1270-J1270</f>
        <v>11584.200072878368</v>
      </c>
      <c r="L1270" s="31">
        <f>+I1270/MAX($I$229:I1270)-1</f>
        <v>-8.6888960236601642E-2</v>
      </c>
      <c r="M1270" s="31">
        <f>+J1270/MAX($J$229:J1270)-1</f>
        <v>-8.6888960236601531E-2</v>
      </c>
      <c r="N1270" s="31"/>
    </row>
    <row r="1271" spans="1:14" x14ac:dyDescent="0.25">
      <c r="A1271" s="12">
        <v>1986.1</v>
      </c>
      <c r="B1271" s="13">
        <v>13.425918860857353</v>
      </c>
      <c r="C1271" s="14">
        <v>198239.89631607247</v>
      </c>
      <c r="D1271" s="37">
        <f t="shared" si="111"/>
        <v>187581.69513489542</v>
      </c>
      <c r="E1271">
        <f t="shared" si="112"/>
        <v>1</v>
      </c>
      <c r="F1271">
        <f t="shared" si="113"/>
        <v>1</v>
      </c>
      <c r="G1271" s="38">
        <f t="shared" si="114"/>
        <v>5.67413224767499E-2</v>
      </c>
      <c r="H1271" s="38">
        <f t="shared" si="115"/>
        <v>5.67413224767499E-2</v>
      </c>
      <c r="I1271" s="38">
        <f t="shared" si="116"/>
        <v>59612.692639331362</v>
      </c>
      <c r="J1271">
        <f>+VLOOKUP(A1271,Sheet1!A:R,18,0)</f>
        <v>47371.189734482621</v>
      </c>
      <c r="K1271">
        <f>+I1271-J1271</f>
        <v>12241.502904848741</v>
      </c>
      <c r="L1271" s="31">
        <f>+I1271/MAX($I$229:I1271)-1</f>
        <v>-3.5077832272306209E-2</v>
      </c>
      <c r="M1271" s="31">
        <f>+J1271/MAX($J$229:J1271)-1</f>
        <v>-3.5077832272306098E-2</v>
      </c>
      <c r="N1271" s="31"/>
    </row>
    <row r="1272" spans="1:14" x14ac:dyDescent="0.25">
      <c r="A1272" s="12">
        <v>1986.11</v>
      </c>
      <c r="B1272" s="13">
        <v>13.872985596138596</v>
      </c>
      <c r="C1272" s="14">
        <v>202873.11349099118</v>
      </c>
      <c r="D1272" s="37">
        <f t="shared" si="111"/>
        <v>191065.50692138469</v>
      </c>
      <c r="E1272">
        <f t="shared" si="112"/>
        <v>1</v>
      </c>
      <c r="F1272">
        <f t="shared" si="113"/>
        <v>1</v>
      </c>
      <c r="G1272" s="38">
        <f t="shared" si="114"/>
        <v>2.3371769563133471E-2</v>
      </c>
      <c r="H1272" s="38">
        <f t="shared" si="115"/>
        <v>2.3371769563133471E-2</v>
      </c>
      <c r="I1272" s="38">
        <f t="shared" si="116"/>
        <v>61005.94675473572</v>
      </c>
      <c r="J1272">
        <f>+VLOOKUP(A1272,Sheet1!A:R,18,0)</f>
        <v>48478.338264888414</v>
      </c>
      <c r="K1272">
        <f>+I1272-J1272</f>
        <v>12527.608489847305</v>
      </c>
      <c r="L1272" s="31">
        <f>+I1272/MAX($I$229:I1272)-1</f>
        <v>-1.252589372181534E-2</v>
      </c>
      <c r="M1272" s="31">
        <f>+J1272/MAX($J$229:J1272)-1</f>
        <v>-1.252589372181534E-2</v>
      </c>
      <c r="N1272" s="31"/>
    </row>
    <row r="1273" spans="1:14" x14ac:dyDescent="0.25">
      <c r="A1273" s="12">
        <v>1986.12</v>
      </c>
      <c r="B1273" s="13">
        <v>14.085139814743302</v>
      </c>
      <c r="C1273" s="14">
        <v>197516.95819112743</v>
      </c>
      <c r="D1273" s="37">
        <f t="shared" si="111"/>
        <v>193493.06311622646</v>
      </c>
      <c r="E1273">
        <f t="shared" si="112"/>
        <v>1</v>
      </c>
      <c r="F1273">
        <f t="shared" si="113"/>
        <v>1</v>
      </c>
      <c r="G1273" s="38">
        <f t="shared" si="114"/>
        <v>-2.6401503913930924E-2</v>
      </c>
      <c r="H1273" s="38">
        <f t="shared" si="115"/>
        <v>-2.6401503913930924E-2</v>
      </c>
      <c r="I1273" s="38">
        <f t="shared" si="116"/>
        <v>59395.298012717503</v>
      </c>
      <c r="J1273">
        <f>+VLOOKUP(A1273,Sheet1!A:R,18,0)</f>
        <v>47198.437227447102</v>
      </c>
      <c r="K1273">
        <f>+I1273-J1273</f>
        <v>12196.860785270401</v>
      </c>
      <c r="L1273" s="31">
        <f>+I1273/MAX($I$229:I1273)-1</f>
        <v>-3.8596695203624187E-2</v>
      </c>
      <c r="M1273" s="31">
        <f>+J1273/MAX($J$229:J1273)-1</f>
        <v>-3.8596695203624076E-2</v>
      </c>
      <c r="N1273" s="31"/>
    </row>
    <row r="1274" spans="1:14" x14ac:dyDescent="0.25">
      <c r="A1274" s="12">
        <v>1987.01</v>
      </c>
      <c r="B1274" s="13">
        <v>14.922208103718939</v>
      </c>
      <c r="C1274" s="14">
        <v>222696.5483244668</v>
      </c>
      <c r="D1274" s="37">
        <f t="shared" si="111"/>
        <v>197980.38670031226</v>
      </c>
      <c r="E1274">
        <f t="shared" si="112"/>
        <v>1</v>
      </c>
      <c r="F1274">
        <f t="shared" si="113"/>
        <v>1</v>
      </c>
      <c r="G1274" s="38">
        <f t="shared" si="114"/>
        <v>0.12748064958034799</v>
      </c>
      <c r="H1274" s="38">
        <f t="shared" si="115"/>
        <v>0.12748064958034799</v>
      </c>
      <c r="I1274" s="38">
        <f t="shared" si="116"/>
        <v>66967.049185397089</v>
      </c>
      <c r="J1274">
        <f>+VLOOKUP(A1274,Sheet1!A:R,18,0)</f>
        <v>53215.324664379339</v>
      </c>
      <c r="K1274">
        <f>+I1274-J1274</f>
        <v>13751.72452101775</v>
      </c>
      <c r="L1274" s="31">
        <f>+I1274/MAX($I$229:I1274)-1</f>
        <v>0</v>
      </c>
      <c r="M1274" s="31">
        <f>+J1274/MAX($J$229:J1274)-1</f>
        <v>0</v>
      </c>
      <c r="N1274" s="31"/>
    </row>
    <row r="1275" spans="1:14" x14ac:dyDescent="0.25">
      <c r="A1275" s="12">
        <v>1987.02</v>
      </c>
      <c r="B1275" s="13">
        <v>15.822318142836444</v>
      </c>
      <c r="C1275" s="14">
        <v>230652.9531284048</v>
      </c>
      <c r="D1275" s="37">
        <f t="shared" si="111"/>
        <v>202039.15273904087</v>
      </c>
      <c r="E1275">
        <f t="shared" si="112"/>
        <v>1</v>
      </c>
      <c r="F1275">
        <f t="shared" si="113"/>
        <v>1</v>
      </c>
      <c r="G1275" s="38">
        <f t="shared" si="114"/>
        <v>3.5727562298565996E-2</v>
      </c>
      <c r="H1275" s="38">
        <f t="shared" si="115"/>
        <v>3.5727562298565996E-2</v>
      </c>
      <c r="I1275" s="38">
        <f t="shared" si="116"/>
        <v>69359.618607119497</v>
      </c>
      <c r="J1275">
        <f>+VLOOKUP(A1275,Sheet1!A:R,18,0)</f>
        <v>55116.578491564374</v>
      </c>
      <c r="K1275">
        <f>+I1275-J1275</f>
        <v>14243.040115555123</v>
      </c>
      <c r="L1275" s="31">
        <f>+I1275/MAX($I$229:I1275)-1</f>
        <v>0</v>
      </c>
      <c r="M1275" s="31">
        <f>+J1275/MAX($J$229:J1275)-1</f>
        <v>0</v>
      </c>
      <c r="N1275" s="31"/>
    </row>
    <row r="1276" spans="1:14" x14ac:dyDescent="0.25">
      <c r="A1276" s="12">
        <v>1987.03</v>
      </c>
      <c r="B1276" s="13">
        <v>16.433343976069914</v>
      </c>
      <c r="C1276" s="14">
        <v>236245.4591119746</v>
      </c>
      <c r="D1276" s="37">
        <f t="shared" si="111"/>
        <v>205645.26248023487</v>
      </c>
      <c r="E1276">
        <f t="shared" si="112"/>
        <v>1</v>
      </c>
      <c r="F1276">
        <f t="shared" si="113"/>
        <v>1</v>
      </c>
      <c r="G1276" s="38">
        <f t="shared" si="114"/>
        <v>2.424640962847957E-2</v>
      </c>
      <c r="H1276" s="38">
        <f t="shared" si="115"/>
        <v>2.424640962847957E-2</v>
      </c>
      <c r="I1276" s="38">
        <f t="shared" si="116"/>
        <v>71041.34033154283</v>
      </c>
      <c r="J1276">
        <f>+VLOOKUP(A1276,Sheet1!A:R,18,0)</f>
        <v>56452.957630991092</v>
      </c>
      <c r="K1276">
        <f>+I1276-J1276</f>
        <v>14588.382700551738</v>
      </c>
      <c r="L1276" s="31">
        <f>+I1276/MAX($I$229:I1276)-1</f>
        <v>0</v>
      </c>
      <c r="M1276" s="31">
        <f>+J1276/MAX($J$229:J1276)-1</f>
        <v>0</v>
      </c>
      <c r="N1276" s="31"/>
    </row>
    <row r="1277" spans="1:14" x14ac:dyDescent="0.25">
      <c r="A1277" s="12">
        <v>1987.04</v>
      </c>
      <c r="B1277" s="13">
        <v>16.196534453220867</v>
      </c>
      <c r="C1277" s="14">
        <v>232860.98781042491</v>
      </c>
      <c r="D1277" s="37">
        <f t="shared" si="111"/>
        <v>209122.43378918571</v>
      </c>
      <c r="E1277">
        <f t="shared" si="112"/>
        <v>1</v>
      </c>
      <c r="F1277">
        <f t="shared" si="113"/>
        <v>1</v>
      </c>
      <c r="G1277" s="38">
        <f t="shared" si="114"/>
        <v>-1.432607980814371E-2</v>
      </c>
      <c r="H1277" s="38">
        <f t="shared" si="115"/>
        <v>-1.432607980814371E-2</v>
      </c>
      <c r="I1277" s="38">
        <f t="shared" si="116"/>
        <v>70023.596420275644</v>
      </c>
      <c r="J1277">
        <f>+VLOOKUP(A1277,Sheet1!A:R,18,0)</f>
        <v>55644.208054563758</v>
      </c>
      <c r="K1277">
        <f>+I1277-J1277</f>
        <v>14379.388365711886</v>
      </c>
      <c r="L1277" s="31">
        <f>+I1277/MAX($I$229:I1277)-1</f>
        <v>-1.4326079808143821E-2</v>
      </c>
      <c r="M1277" s="31">
        <f>+J1277/MAX($J$229:J1277)-1</f>
        <v>-1.432607980814371E-2</v>
      </c>
      <c r="N1277" s="31"/>
    </row>
    <row r="1278" spans="1:14" x14ac:dyDescent="0.25">
      <c r="A1278" s="12">
        <v>1987.05</v>
      </c>
      <c r="B1278" s="13">
        <v>16.160311952655725</v>
      </c>
      <c r="C1278" s="14">
        <v>234004.87173586979</v>
      </c>
      <c r="D1278" s="37">
        <f t="shared" si="111"/>
        <v>211895.59006403681</v>
      </c>
      <c r="E1278">
        <f t="shared" si="112"/>
        <v>1</v>
      </c>
      <c r="F1278">
        <f t="shared" si="113"/>
        <v>1</v>
      </c>
      <c r="G1278" s="38">
        <f t="shared" si="114"/>
        <v>4.9123038435967548E-3</v>
      </c>
      <c r="H1278" s="38">
        <f t="shared" si="115"/>
        <v>4.9123038435967548E-3</v>
      </c>
      <c r="I1278" s="38">
        <f t="shared" si="116"/>
        <v>70367.573602113436</v>
      </c>
      <c r="J1278">
        <f>+VLOOKUP(A1278,Sheet1!A:R,18,0)</f>
        <v>55917.549311664086</v>
      </c>
      <c r="K1278">
        <f>+I1278-J1278</f>
        <v>14450.02429044935</v>
      </c>
      <c r="L1278" s="31">
        <f>+I1278/MAX($I$229:I1278)-1</f>
        <v>-9.4841500214521979E-3</v>
      </c>
      <c r="M1278" s="31">
        <f>+J1278/MAX($J$229:J1278)-1</f>
        <v>-9.4841500214521979E-3</v>
      </c>
      <c r="N1278" s="31"/>
    </row>
    <row r="1279" spans="1:14" x14ac:dyDescent="0.25">
      <c r="A1279" s="12">
        <v>1987.06</v>
      </c>
      <c r="B1279" s="13">
        <v>16.82520730787871</v>
      </c>
      <c r="C1279" s="14">
        <v>244923.59241691325</v>
      </c>
      <c r="D1279" s="37">
        <f t="shared" si="111"/>
        <v>215390.17764998655</v>
      </c>
      <c r="E1279">
        <f t="shared" si="112"/>
        <v>1</v>
      </c>
      <c r="F1279">
        <f t="shared" si="113"/>
        <v>1</v>
      </c>
      <c r="G1279" s="38">
        <f t="shared" si="114"/>
        <v>4.6660228054430597E-2</v>
      </c>
      <c r="H1279" s="38">
        <f t="shared" si="115"/>
        <v>4.6660228054430597E-2</v>
      </c>
      <c r="I1279" s="38">
        <f t="shared" si="116"/>
        <v>73650.940634024984</v>
      </c>
      <c r="J1279">
        <f>+VLOOKUP(A1279,Sheet1!A:R,18,0)</f>
        <v>58526.674914791198</v>
      </c>
      <c r="K1279">
        <f>+I1279-J1279</f>
        <v>15124.265719233787</v>
      </c>
      <c r="L1279" s="31">
        <f>+I1279/MAX($I$229:I1279)-1</f>
        <v>0</v>
      </c>
      <c r="M1279" s="31">
        <f>+J1279/MAX($J$229:J1279)-1</f>
        <v>0</v>
      </c>
      <c r="N1279" s="31"/>
    </row>
    <row r="1280" spans="1:14" x14ac:dyDescent="0.25">
      <c r="A1280" s="12">
        <v>1987.07</v>
      </c>
      <c r="B1280" s="13">
        <v>17.306004390512211</v>
      </c>
      <c r="C1280" s="14">
        <v>256631.54800032187</v>
      </c>
      <c r="D1280" s="37">
        <f t="shared" si="111"/>
        <v>220807.32698994619</v>
      </c>
      <c r="E1280">
        <f t="shared" si="112"/>
        <v>1</v>
      </c>
      <c r="F1280">
        <f t="shared" si="113"/>
        <v>1</v>
      </c>
      <c r="G1280" s="38">
        <f t="shared" si="114"/>
        <v>4.7802481859236856E-2</v>
      </c>
      <c r="H1280" s="38">
        <f t="shared" si="115"/>
        <v>4.7802481859236856E-2</v>
      </c>
      <c r="I1280" s="38">
        <f t="shared" si="116"/>
        <v>77171.638387598694</v>
      </c>
      <c r="J1280">
        <f>+VLOOKUP(A1280,Sheet1!A:R,18,0)</f>
        <v>61324.395230686961</v>
      </c>
      <c r="K1280">
        <f>+I1280-J1280</f>
        <v>15847.243156911733</v>
      </c>
      <c r="L1280" s="31">
        <f>+I1280/MAX($I$229:I1280)-1</f>
        <v>0</v>
      </c>
      <c r="M1280" s="31">
        <f>+J1280/MAX($J$229:J1280)-1</f>
        <v>0</v>
      </c>
      <c r="N1280" s="31"/>
    </row>
    <row r="1281" spans="1:14" x14ac:dyDescent="0.25">
      <c r="A1281" s="12">
        <v>1987.08</v>
      </c>
      <c r="B1281" s="13">
        <v>18.326907245856326</v>
      </c>
      <c r="C1281" s="14">
        <v>264785.10632562311</v>
      </c>
      <c r="D1281" s="37">
        <f t="shared" si="111"/>
        <v>225752.2096254451</v>
      </c>
      <c r="E1281">
        <f t="shared" si="112"/>
        <v>1</v>
      </c>
      <c r="F1281">
        <f t="shared" si="113"/>
        <v>1</v>
      </c>
      <c r="G1281" s="38">
        <f t="shared" si="114"/>
        <v>3.1771457518897872E-2</v>
      </c>
      <c r="H1281" s="38">
        <f t="shared" si="115"/>
        <v>3.1771457518897872E-2</v>
      </c>
      <c r="I1281" s="38">
        <f t="shared" si="116"/>
        <v>79623.493818294039</v>
      </c>
      <c r="J1281">
        <f>+VLOOKUP(A1281,Sheet1!A:R,18,0)</f>
        <v>63272.760648630836</v>
      </c>
      <c r="K1281">
        <f>+I1281-J1281</f>
        <v>16350.733169663203</v>
      </c>
      <c r="L1281" s="31">
        <f>+I1281/MAX($I$229:I1281)-1</f>
        <v>0</v>
      </c>
      <c r="M1281" s="31">
        <f>+J1281/MAX($J$229:J1281)-1</f>
        <v>0</v>
      </c>
      <c r="N1281" s="31"/>
    </row>
    <row r="1282" spans="1:14" x14ac:dyDescent="0.25">
      <c r="A1282" s="12">
        <v>1987.09</v>
      </c>
      <c r="B1282" s="13">
        <v>17.675620449938211</v>
      </c>
      <c r="C1282" s="14">
        <v>257614.54291874726</v>
      </c>
      <c r="D1282" s="37">
        <f t="shared" si="111"/>
        <v>231587.13148091143</v>
      </c>
      <c r="E1282">
        <f t="shared" si="112"/>
        <v>1</v>
      </c>
      <c r="F1282">
        <f t="shared" si="113"/>
        <v>1</v>
      </c>
      <c r="G1282" s="38">
        <f t="shared" si="114"/>
        <v>-2.70806900976438E-2</v>
      </c>
      <c r="H1282" s="38">
        <f t="shared" si="115"/>
        <v>-2.70806900976438E-2</v>
      </c>
      <c r="I1282" s="38">
        <f t="shared" si="116"/>
        <v>77467.234657709167</v>
      </c>
      <c r="J1282">
        <f>+VLOOKUP(A1282,Sheet1!A:R,18,0)</f>
        <v>61559.290625882873</v>
      </c>
      <c r="K1282">
        <f>+I1282-J1282</f>
        <v>15907.944031826293</v>
      </c>
      <c r="L1282" s="31">
        <f>+I1282/MAX($I$229:I1282)-1</f>
        <v>-2.7080690097643689E-2</v>
      </c>
      <c r="M1282" s="31">
        <f>+J1282/MAX($J$229:J1282)-1</f>
        <v>-2.70806900976438E-2</v>
      </c>
      <c r="N1282" s="31"/>
    </row>
    <row r="1283" spans="1:14" x14ac:dyDescent="0.25">
      <c r="A1283" s="12">
        <v>1987.1</v>
      </c>
      <c r="B1283" s="13">
        <v>15.530055563627307</v>
      </c>
      <c r="C1283" s="14">
        <v>201604.86066658262</v>
      </c>
      <c r="D1283" s="37">
        <f t="shared" si="111"/>
        <v>231867.54517678733</v>
      </c>
      <c r="E1283">
        <f t="shared" si="112"/>
        <v>0</v>
      </c>
      <c r="F1283">
        <f t="shared" si="113"/>
        <v>1</v>
      </c>
      <c r="G1283" s="38">
        <f t="shared" si="114"/>
        <v>-0.21741661638190335</v>
      </c>
      <c r="H1283" s="38">
        <f t="shared" si="115"/>
        <v>-0.21741661638190335</v>
      </c>
      <c r="I1283" s="38">
        <f t="shared" si="116"/>
        <v>60624.570617967125</v>
      </c>
      <c r="J1283">
        <f>+VLOOKUP(A1283,Sheet1!A:R,18,0)</f>
        <v>48175.277951133197</v>
      </c>
      <c r="K1283">
        <f>+I1283-J1283</f>
        <v>12449.292666833928</v>
      </c>
      <c r="L1283" s="31">
        <f>+I1283/MAX($I$229:I1283)-1</f>
        <v>-0.23860951446923051</v>
      </c>
      <c r="M1283" s="31">
        <f>+J1283/MAX($J$229:J1283)-1</f>
        <v>-0.23860951446923051</v>
      </c>
      <c r="N1283" s="31"/>
    </row>
    <row r="1284" spans="1:14" x14ac:dyDescent="0.25">
      <c r="A1284" s="12">
        <v>1987.11</v>
      </c>
      <c r="B1284" s="13">
        <v>13.590885143189078</v>
      </c>
      <c r="C1284" s="14">
        <v>184822.3114756578</v>
      </c>
      <c r="D1284" s="37">
        <f t="shared" si="111"/>
        <v>230363.31167550955</v>
      </c>
      <c r="E1284">
        <f t="shared" si="112"/>
        <v>0</v>
      </c>
      <c r="F1284">
        <f t="shared" si="113"/>
        <v>0</v>
      </c>
      <c r="G1284" s="38">
        <f t="shared" si="114"/>
        <v>-8.3244764711700503E-2</v>
      </c>
      <c r="H1284" s="38">
        <f t="shared" si="115"/>
        <v>0</v>
      </c>
      <c r="I1284" s="38">
        <f t="shared" si="116"/>
        <v>60624.570617967125</v>
      </c>
      <c r="J1284">
        <f>+VLOOKUP(A1284,Sheet1!A:R,18,0)</f>
        <v>48175.277951133197</v>
      </c>
      <c r="K1284">
        <f>+I1284-J1284</f>
        <v>12449.292666833928</v>
      </c>
      <c r="L1284" s="31">
        <f>+I1284/MAX($I$229:I1284)-1</f>
        <v>-0.23860951446923051</v>
      </c>
      <c r="M1284" s="31">
        <f>+J1284/MAX($J$229:J1284)-1</f>
        <v>-0.23860951446923051</v>
      </c>
      <c r="N1284" s="31"/>
    </row>
    <row r="1285" spans="1:14" x14ac:dyDescent="0.25">
      <c r="A1285" s="12">
        <v>1987.12</v>
      </c>
      <c r="B1285" s="13">
        <v>13.389028514426963</v>
      </c>
      <c r="C1285" s="14">
        <v>198877.92922165539</v>
      </c>
      <c r="D1285" s="37">
        <f t="shared" si="111"/>
        <v>230476.72592805352</v>
      </c>
      <c r="E1285">
        <f t="shared" si="112"/>
        <v>0</v>
      </c>
      <c r="F1285">
        <f t="shared" si="113"/>
        <v>0</v>
      </c>
      <c r="G1285" s="38">
        <f t="shared" si="114"/>
        <v>7.6049355912577665E-2</v>
      </c>
      <c r="H1285" s="38">
        <f t="shared" si="115"/>
        <v>0</v>
      </c>
      <c r="I1285" s="38">
        <f t="shared" si="116"/>
        <v>60624.570617967125</v>
      </c>
      <c r="J1285">
        <f>+VLOOKUP(A1285,Sheet1!A:R,18,0)</f>
        <v>48175.277951133197</v>
      </c>
      <c r="K1285">
        <f>+I1285-J1285</f>
        <v>12449.292666833928</v>
      </c>
      <c r="L1285" s="31">
        <f>+I1285/MAX($I$229:I1285)-1</f>
        <v>-0.23860951446923051</v>
      </c>
      <c r="M1285" s="31">
        <f>+J1285/MAX($J$229:J1285)-1</f>
        <v>-0.23860951446923051</v>
      </c>
      <c r="N1285" s="31"/>
    </row>
    <row r="1286" spans="1:14" x14ac:dyDescent="0.25">
      <c r="A1286" s="12">
        <v>1988.01</v>
      </c>
      <c r="B1286" s="13">
        <v>13.898336683569131</v>
      </c>
      <c r="C1286" s="14">
        <v>206975.01861338204</v>
      </c>
      <c r="D1286" s="37">
        <f t="shared" si="111"/>
        <v>229166.59845212978</v>
      </c>
      <c r="E1286">
        <f t="shared" si="112"/>
        <v>0</v>
      </c>
      <c r="F1286">
        <f t="shared" si="113"/>
        <v>0</v>
      </c>
      <c r="G1286" s="38">
        <f t="shared" si="114"/>
        <v>4.071386615606909E-2</v>
      </c>
      <c r="H1286" s="38">
        <f t="shared" si="115"/>
        <v>0</v>
      </c>
      <c r="I1286" s="38">
        <f t="shared" si="116"/>
        <v>60624.570617967125</v>
      </c>
      <c r="J1286">
        <f>+VLOOKUP(A1286,Sheet1!A:R,18,0)</f>
        <v>48175.277951133197</v>
      </c>
      <c r="K1286">
        <f>+I1286-J1286</f>
        <v>12449.292666833928</v>
      </c>
      <c r="L1286" s="31">
        <f>+I1286/MAX($I$229:I1286)-1</f>
        <v>-0.23860951446923051</v>
      </c>
      <c r="M1286" s="31">
        <f>+J1286/MAX($J$229:J1286)-1</f>
        <v>-0.23860951446923051</v>
      </c>
      <c r="N1286" s="31"/>
    </row>
    <row r="1287" spans="1:14" x14ac:dyDescent="0.25">
      <c r="A1287" s="12">
        <v>1988.02</v>
      </c>
      <c r="B1287" s="13">
        <v>14.298270962469518</v>
      </c>
      <c r="C1287" s="14">
        <v>215668.329622424</v>
      </c>
      <c r="D1287" s="37">
        <f t="shared" si="111"/>
        <v>227917.8798266314</v>
      </c>
      <c r="E1287">
        <f t="shared" si="112"/>
        <v>0</v>
      </c>
      <c r="F1287">
        <f t="shared" si="113"/>
        <v>0</v>
      </c>
      <c r="G1287" s="38">
        <f t="shared" si="114"/>
        <v>4.2001740438446733E-2</v>
      </c>
      <c r="H1287" s="38">
        <f t="shared" si="115"/>
        <v>0</v>
      </c>
      <c r="I1287" s="38">
        <f t="shared" si="116"/>
        <v>60624.570617967125</v>
      </c>
      <c r="J1287">
        <f>+VLOOKUP(A1287,Sheet1!A:R,18,0)</f>
        <v>48175.277951133197</v>
      </c>
      <c r="K1287">
        <f>+I1287-J1287</f>
        <v>12449.292666833928</v>
      </c>
      <c r="L1287" s="31">
        <f>+I1287/MAX($I$229:I1287)-1</f>
        <v>-0.23860951446923051</v>
      </c>
      <c r="M1287" s="31">
        <f>+J1287/MAX($J$229:J1287)-1</f>
        <v>-0.23860951446923051</v>
      </c>
      <c r="N1287" s="31"/>
    </row>
    <row r="1288" spans="1:14" x14ac:dyDescent="0.25">
      <c r="A1288" s="12">
        <v>1988.03</v>
      </c>
      <c r="B1288" s="13">
        <v>14.668946811103455</v>
      </c>
      <c r="C1288" s="14">
        <v>208180.50789588116</v>
      </c>
      <c r="D1288" s="37">
        <f t="shared" si="111"/>
        <v>225579.133891957</v>
      </c>
      <c r="E1288">
        <f t="shared" si="112"/>
        <v>0</v>
      </c>
      <c r="F1288">
        <f t="shared" si="113"/>
        <v>0</v>
      </c>
      <c r="G1288" s="38">
        <f t="shared" si="114"/>
        <v>-3.4719152968133771E-2</v>
      </c>
      <c r="H1288" s="38">
        <f t="shared" si="115"/>
        <v>0</v>
      </c>
      <c r="I1288" s="38">
        <f t="shared" si="116"/>
        <v>60624.570617967125</v>
      </c>
      <c r="J1288">
        <f>+VLOOKUP(A1288,Sheet1!A:R,18,0)</f>
        <v>48175.277951133197</v>
      </c>
      <c r="K1288">
        <f>+I1288-J1288</f>
        <v>12449.292666833928</v>
      </c>
      <c r="L1288" s="31">
        <f>+I1288/MAX($I$229:I1288)-1</f>
        <v>-0.23860951446923051</v>
      </c>
      <c r="M1288" s="31">
        <f>+J1288/MAX($J$229:J1288)-1</f>
        <v>-0.23860951446923051</v>
      </c>
      <c r="N1288" s="31"/>
    </row>
    <row r="1289" spans="1:14" x14ac:dyDescent="0.25">
      <c r="A1289" s="12">
        <v>1988.04</v>
      </c>
      <c r="B1289" s="13">
        <v>14.43331642083894</v>
      </c>
      <c r="C1289" s="14">
        <v>209668.73844767452</v>
      </c>
      <c r="D1289" s="37">
        <f t="shared" si="111"/>
        <v>223646.4464450611</v>
      </c>
      <c r="E1289">
        <f t="shared" si="112"/>
        <v>0</v>
      </c>
      <c r="F1289">
        <f t="shared" si="113"/>
        <v>0</v>
      </c>
      <c r="G1289" s="38">
        <f t="shared" si="114"/>
        <v>7.1487507011831486E-3</v>
      </c>
      <c r="H1289" s="38">
        <f t="shared" si="115"/>
        <v>0</v>
      </c>
      <c r="I1289" s="38">
        <f t="shared" si="116"/>
        <v>60624.570617967125</v>
      </c>
      <c r="J1289">
        <f>+VLOOKUP(A1289,Sheet1!A:R,18,0)</f>
        <v>48175.277951133197</v>
      </c>
      <c r="K1289">
        <f>+I1289-J1289</f>
        <v>12449.292666833928</v>
      </c>
      <c r="L1289" s="31">
        <f>+I1289/MAX($I$229:I1289)-1</f>
        <v>-0.23860951446923051</v>
      </c>
      <c r="M1289" s="31">
        <f>+J1289/MAX($J$229:J1289)-1</f>
        <v>-0.23860951446923051</v>
      </c>
      <c r="N1289" s="31"/>
    </row>
    <row r="1290" spans="1:14" x14ac:dyDescent="0.25">
      <c r="A1290" s="12">
        <v>1988.05</v>
      </c>
      <c r="B1290" s="13">
        <v>14.03189134802777</v>
      </c>
      <c r="C1290" s="14">
        <v>210227.41993170785</v>
      </c>
      <c r="D1290" s="37">
        <f t="shared" si="111"/>
        <v>221664.9921280476</v>
      </c>
      <c r="E1290">
        <f t="shared" si="112"/>
        <v>0</v>
      </c>
      <c r="F1290">
        <f t="shared" si="113"/>
        <v>0</v>
      </c>
      <c r="G1290" s="38">
        <f t="shared" si="114"/>
        <v>2.664591241258174E-3</v>
      </c>
      <c r="H1290" s="38">
        <f t="shared" si="115"/>
        <v>0</v>
      </c>
      <c r="I1290" s="38">
        <f t="shared" si="116"/>
        <v>60624.570617967125</v>
      </c>
      <c r="J1290">
        <f>+VLOOKUP(A1290,Sheet1!A:R,18,0)</f>
        <v>48175.277951133197</v>
      </c>
      <c r="K1290">
        <f>+I1290-J1290</f>
        <v>12449.292666833928</v>
      </c>
      <c r="L1290" s="31">
        <f>+I1290/MAX($I$229:I1290)-1</f>
        <v>-0.23860951446923051</v>
      </c>
      <c r="M1290" s="31">
        <f>+J1290/MAX($J$229:J1290)-1</f>
        <v>-0.23860951446923051</v>
      </c>
      <c r="N1290" s="31"/>
    </row>
    <row r="1291" spans="1:14" x14ac:dyDescent="0.25">
      <c r="A1291" s="12">
        <v>1988.06</v>
      </c>
      <c r="B1291" s="13">
        <v>14.766468647879618</v>
      </c>
      <c r="C1291" s="14">
        <v>219005.88154311469</v>
      </c>
      <c r="D1291" s="37">
        <f t="shared" si="111"/>
        <v>219505.18288856433</v>
      </c>
      <c r="E1291">
        <f t="shared" si="112"/>
        <v>0</v>
      </c>
      <c r="F1291">
        <f t="shared" si="113"/>
        <v>0</v>
      </c>
      <c r="G1291" s="38">
        <f t="shared" si="114"/>
        <v>4.1756977345098534E-2</v>
      </c>
      <c r="H1291" s="38">
        <f t="shared" si="115"/>
        <v>0</v>
      </c>
      <c r="I1291" s="38">
        <f t="shared" si="116"/>
        <v>60624.570617967125</v>
      </c>
      <c r="J1291">
        <f>+VLOOKUP(A1291,Sheet1!A:R,18,0)</f>
        <v>48175.277951133197</v>
      </c>
      <c r="K1291">
        <f>+I1291-J1291</f>
        <v>12449.292666833928</v>
      </c>
      <c r="L1291" s="31">
        <f>+I1291/MAX($I$229:I1291)-1</f>
        <v>-0.23860951446923051</v>
      </c>
      <c r="M1291" s="31">
        <f>+J1291/MAX($J$229:J1291)-1</f>
        <v>-0.23860951446923051</v>
      </c>
      <c r="N1291" s="31"/>
    </row>
    <row r="1292" spans="1:14" x14ac:dyDescent="0.25">
      <c r="A1292" s="12">
        <v>1988.07</v>
      </c>
      <c r="B1292" s="13">
        <v>14.6083157175221</v>
      </c>
      <c r="C1292" s="14">
        <v>217520.10058658669</v>
      </c>
      <c r="D1292" s="37">
        <f t="shared" si="111"/>
        <v>216245.89560408643</v>
      </c>
      <c r="E1292">
        <f t="shared" si="112"/>
        <v>1</v>
      </c>
      <c r="F1292">
        <f t="shared" si="113"/>
        <v>0</v>
      </c>
      <c r="G1292" s="38">
        <f t="shared" si="114"/>
        <v>-6.7842057302717196E-3</v>
      </c>
      <c r="H1292" s="38">
        <f t="shared" si="115"/>
        <v>0</v>
      </c>
      <c r="I1292" s="38">
        <f t="shared" si="116"/>
        <v>60624.570617967125</v>
      </c>
      <c r="J1292">
        <f>+VLOOKUP(A1292,Sheet1!A:R,18,0)</f>
        <v>48175.277951133197</v>
      </c>
      <c r="K1292">
        <f>+I1292-J1292</f>
        <v>12449.292666833928</v>
      </c>
      <c r="L1292" s="31">
        <f>+I1292/MAX($I$229:I1292)-1</f>
        <v>-0.23860951446923051</v>
      </c>
      <c r="M1292" s="31">
        <f>+J1292/MAX($J$229:J1292)-1</f>
        <v>-0.23860951446923051</v>
      </c>
      <c r="N1292" s="31"/>
    </row>
    <row r="1293" spans="1:14" x14ac:dyDescent="0.25">
      <c r="A1293" s="12">
        <v>1988.08</v>
      </c>
      <c r="B1293" s="13">
        <v>14.244946310675649</v>
      </c>
      <c r="C1293" s="14">
        <v>208867.78331252467</v>
      </c>
      <c r="D1293" s="37">
        <f t="shared" si="111"/>
        <v>211586.11868632821</v>
      </c>
      <c r="E1293">
        <f t="shared" si="112"/>
        <v>0</v>
      </c>
      <c r="F1293">
        <f t="shared" si="113"/>
        <v>1</v>
      </c>
      <c r="G1293" s="38">
        <f t="shared" si="114"/>
        <v>-3.9777093016826082E-2</v>
      </c>
      <c r="H1293" s="38">
        <f t="shared" si="115"/>
        <v>-3.9777093016826082E-2</v>
      </c>
      <c r="I1293" s="38">
        <f t="shared" si="116"/>
        <v>58213.101433391108</v>
      </c>
      <c r="J1293">
        <f>+VLOOKUP(A1293,Sheet1!A:R,18,0)</f>
        <v>48175.277951133197</v>
      </c>
      <c r="K1293">
        <f>+I1293-J1293</f>
        <v>10037.823482257911</v>
      </c>
      <c r="L1293" s="31">
        <f>+I1293/MAX($I$229:I1293)-1</f>
        <v>-0.26889541463431421</v>
      </c>
      <c r="M1293" s="31">
        <f>+J1293/MAX($J$229:J1293)-1</f>
        <v>-0.23860951446923051</v>
      </c>
      <c r="N1293" s="31"/>
    </row>
    <row r="1294" spans="1:14" x14ac:dyDescent="0.25">
      <c r="A1294" s="12">
        <v>1988.09</v>
      </c>
      <c r="B1294" s="13">
        <v>14.369428776140163</v>
      </c>
      <c r="C1294" s="14">
        <v>216341.17147825024</v>
      </c>
      <c r="D1294" s="37">
        <f t="shared" ref="D1294:D1357" si="117">+AVERAGE(C1283:C1294)</f>
        <v>208146.67106628683</v>
      </c>
      <c r="E1294">
        <f t="shared" ref="E1294:E1357" si="118">+IF(C1294&gt;=D1294,1,0)</f>
        <v>1</v>
      </c>
      <c r="F1294">
        <f t="shared" si="113"/>
        <v>0</v>
      </c>
      <c r="G1294" s="38">
        <f t="shared" si="114"/>
        <v>3.5780473403805413E-2</v>
      </c>
      <c r="H1294" s="38">
        <f t="shared" si="115"/>
        <v>0</v>
      </c>
      <c r="I1294" s="38">
        <f t="shared" si="116"/>
        <v>58213.101433391108</v>
      </c>
      <c r="J1294">
        <f>+VLOOKUP(A1294,Sheet1!A:R,18,0)</f>
        <v>48175.277951133197</v>
      </c>
      <c r="K1294">
        <f>+I1294-J1294</f>
        <v>10037.823482257911</v>
      </c>
      <c r="L1294" s="31">
        <f>+I1294/MAX($I$229:I1294)-1</f>
        <v>-0.26889541463431421</v>
      </c>
      <c r="M1294" s="31">
        <f>+J1294/MAX($J$229:J1294)-1</f>
        <v>-0.23860951446923051</v>
      </c>
      <c r="N1294" s="31"/>
    </row>
    <row r="1295" spans="1:14" x14ac:dyDescent="0.25">
      <c r="A1295" s="12">
        <v>1988.1</v>
      </c>
      <c r="B1295" s="13">
        <v>14.811450153277725</v>
      </c>
      <c r="C1295" s="14">
        <v>221850.81185795626</v>
      </c>
      <c r="D1295" s="37">
        <f t="shared" si="117"/>
        <v>209833.83366556794</v>
      </c>
      <c r="E1295">
        <f t="shared" si="118"/>
        <v>1</v>
      </c>
      <c r="F1295">
        <f t="shared" ref="F1295:F1358" si="119">+E1294</f>
        <v>1</v>
      </c>
      <c r="G1295" s="38">
        <f t="shared" ref="G1295:G1358" si="120">+C1295/C1294-1</f>
        <v>2.5467368703140814E-2</v>
      </c>
      <c r="H1295" s="38">
        <f t="shared" ref="H1295:H1358" si="121">+F1295*G1295</f>
        <v>2.5467368703140814E-2</v>
      </c>
      <c r="I1295" s="38">
        <f t="shared" si="116"/>
        <v>59695.635950948614</v>
      </c>
      <c r="J1295">
        <f>+VLOOKUP(A1295,Sheet1!A:R,18,0)</f>
        <v>49402.175517090996</v>
      </c>
      <c r="K1295">
        <f>+I1295-J1295</f>
        <v>10293.460433857617</v>
      </c>
      <c r="L1295" s="31">
        <f>+I1295/MAX($I$229:I1295)-1</f>
        <v>-0.25027610459824945</v>
      </c>
      <c r="M1295" s="31">
        <f>+J1295/MAX($J$229:J1295)-1</f>
        <v>-0.21921890224715501</v>
      </c>
      <c r="N1295" s="31"/>
    </row>
    <row r="1296" spans="1:14" x14ac:dyDescent="0.25">
      <c r="A1296" s="12">
        <v>1988.11</v>
      </c>
      <c r="B1296" s="13">
        <v>14.445530680872888</v>
      </c>
      <c r="C1296" s="14">
        <v>218117.23455688381</v>
      </c>
      <c r="D1296" s="37">
        <f t="shared" si="117"/>
        <v>212608.41058900347</v>
      </c>
      <c r="E1296">
        <f t="shared" si="118"/>
        <v>1</v>
      </c>
      <c r="F1296">
        <f t="shared" si="119"/>
        <v>1</v>
      </c>
      <c r="G1296" s="38">
        <f t="shared" si="120"/>
        <v>-1.6829225324011654E-2</v>
      </c>
      <c r="H1296" s="38">
        <f t="shared" si="121"/>
        <v>-1.6829225324011654E-2</v>
      </c>
      <c r="I1296" s="38">
        <f t="shared" si="116"/>
        <v>58691.004642669926</v>
      </c>
      <c r="J1296">
        <f>+VLOOKUP(A1296,Sheet1!A:R,18,0)</f>
        <v>48570.775173817507</v>
      </c>
      <c r="K1296">
        <f>+I1296-J1296</f>
        <v>10120.22946885242</v>
      </c>
      <c r="L1296" s="31">
        <f>+I1296/MAX($I$229:I1296)-1</f>
        <v>-0.26289337696476123</v>
      </c>
      <c r="M1296" s="31">
        <f>+J1296/MAX($J$229:J1296)-1</f>
        <v>-0.2323588432699667</v>
      </c>
      <c r="N1296" s="31"/>
    </row>
    <row r="1297" spans="1:14" x14ac:dyDescent="0.25">
      <c r="A1297" s="12">
        <v>1988.12</v>
      </c>
      <c r="B1297" s="13">
        <v>14.702086748571993</v>
      </c>
      <c r="C1297" s="14">
        <v>221599.94232095574</v>
      </c>
      <c r="D1297" s="37">
        <f t="shared" si="117"/>
        <v>214501.91168061187</v>
      </c>
      <c r="E1297">
        <f t="shared" si="118"/>
        <v>1</v>
      </c>
      <c r="F1297">
        <f t="shared" si="119"/>
        <v>1</v>
      </c>
      <c r="G1297" s="38">
        <f t="shared" si="120"/>
        <v>1.5967136990101771E-2</v>
      </c>
      <c r="H1297" s="38">
        <f t="shared" si="121"/>
        <v>1.5967136990101771E-2</v>
      </c>
      <c r="I1297" s="38">
        <f t="shared" si="116"/>
        <v>59628.131953886135</v>
      </c>
      <c r="J1297">
        <f>+VLOOKUP(A1297,Sheet1!A:R,18,0)</f>
        <v>49346.311394733289</v>
      </c>
      <c r="K1297">
        <f>+I1297-J1297</f>
        <v>10281.820559152846</v>
      </c>
      <c r="L1297" s="31">
        <f>+I1297/MAX($I$229:I1297)-1</f>
        <v>-0.2511238945384463</v>
      </c>
      <c r="M1297" s="31">
        <f>+J1297/MAX($J$229:J1297)-1</f>
        <v>-0.22010181176121801</v>
      </c>
      <c r="N1297" s="31"/>
    </row>
    <row r="1298" spans="1:14" x14ac:dyDescent="0.25">
      <c r="A1298" s="12">
        <v>1989.01</v>
      </c>
      <c r="B1298" s="13">
        <v>15.088072442713283</v>
      </c>
      <c r="C1298" s="14">
        <v>236832.25409471622</v>
      </c>
      <c r="D1298" s="37">
        <f t="shared" si="117"/>
        <v>216990.01463738969</v>
      </c>
      <c r="E1298">
        <f t="shared" si="118"/>
        <v>1</v>
      </c>
      <c r="F1298">
        <f t="shared" si="119"/>
        <v>1</v>
      </c>
      <c r="G1298" s="38">
        <f t="shared" si="120"/>
        <v>6.87378869065709E-2</v>
      </c>
      <c r="H1298" s="38">
        <f t="shared" si="121"/>
        <v>6.87378869065709E-2</v>
      </c>
      <c r="I1298" s="38">
        <f t="shared" si="116"/>
        <v>63726.843744582446</v>
      </c>
      <c r="J1298">
        <f>+VLOOKUP(A1298,Sheet1!A:R,18,0)</f>
        <v>52738.272566640888</v>
      </c>
      <c r="K1298">
        <f>+I1298-J1298</f>
        <v>10988.571177941558</v>
      </c>
      <c r="L1298" s="31">
        <f>+I1298/MAX($I$229:I1298)-1</f>
        <v>-0.19964773349419673</v>
      </c>
      <c r="M1298" s="31">
        <f>+J1298/MAX($J$229:J1298)-1</f>
        <v>-0.16649325829942119</v>
      </c>
      <c r="N1298" s="31"/>
    </row>
    <row r="1299" spans="1:14" x14ac:dyDescent="0.25">
      <c r="A1299" s="12">
        <v>1989.02</v>
      </c>
      <c r="B1299" s="13">
        <v>15.46706046273475</v>
      </c>
      <c r="C1299" s="14">
        <v>229685.63534835694</v>
      </c>
      <c r="D1299" s="37">
        <f t="shared" si="117"/>
        <v>218158.12344788408</v>
      </c>
      <c r="E1299">
        <f t="shared" si="118"/>
        <v>1</v>
      </c>
      <c r="F1299">
        <f t="shared" si="119"/>
        <v>1</v>
      </c>
      <c r="G1299" s="38">
        <f t="shared" si="120"/>
        <v>-3.0175867614303686E-2</v>
      </c>
      <c r="H1299" s="38">
        <f t="shared" si="121"/>
        <v>-3.0175867614303686E-2</v>
      </c>
      <c r="I1299" s="38">
        <f t="shared" si="116"/>
        <v>61803.830944268506</v>
      </c>
      <c r="J1299">
        <f>+VLOOKUP(A1299,Sheet1!A:R,18,0)</f>
        <v>51146.849435462871</v>
      </c>
      <c r="K1299">
        <f>+I1299-J1299</f>
        <v>10656.981508805635</v>
      </c>
      <c r="L1299" s="31">
        <f>+I1299/MAX($I$229:I1299)-1</f>
        <v>-0.22379905753308382</v>
      </c>
      <c r="M1299" s="31">
        <f>+J1299/MAX($J$229:J1299)-1</f>
        <v>-0.19164504739260746</v>
      </c>
      <c r="N1299" s="31"/>
    </row>
    <row r="1300" spans="1:14" x14ac:dyDescent="0.25">
      <c r="A1300" s="12">
        <v>1989.03</v>
      </c>
      <c r="B1300" s="13">
        <v>15.298969108882361</v>
      </c>
      <c r="C1300" s="14">
        <v>233781.95715971119</v>
      </c>
      <c r="D1300" s="37">
        <f t="shared" si="117"/>
        <v>220291.57755320321</v>
      </c>
      <c r="E1300">
        <f t="shared" si="118"/>
        <v>1</v>
      </c>
      <c r="F1300">
        <f t="shared" si="119"/>
        <v>1</v>
      </c>
      <c r="G1300" s="38">
        <f t="shared" si="120"/>
        <v>1.7834471037518229E-2</v>
      </c>
      <c r="H1300" s="38">
        <f t="shared" si="121"/>
        <v>1.7834471037518229E-2</v>
      </c>
      <c r="I1300" s="38">
        <f t="shared" si="116"/>
        <v>62906.069577251736</v>
      </c>
      <c r="J1300">
        <f>+VLOOKUP(A1300,Sheet1!A:R,18,0)</f>
        <v>52059.026440379937</v>
      </c>
      <c r="K1300">
        <f>+I1300-J1300</f>
        <v>10847.043136871798</v>
      </c>
      <c r="L1300" s="31">
        <f>+I1300/MAX($I$229:I1300)-1</f>
        <v>-0.20995592430536325</v>
      </c>
      <c r="M1300" s="31">
        <f>+J1300/MAX($J$229:J1300)-1</f>
        <v>-0.17722846440229656</v>
      </c>
      <c r="N1300" s="31"/>
    </row>
    <row r="1301" spans="1:14" x14ac:dyDescent="0.25">
      <c r="A1301" s="12">
        <v>1989.04</v>
      </c>
      <c r="B1301" s="13">
        <v>15.686742656144586</v>
      </c>
      <c r="C1301" s="14">
        <v>244558.75518524525</v>
      </c>
      <c r="D1301" s="37">
        <f t="shared" si="117"/>
        <v>223199.07894800077</v>
      </c>
      <c r="E1301">
        <f t="shared" si="118"/>
        <v>1</v>
      </c>
      <c r="F1301">
        <f t="shared" si="119"/>
        <v>1</v>
      </c>
      <c r="G1301" s="38">
        <f t="shared" si="120"/>
        <v>4.6097646526980451E-2</v>
      </c>
      <c r="H1301" s="38">
        <f t="shared" si="121"/>
        <v>4.6097646526980451E-2</v>
      </c>
      <c r="I1301" s="38">
        <f t="shared" si="116"/>
        <v>65805.891337025518</v>
      </c>
      <c r="J1301">
        <f>+VLOOKUP(A1301,Sheet1!A:R,18,0)</f>
        <v>54458.825039767304</v>
      </c>
      <c r="K1301">
        <f>+I1301-J1301</f>
        <v>11347.066297258214</v>
      </c>
      <c r="L1301" s="31">
        <f>+I1301/MAX($I$229:I1301)-1</f>
        <v>-0.173536751763257</v>
      </c>
      <c r="M1301" s="31">
        <f>+J1301/MAX($J$229:J1301)-1</f>
        <v>-0.13930063298185269</v>
      </c>
      <c r="N1301" s="31"/>
    </row>
    <row r="1302" spans="1:14" x14ac:dyDescent="0.25">
      <c r="A1302" s="12">
        <v>1989.05</v>
      </c>
      <c r="B1302" s="13">
        <v>16.186353538544555</v>
      </c>
      <c r="C1302" s="14">
        <v>252387.67496518086</v>
      </c>
      <c r="D1302" s="37">
        <f t="shared" si="117"/>
        <v>226712.43353412356</v>
      </c>
      <c r="E1302">
        <f t="shared" si="118"/>
        <v>1</v>
      </c>
      <c r="F1302">
        <f t="shared" si="119"/>
        <v>1</v>
      </c>
      <c r="G1302" s="38">
        <f t="shared" si="120"/>
        <v>3.2012428972356677E-2</v>
      </c>
      <c r="H1302" s="38">
        <f t="shared" si="121"/>
        <v>3.2012428972356677E-2</v>
      </c>
      <c r="I1302" s="38">
        <f t="shared" si="116"/>
        <v>67912.497759414662</v>
      </c>
      <c r="J1302">
        <f>+VLOOKUP(A1302,Sheet1!A:R,18,0)</f>
        <v>56202.184308270851</v>
      </c>
      <c r="K1302">
        <f>+I1302-J1302</f>
        <v>11710.313451143811</v>
      </c>
      <c r="L1302" s="31">
        <f>+I1302/MAX($I$229:I1302)-1</f>
        <v>-0.14707965573081516</v>
      </c>
      <c r="M1302" s="31">
        <f>+J1302/MAX($J$229:J1302)-1</f>
        <v>-0.11174755562863192</v>
      </c>
      <c r="N1302" s="31"/>
    </row>
    <row r="1303" spans="1:14" x14ac:dyDescent="0.25">
      <c r="A1303" s="12">
        <v>1989.06</v>
      </c>
      <c r="B1303" s="13">
        <v>16.641904235808589</v>
      </c>
      <c r="C1303" s="14">
        <v>250461.1370385401</v>
      </c>
      <c r="D1303" s="37">
        <f t="shared" si="117"/>
        <v>229333.70482540899</v>
      </c>
      <c r="E1303">
        <f t="shared" si="118"/>
        <v>1</v>
      </c>
      <c r="F1303">
        <f t="shared" si="119"/>
        <v>1</v>
      </c>
      <c r="G1303" s="38">
        <f t="shared" si="120"/>
        <v>-7.63324883794958E-3</v>
      </c>
      <c r="H1303" s="38">
        <f t="shared" si="121"/>
        <v>-7.63324883794958E-3</v>
      </c>
      <c r="I1303" s="38">
        <f t="shared" si="116"/>
        <v>67394.104764810356</v>
      </c>
      <c r="J1303">
        <f>+VLOOKUP(A1303,Sheet1!A:R,18,0)</f>
        <v>55773.17905020951</v>
      </c>
      <c r="K1303">
        <f>+I1303-J1303</f>
        <v>11620.925714600846</v>
      </c>
      <c r="L1303" s="31">
        <f>+I1303/MAX($I$229:I1303)-1</f>
        <v>-0.15359020895757147</v>
      </c>
      <c r="M1303" s="31">
        <f>+J1303/MAX($J$229:J1303)-1</f>
        <v>-0.11852780756743553</v>
      </c>
      <c r="N1303" s="31"/>
    </row>
    <row r="1304" spans="1:14" x14ac:dyDescent="0.25">
      <c r="A1304" s="12">
        <v>1989.07</v>
      </c>
      <c r="B1304" s="13">
        <v>17.013407650499129</v>
      </c>
      <c r="C1304" s="14">
        <v>272619.61101556732</v>
      </c>
      <c r="D1304" s="37">
        <f t="shared" si="117"/>
        <v>233925.33069449072</v>
      </c>
      <c r="E1304">
        <f t="shared" si="118"/>
        <v>1</v>
      </c>
      <c r="F1304">
        <f t="shared" si="119"/>
        <v>1</v>
      </c>
      <c r="G1304" s="38">
        <f t="shared" si="120"/>
        <v>8.8470707428025319E-2</v>
      </c>
      <c r="H1304" s="38">
        <f t="shared" si="121"/>
        <v>8.8470707428025319E-2</v>
      </c>
      <c r="I1304" s="38">
        <f t="shared" si="116"/>
        <v>73356.508889831573</v>
      </c>
      <c r="J1304">
        <f>+VLOOKUP(A1304,Sheet1!A:R,18,0)</f>
        <v>60707.471656291462</v>
      </c>
      <c r="K1304">
        <f>+I1304-J1304</f>
        <v>12649.037233540112</v>
      </c>
      <c r="L1304" s="31">
        <f>+I1304/MAX($I$229:I1304)-1</f>
        <v>-7.8707735970040882E-2</v>
      </c>
      <c r="M1304" s="31">
        <f>+J1304/MAX($J$229:J1304)-1</f>
        <v>-4.0543339124794242E-2</v>
      </c>
      <c r="N1304" s="31"/>
    </row>
    <row r="1305" spans="1:14" x14ac:dyDescent="0.25">
      <c r="A1305" s="12">
        <v>1989.08</v>
      </c>
      <c r="B1305" s="13">
        <v>17.734251436577324</v>
      </c>
      <c r="C1305" s="14">
        <v>277096.59387215815</v>
      </c>
      <c r="D1305" s="37">
        <f t="shared" si="117"/>
        <v>239611.06490779354</v>
      </c>
      <c r="E1305">
        <f t="shared" si="118"/>
        <v>1</v>
      </c>
      <c r="F1305">
        <f t="shared" si="119"/>
        <v>1</v>
      </c>
      <c r="G1305" s="38">
        <f t="shared" si="120"/>
        <v>1.6422086583988138E-2</v>
      </c>
      <c r="H1305" s="38">
        <f t="shared" si="121"/>
        <v>1.6422086583988138E-2</v>
      </c>
      <c r="I1305" s="38">
        <f t="shared" si="116"/>
        <v>74561.17583031948</v>
      </c>
      <c r="J1305">
        <f>+VLOOKUP(A1305,Sheet1!A:R,18,0)</f>
        <v>61704.415012126083</v>
      </c>
      <c r="K1305">
        <f>+I1305-J1305</f>
        <v>12856.760818193397</v>
      </c>
      <c r="L1305" s="31">
        <f>+I1305/MAX($I$229:I1305)-1</f>
        <v>-6.3578194640982466E-2</v>
      </c>
      <c r="M1305" s="31">
        <f>+J1305/MAX($J$229:J1305)-1</f>
        <v>-2.4787058766317482E-2</v>
      </c>
      <c r="N1305" s="31"/>
    </row>
    <row r="1306" spans="1:14" x14ac:dyDescent="0.25">
      <c r="A1306" s="12">
        <v>1989.09</v>
      </c>
      <c r="B1306" s="13">
        <v>17.714220678979085</v>
      </c>
      <c r="C1306" s="14">
        <v>275105.01903550798</v>
      </c>
      <c r="D1306" s="37">
        <f t="shared" si="117"/>
        <v>244508.0522042317</v>
      </c>
      <c r="E1306">
        <f t="shared" si="118"/>
        <v>1</v>
      </c>
      <c r="F1306">
        <f t="shared" si="119"/>
        <v>1</v>
      </c>
      <c r="G1306" s="38">
        <f t="shared" si="120"/>
        <v>-7.1872945416607825E-3</v>
      </c>
      <c r="H1306" s="38">
        <f t="shared" si="121"/>
        <v>-7.1872945416607825E-3</v>
      </c>
      <c r="I1306" s="38">
        <f t="shared" si="116"/>
        <v>74025.282698254421</v>
      </c>
      <c r="J1306">
        <f>+VLOOKUP(A1306,Sheet1!A:R,18,0)</f>
        <v>61260.927206913053</v>
      </c>
      <c r="K1306">
        <f>+I1306-J1306</f>
        <v>12764.355491341368</v>
      </c>
      <c r="L1306" s="31">
        <f>+I1306/MAX($I$229:I1306)-1</f>
        <v>-7.03085339713313E-2</v>
      </c>
      <c r="M1306" s="31">
        <f>+J1306/MAX($J$229:J1306)-1</f>
        <v>-3.1796201415803416E-2</v>
      </c>
      <c r="N1306" s="31"/>
    </row>
    <row r="1307" spans="1:14" x14ac:dyDescent="0.25">
      <c r="A1307" s="12">
        <v>1989.1</v>
      </c>
      <c r="B1307" s="13">
        <v>17.640853852797949</v>
      </c>
      <c r="C1307" s="14">
        <v>267603.5543273919</v>
      </c>
      <c r="D1307" s="37">
        <f t="shared" si="117"/>
        <v>248320.78074335132</v>
      </c>
      <c r="E1307">
        <f t="shared" si="118"/>
        <v>1</v>
      </c>
      <c r="F1307">
        <f t="shared" si="119"/>
        <v>1</v>
      </c>
      <c r="G1307" s="38">
        <f t="shared" si="120"/>
        <v>-2.7267640315743802E-2</v>
      </c>
      <c r="H1307" s="38">
        <f t="shared" si="121"/>
        <v>-2.7267640315743802E-2</v>
      </c>
      <c r="I1307" s="38">
        <f t="shared" si="116"/>
        <v>72006.787915367167</v>
      </c>
      <c r="J1307">
        <f>+VLOOKUP(A1307,Sheet1!A:R,18,0)</f>
        <v>59590.486278425982</v>
      </c>
      <c r="K1307">
        <f>+I1307-J1307</f>
        <v>12416.301636941185</v>
      </c>
      <c r="L1307" s="31">
        <f>+I1307/MAX($I$229:I1307)-1</f>
        <v>-9.5659026471617614E-2</v>
      </c>
      <c r="M1307" s="31">
        <f>+J1307/MAX($J$229:J1307)-1</f>
        <v>-5.8196834347934101E-2</v>
      </c>
      <c r="N1307" s="31"/>
    </row>
    <row r="1308" spans="1:14" x14ac:dyDescent="0.25">
      <c r="A1308" s="12">
        <v>1989.11</v>
      </c>
      <c r="B1308" s="13">
        <v>17.242369266947424</v>
      </c>
      <c r="C1308" s="14">
        <v>272095.8486917697</v>
      </c>
      <c r="D1308" s="37">
        <f t="shared" si="117"/>
        <v>252818.99858792513</v>
      </c>
      <c r="E1308">
        <f t="shared" si="118"/>
        <v>1</v>
      </c>
      <c r="F1308">
        <f t="shared" si="119"/>
        <v>1</v>
      </c>
      <c r="G1308" s="38">
        <f t="shared" si="120"/>
        <v>1.6787125177275541E-2</v>
      </c>
      <c r="H1308" s="38">
        <f t="shared" si="121"/>
        <v>1.6787125177275541E-2</v>
      </c>
      <c r="I1308" s="38">
        <f t="shared" si="116"/>
        <v>73215.574877715961</v>
      </c>
      <c r="J1308">
        <f>+VLOOKUP(A1308,Sheet1!A:R,18,0)</f>
        <v>60590.839230956648</v>
      </c>
      <c r="K1308">
        <f>+I1308-J1308</f>
        <v>12624.735646759313</v>
      </c>
      <c r="L1308" s="31">
        <f>+I1308/MAX($I$229:I1308)-1</f>
        <v>-8.0477741346057563E-2</v>
      </c>
      <c r="M1308" s="31">
        <f>+J1308/MAX($J$229:J1308)-1</f>
        <v>-4.2386666713778443E-2</v>
      </c>
      <c r="N1308" s="31"/>
    </row>
    <row r="1309" spans="1:14" x14ac:dyDescent="0.25">
      <c r="A1309" s="12">
        <v>1989.12</v>
      </c>
      <c r="B1309" s="13">
        <v>17.650212904947324</v>
      </c>
      <c r="C1309" s="14">
        <v>278206.14780194167</v>
      </c>
      <c r="D1309" s="37">
        <f t="shared" si="117"/>
        <v>257536.1823780073</v>
      </c>
      <c r="E1309">
        <f t="shared" si="118"/>
        <v>1</v>
      </c>
      <c r="F1309">
        <f t="shared" si="119"/>
        <v>1</v>
      </c>
      <c r="G1309" s="38">
        <f t="shared" si="120"/>
        <v>2.2456421660051573E-2</v>
      </c>
      <c r="H1309" s="38">
        <f t="shared" si="121"/>
        <v>2.2456421660051573E-2</v>
      </c>
      <c r="I1309" s="38">
        <f t="shared" si="116"/>
        <v>74859.734699253022</v>
      </c>
      <c r="J1309">
        <f>+VLOOKUP(A1309,Sheet1!A:R,18,0)</f>
        <v>61951.492665463404</v>
      </c>
      <c r="K1309">
        <f>+I1309-J1309</f>
        <v>12908.242033789618</v>
      </c>
      <c r="L1309" s="31">
        <f>+I1309/MAX($I$229:I1309)-1</f>
        <v>-5.9828561779921685E-2</v>
      </c>
      <c r="M1309" s="31">
        <f>+J1309/MAX($J$229:J1309)-1</f>
        <v>-2.088209791421558E-2</v>
      </c>
      <c r="N1309" s="31"/>
    </row>
    <row r="1310" spans="1:14" x14ac:dyDescent="0.25">
      <c r="A1310" s="12">
        <v>1990.01</v>
      </c>
      <c r="B1310" s="13">
        <v>17.048843606878268</v>
      </c>
      <c r="C1310" s="14">
        <v>257140.65331655627</v>
      </c>
      <c r="D1310" s="37">
        <f t="shared" si="117"/>
        <v>259228.54897982732</v>
      </c>
      <c r="E1310">
        <f t="shared" si="118"/>
        <v>0</v>
      </c>
      <c r="F1310">
        <f t="shared" si="119"/>
        <v>1</v>
      </c>
      <c r="G1310" s="38">
        <f t="shared" si="120"/>
        <v>-7.5719011430265604E-2</v>
      </c>
      <c r="H1310" s="38">
        <f t="shared" si="121"/>
        <v>-7.5719011430265604E-2</v>
      </c>
      <c r="I1310" s="38">
        <f t="shared" si="116"/>
        <v>69191.429591893626</v>
      </c>
      <c r="J1310">
        <f>+VLOOKUP(A1310,Sheet1!A:R,18,0)</f>
        <v>57260.586884205164</v>
      </c>
      <c r="K1310">
        <f>+I1310-J1310</f>
        <v>11930.842707688462</v>
      </c>
      <c r="L1310" s="31">
        <f>+I1310/MAX($I$229:I1310)-1</f>
        <v>-0.1310174136569171</v>
      </c>
      <c r="M1310" s="31">
        <f>+J1310/MAX($J$229:J1310)-1</f>
        <v>-9.5019937533826759E-2</v>
      </c>
      <c r="N1310" s="31"/>
    </row>
    <row r="1311" spans="1:14" x14ac:dyDescent="0.25">
      <c r="A1311" s="12">
        <v>1990.02</v>
      </c>
      <c r="B1311" s="13">
        <v>16.508093516490284</v>
      </c>
      <c r="C1311" s="14">
        <v>258848.55253026864</v>
      </c>
      <c r="D1311" s="37">
        <f t="shared" si="117"/>
        <v>261658.79207831994</v>
      </c>
      <c r="E1311">
        <f t="shared" si="118"/>
        <v>0</v>
      </c>
      <c r="F1311">
        <f t="shared" si="119"/>
        <v>0</v>
      </c>
      <c r="G1311" s="38">
        <f t="shared" si="120"/>
        <v>6.6418871994147199E-3</v>
      </c>
      <c r="H1311" s="38">
        <f t="shared" si="121"/>
        <v>0</v>
      </c>
      <c r="I1311" s="38">
        <f t="shared" si="116"/>
        <v>69191.429591893626</v>
      </c>
      <c r="J1311">
        <f>+VLOOKUP(A1311,Sheet1!A:R,18,0)</f>
        <v>57260.586884205164</v>
      </c>
      <c r="K1311">
        <f>+I1311-J1311</f>
        <v>11930.842707688462</v>
      </c>
      <c r="L1311" s="31">
        <f>+I1311/MAX($I$229:I1311)-1</f>
        <v>-0.1310174136569171</v>
      </c>
      <c r="M1311" s="31">
        <f>+J1311/MAX($J$229:J1311)-1</f>
        <v>-9.5019937533826759E-2</v>
      </c>
      <c r="N1311" s="31"/>
    </row>
    <row r="1312" spans="1:14" x14ac:dyDescent="0.25">
      <c r="A1312" s="12">
        <v>1990.03</v>
      </c>
      <c r="B1312" s="13">
        <v>16.833748233480947</v>
      </c>
      <c r="C1312" s="14">
        <v>264416.62911182537</v>
      </c>
      <c r="D1312" s="37">
        <f t="shared" si="117"/>
        <v>264211.68140766281</v>
      </c>
      <c r="E1312">
        <f t="shared" si="118"/>
        <v>1</v>
      </c>
      <c r="F1312">
        <f t="shared" si="119"/>
        <v>0</v>
      </c>
      <c r="G1312" s="38">
        <f t="shared" si="120"/>
        <v>2.1510943473039612E-2</v>
      </c>
      <c r="H1312" s="38">
        <f t="shared" si="121"/>
        <v>0</v>
      </c>
      <c r="I1312" s="38">
        <f t="shared" si="116"/>
        <v>69191.429591893626</v>
      </c>
      <c r="J1312">
        <f>+VLOOKUP(A1312,Sheet1!A:R,18,0)</f>
        <v>57260.586884205164</v>
      </c>
      <c r="K1312">
        <f>+I1312-J1312</f>
        <v>11930.842707688462</v>
      </c>
      <c r="L1312" s="31">
        <f>+I1312/MAX($I$229:I1312)-1</f>
        <v>-0.1310174136569171</v>
      </c>
      <c r="M1312" s="31">
        <f>+J1312/MAX($J$229:J1312)-1</f>
        <v>-9.5019937533826759E-2</v>
      </c>
      <c r="N1312" s="31"/>
    </row>
    <row r="1313" spans="1:14" x14ac:dyDescent="0.25">
      <c r="A1313" s="12">
        <v>1990.04</v>
      </c>
      <c r="B1313" s="13">
        <v>16.813913898735759</v>
      </c>
      <c r="C1313" s="14">
        <v>257648.16815590984</v>
      </c>
      <c r="D1313" s="37">
        <f t="shared" si="117"/>
        <v>265302.46582188486</v>
      </c>
      <c r="E1313">
        <f t="shared" si="118"/>
        <v>0</v>
      </c>
      <c r="F1313">
        <f t="shared" si="119"/>
        <v>1</v>
      </c>
      <c r="G1313" s="38">
        <f t="shared" si="120"/>
        <v>-2.5597712892153512E-2</v>
      </c>
      <c r="H1313" s="38">
        <f t="shared" si="121"/>
        <v>-2.5597712892153512E-2</v>
      </c>
      <c r="I1313" s="38">
        <f t="shared" si="116"/>
        <v>67420.287242602673</v>
      </c>
      <c r="J1313">
        <f>+VLOOKUP(A1313,Sheet1!A:R,18,0)</f>
        <v>55794.846821107072</v>
      </c>
      <c r="K1313">
        <f>+I1313-J1313</f>
        <v>11625.440421495601</v>
      </c>
      <c r="L1313" s="31">
        <f>+I1313/MAX($I$229:I1313)-1</f>
        <v>-0.15326138041040838</v>
      </c>
      <c r="M1313" s="31">
        <f>+J1313/MAX($J$229:J1313)-1</f>
        <v>-0.11818535734595892</v>
      </c>
      <c r="N1313" s="31"/>
    </row>
    <row r="1314" spans="1:14" x14ac:dyDescent="0.25">
      <c r="A1314" s="12">
        <v>1990.05</v>
      </c>
      <c r="B1314" s="13">
        <v>17.392413588644999</v>
      </c>
      <c r="C1314" s="14">
        <v>281443.83805113996</v>
      </c>
      <c r="D1314" s="37">
        <f t="shared" si="117"/>
        <v>267723.81274571473</v>
      </c>
      <c r="E1314">
        <f t="shared" si="118"/>
        <v>1</v>
      </c>
      <c r="F1314">
        <f t="shared" si="119"/>
        <v>0</v>
      </c>
      <c r="G1314" s="38">
        <f t="shared" si="120"/>
        <v>9.2357225225178974E-2</v>
      </c>
      <c r="H1314" s="38">
        <f t="shared" si="121"/>
        <v>0</v>
      </c>
      <c r="I1314" s="38">
        <f t="shared" si="116"/>
        <v>67420.287242602673</v>
      </c>
      <c r="J1314">
        <f>+VLOOKUP(A1314,Sheet1!A:R,18,0)</f>
        <v>55794.846821107072</v>
      </c>
      <c r="K1314">
        <f>+I1314-J1314</f>
        <v>11625.440421495601</v>
      </c>
      <c r="L1314" s="31">
        <f>+I1314/MAX($I$229:I1314)-1</f>
        <v>-0.15326138041040838</v>
      </c>
      <c r="M1314" s="31">
        <f>+J1314/MAX($J$229:J1314)-1</f>
        <v>-0.11818535734595892</v>
      </c>
      <c r="N1314" s="31"/>
    </row>
    <row r="1315" spans="1:14" x14ac:dyDescent="0.25">
      <c r="A1315" s="12">
        <v>1990.06</v>
      </c>
      <c r="B1315" s="13">
        <v>17.817082821653006</v>
      </c>
      <c r="C1315" s="14">
        <v>278192.65764474683</v>
      </c>
      <c r="D1315" s="37">
        <f t="shared" si="117"/>
        <v>270034.77279623196</v>
      </c>
      <c r="E1315">
        <f t="shared" si="118"/>
        <v>1</v>
      </c>
      <c r="F1315">
        <f t="shared" si="119"/>
        <v>1</v>
      </c>
      <c r="G1315" s="38">
        <f t="shared" si="120"/>
        <v>-1.1551791039043358E-2</v>
      </c>
      <c r="H1315" s="38">
        <f t="shared" si="121"/>
        <v>-1.1551791039043358E-2</v>
      </c>
      <c r="I1315" s="38">
        <f t="shared" si="116"/>
        <v>66641.462172583851</v>
      </c>
      <c r="J1315">
        <f>+VLOOKUP(A1315,Sheet1!A:R,18,0)</f>
        <v>55150.31640957421</v>
      </c>
      <c r="K1315">
        <f>+I1315-J1315</f>
        <v>11491.145763009641</v>
      </c>
      <c r="L1315" s="31">
        <f>+I1315/MAX($I$229:I1315)-1</f>
        <v>-0.16304272800859532</v>
      </c>
      <c r="M1315" s="31">
        <f>+J1315/MAX($J$229:J1315)-1</f>
        <v>-0.12837189583306707</v>
      </c>
      <c r="N1315" s="31"/>
    </row>
    <row r="1316" spans="1:14" x14ac:dyDescent="0.25">
      <c r="A1316" s="12">
        <v>1990.07</v>
      </c>
      <c r="B1316" s="13">
        <v>17.747171587070241</v>
      </c>
      <c r="C1316" s="14">
        <v>276434.91405400215</v>
      </c>
      <c r="D1316" s="37">
        <f t="shared" si="117"/>
        <v>270352.71471610153</v>
      </c>
      <c r="E1316">
        <f t="shared" si="118"/>
        <v>1</v>
      </c>
      <c r="F1316">
        <f t="shared" si="119"/>
        <v>1</v>
      </c>
      <c r="G1316" s="38">
        <f t="shared" si="120"/>
        <v>-6.3184399100472133E-3</v>
      </c>
      <c r="H1316" s="38">
        <f t="shared" si="121"/>
        <v>-6.3184399100472133E-3</v>
      </c>
      <c r="I1316" s="38">
        <f t="shared" si="116"/>
        <v>66220.392098328695</v>
      </c>
      <c r="J1316">
        <f>+VLOOKUP(A1316,Sheet1!A:R,18,0)</f>
        <v>54801.85244932022</v>
      </c>
      <c r="K1316">
        <f>+I1316-J1316</f>
        <v>11418.539649008475</v>
      </c>
      <c r="L1316" s="31">
        <f>+I1316/MAX($I$229:I1316)-1</f>
        <v>-0.16833099223895009</v>
      </c>
      <c r="M1316" s="31">
        <f>+J1316/MAX($J$229:J1316)-1</f>
        <v>-0.13387922563315435</v>
      </c>
      <c r="N1316" s="31"/>
    </row>
    <row r="1317" spans="1:14" x14ac:dyDescent="0.25">
      <c r="A1317" s="12">
        <v>1990.08</v>
      </c>
      <c r="B1317" s="13">
        <v>16.168334756508973</v>
      </c>
      <c r="C1317" s="14">
        <v>248835.44049070659</v>
      </c>
      <c r="D1317" s="37">
        <f t="shared" si="117"/>
        <v>267997.61860098061</v>
      </c>
      <c r="E1317">
        <f t="shared" si="118"/>
        <v>0</v>
      </c>
      <c r="F1317">
        <f t="shared" si="119"/>
        <v>1</v>
      </c>
      <c r="G1317" s="38">
        <f t="shared" si="120"/>
        <v>-9.9840765981911939E-2</v>
      </c>
      <c r="H1317" s="38">
        <f t="shared" si="121"/>
        <v>-9.9840765981911939E-2</v>
      </c>
      <c r="I1317" s="38">
        <f t="shared" si="116"/>
        <v>59608.897427609008</v>
      </c>
      <c r="J1317">
        <f>+VLOOKUP(A1317,Sheet1!A:R,18,0)</f>
        <v>49330.393523552375</v>
      </c>
      <c r="K1317">
        <f>+I1317-J1317</f>
        <v>10278.503904056633</v>
      </c>
      <c r="L1317" s="31">
        <f>+I1317/MAX($I$229:I1317)-1</f>
        <v>-0.25136546301722995</v>
      </c>
      <c r="M1317" s="31">
        <f>+J1317/MAX($J$229:J1317)-1</f>
        <v>-0.22035338717878683</v>
      </c>
      <c r="N1317" s="31"/>
    </row>
    <row r="1318" spans="1:14" x14ac:dyDescent="0.25">
      <c r="A1318" s="12">
        <v>1990.09</v>
      </c>
      <c r="B1318" s="13">
        <v>15.301285443522621</v>
      </c>
      <c r="C1318" s="14">
        <v>234896.07217582775</v>
      </c>
      <c r="D1318" s="37">
        <f t="shared" si="117"/>
        <v>264646.87302934058</v>
      </c>
      <c r="E1318">
        <f t="shared" si="118"/>
        <v>0</v>
      </c>
      <c r="F1318">
        <f t="shared" si="119"/>
        <v>0</v>
      </c>
      <c r="G1318" s="38">
        <f t="shared" si="120"/>
        <v>-5.6018420396187318E-2</v>
      </c>
      <c r="H1318" s="38">
        <f t="shared" si="121"/>
        <v>0</v>
      </c>
      <c r="I1318" s="38">
        <f t="shared" si="116"/>
        <v>59608.897427609008</v>
      </c>
      <c r="J1318">
        <f>+VLOOKUP(A1318,Sheet1!A:R,18,0)</f>
        <v>49330.393523552375</v>
      </c>
      <c r="K1318">
        <f>+I1318-J1318</f>
        <v>10278.503904056633</v>
      </c>
      <c r="L1318" s="31">
        <f>+I1318/MAX($I$229:I1318)-1</f>
        <v>-0.25136546301722995</v>
      </c>
      <c r="M1318" s="31">
        <f>+J1318/MAX($J$229:J1318)-1</f>
        <v>-0.22035338717878683</v>
      </c>
      <c r="N1318" s="31"/>
    </row>
    <row r="1319" spans="1:14" x14ac:dyDescent="0.25">
      <c r="A1319" s="12">
        <v>1990.1</v>
      </c>
      <c r="B1319" s="13">
        <v>14.818147965500799</v>
      </c>
      <c r="C1319" s="14">
        <v>232682.74017375964</v>
      </c>
      <c r="D1319" s="37">
        <f t="shared" si="117"/>
        <v>261736.80518320459</v>
      </c>
      <c r="E1319">
        <f t="shared" si="118"/>
        <v>0</v>
      </c>
      <c r="F1319">
        <f t="shared" si="119"/>
        <v>0</v>
      </c>
      <c r="G1319" s="38">
        <f t="shared" si="120"/>
        <v>-9.4226011595943682E-3</v>
      </c>
      <c r="H1319" s="38">
        <f t="shared" si="121"/>
        <v>0</v>
      </c>
      <c r="I1319" s="38">
        <f t="shared" ref="I1319:I1382" si="122">+I1318*(1+H1319)</f>
        <v>59608.897427609008</v>
      </c>
      <c r="J1319">
        <f>+VLOOKUP(A1319,Sheet1!A:R,18,0)</f>
        <v>49330.393523552375</v>
      </c>
      <c r="K1319">
        <f>+I1319-J1319</f>
        <v>10278.503904056633</v>
      </c>
      <c r="L1319" s="31">
        <f>+I1319/MAX($I$229:I1319)-1</f>
        <v>-0.25136546301722995</v>
      </c>
      <c r="M1319" s="31">
        <f>+J1319/MAX($J$229:J1319)-1</f>
        <v>-0.22035338717878683</v>
      </c>
      <c r="N1319" s="31"/>
    </row>
    <row r="1320" spans="1:14" x14ac:dyDescent="0.25">
      <c r="A1320" s="12">
        <v>1990.11</v>
      </c>
      <c r="B1320" s="13">
        <v>15.187607599503183</v>
      </c>
      <c r="C1320" s="14">
        <v>246839.95206075074</v>
      </c>
      <c r="D1320" s="37">
        <f t="shared" si="117"/>
        <v>259632.14713061965</v>
      </c>
      <c r="E1320">
        <f t="shared" si="118"/>
        <v>0</v>
      </c>
      <c r="F1320">
        <f t="shared" si="119"/>
        <v>0</v>
      </c>
      <c r="G1320" s="38">
        <f t="shared" si="120"/>
        <v>6.0843412263492214E-2</v>
      </c>
      <c r="H1320" s="38">
        <f t="shared" si="121"/>
        <v>0</v>
      </c>
      <c r="I1320" s="38">
        <f t="shared" si="122"/>
        <v>59608.897427609008</v>
      </c>
      <c r="J1320">
        <f>+VLOOKUP(A1320,Sheet1!A:R,18,0)</f>
        <v>49330.393523552375</v>
      </c>
      <c r="K1320">
        <f>+I1320-J1320</f>
        <v>10278.503904056633</v>
      </c>
      <c r="L1320" s="31">
        <f>+I1320/MAX($I$229:I1320)-1</f>
        <v>-0.25136546301722995</v>
      </c>
      <c r="M1320" s="31">
        <f>+J1320/MAX($J$229:J1320)-1</f>
        <v>-0.22035338717878683</v>
      </c>
      <c r="N1320" s="31"/>
    </row>
    <row r="1321" spans="1:14" x14ac:dyDescent="0.25">
      <c r="A1321" s="12">
        <v>1990.12</v>
      </c>
      <c r="B1321" s="13">
        <v>15.846314974728761</v>
      </c>
      <c r="C1321" s="14">
        <v>253740.24027435388</v>
      </c>
      <c r="D1321" s="37">
        <f t="shared" si="117"/>
        <v>257593.32150332062</v>
      </c>
      <c r="E1321">
        <f t="shared" si="118"/>
        <v>0</v>
      </c>
      <c r="F1321">
        <f t="shared" si="119"/>
        <v>0</v>
      </c>
      <c r="G1321" s="38">
        <f t="shared" si="120"/>
        <v>2.7954503134504316E-2</v>
      </c>
      <c r="H1321" s="38">
        <f t="shared" si="121"/>
        <v>0</v>
      </c>
      <c r="I1321" s="38">
        <f t="shared" si="122"/>
        <v>59608.897427609008</v>
      </c>
      <c r="J1321">
        <f>+VLOOKUP(A1321,Sheet1!A:R,18,0)</f>
        <v>49330.393523552375</v>
      </c>
      <c r="K1321">
        <f>+I1321-J1321</f>
        <v>10278.503904056633</v>
      </c>
      <c r="L1321" s="31">
        <f>+I1321/MAX($I$229:I1321)-1</f>
        <v>-0.25136546301722995</v>
      </c>
      <c r="M1321" s="31">
        <f>+J1321/MAX($J$229:J1321)-1</f>
        <v>-0.22035338717878683</v>
      </c>
      <c r="N1321" s="31"/>
    </row>
    <row r="1322" spans="1:14" x14ac:dyDescent="0.25">
      <c r="A1322" s="12">
        <v>1991.01</v>
      </c>
      <c r="B1322" s="13">
        <v>15.606190118802362</v>
      </c>
      <c r="C1322" s="14">
        <v>263474.8651119119</v>
      </c>
      <c r="D1322" s="37">
        <f t="shared" si="117"/>
        <v>258121.17248626691</v>
      </c>
      <c r="E1322">
        <f t="shared" si="118"/>
        <v>1</v>
      </c>
      <c r="F1322">
        <f t="shared" si="119"/>
        <v>0</v>
      </c>
      <c r="G1322" s="38">
        <f t="shared" si="120"/>
        <v>3.836452912250965E-2</v>
      </c>
      <c r="H1322" s="38">
        <f t="shared" si="121"/>
        <v>0</v>
      </c>
      <c r="I1322" s="38">
        <f t="shared" si="122"/>
        <v>59608.897427609008</v>
      </c>
      <c r="J1322">
        <f>+VLOOKUP(A1322,Sheet1!A:R,18,0)</f>
        <v>49330.393523552375</v>
      </c>
      <c r="K1322">
        <f>+I1322-J1322</f>
        <v>10278.503904056633</v>
      </c>
      <c r="L1322" s="31">
        <f>+I1322/MAX($I$229:I1322)-1</f>
        <v>-0.25136546301722995</v>
      </c>
      <c r="M1322" s="31">
        <f>+J1322/MAX($J$229:J1322)-1</f>
        <v>-0.22035338717878683</v>
      </c>
      <c r="N1322" s="31"/>
    </row>
    <row r="1323" spans="1:14" x14ac:dyDescent="0.25">
      <c r="A1323" s="12">
        <v>1991.02</v>
      </c>
      <c r="B1323" s="13">
        <v>17.35466474520511</v>
      </c>
      <c r="C1323" s="14">
        <v>281556.69606073649</v>
      </c>
      <c r="D1323" s="37">
        <f t="shared" si="117"/>
        <v>260013.51778047261</v>
      </c>
      <c r="E1323">
        <f t="shared" si="118"/>
        <v>1</v>
      </c>
      <c r="F1323">
        <f t="shared" si="119"/>
        <v>1</v>
      </c>
      <c r="G1323" s="38">
        <f t="shared" si="120"/>
        <v>6.8628295686361751E-2</v>
      </c>
      <c r="H1323" s="38">
        <f t="shared" si="121"/>
        <v>6.8628295686361751E-2</v>
      </c>
      <c r="I1323" s="38">
        <f t="shared" si="122"/>
        <v>63699.754465808968</v>
      </c>
      <c r="J1323">
        <f>+VLOOKUP(A1323,Sheet1!A:R,18,0)</f>
        <v>52715.854356611315</v>
      </c>
      <c r="K1323">
        <f>+I1323-J1323</f>
        <v>10983.900109197653</v>
      </c>
      <c r="L1323" s="31">
        <f>+I1323/MAX($I$229:I1323)-1</f>
        <v>-0.19998795065215391</v>
      </c>
      <c r="M1323" s="31">
        <f>+J1323/MAX($J$229:J1323)-1</f>
        <v>-0.16684756890322228</v>
      </c>
      <c r="N1323" s="31"/>
    </row>
    <row r="1324" spans="1:14" x14ac:dyDescent="0.25">
      <c r="A1324" s="12">
        <v>1991.03</v>
      </c>
      <c r="B1324" s="13">
        <v>17.818620083397381</v>
      </c>
      <c r="C1324" s="14">
        <v>288154.59729856136</v>
      </c>
      <c r="D1324" s="37">
        <f t="shared" si="117"/>
        <v>261991.68179603395</v>
      </c>
      <c r="E1324">
        <f t="shared" si="118"/>
        <v>1</v>
      </c>
      <c r="F1324">
        <f t="shared" si="119"/>
        <v>1</v>
      </c>
      <c r="G1324" s="38">
        <f t="shared" si="120"/>
        <v>2.3433650593774447E-2</v>
      </c>
      <c r="H1324" s="38">
        <f t="shared" si="121"/>
        <v>2.3433650593774447E-2</v>
      </c>
      <c r="I1324" s="38">
        <f t="shared" si="122"/>
        <v>65192.472254869957</v>
      </c>
      <c r="J1324">
        <f>+VLOOKUP(A1324,Sheet1!A:R,18,0)</f>
        <v>53951.179268356449</v>
      </c>
      <c r="K1324">
        <f>+I1324-J1324</f>
        <v>11241.292986513508</v>
      </c>
      <c r="L1324" s="31">
        <f>+I1324/MAX($I$229:I1324)-1</f>
        <v>-0.18124074781692712</v>
      </c>
      <c r="M1324" s="31">
        <f>+J1324/MAX($J$229:J1324)-1</f>
        <v>-0.14732376594154661</v>
      </c>
      <c r="N1324" s="31"/>
    </row>
    <row r="1325" spans="1:14" x14ac:dyDescent="0.25">
      <c r="A1325" s="12">
        <v>1991.04</v>
      </c>
      <c r="B1325" s="13">
        <v>18.155345895198025</v>
      </c>
      <c r="C1325" s="14">
        <v>288595.48514554941</v>
      </c>
      <c r="D1325" s="37">
        <f t="shared" si="117"/>
        <v>264570.62487850391</v>
      </c>
      <c r="E1325">
        <f t="shared" si="118"/>
        <v>1</v>
      </c>
      <c r="F1325">
        <f t="shared" si="119"/>
        <v>1</v>
      </c>
      <c r="G1325" s="38">
        <f t="shared" si="120"/>
        <v>1.5300392605961388E-3</v>
      </c>
      <c r="H1325" s="38">
        <f t="shared" si="121"/>
        <v>1.5300392605961388E-3</v>
      </c>
      <c r="I1325" s="38">
        <f t="shared" si="122"/>
        <v>65292.219296915231</v>
      </c>
      <c r="J1325">
        <f>+VLOOKUP(A1325,Sheet1!A:R,18,0)</f>
        <v>54033.726690792493</v>
      </c>
      <c r="K1325">
        <f>+I1325-J1325</f>
        <v>11258.492606122738</v>
      </c>
      <c r="L1325" s="31">
        <f>+I1325/MAX($I$229:I1325)-1</f>
        <v>-0.17998801401611064</v>
      </c>
      <c r="M1325" s="31">
        <f>+J1325/MAX($J$229:J1325)-1</f>
        <v>-0.14601913782685993</v>
      </c>
      <c r="N1325" s="31"/>
    </row>
    <row r="1326" spans="1:14" x14ac:dyDescent="0.25">
      <c r="A1326" s="12">
        <v>1991.05</v>
      </c>
      <c r="B1326" s="13">
        <v>18.035430911004052</v>
      </c>
      <c r="C1326" s="14">
        <v>299628.10086591681</v>
      </c>
      <c r="D1326" s="37">
        <f t="shared" si="117"/>
        <v>266085.98011306865</v>
      </c>
      <c r="E1326">
        <f t="shared" si="118"/>
        <v>1</v>
      </c>
      <c r="F1326">
        <f t="shared" si="119"/>
        <v>1</v>
      </c>
      <c r="G1326" s="38">
        <f t="shared" si="120"/>
        <v>3.822864974759832E-2</v>
      </c>
      <c r="H1326" s="38">
        <f t="shared" si="121"/>
        <v>3.822864974759832E-2</v>
      </c>
      <c r="I1326" s="38">
        <f t="shared" si="122"/>
        <v>67788.252679660378</v>
      </c>
      <c r="J1326">
        <f>+VLOOKUP(A1326,Sheet1!A:R,18,0)</f>
        <v>56099.363103012249</v>
      </c>
      <c r="K1326">
        <f>+I1326-J1326</f>
        <v>11688.889576648129</v>
      </c>
      <c r="L1326" s="31">
        <f>+I1326/MAX($I$229:I1326)-1</f>
        <v>-0.14864006301510013</v>
      </c>
      <c r="M1326" s="31">
        <f>+J1326/MAX($J$229:J1326)-1</f>
        <v>-0.11337260255569093</v>
      </c>
      <c r="N1326" s="31"/>
    </row>
    <row r="1327" spans="1:14" x14ac:dyDescent="0.25">
      <c r="A1327" s="12">
        <v>1991.06</v>
      </c>
      <c r="B1327" s="13">
        <v>18.015227044688334</v>
      </c>
      <c r="C1327" s="14">
        <v>285214.98848115868</v>
      </c>
      <c r="D1327" s="37">
        <f t="shared" si="117"/>
        <v>266671.1743494363</v>
      </c>
      <c r="E1327">
        <f t="shared" si="118"/>
        <v>1</v>
      </c>
      <c r="F1327">
        <f t="shared" si="119"/>
        <v>1</v>
      </c>
      <c r="G1327" s="38">
        <f t="shared" si="120"/>
        <v>-4.810333991739979E-2</v>
      </c>
      <c r="H1327" s="38">
        <f t="shared" si="121"/>
        <v>-4.810333991739979E-2</v>
      </c>
      <c r="I1327" s="38">
        <f t="shared" si="122"/>
        <v>64527.411318604085</v>
      </c>
      <c r="J1327">
        <f>+VLOOKUP(A1327,Sheet1!A:R,18,0)</f>
        <v>53400.796370518416</v>
      </c>
      <c r="K1327">
        <f>+I1327-J1327</f>
        <v>11126.614948085669</v>
      </c>
      <c r="L1327" s="31">
        <f>+I1327/MAX($I$229:I1327)-1</f>
        <v>-0.18959331945594082</v>
      </c>
      <c r="M1327" s="31">
        <f>+J1327/MAX($J$229:J1327)-1</f>
        <v>-0.15602234163503403</v>
      </c>
      <c r="N1327" s="31"/>
    </row>
    <row r="1328" spans="1:14" x14ac:dyDescent="0.25">
      <c r="A1328" s="12">
        <v>1991.07</v>
      </c>
      <c r="B1328" s="13">
        <v>18.103452345519752</v>
      </c>
      <c r="C1328" s="14">
        <v>298351.61837514327</v>
      </c>
      <c r="D1328" s="37">
        <f t="shared" si="117"/>
        <v>268497.56637619808</v>
      </c>
      <c r="E1328">
        <f t="shared" si="118"/>
        <v>1</v>
      </c>
      <c r="F1328">
        <f t="shared" si="119"/>
        <v>1</v>
      </c>
      <c r="G1328" s="38">
        <f t="shared" si="120"/>
        <v>4.6058694053704663E-2</v>
      </c>
      <c r="H1328" s="38">
        <f t="shared" si="121"/>
        <v>4.6058694053704663E-2</v>
      </c>
      <c r="I1328" s="38">
        <f t="shared" si="122"/>
        <v>67499.459614605235</v>
      </c>
      <c r="J1328">
        <f>+VLOOKUP(A1328,Sheet1!A:R,18,0)</f>
        <v>55860.367312772301</v>
      </c>
      <c r="K1328">
        <f>+I1328-J1328</f>
        <v>11639.092301832934</v>
      </c>
      <c r="L1328" s="31">
        <f>+I1328/MAX($I$229:I1328)-1</f>
        <v>-0.1522670460976836</v>
      </c>
      <c r="M1328" s="31">
        <f>+J1328/MAX($J$229:J1328)-1</f>
        <v>-0.11714983288024006</v>
      </c>
      <c r="N1328" s="31"/>
    </row>
    <row r="1329" spans="1:14" x14ac:dyDescent="0.25">
      <c r="A1329" s="12">
        <v>1991.08</v>
      </c>
      <c r="B1329" s="13">
        <v>18.512258455337719</v>
      </c>
      <c r="C1329" s="14">
        <v>304105.25409205293</v>
      </c>
      <c r="D1329" s="37">
        <f t="shared" si="117"/>
        <v>273103.38417631027</v>
      </c>
      <c r="E1329">
        <f t="shared" si="118"/>
        <v>1</v>
      </c>
      <c r="F1329">
        <f t="shared" si="119"/>
        <v>1</v>
      </c>
      <c r="G1329" s="38">
        <f t="shared" si="120"/>
        <v>1.9284747802759128E-2</v>
      </c>
      <c r="H1329" s="38">
        <f t="shared" si="121"/>
        <v>1.9284747802759128E-2</v>
      </c>
      <c r="I1329" s="38">
        <f t="shared" si="122"/>
        <v>68801.16967009542</v>
      </c>
      <c r="J1329">
        <f>+VLOOKUP(A1329,Sheet1!A:R,18,0)</f>
        <v>56937.620408568604</v>
      </c>
      <c r="K1329">
        <f>+I1329-J1329</f>
        <v>11863.549261526816</v>
      </c>
      <c r="L1329" s="31">
        <f>+I1329/MAX($I$229:I1329)-1</f>
        <v>-0.13591872987758946</v>
      </c>
      <c r="M1329" s="31">
        <f>+J1329/MAX($J$229:J1329)-1</f>
        <v>-0.1001242900597118</v>
      </c>
      <c r="N1329" s="31"/>
    </row>
    <row r="1330" spans="1:14" x14ac:dyDescent="0.25">
      <c r="A1330" s="12">
        <v>1991.09</v>
      </c>
      <c r="B1330" s="13">
        <v>18.357282591774329</v>
      </c>
      <c r="C1330" s="14">
        <v>297762.65452188137</v>
      </c>
      <c r="D1330" s="37">
        <f t="shared" si="117"/>
        <v>278342.26603848138</v>
      </c>
      <c r="E1330">
        <f t="shared" si="118"/>
        <v>1</v>
      </c>
      <c r="F1330">
        <f t="shared" si="119"/>
        <v>1</v>
      </c>
      <c r="G1330" s="38">
        <f t="shared" si="120"/>
        <v>-2.0856593185501593E-2</v>
      </c>
      <c r="H1330" s="38">
        <f t="shared" si="121"/>
        <v>-2.0856593185501593E-2</v>
      </c>
      <c r="I1330" s="38">
        <f t="shared" si="122"/>
        <v>67366.211663599563</v>
      </c>
      <c r="J1330">
        <f>+VLOOKUP(A1330,Sheet1!A:R,18,0)</f>
        <v>55750.095622756569</v>
      </c>
      <c r="K1330">
        <f>+I1330-J1330</f>
        <v>11616.116040842993</v>
      </c>
      <c r="L1330" s="31">
        <f>+I1330/MAX($I$229:I1330)-1</f>
        <v>-0.15394052140774417</v>
      </c>
      <c r="M1330" s="31">
        <f>+J1330/MAX($J$229:J1330)-1</f>
        <v>-0.11889263165945096</v>
      </c>
      <c r="N1330" s="31"/>
    </row>
    <row r="1331" spans="1:14" x14ac:dyDescent="0.25">
      <c r="A1331" s="12">
        <v>1991.1</v>
      </c>
      <c r="B1331" s="13">
        <v>18.349187992001987</v>
      </c>
      <c r="C1331" s="14">
        <v>301630.64421033551</v>
      </c>
      <c r="D1331" s="37">
        <f t="shared" si="117"/>
        <v>284087.92470819602</v>
      </c>
      <c r="E1331">
        <f t="shared" si="118"/>
        <v>1</v>
      </c>
      <c r="F1331">
        <f t="shared" si="119"/>
        <v>1</v>
      </c>
      <c r="G1331" s="38">
        <f t="shared" si="120"/>
        <v>1.2990177343310538E-2</v>
      </c>
      <c r="H1331" s="38">
        <f t="shared" si="121"/>
        <v>1.2990177343310538E-2</v>
      </c>
      <c r="I1331" s="38">
        <f t="shared" si="122"/>
        <v>68241.310700056711</v>
      </c>
      <c r="J1331">
        <f>+VLOOKUP(A1331,Sheet1!A:R,18,0)</f>
        <v>56474.299251802695</v>
      </c>
      <c r="K1331">
        <f>+I1331-J1331</f>
        <v>11767.011448254016</v>
      </c>
      <c r="L1331" s="31">
        <f>+I1331/MAX($I$229:I1331)-1</f>
        <v>-0.14295005873784195</v>
      </c>
      <c r="M1331" s="31">
        <f>+J1331/MAX($J$229:J1331)-1</f>
        <v>-0.10744689068620961</v>
      </c>
      <c r="N1331" s="31"/>
    </row>
    <row r="1332" spans="1:14" x14ac:dyDescent="0.25">
      <c r="A1332" s="12">
        <v>1991.11</v>
      </c>
      <c r="B1332" s="13">
        <v>18.288868169301345</v>
      </c>
      <c r="C1332" s="14">
        <v>288331.65830435656</v>
      </c>
      <c r="D1332" s="37">
        <f t="shared" si="117"/>
        <v>287545.56689516315</v>
      </c>
      <c r="E1332">
        <f t="shared" si="118"/>
        <v>1</v>
      </c>
      <c r="F1332">
        <f t="shared" si="119"/>
        <v>1</v>
      </c>
      <c r="G1332" s="38">
        <f t="shared" si="120"/>
        <v>-4.4090301039522939E-2</v>
      </c>
      <c r="H1332" s="38">
        <f t="shared" si="121"/>
        <v>-4.4090301039522939E-2</v>
      </c>
      <c r="I1332" s="38">
        <f t="shared" si="122"/>
        <v>65232.530767959594</v>
      </c>
      <c r="J1332">
        <f>+VLOOKUP(A1332,Sheet1!A:R,18,0)</f>
        <v>53984.330396794612</v>
      </c>
      <c r="K1332">
        <f>+I1332-J1332</f>
        <v>11248.200371164981</v>
      </c>
      <c r="L1332" s="31">
        <f>+I1332/MAX($I$229:I1332)-1</f>
        <v>-0.18073764865399589</v>
      </c>
      <c r="M1332" s="31">
        <f>+J1332/MAX($J$229:J1332)-1</f>
        <v>-0.14679982596961683</v>
      </c>
      <c r="N1332" s="31"/>
    </row>
    <row r="1333" spans="1:14" x14ac:dyDescent="0.25">
      <c r="A1333" s="12">
        <v>1991.12</v>
      </c>
      <c r="B1333" s="13">
        <v>18.441652313512726</v>
      </c>
      <c r="C1333" s="14">
        <v>321054.22864376171</v>
      </c>
      <c r="D1333" s="37">
        <f t="shared" si="117"/>
        <v>293155.06592594716</v>
      </c>
      <c r="E1333">
        <f t="shared" si="118"/>
        <v>1</v>
      </c>
      <c r="F1333">
        <f t="shared" si="119"/>
        <v>1</v>
      </c>
      <c r="G1333" s="38">
        <f t="shared" si="120"/>
        <v>0.11348934255725718</v>
      </c>
      <c r="H1333" s="38">
        <f t="shared" si="121"/>
        <v>0.11348934255725718</v>
      </c>
      <c r="I1333" s="38">
        <f t="shared" si="122"/>
        <v>72635.727798161373</v>
      </c>
      <c r="J1333">
        <f>+VLOOKUP(A1333,Sheet1!A:R,18,0)</f>
        <v>60110.976561920586</v>
      </c>
      <c r="K1333">
        <f>+I1333-J1333</f>
        <v>12524.751236240787</v>
      </c>
      <c r="L1333" s="31">
        <f>+I1333/MAX($I$229:I1333)-1</f>
        <v>-8.7760103017825331E-2</v>
      </c>
      <c r="M1333" s="31">
        <f>+J1333/MAX($J$229:J1333)-1</f>
        <v>-4.9970699149171183E-2</v>
      </c>
      <c r="N1333" s="31"/>
    </row>
    <row r="1334" spans="1:14" x14ac:dyDescent="0.25">
      <c r="A1334" s="12">
        <v>1992.01</v>
      </c>
      <c r="B1334" s="13">
        <v>19.773068211462647</v>
      </c>
      <c r="C1334" s="14">
        <v>314985.93271663768</v>
      </c>
      <c r="D1334" s="37">
        <f t="shared" si="117"/>
        <v>297447.65489300765</v>
      </c>
      <c r="E1334">
        <f t="shared" si="118"/>
        <v>1</v>
      </c>
      <c r="F1334">
        <f t="shared" si="119"/>
        <v>1</v>
      </c>
      <c r="G1334" s="38">
        <f t="shared" si="120"/>
        <v>-1.8901155585953511E-2</v>
      </c>
      <c r="H1334" s="38">
        <f t="shared" si="121"/>
        <v>-1.8901155585953511E-2</v>
      </c>
      <c r="I1334" s="38">
        <f t="shared" si="122"/>
        <v>71262.828605949355</v>
      </c>
      <c r="J1334">
        <f>+VLOOKUP(A1334,Sheet1!A:R,18,0)</f>
        <v>58974.80964150012</v>
      </c>
      <c r="K1334">
        <f>+I1334-J1334</f>
        <v>12288.018964449235</v>
      </c>
      <c r="L1334" s="31">
        <f>+I1334/MAX($I$229:I1334)-1</f>
        <v>-0.10500249124239969</v>
      </c>
      <c r="M1334" s="31">
        <f>+J1334/MAX($J$229:J1334)-1</f>
        <v>-6.7927350775767392E-2</v>
      </c>
      <c r="N1334" s="31"/>
    </row>
    <row r="1335" spans="1:14" x14ac:dyDescent="0.25">
      <c r="A1335" s="12">
        <v>1992.02</v>
      </c>
      <c r="B1335" s="13">
        <v>19.582982970386752</v>
      </c>
      <c r="C1335" s="14">
        <v>317644.97010778432</v>
      </c>
      <c r="D1335" s="37">
        <f t="shared" si="117"/>
        <v>300455.01106359501</v>
      </c>
      <c r="E1335">
        <f t="shared" si="118"/>
        <v>1</v>
      </c>
      <c r="F1335">
        <f t="shared" si="119"/>
        <v>1</v>
      </c>
      <c r="G1335" s="38">
        <f t="shared" si="120"/>
        <v>8.4417655360460309E-3</v>
      </c>
      <c r="H1335" s="38">
        <f t="shared" si="121"/>
        <v>8.4417655360460309E-3</v>
      </c>
      <c r="I1335" s="38">
        <f t="shared" si="122"/>
        <v>71864.412696476211</v>
      </c>
      <c r="J1335">
        <f>+VLOOKUP(A1335,Sheet1!A:R,18,0)</f>
        <v>59472.661157026618</v>
      </c>
      <c r="K1335">
        <f>+I1335-J1335</f>
        <v>12391.751539449593</v>
      </c>
      <c r="L1335" s="31">
        <f>+I1335/MAX($I$229:I1335)-1</f>
        <v>-9.7447132118122726E-2</v>
      </c>
      <c r="M1335" s="31">
        <f>+J1335/MAX($J$229:J1335)-1</f>
        <v>-6.0059012008454982E-2</v>
      </c>
      <c r="N1335" s="31"/>
    </row>
    <row r="1336" spans="1:14" x14ac:dyDescent="0.25">
      <c r="A1336" s="12">
        <v>1992.03</v>
      </c>
      <c r="B1336" s="13">
        <v>19.283561861298562</v>
      </c>
      <c r="C1336" s="14">
        <v>309935.06751251011</v>
      </c>
      <c r="D1336" s="37">
        <f t="shared" si="117"/>
        <v>302270.0502480907</v>
      </c>
      <c r="E1336">
        <f t="shared" si="118"/>
        <v>1</v>
      </c>
      <c r="F1336">
        <f t="shared" si="119"/>
        <v>1</v>
      </c>
      <c r="G1336" s="38">
        <f t="shared" si="120"/>
        <v>-2.4272075180847508E-2</v>
      </c>
      <c r="H1336" s="38">
        <f t="shared" si="121"/>
        <v>-2.4272075180847508E-2</v>
      </c>
      <c r="I1336" s="38">
        <f t="shared" si="122"/>
        <v>70120.114268679885</v>
      </c>
      <c r="J1336">
        <f>+VLOOKUP(A1336,Sheet1!A:R,18,0)</f>
        <v>58029.136254218189</v>
      </c>
      <c r="K1336">
        <f>+I1336-J1336</f>
        <v>12090.978014461696</v>
      </c>
      <c r="L1336" s="31">
        <f>+I1336/MAX($I$229:I1336)-1</f>
        <v>-0.11935396318204128</v>
      </c>
      <c r="M1336" s="31">
        <f>+J1336/MAX($J$229:J1336)-1</f>
        <v>-8.2873330334546025E-2</v>
      </c>
      <c r="N1336" s="31"/>
    </row>
    <row r="1337" spans="1:14" x14ac:dyDescent="0.25">
      <c r="A1337" s="12">
        <v>1992.04</v>
      </c>
      <c r="B1337" s="13">
        <v>19.301229507881054</v>
      </c>
      <c r="C1337" s="14">
        <v>318910.34326594946</v>
      </c>
      <c r="D1337" s="37">
        <f t="shared" si="117"/>
        <v>304796.28842479072</v>
      </c>
      <c r="E1337">
        <f t="shared" si="118"/>
        <v>1</v>
      </c>
      <c r="F1337">
        <f t="shared" si="119"/>
        <v>1</v>
      </c>
      <c r="G1337" s="38">
        <f t="shared" si="120"/>
        <v>2.8958568081609792E-2</v>
      </c>
      <c r="H1337" s="38">
        <f t="shared" si="121"/>
        <v>2.8958568081609792E-2</v>
      </c>
      <c r="I1337" s="38">
        <f t="shared" si="122"/>
        <v>72150.692371619705</v>
      </c>
      <c r="J1337">
        <f>+VLOOKUP(A1337,Sheet1!A:R,18,0)</f>
        <v>59709.576947152971</v>
      </c>
      <c r="K1337">
        <f>+I1337-J1337</f>
        <v>12441.115424466734</v>
      </c>
      <c r="L1337" s="31">
        <f>+I1337/MAX($I$229:I1337)-1</f>
        <v>-9.3851714969048539E-2</v>
      </c>
      <c r="M1337" s="31">
        <f>+J1337/MAX($J$229:J1337)-1</f>
        <v>-5.6314655231578969E-2</v>
      </c>
      <c r="N1337" s="31"/>
    </row>
    <row r="1338" spans="1:14" x14ac:dyDescent="0.25">
      <c r="A1338" s="12">
        <v>1992.05</v>
      </c>
      <c r="B1338" s="13">
        <v>19.662279795641698</v>
      </c>
      <c r="C1338" s="14">
        <v>319548.67542141612</v>
      </c>
      <c r="D1338" s="37">
        <f t="shared" si="117"/>
        <v>306456.33630441566</v>
      </c>
      <c r="E1338">
        <f t="shared" si="118"/>
        <v>1</v>
      </c>
      <c r="F1338">
        <f t="shared" si="119"/>
        <v>1</v>
      </c>
      <c r="G1338" s="38">
        <f t="shared" si="120"/>
        <v>2.0016038016501536E-3</v>
      </c>
      <c r="H1338" s="38">
        <f t="shared" si="121"/>
        <v>2.0016038016501536E-3</v>
      </c>
      <c r="I1338" s="38">
        <f t="shared" si="122"/>
        <v>72295.109471762436</v>
      </c>
      <c r="J1338">
        <f>+VLOOKUP(A1338,Sheet1!A:R,18,0)</f>
        <v>59829.091863365313</v>
      </c>
      <c r="K1338">
        <f>+I1338-J1338</f>
        <v>12466.017608397124</v>
      </c>
      <c r="L1338" s="31">
        <f>+I1338/MAX($I$229:I1338)-1</f>
        <v>-9.2037965116871789E-2</v>
      </c>
      <c r="M1338" s="31">
        <f>+J1338/MAX($J$229:J1338)-1</f>
        <v>-5.4425771057929007E-2</v>
      </c>
      <c r="N1338" s="31"/>
    </row>
    <row r="1339" spans="1:14" x14ac:dyDescent="0.25">
      <c r="A1339" s="12">
        <v>1992.06</v>
      </c>
      <c r="B1339" s="13">
        <v>19.31536596764461</v>
      </c>
      <c r="C1339" s="14">
        <v>313668.88881817419</v>
      </c>
      <c r="D1339" s="37">
        <f t="shared" si="117"/>
        <v>308827.4946658336</v>
      </c>
      <c r="E1339">
        <f t="shared" si="118"/>
        <v>1</v>
      </c>
      <c r="F1339">
        <f t="shared" si="119"/>
        <v>1</v>
      </c>
      <c r="G1339" s="38">
        <f t="shared" si="120"/>
        <v>-1.8400284699937375E-2</v>
      </c>
      <c r="H1339" s="38">
        <f t="shared" si="121"/>
        <v>-1.8400284699937375E-2</v>
      </c>
      <c r="I1339" s="38">
        <f t="shared" si="122"/>
        <v>70964.858875068865</v>
      </c>
      <c r="J1339">
        <f>+VLOOKUP(A1339,Sheet1!A:R,18,0)</f>
        <v>58728.21953974069</v>
      </c>
      <c r="K1339">
        <f>+I1339-J1339</f>
        <v>12236.639335328175</v>
      </c>
      <c r="L1339" s="31">
        <f>+I1339/MAX($I$229:I1339)-1</f>
        <v>-0.10874472505545585</v>
      </c>
      <c r="M1339" s="31">
        <f>+J1339/MAX($J$229:J1339)-1</f>
        <v>-7.1824606075386765E-2</v>
      </c>
      <c r="N1339" s="31"/>
    </row>
    <row r="1340" spans="1:14" x14ac:dyDescent="0.25">
      <c r="A1340" s="12">
        <v>1992.07</v>
      </c>
      <c r="B1340" s="13">
        <v>19.620740694824416</v>
      </c>
      <c r="C1340" s="14">
        <v>326111.91210018797</v>
      </c>
      <c r="D1340" s="37">
        <f t="shared" si="117"/>
        <v>311140.85247625393</v>
      </c>
      <c r="E1340">
        <f t="shared" si="118"/>
        <v>1</v>
      </c>
      <c r="F1340">
        <f t="shared" si="119"/>
        <v>1</v>
      </c>
      <c r="G1340" s="38">
        <f t="shared" si="120"/>
        <v>3.9669293722102816E-2</v>
      </c>
      <c r="H1340" s="38">
        <f t="shared" si="121"/>
        <v>3.9669293722102816E-2</v>
      </c>
      <c r="I1340" s="38">
        <f t="shared" si="122"/>
        <v>73779.984705731549</v>
      </c>
      <c r="J1340">
        <f>+VLOOKUP(A1340,Sheet1!A:R,18,0)</f>
        <v>61057.926530438795</v>
      </c>
      <c r="K1340">
        <f>+I1340-J1340</f>
        <v>12722.058175292754</v>
      </c>
      <c r="L1340" s="31">
        <f>+I1340/MAX($I$229:I1340)-1</f>
        <v>-7.3389257772307204E-2</v>
      </c>
      <c r="M1340" s="31">
        <f>+J1340/MAX($J$229:J1340)-1</f>
        <v>-3.5004543748162975E-2</v>
      </c>
      <c r="N1340" s="31"/>
    </row>
    <row r="1341" spans="1:14" x14ac:dyDescent="0.25">
      <c r="A1341" s="12">
        <v>1992.08</v>
      </c>
      <c r="B1341" s="13">
        <v>19.722137498351533</v>
      </c>
      <c r="C1341" s="14">
        <v>318172.43957321008</v>
      </c>
      <c r="D1341" s="37">
        <f t="shared" si="117"/>
        <v>312313.11793301709</v>
      </c>
      <c r="E1341">
        <f t="shared" si="118"/>
        <v>1</v>
      </c>
      <c r="F1341">
        <f t="shared" si="119"/>
        <v>1</v>
      </c>
      <c r="G1341" s="38">
        <f t="shared" si="120"/>
        <v>-2.4345852550576974E-2</v>
      </c>
      <c r="H1341" s="38">
        <f t="shared" si="121"/>
        <v>-2.4345852550576974E-2</v>
      </c>
      <c r="I1341" s="38">
        <f t="shared" si="122"/>
        <v>71983.748076901989</v>
      </c>
      <c r="J1341">
        <f>+VLOOKUP(A1341,Sheet1!A:R,18,0)</f>
        <v>59571.419254084773</v>
      </c>
      <c r="K1341">
        <f>+I1341-J1341</f>
        <v>12412.328822817217</v>
      </c>
      <c r="L1341" s="31">
        <f>+I1341/MAX($I$229:I1341)-1</f>
        <v>-9.5948386274363195E-2</v>
      </c>
      <c r="M1341" s="31">
        <f>+J1341/MAX($J$229:J1341)-1</f>
        <v>-5.849818083804692E-2</v>
      </c>
      <c r="N1341" s="31"/>
    </row>
    <row r="1342" spans="1:14" x14ac:dyDescent="0.25">
      <c r="A1342" s="12">
        <v>1992.09</v>
      </c>
      <c r="B1342" s="13">
        <v>19.70876642474531</v>
      </c>
      <c r="C1342" s="14">
        <v>320952.53982268297</v>
      </c>
      <c r="D1342" s="37">
        <f t="shared" si="117"/>
        <v>314245.60837475053</v>
      </c>
      <c r="E1342">
        <f t="shared" si="118"/>
        <v>1</v>
      </c>
      <c r="F1342">
        <f t="shared" si="119"/>
        <v>1</v>
      </c>
      <c r="G1342" s="38">
        <f t="shared" si="120"/>
        <v>8.7377154765575504E-3</v>
      </c>
      <c r="H1342" s="38">
        <f t="shared" si="121"/>
        <v>8.7377154765575504E-3</v>
      </c>
      <c r="I1342" s="38">
        <f t="shared" si="122"/>
        <v>72612.721586534157</v>
      </c>
      <c r="J1342">
        <f>+VLOOKUP(A1342,Sheet1!A:R,18,0)</f>
        <v>60091.937366061691</v>
      </c>
      <c r="K1342">
        <f>+I1342-J1342</f>
        <v>12520.784220472466</v>
      </c>
      <c r="L1342" s="31">
        <f>+I1342/MAX($I$229:I1342)-1</f>
        <v>-8.8049040497505837E-2</v>
      </c>
      <c r="M1342" s="31">
        <f>+J1342/MAX($J$229:J1342)-1</f>
        <v>-5.0271605821548326E-2</v>
      </c>
      <c r="N1342" s="31"/>
    </row>
    <row r="1343" spans="1:14" x14ac:dyDescent="0.25">
      <c r="A1343" s="12">
        <v>1992.1</v>
      </c>
      <c r="B1343" s="13">
        <v>19.370271076906977</v>
      </c>
      <c r="C1343" s="14">
        <v>321284.61632873118</v>
      </c>
      <c r="D1343" s="37">
        <f t="shared" si="117"/>
        <v>315883.43938461685</v>
      </c>
      <c r="E1343">
        <f t="shared" si="118"/>
        <v>1</v>
      </c>
      <c r="F1343">
        <f t="shared" si="119"/>
        <v>1</v>
      </c>
      <c r="G1343" s="38">
        <f t="shared" si="120"/>
        <v>1.0346592247927333E-3</v>
      </c>
      <c r="H1343" s="38">
        <f t="shared" si="121"/>
        <v>1.0346592247927333E-3</v>
      </c>
      <c r="I1343" s="38">
        <f t="shared" si="122"/>
        <v>72687.851008760976</v>
      </c>
      <c r="J1343">
        <f>+VLOOKUP(A1343,Sheet1!A:R,18,0)</f>
        <v>60154.11204339315</v>
      </c>
      <c r="K1343">
        <f>+I1343-J1343</f>
        <v>12533.738965367826</v>
      </c>
      <c r="L1343" s="31">
        <f>+I1343/MAX($I$229:I1343)-1</f>
        <v>-8.7105482024698033E-2</v>
      </c>
      <c r="M1343" s="31">
        <f>+J1343/MAX($J$229:J1343)-1</f>
        <v>-4.9288960577464125E-2</v>
      </c>
      <c r="N1343" s="31"/>
    </row>
    <row r="1344" spans="1:14" x14ac:dyDescent="0.25">
      <c r="A1344" s="12">
        <v>1992.11</v>
      </c>
      <c r="B1344" s="13">
        <v>19.833656038801237</v>
      </c>
      <c r="C1344" s="14">
        <v>331331.82275486679</v>
      </c>
      <c r="D1344" s="37">
        <f t="shared" si="117"/>
        <v>319466.78642215941</v>
      </c>
      <c r="E1344">
        <f t="shared" si="118"/>
        <v>1</v>
      </c>
      <c r="F1344">
        <f t="shared" si="119"/>
        <v>1</v>
      </c>
      <c r="G1344" s="38">
        <f t="shared" si="120"/>
        <v>3.1271981027113815E-2</v>
      </c>
      <c r="H1344" s="38">
        <f t="shared" si="121"/>
        <v>3.1271981027113815E-2</v>
      </c>
      <c r="I1344" s="38">
        <f t="shared" si="122"/>
        <v>74960.944106408628</v>
      </c>
      <c r="J1344">
        <f>+VLOOKUP(A1344,Sheet1!A:R,18,0)</f>
        <v>62035.250293917015</v>
      </c>
      <c r="K1344">
        <f>+I1344-J1344</f>
        <v>12925.693812491612</v>
      </c>
      <c r="L1344" s="31">
        <f>+I1344/MAX($I$229:I1344)-1</f>
        <v>-5.8557461978818059E-2</v>
      </c>
      <c r="M1344" s="31">
        <f>+J1344/MAX($J$229:J1344)-1</f>
        <v>-1.9558342990374955E-2</v>
      </c>
      <c r="N1344" s="31"/>
    </row>
    <row r="1345" spans="1:14" x14ac:dyDescent="0.25">
      <c r="A1345" s="12">
        <v>1992.12</v>
      </c>
      <c r="B1345" s="13">
        <v>20.448606721242967</v>
      </c>
      <c r="C1345" s="14">
        <v>335710.36636999197</v>
      </c>
      <c r="D1345" s="37">
        <f t="shared" si="117"/>
        <v>320688.1312326786</v>
      </c>
      <c r="E1345">
        <f t="shared" si="118"/>
        <v>1</v>
      </c>
      <c r="F1345">
        <f t="shared" si="119"/>
        <v>1</v>
      </c>
      <c r="G1345" s="38">
        <f t="shared" si="120"/>
        <v>1.3214980615866123E-2</v>
      </c>
      <c r="H1345" s="38">
        <f t="shared" si="121"/>
        <v>1.3214980615866123E-2</v>
      </c>
      <c r="I1345" s="38">
        <f t="shared" si="122"/>
        <v>75951.551529721837</v>
      </c>
      <c r="J1345">
        <f>+VLOOKUP(A1345,Sheet1!A:R,18,0)</f>
        <v>62855.04492405153</v>
      </c>
      <c r="K1345">
        <f>+I1345-J1345</f>
        <v>13096.506605670307</v>
      </c>
      <c r="L1345" s="31">
        <f>+I1345/MAX($I$229:I1345)-1</f>
        <v>-4.6116317087916414E-2</v>
      </c>
      <c r="M1345" s="31">
        <f>+J1345/MAX($J$229:J1345)-1</f>
        <v>-6.6018254980051427E-3</v>
      </c>
      <c r="N1345" s="31"/>
    </row>
    <row r="1346" spans="1:14" x14ac:dyDescent="0.25">
      <c r="A1346" s="12">
        <v>1993.01</v>
      </c>
      <c r="B1346" s="13">
        <v>20.323410802995721</v>
      </c>
      <c r="C1346" s="14">
        <v>337209.32825285295</v>
      </c>
      <c r="D1346" s="37">
        <f t="shared" si="117"/>
        <v>322540.0808606965</v>
      </c>
      <c r="E1346">
        <f t="shared" si="118"/>
        <v>1</v>
      </c>
      <c r="F1346">
        <f t="shared" si="119"/>
        <v>1</v>
      </c>
      <c r="G1346" s="38">
        <f t="shared" si="120"/>
        <v>4.4650449703687034E-3</v>
      </c>
      <c r="H1346" s="38">
        <f t="shared" si="121"/>
        <v>4.4650449703687034E-3</v>
      </c>
      <c r="I1346" s="38">
        <f t="shared" si="122"/>
        <v>76290.678622871317</v>
      </c>
      <c r="J1346">
        <f>+VLOOKUP(A1346,Sheet1!A:R,18,0)</f>
        <v>63135.69552625197</v>
      </c>
      <c r="K1346">
        <f>+I1346-J1346</f>
        <v>13154.983096619348</v>
      </c>
      <c r="L1346" s="31">
        <f>+I1346/MAX($I$229:I1346)-1</f>
        <v>-4.1857183547213128E-2</v>
      </c>
      <c r="M1346" s="31">
        <f>+J1346/MAX($J$229:J1346)-1</f>
        <v>-2.1662579753715105E-3</v>
      </c>
      <c r="N1346" s="31"/>
    </row>
    <row r="1347" spans="1:14" x14ac:dyDescent="0.25">
      <c r="A1347" s="12">
        <v>1993.02</v>
      </c>
      <c r="B1347" s="13">
        <v>20.545336792900454</v>
      </c>
      <c r="C1347" s="14">
        <v>340348.2573294568</v>
      </c>
      <c r="D1347" s="37">
        <f t="shared" si="117"/>
        <v>324432.02146250254</v>
      </c>
      <c r="E1347">
        <f t="shared" si="118"/>
        <v>1</v>
      </c>
      <c r="F1347">
        <f t="shared" si="119"/>
        <v>1</v>
      </c>
      <c r="G1347" s="38">
        <f t="shared" si="120"/>
        <v>9.3085475804219886E-3</v>
      </c>
      <c r="H1347" s="38">
        <f t="shared" si="121"/>
        <v>9.3085475804219886E-3</v>
      </c>
      <c r="I1347" s="38">
        <f t="shared" si="122"/>
        <v>77000.834034774991</v>
      </c>
      <c r="J1347">
        <f>+VLOOKUP(A1347,Sheet1!A:R,18,0)</f>
        <v>63723.397152081125</v>
      </c>
      <c r="K1347">
        <f>+I1347-J1347</f>
        <v>13277.436882693866</v>
      </c>
      <c r="L1347" s="31">
        <f>+I1347/MAX($I$229:I1347)-1</f>
        <v>-3.2938265551422874E-2</v>
      </c>
      <c r="M1347" s="31">
        <f>+J1347/MAX($J$229:J1347)-1</f>
        <v>0</v>
      </c>
      <c r="N1347" s="31"/>
    </row>
    <row r="1348" spans="1:14" x14ac:dyDescent="0.25">
      <c r="A1348" s="12">
        <v>1993.03</v>
      </c>
      <c r="B1348" s="13">
        <v>20.855200148690919</v>
      </c>
      <c r="C1348" s="14">
        <v>346300.17727317463</v>
      </c>
      <c r="D1348" s="37">
        <f t="shared" si="117"/>
        <v>327462.44727589132</v>
      </c>
      <c r="E1348">
        <f t="shared" si="118"/>
        <v>1</v>
      </c>
      <c r="F1348">
        <f t="shared" si="119"/>
        <v>1</v>
      </c>
      <c r="G1348" s="38">
        <f t="shared" si="120"/>
        <v>1.7487734447120706E-2</v>
      </c>
      <c r="H1348" s="38">
        <f t="shared" si="121"/>
        <v>1.7487734447120706E-2</v>
      </c>
      <c r="I1348" s="38">
        <f t="shared" si="122"/>
        <v>78347.404172581955</v>
      </c>
      <c r="J1348">
        <f>+VLOOKUP(A1348,Sheet1!A:R,18,0)</f>
        <v>64837.774999545123</v>
      </c>
      <c r="K1348">
        <f>+I1348-J1348</f>
        <v>13509.629173036832</v>
      </c>
      <c r="L1348" s="31">
        <f>+I1348/MAX($I$229:I1348)-1</f>
        <v>-1.602654674541415E-2</v>
      </c>
      <c r="M1348" s="31">
        <f>+J1348/MAX($J$229:J1348)-1</f>
        <v>0</v>
      </c>
      <c r="N1348" s="31"/>
    </row>
    <row r="1349" spans="1:14" x14ac:dyDescent="0.25">
      <c r="A1349" s="12">
        <v>1993.04</v>
      </c>
      <c r="B1349" s="13">
        <v>20.457362016642193</v>
      </c>
      <c r="C1349" s="14">
        <v>337356.85567698075</v>
      </c>
      <c r="D1349" s="37">
        <f t="shared" si="117"/>
        <v>328999.65664347721</v>
      </c>
      <c r="E1349">
        <f t="shared" si="118"/>
        <v>1</v>
      </c>
      <c r="F1349">
        <f t="shared" si="119"/>
        <v>1</v>
      </c>
      <c r="G1349" s="38">
        <f t="shared" si="120"/>
        <v>-2.5825345128654198E-2</v>
      </c>
      <c r="H1349" s="38">
        <f t="shared" si="121"/>
        <v>-2.5825345128654198E-2</v>
      </c>
      <c r="I1349" s="38">
        <f t="shared" si="122"/>
        <v>76324.055419890865</v>
      </c>
      <c r="J1349">
        <f>+VLOOKUP(A1349,Sheet1!A:R,18,0)</f>
        <v>63163.317082807844</v>
      </c>
      <c r="K1349">
        <f>+I1349-J1349</f>
        <v>13160.738337083021</v>
      </c>
      <c r="L1349" s="31">
        <f>+I1349/MAX($I$229:I1349)-1</f>
        <v>-4.1438000773147521E-2</v>
      </c>
      <c r="M1349" s="31">
        <f>+J1349/MAX($J$229:J1349)-1</f>
        <v>-2.5825345128654198E-2</v>
      </c>
      <c r="N1349" s="31"/>
    </row>
    <row r="1350" spans="1:14" x14ac:dyDescent="0.25">
      <c r="A1350" s="12">
        <v>1993.05</v>
      </c>
      <c r="B1350" s="13">
        <v>20.517605633764873</v>
      </c>
      <c r="C1350" s="14">
        <v>345339.85881084856</v>
      </c>
      <c r="D1350" s="37">
        <f t="shared" si="117"/>
        <v>331148.9219259299</v>
      </c>
      <c r="E1350">
        <f t="shared" si="118"/>
        <v>1</v>
      </c>
      <c r="F1350">
        <f t="shared" si="119"/>
        <v>1</v>
      </c>
      <c r="G1350" s="38">
        <f t="shared" si="120"/>
        <v>2.366337899921489E-2</v>
      </c>
      <c r="H1350" s="38">
        <f t="shared" si="121"/>
        <v>2.366337899921489E-2</v>
      </c>
      <c r="I1350" s="38">
        <f t="shared" si="122"/>
        <v>78130.14047004882</v>
      </c>
      <c r="J1350">
        <f>+VLOOKUP(A1350,Sheet1!A:R,18,0)</f>
        <v>64657.974593785904</v>
      </c>
      <c r="K1350">
        <f>+I1350-J1350</f>
        <v>13472.165876262916</v>
      </c>
      <c r="L1350" s="31">
        <f>+I1350/MAX($I$229:I1350)-1</f>
        <v>-1.8755184891197429E-2</v>
      </c>
      <c r="M1350" s="31">
        <f>+J1350/MAX($J$229:J1350)-1</f>
        <v>-2.773081059004312E-3</v>
      </c>
      <c r="N1350" s="31"/>
    </row>
    <row r="1351" spans="1:14" x14ac:dyDescent="0.25">
      <c r="A1351" s="12">
        <v>1993.06</v>
      </c>
      <c r="B1351" s="13">
        <v>20.608357012960202</v>
      </c>
      <c r="C1351" s="14">
        <v>345921.23128176259</v>
      </c>
      <c r="D1351" s="37">
        <f t="shared" si="117"/>
        <v>333836.61713122897</v>
      </c>
      <c r="E1351">
        <f t="shared" si="118"/>
        <v>1</v>
      </c>
      <c r="F1351">
        <f t="shared" si="119"/>
        <v>1</v>
      </c>
      <c r="G1351" s="38">
        <f t="shared" si="120"/>
        <v>1.6834792048503466E-3</v>
      </c>
      <c r="H1351" s="38">
        <f t="shared" si="121"/>
        <v>1.6834792048503466E-3</v>
      </c>
      <c r="I1351" s="38">
        <f t="shared" si="122"/>
        <v>78261.670936802184</v>
      </c>
      <c r="J1351">
        <f>+VLOOKUP(A1351,Sheet1!A:R,18,0)</f>
        <v>64766.824949442285</v>
      </c>
      <c r="K1351">
        <f>+I1351-J1351</f>
        <v>13494.845987359899</v>
      </c>
      <c r="L1351" s="31">
        <f>+I1351/MAX($I$229:I1351)-1</f>
        <v>-1.7103279650094505E-2</v>
      </c>
      <c r="M1351" s="31">
        <f>+J1351/MAX($J$229:J1351)-1</f>
        <v>-1.0942702784501046E-3</v>
      </c>
      <c r="N1351" s="31"/>
    </row>
    <row r="1352" spans="1:14" x14ac:dyDescent="0.25">
      <c r="A1352" s="12">
        <v>1993.07</v>
      </c>
      <c r="B1352" s="13">
        <v>20.564596413297146</v>
      </c>
      <c r="C1352" s="14">
        <v>344879.56967482797</v>
      </c>
      <c r="D1352" s="37">
        <f t="shared" si="117"/>
        <v>335400.58859578229</v>
      </c>
      <c r="E1352">
        <f t="shared" si="118"/>
        <v>1</v>
      </c>
      <c r="F1352">
        <f t="shared" si="119"/>
        <v>1</v>
      </c>
      <c r="G1352" s="38">
        <f t="shared" si="120"/>
        <v>-3.0112682100340571E-3</v>
      </c>
      <c r="H1352" s="38">
        <f t="shared" si="121"/>
        <v>-3.0112682100340571E-3</v>
      </c>
      <c r="I1352" s="38">
        <f t="shared" si="122"/>
        <v>78026.00405504604</v>
      </c>
      <c r="J1352">
        <f>+VLOOKUP(A1352,Sheet1!A:R,18,0)</f>
        <v>64571.794668407187</v>
      </c>
      <c r="K1352">
        <f>+I1352-J1352</f>
        <v>13454.209386638853</v>
      </c>
      <c r="L1352" s="31">
        <f>+I1352/MAX($I$229:I1352)-1</f>
        <v>-2.0063045297830984E-2</v>
      </c>
      <c r="M1352" s="31">
        <f>+J1352/MAX($J$229:J1352)-1</f>
        <v>-4.1022433471815667E-3</v>
      </c>
      <c r="N1352" s="31"/>
    </row>
    <row r="1353" spans="1:14" x14ac:dyDescent="0.25">
      <c r="A1353" s="12">
        <v>1993.08</v>
      </c>
      <c r="B1353" s="13">
        <v>20.81222754662739</v>
      </c>
      <c r="C1353" s="14">
        <v>356569.67239235988</v>
      </c>
      <c r="D1353" s="37">
        <f t="shared" si="117"/>
        <v>338600.35799737804</v>
      </c>
      <c r="E1353">
        <f t="shared" si="118"/>
        <v>1</v>
      </c>
      <c r="F1353">
        <f t="shared" si="119"/>
        <v>1</v>
      </c>
      <c r="G1353" s="38">
        <f t="shared" si="120"/>
        <v>3.3896187960782864E-2</v>
      </c>
      <c r="H1353" s="38">
        <f t="shared" si="121"/>
        <v>3.3896187960782864E-2</v>
      </c>
      <c r="I1353" s="38">
        <f t="shared" si="122"/>
        <v>80670.788154324691</v>
      </c>
      <c r="J1353">
        <f>+VLOOKUP(A1353,Sheet1!A:R,18,0)</f>
        <v>66760.532357452597</v>
      </c>
      <c r="K1353">
        <f>+I1353-J1353</f>
        <v>13910.255796872094</v>
      </c>
      <c r="L1353" s="31">
        <f>+I1353/MAX($I$229:I1353)-1</f>
        <v>0</v>
      </c>
      <c r="M1353" s="31">
        <f>+J1353/MAX($J$229:J1353)-1</f>
        <v>0</v>
      </c>
      <c r="N1353" s="31"/>
    </row>
    <row r="1354" spans="1:14" x14ac:dyDescent="0.25">
      <c r="A1354" s="12">
        <v>1993.09</v>
      </c>
      <c r="B1354" s="13">
        <v>20.993501005229131</v>
      </c>
      <c r="C1354" s="14">
        <v>353079.29577265313</v>
      </c>
      <c r="D1354" s="37">
        <f t="shared" si="117"/>
        <v>341277.58765987557</v>
      </c>
      <c r="E1354">
        <f t="shared" si="118"/>
        <v>1</v>
      </c>
      <c r="F1354">
        <f t="shared" si="119"/>
        <v>1</v>
      </c>
      <c r="G1354" s="38">
        <f t="shared" si="120"/>
        <v>-9.7887646929939454E-3</v>
      </c>
      <c r="H1354" s="38">
        <f t="shared" si="121"/>
        <v>-9.7887646929939454E-3</v>
      </c>
      <c r="I1354" s="38">
        <f t="shared" si="122"/>
        <v>79881.120791483641</v>
      </c>
      <c r="J1354">
        <f>+VLOOKUP(A1354,Sheet1!A:R,18,0)</f>
        <v>66107.02921542649</v>
      </c>
      <c r="K1354">
        <f>+I1354-J1354</f>
        <v>13774.091576057152</v>
      </c>
      <c r="L1354" s="31">
        <f>+I1354/MAX($I$229:I1354)-1</f>
        <v>-9.7887646929939454E-3</v>
      </c>
      <c r="M1354" s="31">
        <f>+J1354/MAX($J$229:J1354)-1</f>
        <v>-9.7887646929938343E-3</v>
      </c>
      <c r="N1354" s="31"/>
    </row>
    <row r="1355" spans="1:14" x14ac:dyDescent="0.25">
      <c r="A1355" s="12">
        <v>1993.1</v>
      </c>
      <c r="B1355" s="13">
        <v>21.109178247475125</v>
      </c>
      <c r="C1355" s="14">
        <v>359245.00745548098</v>
      </c>
      <c r="D1355" s="37">
        <f t="shared" si="117"/>
        <v>344440.95358710474</v>
      </c>
      <c r="E1355">
        <f t="shared" si="118"/>
        <v>1</v>
      </c>
      <c r="F1355">
        <f t="shared" si="119"/>
        <v>1</v>
      </c>
      <c r="G1355" s="38">
        <f t="shared" si="120"/>
        <v>1.7462682622993331E-2</v>
      </c>
      <c r="H1355" s="38">
        <f t="shared" si="121"/>
        <v>1.7462682622993331E-2</v>
      </c>
      <c r="I1355" s="38">
        <f t="shared" si="122"/>
        <v>81276.05945143431</v>
      </c>
      <c r="J1355">
        <f>+VLOOKUP(A1355,Sheet1!A:R,18,0)</f>
        <v>67261.435285764426</v>
      </c>
      <c r="K1355">
        <f>+I1355-J1355</f>
        <v>14014.624165669884</v>
      </c>
      <c r="L1355" s="31">
        <f>+I1355/MAX($I$229:I1355)-1</f>
        <v>0</v>
      </c>
      <c r="M1355" s="31">
        <f>+J1355/MAX($J$229:J1355)-1</f>
        <v>0</v>
      </c>
      <c r="N1355" s="31"/>
    </row>
    <row r="1356" spans="1:14" x14ac:dyDescent="0.25">
      <c r="A1356" s="12">
        <v>1993.11</v>
      </c>
      <c r="B1356" s="13">
        <v>21.037901189606377</v>
      </c>
      <c r="C1356" s="14">
        <v>355166.87852098013</v>
      </c>
      <c r="D1356" s="37">
        <f t="shared" si="117"/>
        <v>346427.20823428087</v>
      </c>
      <c r="E1356">
        <f t="shared" si="118"/>
        <v>1</v>
      </c>
      <c r="F1356">
        <f t="shared" si="119"/>
        <v>1</v>
      </c>
      <c r="G1356" s="38">
        <f t="shared" si="120"/>
        <v>-1.1351943241705964E-2</v>
      </c>
      <c r="H1356" s="38">
        <f t="shared" si="121"/>
        <v>-1.1351943241705964E-2</v>
      </c>
      <c r="I1356" s="38">
        <f t="shared" si="122"/>
        <v>80353.418237632111</v>
      </c>
      <c r="J1356">
        <f>+VLOOKUP(A1356,Sheet1!A:R,18,0)</f>
        <v>66497.88729004476</v>
      </c>
      <c r="K1356">
        <f>+I1356-J1356</f>
        <v>13855.530947587351</v>
      </c>
      <c r="L1356" s="31">
        <f>+I1356/MAX($I$229:I1356)-1</f>
        <v>-1.1351943241705964E-2</v>
      </c>
      <c r="M1356" s="31">
        <f>+J1356/MAX($J$229:J1356)-1</f>
        <v>-1.1351943241705853E-2</v>
      </c>
      <c r="N1356" s="31"/>
    </row>
    <row r="1357" spans="1:14" x14ac:dyDescent="0.25">
      <c r="A1357" s="12">
        <v>1993.12</v>
      </c>
      <c r="B1357" s="13">
        <v>21.164732079814648</v>
      </c>
      <c r="C1357" s="14">
        <v>359557.20947565051</v>
      </c>
      <c r="D1357" s="37">
        <f t="shared" si="117"/>
        <v>348414.44515975245</v>
      </c>
      <c r="E1357">
        <f t="shared" si="118"/>
        <v>1</v>
      </c>
      <c r="F1357">
        <f t="shared" si="119"/>
        <v>1</v>
      </c>
      <c r="G1357" s="38">
        <f t="shared" si="120"/>
        <v>1.2361318636898266E-2</v>
      </c>
      <c r="H1357" s="38">
        <f t="shared" si="121"/>
        <v>1.2361318636898266E-2</v>
      </c>
      <c r="I1357" s="38">
        <f t="shared" si="122"/>
        <v>81346.692444031432</v>
      </c>
      <c r="J1357">
        <f>+VLOOKUP(A1357,Sheet1!A:R,18,0)</f>
        <v>67319.888863517554</v>
      </c>
      <c r="K1357">
        <f>+I1357-J1357</f>
        <v>14026.803580513879</v>
      </c>
      <c r="L1357" s="31">
        <f>+I1357/MAX($I$229:I1357)-1</f>
        <v>0</v>
      </c>
      <c r="M1357" s="31">
        <f>+J1357/MAX($J$229:J1357)-1</f>
        <v>0</v>
      </c>
      <c r="N1357" s="31"/>
    </row>
    <row r="1358" spans="1:14" x14ac:dyDescent="0.25">
      <c r="A1358" s="12">
        <v>1994.01</v>
      </c>
      <c r="B1358" s="13">
        <v>21.411974913826544</v>
      </c>
      <c r="C1358" s="14">
        <v>371036.05250515713</v>
      </c>
      <c r="D1358" s="37">
        <f t="shared" ref="D1358:D1421" si="123">+AVERAGE(C1347:C1358)</f>
        <v>351233.33884744445</v>
      </c>
      <c r="E1358">
        <f t="shared" ref="E1358:E1421" si="124">+IF(C1358&gt;=D1358,1,0)</f>
        <v>1</v>
      </c>
      <c r="F1358">
        <f t="shared" si="119"/>
        <v>1</v>
      </c>
      <c r="G1358" s="38">
        <f t="shared" si="120"/>
        <v>3.1924941920220329E-2</v>
      </c>
      <c r="H1358" s="38">
        <f t="shared" si="121"/>
        <v>3.1924941920220329E-2</v>
      </c>
      <c r="I1358" s="38">
        <f t="shared" si="122"/>
        <v>83943.680875709164</v>
      </c>
      <c r="J1358">
        <f>+VLOOKUP(A1358,Sheet1!A:R,18,0)</f>
        <v>69469.072405561034</v>
      </c>
      <c r="K1358">
        <f>+I1358-J1358</f>
        <v>14474.60847014813</v>
      </c>
      <c r="L1358" s="31">
        <f>+I1358/MAX($I$229:I1358)-1</f>
        <v>0</v>
      </c>
      <c r="M1358" s="31">
        <f>+J1358/MAX($J$229:J1358)-1</f>
        <v>0</v>
      </c>
      <c r="N1358" s="31"/>
    </row>
    <row r="1359" spans="1:14" x14ac:dyDescent="0.25">
      <c r="A1359" s="12">
        <v>1994.02</v>
      </c>
      <c r="B1359" s="13">
        <v>21.263840187313029</v>
      </c>
      <c r="C1359" s="14">
        <v>359472.07867694594</v>
      </c>
      <c r="D1359" s="37">
        <f t="shared" si="123"/>
        <v>352826.99062640179</v>
      </c>
      <c r="E1359">
        <f t="shared" si="124"/>
        <v>1</v>
      </c>
      <c r="F1359">
        <f t="shared" ref="F1359:F1422" si="125">+E1358</f>
        <v>1</v>
      </c>
      <c r="G1359" s="38">
        <f t="shared" ref="G1359:G1422" si="126">+C1359/C1358-1</f>
        <v>-3.1166712102863592E-2</v>
      </c>
      <c r="H1359" s="38">
        <f t="shared" ref="H1359:H1422" si="127">+F1359*G1359</f>
        <v>-3.1166712102863592E-2</v>
      </c>
      <c r="I1359" s="38">
        <f t="shared" si="122"/>
        <v>81327.432341001273</v>
      </c>
      <c r="J1359">
        <f>+VLOOKUP(A1359,Sheet1!A:R,18,0)</f>
        <v>67303.949825843942</v>
      </c>
      <c r="K1359">
        <f>+I1359-J1359</f>
        <v>14023.482515157331</v>
      </c>
      <c r="L1359" s="31">
        <f>+I1359/MAX($I$229:I1359)-1</f>
        <v>-3.1166712102863703E-2</v>
      </c>
      <c r="M1359" s="31">
        <f>+J1359/MAX($J$229:J1359)-1</f>
        <v>-3.116671210286337E-2</v>
      </c>
      <c r="N1359" s="31"/>
    </row>
    <row r="1360" spans="1:14" x14ac:dyDescent="0.25">
      <c r="A1360" s="12">
        <v>1994.03</v>
      </c>
      <c r="B1360" s="13">
        <v>20.833375889460413</v>
      </c>
      <c r="C1360" s="14">
        <v>342674.60772514663</v>
      </c>
      <c r="D1360" s="37">
        <f t="shared" si="123"/>
        <v>352524.85983073275</v>
      </c>
      <c r="E1360">
        <f t="shared" si="124"/>
        <v>0</v>
      </c>
      <c r="F1360">
        <f t="shared" si="125"/>
        <v>1</v>
      </c>
      <c r="G1360" s="38">
        <f t="shared" si="126"/>
        <v>-4.6728165963885737E-2</v>
      </c>
      <c r="H1360" s="38">
        <f t="shared" si="127"/>
        <v>-4.6728165963885737E-2</v>
      </c>
      <c r="I1360" s="38">
        <f t="shared" si="122"/>
        <v>77527.150585154275</v>
      </c>
      <c r="J1360">
        <f>+VLOOKUP(A1360,Sheet1!A:R,18,0)</f>
        <v>64158.959688356867</v>
      </c>
      <c r="K1360">
        <f>+I1360-J1360</f>
        <v>13368.190896797409</v>
      </c>
      <c r="L1360" s="31">
        <f>+I1360/MAX($I$229:I1360)-1</f>
        <v>-7.643851477105823E-2</v>
      </c>
      <c r="M1360" s="31">
        <f>+J1360/MAX($J$229:J1360)-1</f>
        <v>-7.6438514771057897E-2</v>
      </c>
      <c r="N1360" s="31"/>
    </row>
    <row r="1361" spans="1:14" x14ac:dyDescent="0.25">
      <c r="A1361" s="12">
        <v>1994.04</v>
      </c>
      <c r="B1361" s="13">
        <v>20.055250085063854</v>
      </c>
      <c r="C1361" s="14">
        <v>346971.40829030413</v>
      </c>
      <c r="D1361" s="37">
        <f t="shared" si="123"/>
        <v>353326.07254850975</v>
      </c>
      <c r="E1361">
        <f t="shared" si="124"/>
        <v>0</v>
      </c>
      <c r="F1361">
        <f t="shared" si="125"/>
        <v>0</v>
      </c>
      <c r="G1361" s="38">
        <f t="shared" si="126"/>
        <v>1.2539010677452556E-2</v>
      </c>
      <c r="H1361" s="38">
        <f t="shared" si="127"/>
        <v>0</v>
      </c>
      <c r="I1361" s="38">
        <f t="shared" si="122"/>
        <v>77527.150585154275</v>
      </c>
      <c r="J1361">
        <f>+VLOOKUP(A1361,Sheet1!A:R,18,0)</f>
        <v>64158.959688356867</v>
      </c>
      <c r="K1361">
        <f>+I1361-J1361</f>
        <v>13368.190896797409</v>
      </c>
      <c r="L1361" s="31">
        <f>+I1361/MAX($I$229:I1361)-1</f>
        <v>-7.643851477105823E-2</v>
      </c>
      <c r="M1361" s="31">
        <f>+J1361/MAX($J$229:J1361)-1</f>
        <v>-7.6438514771057897E-2</v>
      </c>
      <c r="N1361" s="31"/>
    </row>
    <row r="1362" spans="1:14" x14ac:dyDescent="0.25">
      <c r="A1362" s="12">
        <v>1994.05</v>
      </c>
      <c r="B1362" s="13">
        <v>20.196492421281452</v>
      </c>
      <c r="C1362" s="14">
        <v>351854.7376194339</v>
      </c>
      <c r="D1362" s="37">
        <f t="shared" si="123"/>
        <v>353868.97911589191</v>
      </c>
      <c r="E1362">
        <f t="shared" si="124"/>
        <v>0</v>
      </c>
      <c r="F1362">
        <f t="shared" si="125"/>
        <v>0</v>
      </c>
      <c r="G1362" s="38">
        <f t="shared" si="126"/>
        <v>1.4074154850949538E-2</v>
      </c>
      <c r="H1362" s="38">
        <f t="shared" si="127"/>
        <v>0</v>
      </c>
      <c r="I1362" s="38">
        <f t="shared" si="122"/>
        <v>77527.150585154275</v>
      </c>
      <c r="J1362">
        <f>+VLOOKUP(A1362,Sheet1!A:R,18,0)</f>
        <v>64158.959688356867</v>
      </c>
      <c r="K1362">
        <f>+I1362-J1362</f>
        <v>13368.190896797409</v>
      </c>
      <c r="L1362" s="31">
        <f>+I1362/MAX($I$229:I1362)-1</f>
        <v>-7.643851477105823E-2</v>
      </c>
      <c r="M1362" s="31">
        <f>+J1362/MAX($J$229:J1362)-1</f>
        <v>-7.6438514771057897E-2</v>
      </c>
      <c r="N1362" s="31"/>
    </row>
    <row r="1363" spans="1:14" x14ac:dyDescent="0.25">
      <c r="A1363" s="12">
        <v>1994.06</v>
      </c>
      <c r="B1363" s="13">
        <v>20.290763690670317</v>
      </c>
      <c r="C1363" s="14">
        <v>342093.349154661</v>
      </c>
      <c r="D1363" s="37">
        <f t="shared" si="123"/>
        <v>353549.98893863341</v>
      </c>
      <c r="E1363">
        <f t="shared" si="124"/>
        <v>0</v>
      </c>
      <c r="F1363">
        <f t="shared" si="125"/>
        <v>0</v>
      </c>
      <c r="G1363" s="38">
        <f t="shared" si="126"/>
        <v>-2.7742665995678095E-2</v>
      </c>
      <c r="H1363" s="38">
        <f t="shared" si="127"/>
        <v>0</v>
      </c>
      <c r="I1363" s="38">
        <f t="shared" si="122"/>
        <v>77527.150585154275</v>
      </c>
      <c r="J1363">
        <f>+VLOOKUP(A1363,Sheet1!A:R,18,0)</f>
        <v>64158.959688356867</v>
      </c>
      <c r="K1363">
        <f>+I1363-J1363</f>
        <v>13368.190896797409</v>
      </c>
      <c r="L1363" s="31">
        <f>+I1363/MAX($I$229:I1363)-1</f>
        <v>-7.643851477105823E-2</v>
      </c>
      <c r="M1363" s="31">
        <f>+J1363/MAX($J$229:J1363)-1</f>
        <v>-7.6438514771057897E-2</v>
      </c>
      <c r="N1363" s="31"/>
    </row>
    <row r="1364" spans="1:14" x14ac:dyDescent="0.25">
      <c r="A1364" s="12">
        <v>1994.07</v>
      </c>
      <c r="B1364" s="13">
        <v>20.067951816142156</v>
      </c>
      <c r="C1364" s="14">
        <v>352738.31211293727</v>
      </c>
      <c r="D1364" s="37">
        <f t="shared" si="123"/>
        <v>354204.88414180925</v>
      </c>
      <c r="E1364">
        <f t="shared" si="124"/>
        <v>0</v>
      </c>
      <c r="F1364">
        <f t="shared" si="125"/>
        <v>0</v>
      </c>
      <c r="G1364" s="38">
        <f t="shared" si="126"/>
        <v>3.1117129241421404E-2</v>
      </c>
      <c r="H1364" s="38">
        <f t="shared" si="127"/>
        <v>0</v>
      </c>
      <c r="I1364" s="38">
        <f t="shared" si="122"/>
        <v>77527.150585154275</v>
      </c>
      <c r="J1364">
        <f>+VLOOKUP(A1364,Sheet1!A:R,18,0)</f>
        <v>64158.959688356867</v>
      </c>
      <c r="K1364">
        <f>+I1364-J1364</f>
        <v>13368.190896797409</v>
      </c>
      <c r="L1364" s="31">
        <f>+I1364/MAX($I$229:I1364)-1</f>
        <v>-7.643851477105823E-2</v>
      </c>
      <c r="M1364" s="31">
        <f>+J1364/MAX($J$229:J1364)-1</f>
        <v>-7.6438514771057897E-2</v>
      </c>
      <c r="N1364" s="31"/>
    </row>
    <row r="1365" spans="1:14" x14ac:dyDescent="0.25">
      <c r="A1365" s="12">
        <v>1994.08</v>
      </c>
      <c r="B1365" s="13">
        <v>20.535549404755645</v>
      </c>
      <c r="C1365" s="14">
        <v>365351.13244050858</v>
      </c>
      <c r="D1365" s="37">
        <f t="shared" si="123"/>
        <v>354936.67247915495</v>
      </c>
      <c r="E1365">
        <f t="shared" si="124"/>
        <v>1</v>
      </c>
      <c r="F1365">
        <f t="shared" si="125"/>
        <v>0</v>
      </c>
      <c r="G1365" s="38">
        <f t="shared" si="126"/>
        <v>3.5756876682941696E-2</v>
      </c>
      <c r="H1365" s="38">
        <f t="shared" si="127"/>
        <v>0</v>
      </c>
      <c r="I1365" s="38">
        <f t="shared" si="122"/>
        <v>77527.150585154275</v>
      </c>
      <c r="J1365">
        <f>+VLOOKUP(A1365,Sheet1!A:R,18,0)</f>
        <v>64158.959688356867</v>
      </c>
      <c r="K1365">
        <f>+I1365-J1365</f>
        <v>13368.190896797409</v>
      </c>
      <c r="L1365" s="31">
        <f>+I1365/MAX($I$229:I1365)-1</f>
        <v>-7.643851477105823E-2</v>
      </c>
      <c r="M1365" s="31">
        <f>+J1365/MAX($J$229:J1365)-1</f>
        <v>-7.6438514771057897E-2</v>
      </c>
      <c r="N1365" s="31"/>
    </row>
    <row r="1366" spans="1:14" x14ac:dyDescent="0.25">
      <c r="A1366" s="12">
        <v>1994.09</v>
      </c>
      <c r="B1366" s="13">
        <v>20.576450100818871</v>
      </c>
      <c r="C1366" s="14">
        <v>355404.56353506196</v>
      </c>
      <c r="D1366" s="37">
        <f t="shared" si="123"/>
        <v>355130.444792689</v>
      </c>
      <c r="E1366">
        <f t="shared" si="124"/>
        <v>1</v>
      </c>
      <c r="F1366">
        <f t="shared" si="125"/>
        <v>1</v>
      </c>
      <c r="G1366" s="38">
        <f t="shared" si="126"/>
        <v>-2.7224683386101844E-2</v>
      </c>
      <c r="H1366" s="38">
        <f t="shared" si="127"/>
        <v>-2.7224683386101844E-2</v>
      </c>
      <c r="I1366" s="38">
        <f t="shared" si="122"/>
        <v>75416.498456646805</v>
      </c>
      <c r="J1366">
        <f>+VLOOKUP(A1366,Sheet1!A:R,18,0)</f>
        <v>62412.252324459674</v>
      </c>
      <c r="K1366">
        <f>+I1366-J1366</f>
        <v>13004.246132187131</v>
      </c>
      <c r="L1366" s="31">
        <f>+I1366/MAX($I$229:I1366)-1</f>
        <v>-0.10158218379401418</v>
      </c>
      <c r="M1366" s="31">
        <f>+J1366/MAX($J$229:J1366)-1</f>
        <v>-0.10158218379401385</v>
      </c>
      <c r="N1366" s="31"/>
    </row>
    <row r="1367" spans="1:14" x14ac:dyDescent="0.25">
      <c r="A1367" s="12">
        <v>1994.1</v>
      </c>
      <c r="B1367" s="13">
        <v>20.39575928241026</v>
      </c>
      <c r="C1367" s="14">
        <v>363398.69918291189</v>
      </c>
      <c r="D1367" s="37">
        <f t="shared" si="123"/>
        <v>355476.58576997503</v>
      </c>
      <c r="E1367">
        <f t="shared" si="124"/>
        <v>1</v>
      </c>
      <c r="F1367">
        <f t="shared" si="125"/>
        <v>1</v>
      </c>
      <c r="G1367" s="38">
        <f t="shared" si="126"/>
        <v>2.2493058525573151E-2</v>
      </c>
      <c r="H1367" s="38">
        <f t="shared" si="127"/>
        <v>2.2493058525573151E-2</v>
      </c>
      <c r="I1367" s="38">
        <f t="shared" si="122"/>
        <v>77112.846170225952</v>
      </c>
      <c r="J1367">
        <f>+VLOOKUP(A1367,Sheet1!A:R,18,0)</f>
        <v>63816.094768706578</v>
      </c>
      <c r="K1367">
        <f>+I1367-J1367</f>
        <v>13296.751401519374</v>
      </c>
      <c r="L1367" s="31">
        <f>+I1367/MAX($I$229:I1367)-1</f>
        <v>-8.137401927367538E-2</v>
      </c>
      <c r="M1367" s="31">
        <f>+J1367/MAX($J$229:J1367)-1</f>
        <v>-8.1374019273675158E-2</v>
      </c>
      <c r="N1367" s="31"/>
    </row>
    <row r="1368" spans="1:14" x14ac:dyDescent="0.25">
      <c r="A1368" s="12">
        <v>1994.11</v>
      </c>
      <c r="B1368" s="13">
        <v>20.20947302039405</v>
      </c>
      <c r="C1368" s="14">
        <v>349414.98590939358</v>
      </c>
      <c r="D1368" s="37">
        <f t="shared" si="123"/>
        <v>354997.26138567604</v>
      </c>
      <c r="E1368">
        <f t="shared" si="124"/>
        <v>0</v>
      </c>
      <c r="F1368">
        <f t="shared" si="125"/>
        <v>1</v>
      </c>
      <c r="G1368" s="38">
        <f t="shared" si="126"/>
        <v>-3.8480361390836437E-2</v>
      </c>
      <c r="H1368" s="38">
        <f t="shared" si="127"/>
        <v>-3.8480361390836437E-2</v>
      </c>
      <c r="I1368" s="38">
        <f t="shared" si="122"/>
        <v>74145.515981719684</v>
      </c>
      <c r="J1368">
        <f>+VLOOKUP(A1368,Sheet1!A:R,18,0)</f>
        <v>61360.428379454883</v>
      </c>
      <c r="K1368">
        <f>+I1368-J1368</f>
        <v>12785.087602264801</v>
      </c>
      <c r="L1368" s="31">
        <f>+I1368/MAX($I$229:I1368)-1</f>
        <v>-0.11672307899503587</v>
      </c>
      <c r="M1368" s="31">
        <f>+J1368/MAX($J$229:J1368)-1</f>
        <v>-0.11672307899503565</v>
      </c>
      <c r="N1368" s="31"/>
    </row>
    <row r="1369" spans="1:14" x14ac:dyDescent="0.25">
      <c r="A1369" s="12">
        <v>1994.12</v>
      </c>
      <c r="B1369" s="13">
        <v>19.911484108090335</v>
      </c>
      <c r="C1369" s="14">
        <v>354557.74543331959</v>
      </c>
      <c r="D1369" s="37">
        <f t="shared" si="123"/>
        <v>354580.63938214845</v>
      </c>
      <c r="E1369">
        <f t="shared" si="124"/>
        <v>0</v>
      </c>
      <c r="F1369">
        <f t="shared" si="125"/>
        <v>0</v>
      </c>
      <c r="G1369" s="38">
        <f t="shared" si="126"/>
        <v>1.4718199651744701E-2</v>
      </c>
      <c r="H1369" s="38">
        <f t="shared" si="127"/>
        <v>0</v>
      </c>
      <c r="I1369" s="38">
        <f t="shared" si="122"/>
        <v>74145.515981719684</v>
      </c>
      <c r="J1369">
        <f>+VLOOKUP(A1369,Sheet1!A:R,18,0)</f>
        <v>61360.428379454883</v>
      </c>
      <c r="K1369">
        <f>+I1369-J1369</f>
        <v>12785.087602264801</v>
      </c>
      <c r="L1369" s="31">
        <f>+I1369/MAX($I$229:I1369)-1</f>
        <v>-0.11672307899503587</v>
      </c>
      <c r="M1369" s="31">
        <f>+J1369/MAX($J$229:J1369)-1</f>
        <v>-0.11672307899503565</v>
      </c>
      <c r="N1369" s="31"/>
    </row>
    <row r="1370" spans="1:14" x14ac:dyDescent="0.25">
      <c r="A1370" s="12">
        <v>1995.01</v>
      </c>
      <c r="B1370" s="13">
        <v>20.219119422457307</v>
      </c>
      <c r="C1370" s="14">
        <v>362560.34590246167</v>
      </c>
      <c r="D1370" s="37">
        <f t="shared" si="123"/>
        <v>353874.33049859043</v>
      </c>
      <c r="E1370">
        <f t="shared" si="124"/>
        <v>1</v>
      </c>
      <c r="F1370">
        <f t="shared" si="125"/>
        <v>0</v>
      </c>
      <c r="G1370" s="38">
        <f t="shared" si="126"/>
        <v>2.2570654772642973E-2</v>
      </c>
      <c r="H1370" s="38">
        <f t="shared" si="127"/>
        <v>0</v>
      </c>
      <c r="I1370" s="38">
        <f t="shared" si="122"/>
        <v>74145.515981719684</v>
      </c>
      <c r="J1370">
        <f>+VLOOKUP(A1370,Sheet1!A:R,18,0)</f>
        <v>61360.428379454883</v>
      </c>
      <c r="K1370">
        <f>+I1370-J1370</f>
        <v>12785.087602264801</v>
      </c>
      <c r="L1370" s="31">
        <f>+I1370/MAX($I$229:I1370)-1</f>
        <v>-0.11672307899503587</v>
      </c>
      <c r="M1370" s="31">
        <f>+J1370/MAX($J$229:J1370)-1</f>
        <v>-0.11672307899503565</v>
      </c>
      <c r="N1370" s="31"/>
    </row>
    <row r="1371" spans="1:14" x14ac:dyDescent="0.25">
      <c r="A1371" s="12">
        <v>1995.02</v>
      </c>
      <c r="B1371" s="13">
        <v>20.802571764332686</v>
      </c>
      <c r="C1371" s="14">
        <v>374988.94245778176</v>
      </c>
      <c r="D1371" s="37">
        <f t="shared" si="123"/>
        <v>355167.40248032683</v>
      </c>
      <c r="E1371">
        <f t="shared" si="124"/>
        <v>1</v>
      </c>
      <c r="F1371">
        <f t="shared" si="125"/>
        <v>1</v>
      </c>
      <c r="G1371" s="38">
        <f t="shared" si="126"/>
        <v>3.4280076946593852E-2</v>
      </c>
      <c r="H1371" s="38">
        <f t="shared" si="127"/>
        <v>3.4280076946593852E-2</v>
      </c>
      <c r="I1371" s="38">
        <f t="shared" si="122"/>
        <v>76687.229974817936</v>
      </c>
      <c r="J1371">
        <f>+VLOOKUP(A1371,Sheet1!A:R,18,0)</f>
        <v>63463.86858577856</v>
      </c>
      <c r="K1371">
        <f>+I1371-J1371</f>
        <v>13223.361389039375</v>
      </c>
      <c r="L1371" s="31">
        <f>+I1371/MAX($I$229:I1371)-1</f>
        <v>-8.6444278177835177E-2</v>
      </c>
      <c r="M1371" s="31">
        <f>+J1371/MAX($J$229:J1371)-1</f>
        <v>-8.6444278177834954E-2</v>
      </c>
      <c r="N1371" s="31"/>
    </row>
    <row r="1372" spans="1:14" x14ac:dyDescent="0.25">
      <c r="A1372" s="12">
        <v>1995.03</v>
      </c>
      <c r="B1372" s="13">
        <v>21.152737302036996</v>
      </c>
      <c r="C1372" s="14">
        <v>384806.46500143985</v>
      </c>
      <c r="D1372" s="37">
        <f t="shared" si="123"/>
        <v>358678.39058668463</v>
      </c>
      <c r="E1372">
        <f t="shared" si="124"/>
        <v>1</v>
      </c>
      <c r="F1372">
        <f t="shared" si="125"/>
        <v>1</v>
      </c>
      <c r="G1372" s="38">
        <f t="shared" si="126"/>
        <v>2.6180832104838458E-2</v>
      </c>
      <c r="H1372" s="38">
        <f t="shared" si="127"/>
        <v>2.6180832104838458E-2</v>
      </c>
      <c r="I1372" s="38">
        <f t="shared" si="122"/>
        <v>78694.965467373782</v>
      </c>
      <c r="J1372">
        <f>+VLOOKUP(A1372,Sheet1!A:R,18,0)</f>
        <v>65125.405473946361</v>
      </c>
      <c r="K1372">
        <f>+I1372-J1372</f>
        <v>13569.559993427421</v>
      </c>
      <c r="L1372" s="31">
        <f>+I1372/MAX($I$229:I1372)-1</f>
        <v>-6.2526629206394513E-2</v>
      </c>
      <c r="M1372" s="31">
        <f>+J1372/MAX($J$229:J1372)-1</f>
        <v>-6.2526629206394291E-2</v>
      </c>
      <c r="N1372" s="31"/>
    </row>
    <row r="1373" spans="1:14" x14ac:dyDescent="0.25">
      <c r="A1373" s="12">
        <v>1995.04</v>
      </c>
      <c r="B1373" s="13">
        <v>21.642739261879665</v>
      </c>
      <c r="C1373" s="14">
        <v>395109.06309050933</v>
      </c>
      <c r="D1373" s="37">
        <f t="shared" si="123"/>
        <v>362689.86182003497</v>
      </c>
      <c r="E1373">
        <f t="shared" si="124"/>
        <v>1</v>
      </c>
      <c r="F1373">
        <f t="shared" si="125"/>
        <v>1</v>
      </c>
      <c r="G1373" s="38">
        <f t="shared" si="126"/>
        <v>2.677345373870188E-2</v>
      </c>
      <c r="H1373" s="38">
        <f t="shared" si="127"/>
        <v>2.677345373870188E-2</v>
      </c>
      <c r="I1373" s="38">
        <f t="shared" si="122"/>
        <v>80801.901484783259</v>
      </c>
      <c r="J1373">
        <f>+VLOOKUP(A1373,Sheet1!A:R,18,0)</f>
        <v>66869.03750461727</v>
      </c>
      <c r="K1373">
        <f>+I1373-J1373</f>
        <v>13932.863980165988</v>
      </c>
      <c r="L1373" s="31">
        <f>+I1373/MAX($I$229:I1373)-1</f>
        <v>-3.7427229282187002E-2</v>
      </c>
      <c r="M1373" s="31">
        <f>+J1373/MAX($J$229:J1373)-1</f>
        <v>-3.7427229282186669E-2</v>
      </c>
      <c r="N1373" s="31"/>
    </row>
    <row r="1374" spans="1:14" x14ac:dyDescent="0.25">
      <c r="A1374" s="12">
        <v>1995.05</v>
      </c>
      <c r="B1374" s="13">
        <v>22.195426698019954</v>
      </c>
      <c r="C1374" s="14">
        <v>409498.618885406</v>
      </c>
      <c r="D1374" s="37">
        <f t="shared" si="123"/>
        <v>367493.51859219937</v>
      </c>
      <c r="E1374">
        <f t="shared" si="124"/>
        <v>1</v>
      </c>
      <c r="F1374">
        <f t="shared" si="125"/>
        <v>1</v>
      </c>
      <c r="G1374" s="38">
        <f t="shared" si="126"/>
        <v>3.641919950492345E-2</v>
      </c>
      <c r="H1374" s="38">
        <f t="shared" si="127"/>
        <v>3.641919950492345E-2</v>
      </c>
      <c r="I1374" s="38">
        <f t="shared" si="122"/>
        <v>83744.642055334756</v>
      </c>
      <c r="J1374">
        <f>+VLOOKUP(A1374,Sheet1!A:R,18,0)</f>
        <v>69304.354322200146</v>
      </c>
      <c r="K1374">
        <f>+I1374-J1374</f>
        <v>14440.28773313461</v>
      </c>
      <c r="L1374" s="31">
        <f>+I1374/MAX($I$229:I1374)-1</f>
        <v>-2.3710995074079921E-3</v>
      </c>
      <c r="M1374" s="31">
        <f>+J1374/MAX($J$229:J1374)-1</f>
        <v>-2.371099507407548E-3</v>
      </c>
      <c r="N1374" s="31"/>
    </row>
    <row r="1375" spans="1:14" x14ac:dyDescent="0.25">
      <c r="A1375" s="12">
        <v>1995.06</v>
      </c>
      <c r="B1375" s="13">
        <v>22.718356759520624</v>
      </c>
      <c r="C1375" s="14">
        <v>418242.49981188425</v>
      </c>
      <c r="D1375" s="37">
        <f t="shared" si="123"/>
        <v>373839.28114696796</v>
      </c>
      <c r="E1375">
        <f t="shared" si="124"/>
        <v>1</v>
      </c>
      <c r="F1375">
        <f t="shared" si="125"/>
        <v>1</v>
      </c>
      <c r="G1375" s="38">
        <f t="shared" si="126"/>
        <v>2.1352650590807265E-2</v>
      </c>
      <c r="H1375" s="38">
        <f t="shared" si="127"/>
        <v>2.1352650590807265E-2</v>
      </c>
      <c r="I1375" s="38">
        <f t="shared" si="122"/>
        <v>85532.812135994536</v>
      </c>
      <c r="J1375">
        <f>+VLOOKUP(A1375,Sheet1!A:R,18,0)</f>
        <v>70784.185984463591</v>
      </c>
      <c r="K1375">
        <f>+I1375-J1375</f>
        <v>14748.626151530945</v>
      </c>
      <c r="L1375" s="31">
        <f>+I1375/MAX($I$229:I1375)-1</f>
        <v>0</v>
      </c>
      <c r="M1375" s="31">
        <f>+J1375/MAX($J$229:J1375)-1</f>
        <v>0</v>
      </c>
      <c r="N1375" s="31"/>
    </row>
    <row r="1376" spans="1:14" x14ac:dyDescent="0.25">
      <c r="A1376" s="12">
        <v>1995.07</v>
      </c>
      <c r="B1376" s="13">
        <v>23.376412691512133</v>
      </c>
      <c r="C1376" s="14">
        <v>432392.493885373</v>
      </c>
      <c r="D1376" s="37">
        <f t="shared" si="123"/>
        <v>380477.12962800422</v>
      </c>
      <c r="E1376">
        <f t="shared" si="124"/>
        <v>1</v>
      </c>
      <c r="F1376">
        <f t="shared" si="125"/>
        <v>1</v>
      </c>
      <c r="G1376" s="38">
        <f t="shared" si="126"/>
        <v>3.383203304268001E-2</v>
      </c>
      <c r="H1376" s="38">
        <f t="shared" si="127"/>
        <v>3.383203304268001E-2</v>
      </c>
      <c r="I1376" s="38">
        <f t="shared" si="122"/>
        <v>88426.561062412846</v>
      </c>
      <c r="J1376">
        <f>+VLOOKUP(A1376,Sheet1!A:R,18,0)</f>
        <v>73178.958903589169</v>
      </c>
      <c r="K1376">
        <f>+I1376-J1376</f>
        <v>15247.602158823676</v>
      </c>
      <c r="L1376" s="31">
        <f>+I1376/MAX($I$229:I1376)-1</f>
        <v>0</v>
      </c>
      <c r="M1376" s="31">
        <f>+J1376/MAX($J$229:J1376)-1</f>
        <v>0</v>
      </c>
      <c r="N1376" s="31"/>
    </row>
    <row r="1377" spans="1:14" x14ac:dyDescent="0.25">
      <c r="A1377" s="12">
        <v>1995.08</v>
      </c>
      <c r="B1377" s="13">
        <v>23.284070256230539</v>
      </c>
      <c r="C1377" s="14">
        <v>431987.04225767724</v>
      </c>
      <c r="D1377" s="37">
        <f t="shared" si="123"/>
        <v>386030.12211276824</v>
      </c>
      <c r="E1377">
        <f t="shared" si="124"/>
        <v>1</v>
      </c>
      <c r="F1377">
        <f t="shared" si="125"/>
        <v>1</v>
      </c>
      <c r="G1377" s="38">
        <f t="shared" si="126"/>
        <v>-9.3769349243888467E-4</v>
      </c>
      <c r="H1377" s="38">
        <f t="shared" si="127"/>
        <v>-9.3769349243888467E-4</v>
      </c>
      <c r="I1377" s="38">
        <f t="shared" si="122"/>
        <v>88343.644051545867</v>
      </c>
      <c r="J1377">
        <f>+VLOOKUP(A1377,Sheet1!A:R,18,0)</f>
        <v>73110.339470041814</v>
      </c>
      <c r="K1377">
        <f>+I1377-J1377</f>
        <v>15233.304581504053</v>
      </c>
      <c r="L1377" s="31">
        <f>+I1377/MAX($I$229:I1377)-1</f>
        <v>-9.3769349243888467E-4</v>
      </c>
      <c r="M1377" s="31">
        <f>+J1377/MAX($J$229:J1377)-1</f>
        <v>-9.3769349243899569E-4</v>
      </c>
      <c r="N1377" s="31"/>
    </row>
    <row r="1378" spans="1:14" x14ac:dyDescent="0.25">
      <c r="A1378" s="12">
        <v>1995.09</v>
      </c>
      <c r="B1378" s="13">
        <v>23.946007075299871</v>
      </c>
      <c r="C1378" s="14">
        <v>449297.15745092696</v>
      </c>
      <c r="D1378" s="37">
        <f t="shared" si="123"/>
        <v>393854.50493909029</v>
      </c>
      <c r="E1378">
        <f t="shared" si="124"/>
        <v>1</v>
      </c>
      <c r="F1378">
        <f t="shared" si="125"/>
        <v>1</v>
      </c>
      <c r="G1378" s="38">
        <f t="shared" si="126"/>
        <v>4.0070913013461107E-2</v>
      </c>
      <c r="H1378" s="38">
        <f t="shared" si="127"/>
        <v>4.0070913013461107E-2</v>
      </c>
      <c r="I1378" s="38">
        <f t="shared" si="122"/>
        <v>91883.654527627528</v>
      </c>
      <c r="J1378">
        <f>+VLOOKUP(A1378,Sheet1!A:R,18,0)</f>
        <v>76039.937523330475</v>
      </c>
      <c r="K1378">
        <f>+I1378-J1378</f>
        <v>15843.717004297054</v>
      </c>
      <c r="L1378" s="31">
        <f>+I1378/MAX($I$229:I1378)-1</f>
        <v>0</v>
      </c>
      <c r="M1378" s="31">
        <f>+J1378/MAX($J$229:J1378)-1</f>
        <v>0</v>
      </c>
      <c r="N1378" s="31"/>
    </row>
    <row r="1379" spans="1:14" x14ac:dyDescent="0.25">
      <c r="A1379" s="12">
        <v>1995.1</v>
      </c>
      <c r="B1379" s="13">
        <v>23.926762764083293</v>
      </c>
      <c r="C1379" s="14">
        <v>446477.27983308677</v>
      </c>
      <c r="D1379" s="37">
        <f t="shared" si="123"/>
        <v>400777.71999327163</v>
      </c>
      <c r="E1379">
        <f t="shared" si="124"/>
        <v>1</v>
      </c>
      <c r="F1379">
        <f t="shared" si="125"/>
        <v>1</v>
      </c>
      <c r="G1379" s="38">
        <f t="shared" si="126"/>
        <v>-6.2761973252594139E-3</v>
      </c>
      <c r="H1379" s="38">
        <f t="shared" si="127"/>
        <v>-6.2761973252594139E-3</v>
      </c>
      <c r="I1379" s="38">
        <f t="shared" si="122"/>
        <v>91306.974580846174</v>
      </c>
      <c r="J1379">
        <f>+VLOOKUP(A1379,Sheet1!A:R,18,0)</f>
        <v>75562.695870833646</v>
      </c>
      <c r="K1379">
        <f>+I1379-J1379</f>
        <v>15744.278710012528</v>
      </c>
      <c r="L1379" s="31">
        <f>+I1379/MAX($I$229:I1379)-1</f>
        <v>-6.2761973252594139E-3</v>
      </c>
      <c r="M1379" s="31">
        <f>+J1379/MAX($J$229:J1379)-1</f>
        <v>-6.2761973252595249E-3</v>
      </c>
      <c r="N1379" s="31"/>
    </row>
    <row r="1380" spans="1:14" x14ac:dyDescent="0.25">
      <c r="A1380" s="12">
        <v>1995.11</v>
      </c>
      <c r="B1380" s="13">
        <v>24.347586881114832</v>
      </c>
      <c r="C1380" s="14">
        <v>465985.76388959767</v>
      </c>
      <c r="D1380" s="37">
        <f t="shared" si="123"/>
        <v>410491.95149162202</v>
      </c>
      <c r="E1380">
        <f t="shared" si="124"/>
        <v>1</v>
      </c>
      <c r="F1380">
        <f t="shared" si="125"/>
        <v>1</v>
      </c>
      <c r="G1380" s="38">
        <f t="shared" si="126"/>
        <v>4.3694236947071641E-2</v>
      </c>
      <c r="H1380" s="38">
        <f t="shared" si="127"/>
        <v>4.3694236947071641E-2</v>
      </c>
      <c r="I1380" s="38">
        <f t="shared" si="122"/>
        <v>95296.563163101921</v>
      </c>
      <c r="J1380">
        <f>+VLOOKUP(A1380,Sheet1!A:R,18,0)</f>
        <v>78864.350208573363</v>
      </c>
      <c r="K1380">
        <f>+I1380-J1380</f>
        <v>16432.212954528557</v>
      </c>
      <c r="L1380" s="31">
        <f>+I1380/MAX($I$229:I1380)-1</f>
        <v>0</v>
      </c>
      <c r="M1380" s="31">
        <f>+J1380/MAX($J$229:J1380)-1</f>
        <v>0</v>
      </c>
      <c r="N1380" s="31"/>
    </row>
    <row r="1381" spans="1:14" x14ac:dyDescent="0.25">
      <c r="A1381" s="12">
        <v>1995.12</v>
      </c>
      <c r="B1381" s="13">
        <v>25.027380664939123</v>
      </c>
      <c r="C1381" s="14">
        <v>475308.38316957618</v>
      </c>
      <c r="D1381" s="37">
        <f t="shared" si="123"/>
        <v>420554.5046363101</v>
      </c>
      <c r="E1381">
        <f t="shared" si="124"/>
        <v>1</v>
      </c>
      <c r="F1381">
        <f t="shared" si="125"/>
        <v>1</v>
      </c>
      <c r="G1381" s="38">
        <f t="shared" si="126"/>
        <v>2.0006231954732501E-2</v>
      </c>
      <c r="H1381" s="38">
        <f t="shared" si="127"/>
        <v>2.0006231954732501E-2</v>
      </c>
      <c r="I1381" s="38">
        <f t="shared" si="122"/>
        <v>97203.08831023176</v>
      </c>
      <c r="J1381">
        <f>+VLOOKUP(A1381,Sheet1!A:R,18,0)</f>
        <v>80442.128691805337</v>
      </c>
      <c r="K1381">
        <f>+I1381-J1381</f>
        <v>16760.959618426423</v>
      </c>
      <c r="L1381" s="31">
        <f>+I1381/MAX($I$229:I1381)-1</f>
        <v>0</v>
      </c>
      <c r="M1381" s="31">
        <f>+J1381/MAX($J$229:J1381)-1</f>
        <v>0</v>
      </c>
      <c r="N1381" s="31"/>
    </row>
    <row r="1382" spans="1:14" x14ac:dyDescent="0.25">
      <c r="A1382" s="12">
        <v>1996.01</v>
      </c>
      <c r="B1382" s="13">
        <v>24.76246519464404</v>
      </c>
      <c r="C1382" s="14">
        <v>488838.96880566666</v>
      </c>
      <c r="D1382" s="37">
        <f t="shared" si="123"/>
        <v>431077.72321157716</v>
      </c>
      <c r="E1382">
        <f t="shared" si="124"/>
        <v>1</v>
      </c>
      <c r="F1382">
        <f t="shared" si="125"/>
        <v>1</v>
      </c>
      <c r="G1382" s="38">
        <f t="shared" si="126"/>
        <v>2.8466961903474752E-2</v>
      </c>
      <c r="H1382" s="38">
        <f t="shared" si="127"/>
        <v>2.8466961903474752E-2</v>
      </c>
      <c r="I1382" s="38">
        <f t="shared" si="122"/>
        <v>99970.164922059223</v>
      </c>
      <c r="J1382">
        <f>+VLOOKUP(A1382,Sheet1!A:R,18,0)</f>
        <v>82732.071704709379</v>
      </c>
      <c r="K1382">
        <f>+I1382-J1382</f>
        <v>17238.093217349844</v>
      </c>
      <c r="L1382" s="31">
        <f>+I1382/MAX($I$229:I1382)-1</f>
        <v>0</v>
      </c>
      <c r="M1382" s="31">
        <f>+J1382/MAX($J$229:J1382)-1</f>
        <v>0</v>
      </c>
      <c r="N1382" s="31"/>
    </row>
    <row r="1383" spans="1:14" x14ac:dyDescent="0.25">
      <c r="A1383" s="12">
        <v>1996.02</v>
      </c>
      <c r="B1383" s="13">
        <v>25.9760655505934</v>
      </c>
      <c r="C1383" s="14">
        <v>491533.17828648788</v>
      </c>
      <c r="D1383" s="37">
        <f t="shared" si="123"/>
        <v>440789.74286396941</v>
      </c>
      <c r="E1383">
        <f t="shared" si="124"/>
        <v>1</v>
      </c>
      <c r="F1383">
        <f t="shared" si="125"/>
        <v>1</v>
      </c>
      <c r="G1383" s="38">
        <f t="shared" si="126"/>
        <v>5.5114457986107368E-3</v>
      </c>
      <c r="H1383" s="38">
        <f t="shared" si="127"/>
        <v>5.5114457986107368E-3</v>
      </c>
      <c r="I1383" s="38">
        <f t="shared" ref="I1383:I1446" si="128">+I1382*(1+H1383)</f>
        <v>100521.14506750533</v>
      </c>
      <c r="J1383">
        <f>+VLOOKUP(A1383,Sheet1!A:R,18,0)</f>
        <v>83188.045033716669</v>
      </c>
      <c r="K1383">
        <f>+I1383-J1383</f>
        <v>17333.100033788665</v>
      </c>
      <c r="L1383" s="31">
        <f>+I1383/MAX($I$229:I1383)-1</f>
        <v>0</v>
      </c>
      <c r="M1383" s="31">
        <f>+J1383/MAX($J$229:J1383)-1</f>
        <v>0</v>
      </c>
      <c r="N1383" s="31"/>
    </row>
    <row r="1384" spans="1:14" x14ac:dyDescent="0.25">
      <c r="A1384" s="12">
        <v>1996.03</v>
      </c>
      <c r="B1384" s="13">
        <v>25.629930395216117</v>
      </c>
      <c r="C1384" s="14">
        <v>493776.07956501341</v>
      </c>
      <c r="D1384" s="37">
        <f t="shared" si="123"/>
        <v>449870.54407760053</v>
      </c>
      <c r="E1384">
        <f t="shared" si="124"/>
        <v>1</v>
      </c>
      <c r="F1384">
        <f t="shared" si="125"/>
        <v>1</v>
      </c>
      <c r="G1384" s="38">
        <f t="shared" si="126"/>
        <v>4.5630719910798589E-3</v>
      </c>
      <c r="H1384" s="38">
        <f t="shared" si="127"/>
        <v>4.5630719910798589E-3</v>
      </c>
      <c r="I1384" s="38">
        <f t="shared" si="128"/>
        <v>100979.83028907415</v>
      </c>
      <c r="J1384">
        <f>+VLOOKUP(A1384,Sheet1!A:R,18,0)</f>
        <v>83567.638072002708</v>
      </c>
      <c r="K1384">
        <f>+I1384-J1384</f>
        <v>17412.192217071439</v>
      </c>
      <c r="L1384" s="31">
        <f>+I1384/MAX($I$229:I1384)-1</f>
        <v>0</v>
      </c>
      <c r="M1384" s="31">
        <f>+J1384/MAX($J$229:J1384)-1</f>
        <v>0</v>
      </c>
      <c r="N1384" s="31"/>
    </row>
    <row r="1385" spans="1:14" x14ac:dyDescent="0.25">
      <c r="A1385" s="12">
        <v>1996.04</v>
      </c>
      <c r="B1385" s="13">
        <v>25.424203848381534</v>
      </c>
      <c r="C1385" s="14">
        <v>499386.22270046285</v>
      </c>
      <c r="D1385" s="37">
        <f t="shared" si="123"/>
        <v>458560.30737842992</v>
      </c>
      <c r="E1385">
        <f t="shared" si="124"/>
        <v>1</v>
      </c>
      <c r="F1385">
        <f t="shared" si="125"/>
        <v>1</v>
      </c>
      <c r="G1385" s="38">
        <f t="shared" si="126"/>
        <v>1.1361715092378821E-2</v>
      </c>
      <c r="H1385" s="38">
        <f t="shared" si="127"/>
        <v>1.1361715092378821E-2</v>
      </c>
      <c r="I1385" s="38">
        <f t="shared" si="128"/>
        <v>102127.13435089537</v>
      </c>
      <c r="J1385">
        <f>+VLOOKUP(A1385,Sheet1!A:R,18,0)</f>
        <v>84517.109766719834</v>
      </c>
      <c r="K1385">
        <f>+I1385-J1385</f>
        <v>17610.024584175539</v>
      </c>
      <c r="L1385" s="31">
        <f>+I1385/MAX($I$229:I1385)-1</f>
        <v>0</v>
      </c>
      <c r="M1385" s="31">
        <f>+J1385/MAX($J$229:J1385)-1</f>
        <v>0</v>
      </c>
      <c r="N1385" s="31"/>
    </row>
    <row r="1386" spans="1:14" x14ac:dyDescent="0.25">
      <c r="A1386" s="12">
        <v>1996.05</v>
      </c>
      <c r="B1386" s="13">
        <v>25.814043827699038</v>
      </c>
      <c r="C1386" s="14">
        <v>510722.80489288422</v>
      </c>
      <c r="D1386" s="37">
        <f t="shared" si="123"/>
        <v>466995.65621238644</v>
      </c>
      <c r="E1386">
        <f t="shared" si="124"/>
        <v>1</v>
      </c>
      <c r="F1386">
        <f t="shared" si="125"/>
        <v>1</v>
      </c>
      <c r="G1386" s="38">
        <f t="shared" si="126"/>
        <v>2.2701031140022421E-2</v>
      </c>
      <c r="H1386" s="38">
        <f t="shared" si="127"/>
        <v>2.2701031140022421E-2</v>
      </c>
      <c r="I1386" s="38">
        <f t="shared" si="128"/>
        <v>104445.5256080363</v>
      </c>
      <c r="J1386">
        <f>+VLOOKUP(A1386,Sheet1!A:R,18,0)</f>
        <v>86435.735307398834</v>
      </c>
      <c r="K1386">
        <f>+I1386-J1386</f>
        <v>18009.790300637469</v>
      </c>
      <c r="L1386" s="31">
        <f>+I1386/MAX($I$229:I1386)-1</f>
        <v>0</v>
      </c>
      <c r="M1386" s="31">
        <f>+J1386/MAX($J$229:J1386)-1</f>
        <v>0</v>
      </c>
      <c r="N1386" s="31"/>
    </row>
    <row r="1387" spans="1:14" x14ac:dyDescent="0.25">
      <c r="A1387" s="12">
        <v>1996.06</v>
      </c>
      <c r="B1387" s="13">
        <v>25.966673558333852</v>
      </c>
      <c r="C1387" s="14">
        <v>512455.77360552433</v>
      </c>
      <c r="D1387" s="37">
        <f t="shared" si="123"/>
        <v>474846.76236185641</v>
      </c>
      <c r="E1387">
        <f t="shared" si="124"/>
        <v>1</v>
      </c>
      <c r="F1387">
        <f t="shared" si="125"/>
        <v>1</v>
      </c>
      <c r="G1387" s="38">
        <f t="shared" si="126"/>
        <v>3.3931688501820378E-3</v>
      </c>
      <c r="H1387" s="38">
        <f t="shared" si="127"/>
        <v>3.3931688501820378E-3</v>
      </c>
      <c r="I1387" s="38">
        <f t="shared" si="128"/>
        <v>104799.92691207038</v>
      </c>
      <c r="J1387">
        <f>+VLOOKUP(A1387,Sheet1!A:R,18,0)</f>
        <v>86729.026351986467</v>
      </c>
      <c r="K1387">
        <f>+I1387-J1387</f>
        <v>18070.900560083915</v>
      </c>
      <c r="L1387" s="31">
        <f>+I1387/MAX($I$229:I1387)-1</f>
        <v>0</v>
      </c>
      <c r="M1387" s="31">
        <f>+J1387/MAX($J$229:J1387)-1</f>
        <v>0</v>
      </c>
      <c r="N1387" s="31"/>
    </row>
    <row r="1388" spans="1:14" x14ac:dyDescent="0.25">
      <c r="A1388" s="12">
        <v>1996.07</v>
      </c>
      <c r="B1388" s="13">
        <v>24.8584113323484</v>
      </c>
      <c r="C1388" s="14">
        <v>488992.73167547665</v>
      </c>
      <c r="D1388" s="37">
        <f t="shared" si="123"/>
        <v>479563.44884436508</v>
      </c>
      <c r="E1388">
        <f t="shared" si="124"/>
        <v>1</v>
      </c>
      <c r="F1388">
        <f t="shared" si="125"/>
        <v>1</v>
      </c>
      <c r="G1388" s="38">
        <f t="shared" si="126"/>
        <v>-4.5785496307255813E-2</v>
      </c>
      <c r="H1388" s="38">
        <f t="shared" si="127"/>
        <v>-4.5785496307255813E-2</v>
      </c>
      <c r="I1388" s="38">
        <f t="shared" si="128"/>
        <v>100001.6102454371</v>
      </c>
      <c r="J1388">
        <f>+VLOOKUP(A1388,Sheet1!A:R,18,0)</f>
        <v>82758.094836215692</v>
      </c>
      <c r="K1388">
        <f>+I1388-J1388</f>
        <v>17243.515409221407</v>
      </c>
      <c r="L1388" s="31">
        <f>+I1388/MAX($I$229:I1388)-1</f>
        <v>-4.5785496307255924E-2</v>
      </c>
      <c r="M1388" s="31">
        <f>+J1388/MAX($J$229:J1388)-1</f>
        <v>-4.5785496307255924E-2</v>
      </c>
      <c r="N1388" s="31"/>
    </row>
    <row r="1389" spans="1:14" x14ac:dyDescent="0.25">
      <c r="A1389" s="12">
        <v>1996.08</v>
      </c>
      <c r="B1389" s="13">
        <v>25.412529121454963</v>
      </c>
      <c r="C1389" s="14">
        <v>498165.92764071544</v>
      </c>
      <c r="D1389" s="37">
        <f t="shared" si="123"/>
        <v>485078.35595961823</v>
      </c>
      <c r="E1389">
        <f t="shared" si="124"/>
        <v>1</v>
      </c>
      <c r="F1389">
        <f t="shared" si="125"/>
        <v>1</v>
      </c>
      <c r="G1389" s="38">
        <f t="shared" si="126"/>
        <v>1.8759370786162632E-2</v>
      </c>
      <c r="H1389" s="38">
        <f t="shared" si="127"/>
        <v>1.8759370786162632E-2</v>
      </c>
      <c r="I1389" s="38">
        <f t="shared" si="128"/>
        <v>101877.57753124458</v>
      </c>
      <c r="J1389">
        <f>+VLOOKUP(A1389,Sheet1!A:R,18,0)</f>
        <v>84310.584622804672</v>
      </c>
      <c r="K1389">
        <f>+I1389-J1389</f>
        <v>17566.992908439905</v>
      </c>
      <c r="L1389" s="31">
        <f>+I1389/MAX($I$229:I1389)-1</f>
        <v>-2.7885032622949502E-2</v>
      </c>
      <c r="M1389" s="31">
        <f>+J1389/MAX($J$229:J1389)-1</f>
        <v>-2.7885032622949613E-2</v>
      </c>
      <c r="N1389" s="31"/>
    </row>
    <row r="1390" spans="1:14" x14ac:dyDescent="0.25">
      <c r="A1390" s="12">
        <v>1996.09</v>
      </c>
      <c r="B1390" s="13">
        <v>25.680115512876771</v>
      </c>
      <c r="C1390" s="14">
        <v>524434.60769093083</v>
      </c>
      <c r="D1390" s="37">
        <f t="shared" si="123"/>
        <v>491339.81014628522</v>
      </c>
      <c r="E1390">
        <f t="shared" si="124"/>
        <v>1</v>
      </c>
      <c r="F1390">
        <f t="shared" si="125"/>
        <v>1</v>
      </c>
      <c r="G1390" s="38">
        <f t="shared" si="126"/>
        <v>5.2730784248176787E-2</v>
      </c>
      <c r="H1390" s="38">
        <f t="shared" si="127"/>
        <v>5.2730784248176787E-2</v>
      </c>
      <c r="I1390" s="38">
        <f t="shared" si="128"/>
        <v>107249.66209177153</v>
      </c>
      <c r="J1390">
        <f>+VLOOKUP(A1390,Sheet1!A:R,18,0)</f>
        <v>88756.347870387428</v>
      </c>
      <c r="K1390">
        <f>+I1390-J1390</f>
        <v>18493.314221384106</v>
      </c>
      <c r="L1390" s="31">
        <f>+I1390/MAX($I$229:I1390)-1</f>
        <v>0</v>
      </c>
      <c r="M1390" s="31">
        <f>+J1390/MAX($J$229:J1390)-1</f>
        <v>0</v>
      </c>
      <c r="N1390" s="31"/>
    </row>
    <row r="1391" spans="1:14" x14ac:dyDescent="0.25">
      <c r="A1391" s="12">
        <v>1996.1</v>
      </c>
      <c r="B1391" s="13">
        <v>26.483467720897217</v>
      </c>
      <c r="C1391" s="14">
        <v>537357.44322059595</v>
      </c>
      <c r="D1391" s="37">
        <f t="shared" si="123"/>
        <v>498913.15709524439</v>
      </c>
      <c r="E1391">
        <f t="shared" si="124"/>
        <v>1</v>
      </c>
      <c r="F1391">
        <f t="shared" si="125"/>
        <v>1</v>
      </c>
      <c r="G1391" s="38">
        <f t="shared" si="126"/>
        <v>2.4641462138747849E-2</v>
      </c>
      <c r="H1391" s="38">
        <f t="shared" si="127"/>
        <v>2.4641462138747849E-2</v>
      </c>
      <c r="I1391" s="38">
        <f t="shared" si="128"/>
        <v>109892.45057959942</v>
      </c>
      <c r="J1391">
        <f>+VLOOKUP(A1391,Sheet1!A:R,18,0)</f>
        <v>90943.434056009108</v>
      </c>
      <c r="K1391">
        <f>+I1391-J1391</f>
        <v>18949.016523590311</v>
      </c>
      <c r="L1391" s="31">
        <f>+I1391/MAX($I$229:I1391)-1</f>
        <v>0</v>
      </c>
      <c r="M1391" s="31">
        <f>+J1391/MAX($J$229:J1391)-1</f>
        <v>0</v>
      </c>
      <c r="N1391" s="31"/>
    </row>
    <row r="1392" spans="1:14" x14ac:dyDescent="0.25">
      <c r="A1392" s="12">
        <v>1996.11</v>
      </c>
      <c r="B1392" s="13">
        <v>27.585612049012809</v>
      </c>
      <c r="C1392" s="14">
        <v>576634.83221902919</v>
      </c>
      <c r="D1392" s="37">
        <f t="shared" si="123"/>
        <v>508133.91278936365</v>
      </c>
      <c r="E1392">
        <f t="shared" si="124"/>
        <v>1</v>
      </c>
      <c r="F1392">
        <f t="shared" si="125"/>
        <v>1</v>
      </c>
      <c r="G1392" s="38">
        <f t="shared" si="126"/>
        <v>7.309359811418692E-2</v>
      </c>
      <c r="H1392" s="38">
        <f t="shared" si="127"/>
        <v>7.309359811418692E-2</v>
      </c>
      <c r="I1392" s="38">
        <f t="shared" si="128"/>
        <v>117924.88519804781</v>
      </c>
      <c r="J1392">
        <f>+VLOOKUP(A1392,Sheet1!A:R,18,0)</f>
        <v>97590.816876023091</v>
      </c>
      <c r="K1392">
        <f>+I1392-J1392</f>
        <v>20334.068322024716</v>
      </c>
      <c r="L1392" s="31">
        <f>+I1392/MAX($I$229:I1392)-1</f>
        <v>0</v>
      </c>
      <c r="M1392" s="31">
        <f>+J1392/MAX($J$229:J1392)-1</f>
        <v>0</v>
      </c>
      <c r="N1392" s="31"/>
    </row>
    <row r="1393" spans="1:14" x14ac:dyDescent="0.25">
      <c r="A1393" s="12">
        <v>1996.12</v>
      </c>
      <c r="B1393" s="13">
        <v>27.723946163893977</v>
      </c>
      <c r="C1393" s="14">
        <v>565179.88146671024</v>
      </c>
      <c r="D1393" s="37">
        <f t="shared" si="123"/>
        <v>515623.20431412477</v>
      </c>
      <c r="E1393">
        <f t="shared" si="124"/>
        <v>1</v>
      </c>
      <c r="F1393">
        <f t="shared" si="125"/>
        <v>1</v>
      </c>
      <c r="G1393" s="38">
        <f t="shared" si="126"/>
        <v>-1.9865173090979571E-2</v>
      </c>
      <c r="H1393" s="38">
        <f t="shared" si="127"/>
        <v>-1.9865173090979571E-2</v>
      </c>
      <c r="I1393" s="38">
        <f t="shared" si="128"/>
        <v>115582.28694185469</v>
      </c>
      <c r="J1393">
        <f>+VLOOKUP(A1393,Sheet1!A:R,18,0)</f>
        <v>95652.158406690811</v>
      </c>
      <c r="K1393">
        <f>+I1393-J1393</f>
        <v>19930.12853516388</v>
      </c>
      <c r="L1393" s="31">
        <f>+I1393/MAX($I$229:I1393)-1</f>
        <v>-1.9865173090979571E-2</v>
      </c>
      <c r="M1393" s="31">
        <f>+J1393/MAX($J$229:J1393)-1</f>
        <v>-1.986517309097946E-2</v>
      </c>
      <c r="N1393" s="31"/>
    </row>
    <row r="1394" spans="1:14" x14ac:dyDescent="0.25">
      <c r="A1394" s="12">
        <v>1997.01</v>
      </c>
      <c r="B1394" s="13">
        <v>28.332870129950383</v>
      </c>
      <c r="C1394" s="14">
        <v>598897.74747375306</v>
      </c>
      <c r="D1394" s="37">
        <f t="shared" si="123"/>
        <v>524794.76920313202</v>
      </c>
      <c r="E1394">
        <f t="shared" si="124"/>
        <v>1</v>
      </c>
      <c r="F1394">
        <f t="shared" si="125"/>
        <v>1</v>
      </c>
      <c r="G1394" s="38">
        <f t="shared" si="126"/>
        <v>5.965864517247299E-2</v>
      </c>
      <c r="H1394" s="38">
        <f t="shared" si="127"/>
        <v>5.965864517247299E-2</v>
      </c>
      <c r="I1394" s="38">
        <f t="shared" si="128"/>
        <v>122477.76958674176</v>
      </c>
      <c r="J1394">
        <f>+VLOOKUP(A1394,Sheet1!A:R,18,0)</f>
        <v>101358.63658505675</v>
      </c>
      <c r="K1394">
        <f>+I1394-J1394</f>
        <v>21119.133001685012</v>
      </c>
      <c r="L1394" s="31">
        <f>+I1394/MAX($I$229:I1394)-1</f>
        <v>0</v>
      </c>
      <c r="M1394" s="31">
        <f>+J1394/MAX($J$229:J1394)-1</f>
        <v>0</v>
      </c>
      <c r="N1394" s="31"/>
    </row>
    <row r="1395" spans="1:14" x14ac:dyDescent="0.25">
      <c r="A1395" s="12">
        <v>1997.02</v>
      </c>
      <c r="B1395" s="13">
        <v>29.265634883575959</v>
      </c>
      <c r="C1395" s="14">
        <v>601510.06658833718</v>
      </c>
      <c r="D1395" s="37">
        <f t="shared" si="123"/>
        <v>533959.50989495276</v>
      </c>
      <c r="E1395">
        <f t="shared" si="124"/>
        <v>1</v>
      </c>
      <c r="F1395">
        <f t="shared" si="125"/>
        <v>1</v>
      </c>
      <c r="G1395" s="38">
        <f t="shared" si="126"/>
        <v>4.3618783433454489E-3</v>
      </c>
      <c r="H1395" s="38">
        <f t="shared" si="127"/>
        <v>4.3618783433454489E-3</v>
      </c>
      <c r="I1395" s="38">
        <f t="shared" si="128"/>
        <v>123012.00271744342</v>
      </c>
      <c r="J1395">
        <f>+VLOOKUP(A1395,Sheet1!A:R,18,0)</f>
        <v>101800.75062688814</v>
      </c>
      <c r="K1395">
        <f>+I1395-J1395</f>
        <v>21211.252090555281</v>
      </c>
      <c r="L1395" s="31">
        <f>+I1395/MAX($I$229:I1395)-1</f>
        <v>0</v>
      </c>
      <c r="M1395" s="31">
        <f>+J1395/MAX($J$229:J1395)-1</f>
        <v>0</v>
      </c>
      <c r="N1395" s="31"/>
    </row>
    <row r="1396" spans="1:14" x14ac:dyDescent="0.25">
      <c r="A1396" s="12">
        <v>1997.03</v>
      </c>
      <c r="B1396" s="13">
        <v>28.802458591871662</v>
      </c>
      <c r="C1396" s="14">
        <v>575389.81216592633</v>
      </c>
      <c r="D1396" s="37">
        <f t="shared" si="123"/>
        <v>540760.65427836229</v>
      </c>
      <c r="E1396">
        <f t="shared" si="124"/>
        <v>1</v>
      </c>
      <c r="F1396">
        <f t="shared" si="125"/>
        <v>1</v>
      </c>
      <c r="G1396" s="38">
        <f t="shared" si="126"/>
        <v>-4.3424467641182685E-2</v>
      </c>
      <c r="H1396" s="38">
        <f t="shared" si="127"/>
        <v>-4.3424467641182685E-2</v>
      </c>
      <c r="I1396" s="38">
        <f t="shared" si="128"/>
        <v>117670.27198596273</v>
      </c>
      <c r="J1396">
        <f>+VLOOKUP(A1396,Sheet1!A:R,18,0)</f>
        <v>97380.107225442727</v>
      </c>
      <c r="K1396">
        <f>+I1396-J1396</f>
        <v>20290.164760519998</v>
      </c>
      <c r="L1396" s="31">
        <f>+I1396/MAX($I$229:I1396)-1</f>
        <v>-4.3424467641182685E-2</v>
      </c>
      <c r="M1396" s="31">
        <f>+J1396/MAX($J$229:J1396)-1</f>
        <v>-4.3424467641182685E-2</v>
      </c>
      <c r="N1396" s="31"/>
    </row>
    <row r="1397" spans="1:14" x14ac:dyDescent="0.25">
      <c r="A1397" s="12">
        <v>1997.04</v>
      </c>
      <c r="B1397" s="13">
        <v>27.585160338136546</v>
      </c>
      <c r="C1397" s="14">
        <v>609190.14878121554</v>
      </c>
      <c r="D1397" s="37">
        <f t="shared" si="123"/>
        <v>549910.9814517583</v>
      </c>
      <c r="E1397">
        <f t="shared" si="124"/>
        <v>1</v>
      </c>
      <c r="F1397">
        <f t="shared" si="125"/>
        <v>1</v>
      </c>
      <c r="G1397" s="38">
        <f t="shared" si="126"/>
        <v>5.8743369973923265E-2</v>
      </c>
      <c r="H1397" s="38">
        <f t="shared" si="127"/>
        <v>5.8743369973923265E-2</v>
      </c>
      <c r="I1397" s="38">
        <f t="shared" si="128"/>
        <v>124582.62030816631</v>
      </c>
      <c r="J1397">
        <f>+VLOOKUP(A1397,Sheet1!A:R,18,0)</f>
        <v>103100.54289228722</v>
      </c>
      <c r="K1397">
        <f>+I1397-J1397</f>
        <v>21482.077415879088</v>
      </c>
      <c r="L1397" s="31">
        <f>+I1397/MAX($I$229:I1397)-1</f>
        <v>0</v>
      </c>
      <c r="M1397" s="31">
        <f>+J1397/MAX($J$229:J1397)-1</f>
        <v>0</v>
      </c>
      <c r="N1397" s="31"/>
    </row>
    <row r="1398" spans="1:14" x14ac:dyDescent="0.25">
      <c r="A1398" s="12">
        <v>1997.05</v>
      </c>
      <c r="B1398" s="13">
        <v>29.928362224688787</v>
      </c>
      <c r="C1398" s="14">
        <v>646236.2972385633</v>
      </c>
      <c r="D1398" s="37">
        <f t="shared" si="123"/>
        <v>561203.77248056489</v>
      </c>
      <c r="E1398">
        <f t="shared" si="124"/>
        <v>1</v>
      </c>
      <c r="F1398">
        <f t="shared" si="125"/>
        <v>1</v>
      </c>
      <c r="G1398" s="38">
        <f t="shared" si="126"/>
        <v>6.0812126610163775E-2</v>
      </c>
      <c r="H1398" s="38">
        <f t="shared" si="127"/>
        <v>6.0812126610163775E-2</v>
      </c>
      <c r="I1398" s="38">
        <f t="shared" si="128"/>
        <v>132158.7543877725</v>
      </c>
      <c r="J1398">
        <f>+VLOOKUP(A1398,Sheet1!A:R,18,0)</f>
        <v>109370.30616022961</v>
      </c>
      <c r="K1398">
        <f>+I1398-J1398</f>
        <v>22788.448227542889</v>
      </c>
      <c r="L1398" s="31">
        <f>+I1398/MAX($I$229:I1398)-1</f>
        <v>0</v>
      </c>
      <c r="M1398" s="31">
        <f>+J1398/MAX($J$229:J1398)-1</f>
        <v>0</v>
      </c>
      <c r="N1398" s="31"/>
    </row>
    <row r="1399" spans="1:14" x14ac:dyDescent="0.25">
      <c r="A1399" s="12">
        <v>1997.06</v>
      </c>
      <c r="B1399" s="13">
        <v>31.256560616381279</v>
      </c>
      <c r="C1399" s="14">
        <v>674436.87878015195</v>
      </c>
      <c r="D1399" s="37">
        <f t="shared" si="123"/>
        <v>574702.19791178382</v>
      </c>
      <c r="E1399">
        <f t="shared" si="124"/>
        <v>1</v>
      </c>
      <c r="F1399">
        <f t="shared" si="125"/>
        <v>1</v>
      </c>
      <c r="G1399" s="38">
        <f t="shared" si="126"/>
        <v>4.3638188789600241E-2</v>
      </c>
      <c r="H1399" s="38">
        <f t="shared" si="127"/>
        <v>4.3638188789600241E-2</v>
      </c>
      <c r="I1399" s="38">
        <f t="shared" si="128"/>
        <v>137925.92306194452</v>
      </c>
      <c r="J1399">
        <f>+VLOOKUP(A1399,Sheet1!A:R,18,0)</f>
        <v>114143.02822842608</v>
      </c>
      <c r="K1399">
        <f>+I1399-J1399</f>
        <v>23782.89483351844</v>
      </c>
      <c r="L1399" s="31">
        <f>+I1399/MAX($I$229:I1399)-1</f>
        <v>0</v>
      </c>
      <c r="M1399" s="31">
        <f>+J1399/MAX($J$229:J1399)-1</f>
        <v>0</v>
      </c>
      <c r="N1399" s="31"/>
    </row>
    <row r="1400" spans="1:14" x14ac:dyDescent="0.25">
      <c r="A1400" s="12">
        <v>1997.07</v>
      </c>
      <c r="B1400" s="13">
        <v>32.766637689669942</v>
      </c>
      <c r="C1400" s="14">
        <v>727200.21283099521</v>
      </c>
      <c r="D1400" s="37">
        <f t="shared" si="123"/>
        <v>594552.8213414104</v>
      </c>
      <c r="E1400">
        <f t="shared" si="124"/>
        <v>1</v>
      </c>
      <c r="F1400">
        <f t="shared" si="125"/>
        <v>1</v>
      </c>
      <c r="G1400" s="38">
        <f t="shared" si="126"/>
        <v>7.8233168604711967E-2</v>
      </c>
      <c r="H1400" s="38">
        <f t="shared" si="127"/>
        <v>7.8233168604711967E-2</v>
      </c>
      <c r="I1400" s="38">
        <f t="shared" si="128"/>
        <v>148716.30505581014</v>
      </c>
      <c r="J1400">
        <f>+VLOOKUP(A1400,Sheet1!A:R,18,0)</f>
        <v>123072.79900087292</v>
      </c>
      <c r="K1400">
        <f>+I1400-J1400</f>
        <v>25643.506054937214</v>
      </c>
      <c r="L1400" s="31">
        <f>+I1400/MAX($I$229:I1400)-1</f>
        <v>0</v>
      </c>
      <c r="M1400" s="31">
        <f>+J1400/MAX($J$229:J1400)-1</f>
        <v>0</v>
      </c>
      <c r="N1400" s="31"/>
    </row>
    <row r="1401" spans="1:14" x14ac:dyDescent="0.25">
      <c r="A1401" s="12">
        <v>1997.08</v>
      </c>
      <c r="B1401" s="13">
        <v>32.586283486713178</v>
      </c>
      <c r="C1401" s="14">
        <v>685100.52793868259</v>
      </c>
      <c r="D1401" s="37">
        <f t="shared" si="123"/>
        <v>610130.70469957415</v>
      </c>
      <c r="E1401">
        <f t="shared" si="124"/>
        <v>1</v>
      </c>
      <c r="F1401">
        <f t="shared" si="125"/>
        <v>1</v>
      </c>
      <c r="G1401" s="38">
        <f t="shared" si="126"/>
        <v>-5.7892839068924729E-2</v>
      </c>
      <c r="H1401" s="38">
        <f t="shared" si="127"/>
        <v>-5.7892839068924729E-2</v>
      </c>
      <c r="I1401" s="38">
        <f t="shared" si="128"/>
        <v>140106.69594028901</v>
      </c>
      <c r="J1401">
        <f>+VLOOKUP(A1401,Sheet1!A:R,18,0)</f>
        <v>115947.76525455326</v>
      </c>
      <c r="K1401">
        <f>+I1401-J1401</f>
        <v>24158.930685735744</v>
      </c>
      <c r="L1401" s="31">
        <f>+I1401/MAX($I$229:I1401)-1</f>
        <v>-5.7892839068924729E-2</v>
      </c>
      <c r="M1401" s="31">
        <f>+J1401/MAX($J$229:J1401)-1</f>
        <v>-5.7892839068924729E-2</v>
      </c>
      <c r="N1401" s="31"/>
    </row>
    <row r="1402" spans="1:14" x14ac:dyDescent="0.25">
      <c r="A1402" s="12">
        <v>1997.09</v>
      </c>
      <c r="B1402" s="13">
        <v>32.666581341708621</v>
      </c>
      <c r="C1402" s="14">
        <v>720696.29341452871</v>
      </c>
      <c r="D1402" s="37">
        <f t="shared" si="123"/>
        <v>626485.84517654066</v>
      </c>
      <c r="E1402">
        <f t="shared" si="124"/>
        <v>1</v>
      </c>
      <c r="F1402">
        <f t="shared" si="125"/>
        <v>1</v>
      </c>
      <c r="G1402" s="38">
        <f t="shared" si="126"/>
        <v>5.1956996125730681E-2</v>
      </c>
      <c r="H1402" s="38">
        <f t="shared" si="127"/>
        <v>5.1956996125730681E-2</v>
      </c>
      <c r="I1402" s="38">
        <f t="shared" si="128"/>
        <v>147386.21899844753</v>
      </c>
      <c r="J1402">
        <f>+VLOOKUP(A1402,Sheet1!A:R,18,0)</f>
        <v>121972.06284467121</v>
      </c>
      <c r="K1402">
        <f>+I1402-J1402</f>
        <v>25414.156153776319</v>
      </c>
      <c r="L1402" s="31">
        <f>+I1402/MAX($I$229:I1402)-1</f>
        <v>-8.9437809584057559E-3</v>
      </c>
      <c r="M1402" s="31">
        <f>+J1402/MAX($J$229:J1402)-1</f>
        <v>-8.943780958405867E-3</v>
      </c>
      <c r="N1402" s="31"/>
    </row>
    <row r="1403" spans="1:14" x14ac:dyDescent="0.25">
      <c r="A1403" s="12">
        <v>1997.1</v>
      </c>
      <c r="B1403" s="13">
        <v>32.901498179798125</v>
      </c>
      <c r="C1403" s="14">
        <v>695099.08278060623</v>
      </c>
      <c r="D1403" s="37">
        <f t="shared" si="123"/>
        <v>639630.98180654156</v>
      </c>
      <c r="E1403">
        <f t="shared" si="124"/>
        <v>1</v>
      </c>
      <c r="F1403">
        <f t="shared" si="125"/>
        <v>1</v>
      </c>
      <c r="G1403" s="38">
        <f t="shared" si="126"/>
        <v>-3.5517333539551776E-2</v>
      </c>
      <c r="H1403" s="38">
        <f t="shared" si="127"/>
        <v>-3.5517333539551776E-2</v>
      </c>
      <c r="I1403" s="38">
        <f t="shared" si="128"/>
        <v>142151.45349914624</v>
      </c>
      <c r="J1403">
        <f>+VLOOKUP(A1403,Sheet1!A:R,18,0)</f>
        <v>117639.94040610986</v>
      </c>
      <c r="K1403">
        <f>+I1403-J1403</f>
        <v>24511.513093036381</v>
      </c>
      <c r="L1403" s="31">
        <f>+I1403/MAX($I$229:I1403)-1</f>
        <v>-4.4143455246553165E-2</v>
      </c>
      <c r="M1403" s="31">
        <f>+J1403/MAX($J$229:J1403)-1</f>
        <v>-4.4143455246553165E-2</v>
      </c>
      <c r="N1403" s="31"/>
    </row>
    <row r="1404" spans="1:14" x14ac:dyDescent="0.25">
      <c r="A1404" s="12">
        <v>1997.11</v>
      </c>
      <c r="B1404" s="13">
        <v>32.336600532812675</v>
      </c>
      <c r="C1404" s="14">
        <v>727519.59890068148</v>
      </c>
      <c r="D1404" s="37">
        <f t="shared" si="123"/>
        <v>652204.7123633459</v>
      </c>
      <c r="E1404">
        <f t="shared" si="124"/>
        <v>1</v>
      </c>
      <c r="F1404">
        <f t="shared" si="125"/>
        <v>1</v>
      </c>
      <c r="G1404" s="38">
        <f t="shared" si="126"/>
        <v>4.6641575169950489E-2</v>
      </c>
      <c r="H1404" s="38">
        <f t="shared" si="127"/>
        <v>4.6641575169950489E-2</v>
      </c>
      <c r="I1404" s="38">
        <f t="shared" si="128"/>
        <v>148781.6212030444</v>
      </c>
      <c r="J1404">
        <f>+VLOOKUP(A1404,Sheet1!A:R,18,0)</f>
        <v>123126.85252954993</v>
      </c>
      <c r="K1404">
        <f>+I1404-J1404</f>
        <v>25654.768673494473</v>
      </c>
      <c r="L1404" s="31">
        <f>+I1404/MAX($I$229:I1404)-1</f>
        <v>0</v>
      </c>
      <c r="M1404" s="31">
        <f>+J1404/MAX($J$229:J1404)-1</f>
        <v>0</v>
      </c>
      <c r="N1404" s="31"/>
    </row>
    <row r="1405" spans="1:14" x14ac:dyDescent="0.25">
      <c r="A1405" s="12">
        <v>1997.12</v>
      </c>
      <c r="B1405" s="13">
        <v>33.030789042905425</v>
      </c>
      <c r="C1405" s="14">
        <v>740865.72986567463</v>
      </c>
      <c r="D1405" s="37">
        <f t="shared" si="123"/>
        <v>666845.1997299263</v>
      </c>
      <c r="E1405">
        <f t="shared" si="124"/>
        <v>1</v>
      </c>
      <c r="F1405">
        <f t="shared" si="125"/>
        <v>1</v>
      </c>
      <c r="G1405" s="38">
        <f t="shared" si="126"/>
        <v>1.8344702995163109E-2</v>
      </c>
      <c r="H1405" s="38">
        <f t="shared" si="127"/>
        <v>1.8344702995163109E-2</v>
      </c>
      <c r="I1405" s="38">
        <f t="shared" si="128"/>
        <v>151510.97585515311</v>
      </c>
      <c r="J1405">
        <f>+VLOOKUP(A1405,Sheet1!A:R,18,0)</f>
        <v>125385.57806993375</v>
      </c>
      <c r="K1405">
        <f>+I1405-J1405</f>
        <v>26125.397785219364</v>
      </c>
      <c r="L1405" s="31">
        <f>+I1405/MAX($I$229:I1405)-1</f>
        <v>0</v>
      </c>
      <c r="M1405" s="31">
        <f>+J1405/MAX($J$229:J1405)-1</f>
        <v>0</v>
      </c>
      <c r="N1405" s="31"/>
    </row>
    <row r="1406" spans="1:14" x14ac:dyDescent="0.25">
      <c r="A1406" s="12">
        <v>1998.01</v>
      </c>
      <c r="B1406" s="13">
        <v>32.859968415052236</v>
      </c>
      <c r="C1406" s="14">
        <v>747983.74604120944</v>
      </c>
      <c r="D1406" s="37">
        <f t="shared" si="123"/>
        <v>679269.032943881</v>
      </c>
      <c r="E1406">
        <f t="shared" si="124"/>
        <v>1</v>
      </c>
      <c r="F1406">
        <f t="shared" si="125"/>
        <v>1</v>
      </c>
      <c r="G1406" s="38">
        <f t="shared" si="126"/>
        <v>9.607700678536446E-3</v>
      </c>
      <c r="H1406" s="38">
        <f t="shared" si="127"/>
        <v>9.607700678536446E-3</v>
      </c>
      <c r="I1406" s="38">
        <f t="shared" si="128"/>
        <v>152966.6479606824</v>
      </c>
      <c r="J1406">
        <f>+VLOOKUP(A1406,Sheet1!A:R,18,0)</f>
        <v>126590.24517343493</v>
      </c>
      <c r="K1406">
        <f>+I1406-J1406</f>
        <v>26376.402787247469</v>
      </c>
      <c r="L1406" s="31">
        <f>+I1406/MAX($I$229:I1406)-1</f>
        <v>0</v>
      </c>
      <c r="M1406" s="31">
        <f>+J1406/MAX($J$229:J1406)-1</f>
        <v>0</v>
      </c>
      <c r="N1406" s="31"/>
    </row>
    <row r="1407" spans="1:14" x14ac:dyDescent="0.25">
      <c r="A1407" s="12">
        <v>1998.02</v>
      </c>
      <c r="B1407" s="13">
        <v>34.709677782269978</v>
      </c>
      <c r="C1407" s="14">
        <v>800185.09478328924</v>
      </c>
      <c r="D1407" s="37">
        <f t="shared" si="123"/>
        <v>695825.28529346036</v>
      </c>
      <c r="E1407">
        <f t="shared" si="124"/>
        <v>1</v>
      </c>
      <c r="F1407">
        <f t="shared" si="125"/>
        <v>1</v>
      </c>
      <c r="G1407" s="38">
        <f t="shared" si="126"/>
        <v>6.9789415904237817E-2</v>
      </c>
      <c r="H1407" s="38">
        <f t="shared" si="127"/>
        <v>6.9789415904237817E-2</v>
      </c>
      <c r="I1407" s="38">
        <f t="shared" si="128"/>
        <v>163642.10097468761</v>
      </c>
      <c r="J1407">
        <f>+VLOOKUP(A1407,Sheet1!A:R,18,0)</f>
        <v>135424.90444326322</v>
      </c>
      <c r="K1407">
        <f>+I1407-J1407</f>
        <v>28217.196531424386</v>
      </c>
      <c r="L1407" s="31">
        <f>+I1407/MAX($I$229:I1407)-1</f>
        <v>0</v>
      </c>
      <c r="M1407" s="31">
        <f>+J1407/MAX($J$229:J1407)-1</f>
        <v>0</v>
      </c>
      <c r="N1407" s="31"/>
    </row>
    <row r="1408" spans="1:14" x14ac:dyDescent="0.25">
      <c r="A1408" s="12">
        <v>1998.03</v>
      </c>
      <c r="B1408" s="13">
        <v>36.29692773642509</v>
      </c>
      <c r="C1408" s="14">
        <v>839588.99914035178</v>
      </c>
      <c r="D1408" s="37">
        <f t="shared" si="123"/>
        <v>717841.88420799572</v>
      </c>
      <c r="E1408">
        <f t="shared" si="124"/>
        <v>1</v>
      </c>
      <c r="F1408">
        <f t="shared" si="125"/>
        <v>1</v>
      </c>
      <c r="G1408" s="38">
        <f t="shared" si="126"/>
        <v>4.9243487055621982E-2</v>
      </c>
      <c r="H1408" s="38">
        <f t="shared" si="127"/>
        <v>4.9243487055621982E-2</v>
      </c>
      <c r="I1408" s="38">
        <f t="shared" si="128"/>
        <v>171700.40865578942</v>
      </c>
      <c r="J1408">
        <f>+VLOOKUP(A1408,Sheet1!A:R,18,0)</f>
        <v>142093.69897222388</v>
      </c>
      <c r="K1408">
        <f>+I1408-J1408</f>
        <v>29606.709683565539</v>
      </c>
      <c r="L1408" s="31">
        <f>+I1408/MAX($I$229:I1408)-1</f>
        <v>0</v>
      </c>
      <c r="M1408" s="31">
        <f>+J1408/MAX($J$229:J1408)-1</f>
        <v>0</v>
      </c>
      <c r="N1408" s="31"/>
    </row>
    <row r="1409" spans="1:14" x14ac:dyDescent="0.25">
      <c r="A1409" s="12">
        <v>1998.04</v>
      </c>
      <c r="B1409" s="13">
        <v>37.27693404302876</v>
      </c>
      <c r="C1409" s="14">
        <v>846643.76840306609</v>
      </c>
      <c r="D1409" s="37">
        <f t="shared" si="123"/>
        <v>737629.68584315013</v>
      </c>
      <c r="E1409">
        <f t="shared" si="124"/>
        <v>1</v>
      </c>
      <c r="F1409">
        <f t="shared" si="125"/>
        <v>1</v>
      </c>
      <c r="G1409" s="38">
        <f t="shared" si="126"/>
        <v>8.402646139882286E-3</v>
      </c>
      <c r="H1409" s="38">
        <f t="shared" si="127"/>
        <v>8.402646139882286E-3</v>
      </c>
      <c r="I1409" s="38">
        <f t="shared" si="128"/>
        <v>173143.14643179721</v>
      </c>
      <c r="J1409">
        <f>+VLOOKUP(A1409,Sheet1!A:R,18,0)</f>
        <v>143287.66204339443</v>
      </c>
      <c r="K1409">
        <f>+I1409-J1409</f>
        <v>29855.48438840278</v>
      </c>
      <c r="L1409" s="31">
        <f>+I1409/MAX($I$229:I1409)-1</f>
        <v>0</v>
      </c>
      <c r="M1409" s="31">
        <f>+J1409/MAX($J$229:J1409)-1</f>
        <v>0</v>
      </c>
      <c r="N1409" s="31"/>
    </row>
    <row r="1410" spans="1:14" x14ac:dyDescent="0.25">
      <c r="A1410" s="12">
        <v>1998.05</v>
      </c>
      <c r="B1410" s="13">
        <v>36.956598518969002</v>
      </c>
      <c r="C1410" s="14">
        <v>830177.93791100185</v>
      </c>
      <c r="D1410" s="37">
        <f t="shared" si="123"/>
        <v>752958.15589918662</v>
      </c>
      <c r="E1410">
        <f t="shared" si="124"/>
        <v>1</v>
      </c>
      <c r="F1410">
        <f t="shared" si="125"/>
        <v>1</v>
      </c>
      <c r="G1410" s="38">
        <f t="shared" si="126"/>
        <v>-1.944835727442018E-2</v>
      </c>
      <c r="H1410" s="38">
        <f t="shared" si="127"/>
        <v>-1.944835727442018E-2</v>
      </c>
      <c r="I1410" s="38">
        <f t="shared" si="128"/>
        <v>169775.79666037438</v>
      </c>
      <c r="J1410">
        <f>+VLOOKUP(A1410,Sheet1!A:R,18,0)</f>
        <v>140500.95239895815</v>
      </c>
      <c r="K1410">
        <f>+I1410-J1410</f>
        <v>29274.844261416234</v>
      </c>
      <c r="L1410" s="31">
        <f>+I1410/MAX($I$229:I1410)-1</f>
        <v>-1.9448357274420069E-2</v>
      </c>
      <c r="M1410" s="31">
        <f>+J1410/MAX($J$229:J1410)-1</f>
        <v>-1.9448357274419958E-2</v>
      </c>
      <c r="N1410" s="31"/>
    </row>
    <row r="1411" spans="1:14" x14ac:dyDescent="0.25">
      <c r="A1411" s="12">
        <v>1998.06</v>
      </c>
      <c r="B1411" s="13">
        <v>36.802293460092031</v>
      </c>
      <c r="C1411" s="14">
        <v>862870.21531758772</v>
      </c>
      <c r="D1411" s="37">
        <f t="shared" si="123"/>
        <v>768660.93394397292</v>
      </c>
      <c r="E1411">
        <f t="shared" si="124"/>
        <v>1</v>
      </c>
      <c r="F1411">
        <f t="shared" si="125"/>
        <v>1</v>
      </c>
      <c r="G1411" s="38">
        <f t="shared" si="126"/>
        <v>3.9379843662010972E-2</v>
      </c>
      <c r="H1411" s="38">
        <f t="shared" si="127"/>
        <v>3.9379843662010972E-2</v>
      </c>
      <c r="I1411" s="38">
        <f t="shared" si="128"/>
        <v>176461.5409904533</v>
      </c>
      <c r="J1411">
        <f>+VLOOKUP(A1411,Sheet1!A:R,18,0)</f>
        <v>146033.85793879276</v>
      </c>
      <c r="K1411">
        <f>+I1411-J1411</f>
        <v>30427.683051660541</v>
      </c>
      <c r="L1411" s="31">
        <f>+I1411/MAX($I$229:I1411)-1</f>
        <v>0</v>
      </c>
      <c r="M1411" s="31">
        <f>+J1411/MAX($J$229:J1411)-1</f>
        <v>0</v>
      </c>
      <c r="N1411" s="31"/>
    </row>
    <row r="1412" spans="1:14" x14ac:dyDescent="0.25">
      <c r="A1412" s="12">
        <v>1998.07</v>
      </c>
      <c r="B1412" s="13">
        <v>38.259645085248565</v>
      </c>
      <c r="C1412" s="14">
        <v>852816.98220704868</v>
      </c>
      <c r="D1412" s="37">
        <f t="shared" si="123"/>
        <v>779128.99805864412</v>
      </c>
      <c r="E1412">
        <f t="shared" si="124"/>
        <v>1</v>
      </c>
      <c r="F1412">
        <f t="shared" si="125"/>
        <v>1</v>
      </c>
      <c r="G1412" s="38">
        <f t="shared" si="126"/>
        <v>-1.1650921461970776E-2</v>
      </c>
      <c r="H1412" s="38">
        <f t="shared" si="127"/>
        <v>-1.1650921461970776E-2</v>
      </c>
      <c r="I1412" s="38">
        <f t="shared" si="128"/>
        <v>174405.60143531518</v>
      </c>
      <c r="J1412">
        <f>+VLOOKUP(A1412,Sheet1!A:R,18,0)</f>
        <v>144332.4289291593</v>
      </c>
      <c r="K1412">
        <f>+I1412-J1412</f>
        <v>30073.172506155883</v>
      </c>
      <c r="L1412" s="31">
        <f>+I1412/MAX($I$229:I1412)-1</f>
        <v>-1.1650921461970776E-2</v>
      </c>
      <c r="M1412" s="31">
        <f>+J1412/MAX($J$229:J1412)-1</f>
        <v>-1.1650921461970665E-2</v>
      </c>
      <c r="N1412" s="31"/>
    </row>
    <row r="1413" spans="1:14" x14ac:dyDescent="0.25">
      <c r="A1413" s="12">
        <v>1998.08</v>
      </c>
      <c r="B1413" s="13">
        <v>35.423401024878316</v>
      </c>
      <c r="C1413" s="14">
        <v>728606.10542759951</v>
      </c>
      <c r="D1413" s="37">
        <f t="shared" si="123"/>
        <v>782754.46284938732</v>
      </c>
      <c r="E1413">
        <f t="shared" si="124"/>
        <v>0</v>
      </c>
      <c r="F1413">
        <f t="shared" si="125"/>
        <v>1</v>
      </c>
      <c r="G1413" s="38">
        <f t="shared" si="126"/>
        <v>-0.14564775253184747</v>
      </c>
      <c r="H1413" s="38">
        <f t="shared" si="127"/>
        <v>-0.14564775253184747</v>
      </c>
      <c r="I1413" s="38">
        <f t="shared" si="128"/>
        <v>149003.81755729637</v>
      </c>
      <c r="J1413">
        <f>+VLOOKUP(A1413,Sheet1!A:R,18,0)</f>
        <v>123310.73503816465</v>
      </c>
      <c r="K1413">
        <f>+I1413-J1413</f>
        <v>25693.082519131713</v>
      </c>
      <c r="L1413" s="31">
        <f>+I1413/MAX($I$229:I1413)-1</f>
        <v>-0.15560174346795719</v>
      </c>
      <c r="M1413" s="31">
        <f>+J1413/MAX($J$229:J1413)-1</f>
        <v>-0.15560174346795697</v>
      </c>
      <c r="N1413" s="31"/>
    </row>
    <row r="1414" spans="1:14" x14ac:dyDescent="0.25">
      <c r="A1414" s="12">
        <v>1998.09</v>
      </c>
      <c r="B1414" s="13">
        <v>33.532356980834905</v>
      </c>
      <c r="C1414" s="14">
        <v>774144.03819245554</v>
      </c>
      <c r="D1414" s="37">
        <f t="shared" si="123"/>
        <v>787208.44158088102</v>
      </c>
      <c r="E1414">
        <f t="shared" si="124"/>
        <v>0</v>
      </c>
      <c r="F1414">
        <f t="shared" si="125"/>
        <v>0</v>
      </c>
      <c r="G1414" s="38">
        <f t="shared" si="126"/>
        <v>6.2500070237719196E-2</v>
      </c>
      <c r="H1414" s="38">
        <f t="shared" si="127"/>
        <v>0</v>
      </c>
      <c r="I1414" s="38">
        <f t="shared" si="128"/>
        <v>149003.81755729637</v>
      </c>
      <c r="J1414">
        <f>+VLOOKUP(A1414,Sheet1!A:R,18,0)</f>
        <v>123310.73503816465</v>
      </c>
      <c r="K1414">
        <f>+I1414-J1414</f>
        <v>25693.082519131713</v>
      </c>
      <c r="L1414" s="31">
        <f>+I1414/MAX($I$229:I1414)-1</f>
        <v>-0.15560174346795719</v>
      </c>
      <c r="M1414" s="31">
        <f>+J1414/MAX($J$229:J1414)-1</f>
        <v>-0.15560174346795697</v>
      </c>
      <c r="N1414" s="31"/>
    </row>
    <row r="1415" spans="1:14" x14ac:dyDescent="0.25">
      <c r="A1415" s="12">
        <v>1998.1</v>
      </c>
      <c r="B1415" s="13">
        <v>33.773102879048146</v>
      </c>
      <c r="C1415" s="14">
        <v>835286.54812586296</v>
      </c>
      <c r="D1415" s="37">
        <f t="shared" si="123"/>
        <v>798890.73035965243</v>
      </c>
      <c r="E1415">
        <f t="shared" si="124"/>
        <v>1</v>
      </c>
      <c r="F1415">
        <f t="shared" si="125"/>
        <v>0</v>
      </c>
      <c r="G1415" s="38">
        <f t="shared" si="126"/>
        <v>7.8980792871787386E-2</v>
      </c>
      <c r="H1415" s="38">
        <f t="shared" si="127"/>
        <v>0</v>
      </c>
      <c r="I1415" s="38">
        <f t="shared" si="128"/>
        <v>149003.81755729637</v>
      </c>
      <c r="J1415">
        <f>+VLOOKUP(A1415,Sheet1!A:R,18,0)</f>
        <v>123310.73503816465</v>
      </c>
      <c r="K1415">
        <f>+I1415-J1415</f>
        <v>25693.082519131713</v>
      </c>
      <c r="L1415" s="31">
        <f>+I1415/MAX($I$229:I1415)-1</f>
        <v>-0.15560174346795719</v>
      </c>
      <c r="M1415" s="31">
        <f>+J1415/MAX($J$229:J1415)-1</f>
        <v>-0.15560174346795697</v>
      </c>
      <c r="N1415" s="31"/>
    </row>
    <row r="1416" spans="1:14" x14ac:dyDescent="0.25">
      <c r="A1416" s="12">
        <v>1998.11</v>
      </c>
      <c r="B1416" s="13">
        <v>37.36939188392094</v>
      </c>
      <c r="C1416" s="14">
        <v>885699.03646702087</v>
      </c>
      <c r="D1416" s="37">
        <f t="shared" si="123"/>
        <v>812072.35015684739</v>
      </c>
      <c r="E1416">
        <f t="shared" si="124"/>
        <v>1</v>
      </c>
      <c r="F1416">
        <f t="shared" si="125"/>
        <v>1</v>
      </c>
      <c r="G1416" s="38">
        <f t="shared" si="126"/>
        <v>6.0353525929836449E-2</v>
      </c>
      <c r="H1416" s="38">
        <f t="shared" si="127"/>
        <v>6.0353525929836449E-2</v>
      </c>
      <c r="I1416" s="38">
        <f t="shared" si="128"/>
        <v>157996.72332388526</v>
      </c>
      <c r="J1416">
        <f>+VLOOKUP(A1416,Sheet1!A:R,18,0)</f>
        <v>130752.97268271772</v>
      </c>
      <c r="K1416">
        <f>+I1416-J1416</f>
        <v>27243.750641167542</v>
      </c>
      <c r="L1416" s="31">
        <f>+I1416/MAX($I$229:I1416)-1</f>
        <v>-0.10463933139724191</v>
      </c>
      <c r="M1416" s="31">
        <f>+J1416/MAX($J$229:J1416)-1</f>
        <v>-0.10463933139724158</v>
      </c>
      <c r="N1416" s="31"/>
    </row>
    <row r="1417" spans="1:14" x14ac:dyDescent="0.25">
      <c r="A1417" s="12">
        <v>1998.12</v>
      </c>
      <c r="B1417" s="13">
        <v>38.82027478009816</v>
      </c>
      <c r="C1417" s="14">
        <v>937229.62908441329</v>
      </c>
      <c r="D1417" s="37">
        <f t="shared" si="123"/>
        <v>828436.00842507568</v>
      </c>
      <c r="E1417">
        <f t="shared" si="124"/>
        <v>1</v>
      </c>
      <c r="F1417">
        <f t="shared" si="125"/>
        <v>1</v>
      </c>
      <c r="G1417" s="38">
        <f t="shared" si="126"/>
        <v>5.8180703033102077E-2</v>
      </c>
      <c r="H1417" s="38">
        <f t="shared" si="127"/>
        <v>5.8180703033102077E-2</v>
      </c>
      <c r="I1417" s="38">
        <f t="shared" si="128"/>
        <v>167189.08376379544</v>
      </c>
      <c r="J1417">
        <f>+VLOOKUP(A1417,Sheet1!A:R,18,0)</f>
        <v>138360.27255706623</v>
      </c>
      <c r="K1417">
        <f>+I1417-J1417</f>
        <v>28828.81120672921</v>
      </c>
      <c r="L1417" s="31">
        <f>+I1417/MAX($I$229:I1417)-1</f>
        <v>-5.2546618229745046E-2</v>
      </c>
      <c r="M1417" s="31">
        <f>+J1417/MAX($J$229:J1417)-1</f>
        <v>-5.2546618229744824E-2</v>
      </c>
      <c r="N1417" s="31"/>
    </row>
    <row r="1418" spans="1:14" x14ac:dyDescent="0.25">
      <c r="A1418" s="12">
        <v>1999.01</v>
      </c>
      <c r="B1418" s="13">
        <v>40.576957677208121</v>
      </c>
      <c r="C1418" s="14">
        <v>974321.62717719551</v>
      </c>
      <c r="D1418" s="37">
        <f t="shared" si="123"/>
        <v>847297.49851974112</v>
      </c>
      <c r="E1418">
        <f t="shared" si="124"/>
        <v>1</v>
      </c>
      <c r="F1418">
        <f t="shared" si="125"/>
        <v>1</v>
      </c>
      <c r="G1418" s="38">
        <f t="shared" si="126"/>
        <v>3.9576211572629916E-2</v>
      </c>
      <c r="H1418" s="38">
        <f t="shared" si="127"/>
        <v>3.9576211572629916E-2</v>
      </c>
      <c r="I1418" s="38">
        <f t="shared" si="128"/>
        <v>173805.79431546555</v>
      </c>
      <c r="J1418">
        <f>+VLOOKUP(A1418,Sheet1!A:R,18,0)</f>
        <v>143836.04797703141</v>
      </c>
      <c r="K1418">
        <f>+I1418-J1418</f>
        <v>29969.746338434139</v>
      </c>
      <c r="L1418" s="31">
        <f>+I1418/MAX($I$229:I1418)-1</f>
        <v>-1.505000273760182E-2</v>
      </c>
      <c r="M1418" s="31">
        <f>+J1418/MAX($J$229:J1418)-1</f>
        <v>-1.5050002737601598E-2</v>
      </c>
      <c r="N1418" s="31"/>
    </row>
    <row r="1419" spans="1:14" x14ac:dyDescent="0.25">
      <c r="A1419" s="12">
        <v>1999.02</v>
      </c>
      <c r="B1419" s="13">
        <v>40.400159229259955</v>
      </c>
      <c r="C1419" s="14">
        <v>942758.93496481399</v>
      </c>
      <c r="D1419" s="37">
        <f t="shared" si="123"/>
        <v>859178.65186820144</v>
      </c>
      <c r="E1419">
        <f t="shared" si="124"/>
        <v>1</v>
      </c>
      <c r="F1419">
        <f t="shared" si="125"/>
        <v>1</v>
      </c>
      <c r="G1419" s="38">
        <f t="shared" si="126"/>
        <v>-3.2394531058316911E-2</v>
      </c>
      <c r="H1419" s="38">
        <f t="shared" si="127"/>
        <v>-3.2394531058316911E-2</v>
      </c>
      <c r="I1419" s="38">
        <f t="shared" si="128"/>
        <v>168175.43711339775</v>
      </c>
      <c r="J1419">
        <f>+VLOOKUP(A1419,Sheet1!A:R,18,0)</f>
        <v>139176.54665353391</v>
      </c>
      <c r="K1419">
        <f>+I1419-J1419</f>
        <v>28998.890459863847</v>
      </c>
      <c r="L1419" s="31">
        <f>+I1419/MAX($I$229:I1419)-1</f>
        <v>-4.6956996014807739E-2</v>
      </c>
      <c r="M1419" s="31">
        <f>+J1419/MAX($J$229:J1419)-1</f>
        <v>-4.6956996014807517E-2</v>
      </c>
      <c r="N1419" s="31"/>
    </row>
    <row r="1420" spans="1:14" x14ac:dyDescent="0.25">
      <c r="A1420" s="12">
        <v>1999.03</v>
      </c>
      <c r="B1420" s="13">
        <v>41.356103632713001</v>
      </c>
      <c r="C1420" s="14">
        <v>977405.29604505876</v>
      </c>
      <c r="D1420" s="37">
        <f t="shared" si="123"/>
        <v>870663.3432769269</v>
      </c>
      <c r="E1420">
        <f t="shared" si="124"/>
        <v>1</v>
      </c>
      <c r="F1420">
        <f t="shared" si="125"/>
        <v>1</v>
      </c>
      <c r="G1420" s="38">
        <f t="shared" si="126"/>
        <v>3.67499684121666E-2</v>
      </c>
      <c r="H1420" s="38">
        <f t="shared" si="127"/>
        <v>3.67499684121666E-2</v>
      </c>
      <c r="I1420" s="38">
        <f t="shared" si="128"/>
        <v>174355.87911501742</v>
      </c>
      <c r="J1420">
        <f>+VLOOKUP(A1420,Sheet1!A:R,18,0)</f>
        <v>144291.28034676571</v>
      </c>
      <c r="K1420">
        <f>+I1420-J1420</f>
        <v>30064.598768251715</v>
      </c>
      <c r="L1420" s="31">
        <f>+I1420/MAX($I$229:I1420)-1</f>
        <v>-1.1932695722915554E-2</v>
      </c>
      <c r="M1420" s="31">
        <f>+J1420/MAX($J$229:J1420)-1</f>
        <v>-1.1932695722915332E-2</v>
      </c>
      <c r="N1420" s="31"/>
    </row>
    <row r="1421" spans="1:14" x14ac:dyDescent="0.25">
      <c r="A1421" s="12">
        <v>1999.04</v>
      </c>
      <c r="B1421" s="13">
        <v>42.704509516892152</v>
      </c>
      <c r="C1421" s="14">
        <v>1008201.1548145209</v>
      </c>
      <c r="D1421" s="37">
        <f t="shared" si="123"/>
        <v>884126.45881121501</v>
      </c>
      <c r="E1421">
        <f t="shared" si="124"/>
        <v>1</v>
      </c>
      <c r="F1421">
        <f t="shared" si="125"/>
        <v>1</v>
      </c>
      <c r="G1421" s="38">
        <f t="shared" si="126"/>
        <v>3.1507767447213064E-2</v>
      </c>
      <c r="H1421" s="38">
        <f t="shared" si="127"/>
        <v>3.1507767447213064E-2</v>
      </c>
      <c r="I1421" s="38">
        <f t="shared" si="128"/>
        <v>179849.44360722779</v>
      </c>
      <c r="J1421">
        <f>+VLOOKUP(A1421,Sheet1!A:R,18,0)</f>
        <v>148837.57645259221</v>
      </c>
      <c r="K1421">
        <f>+I1421-J1421</f>
        <v>31011.867154635576</v>
      </c>
      <c r="L1421" s="31">
        <f>+I1421/MAX($I$229:I1421)-1</f>
        <v>0</v>
      </c>
      <c r="M1421" s="31">
        <f>+J1421/MAX($J$229:J1421)-1</f>
        <v>0</v>
      </c>
      <c r="N1421" s="31"/>
    </row>
    <row r="1422" spans="1:14" x14ac:dyDescent="0.25">
      <c r="A1422" s="12">
        <v>1999.05</v>
      </c>
      <c r="B1422" s="13">
        <v>42.556676709518044</v>
      </c>
      <c r="C1422" s="14">
        <v>984061.07576016744</v>
      </c>
      <c r="D1422" s="37">
        <f t="shared" ref="D1422:D1485" si="129">+AVERAGE(C1411:C1422)</f>
        <v>896950.05363197869</v>
      </c>
      <c r="E1422">
        <f t="shared" ref="E1422:E1485" si="130">+IF(C1422&gt;=D1422,1,0)</f>
        <v>1</v>
      </c>
      <c r="F1422">
        <f t="shared" si="125"/>
        <v>1</v>
      </c>
      <c r="G1422" s="38">
        <f t="shared" si="126"/>
        <v>-2.3943712957554042E-2</v>
      </c>
      <c r="H1422" s="38">
        <f t="shared" si="127"/>
        <v>-2.3943712957554042E-2</v>
      </c>
      <c r="I1422" s="38">
        <f t="shared" si="128"/>
        <v>175543.18015392052</v>
      </c>
      <c r="J1422">
        <f>+VLOOKUP(A1422,Sheet1!A:R,18,0)</f>
        <v>145273.85224471334</v>
      </c>
      <c r="K1422">
        <f>+I1422-J1422</f>
        <v>30269.327909207175</v>
      </c>
      <c r="L1422" s="31">
        <f>+I1422/MAX($I$229:I1422)-1</f>
        <v>-2.3943712957554042E-2</v>
      </c>
      <c r="M1422" s="31">
        <f>+J1422/MAX($J$229:J1422)-1</f>
        <v>-2.3943712957554042E-2</v>
      </c>
      <c r="N1422" s="31"/>
    </row>
    <row r="1423" spans="1:14" x14ac:dyDescent="0.25">
      <c r="A1423" s="12">
        <v>1999.06</v>
      </c>
      <c r="B1423" s="13">
        <v>42.180675911746931</v>
      </c>
      <c r="C1423" s="14">
        <v>1038667.9338716181</v>
      </c>
      <c r="D1423" s="37">
        <f t="shared" si="129"/>
        <v>911599.86351148121</v>
      </c>
      <c r="E1423">
        <f t="shared" si="130"/>
        <v>1</v>
      </c>
      <c r="F1423">
        <f t="shared" ref="F1423:F1486" si="131">+E1422</f>
        <v>1</v>
      </c>
      <c r="G1423" s="38">
        <f t="shared" ref="G1423:G1486" si="132">+C1423/C1422-1</f>
        <v>5.5491330219791468E-2</v>
      </c>
      <c r="H1423" s="38">
        <f t="shared" ref="H1423:H1486" si="133">+F1423*G1423</f>
        <v>5.5491330219791468E-2</v>
      </c>
      <c r="I1423" s="38">
        <f t="shared" si="128"/>
        <v>185284.30473167406</v>
      </c>
      <c r="J1423">
        <f>+VLOOKUP(A1423,Sheet1!A:R,18,0)</f>
        <v>153335.29155192591</v>
      </c>
      <c r="K1423">
        <f>+I1423-J1423</f>
        <v>31949.013179748144</v>
      </c>
      <c r="L1423" s="31">
        <f>+I1423/MAX($I$229:I1423)-1</f>
        <v>0</v>
      </c>
      <c r="M1423" s="31">
        <f>+J1423/MAX($J$229:J1423)-1</f>
        <v>0</v>
      </c>
      <c r="N1423" s="31"/>
    </row>
    <row r="1424" spans="1:14" x14ac:dyDescent="0.25">
      <c r="A1424" s="12">
        <v>1999.07</v>
      </c>
      <c r="B1424" s="13">
        <v>43.828035992805411</v>
      </c>
      <c r="C1424" s="14">
        <v>1003405.2522316251</v>
      </c>
      <c r="D1424" s="37">
        <f t="shared" si="129"/>
        <v>924148.88601352938</v>
      </c>
      <c r="E1424">
        <f t="shared" si="130"/>
        <v>1</v>
      </c>
      <c r="F1424">
        <f t="shared" si="131"/>
        <v>1</v>
      </c>
      <c r="G1424" s="38">
        <f t="shared" si="132"/>
        <v>-3.3949908811136464E-2</v>
      </c>
      <c r="H1424" s="38">
        <f t="shared" si="133"/>
        <v>-3.3949908811136464E-2</v>
      </c>
      <c r="I1424" s="38">
        <f t="shared" si="128"/>
        <v>178993.91948189889</v>
      </c>
      <c r="J1424">
        <f>+VLOOKUP(A1424,Sheet1!A:R,18,0)</f>
        <v>148129.57238620901</v>
      </c>
      <c r="K1424">
        <f>+I1424-J1424</f>
        <v>30864.347095689882</v>
      </c>
      <c r="L1424" s="31">
        <f>+I1424/MAX($I$229:I1424)-1</f>
        <v>-3.3949908811136464E-2</v>
      </c>
      <c r="M1424" s="31">
        <f>+J1424/MAX($J$229:J1424)-1</f>
        <v>-3.3949908811136464E-2</v>
      </c>
      <c r="N1424" s="31"/>
    </row>
    <row r="1425" spans="1:14" x14ac:dyDescent="0.25">
      <c r="A1425" s="12">
        <v>1999.08</v>
      </c>
      <c r="B1425" s="13">
        <v>41.930712159940455</v>
      </c>
      <c r="C1425" s="14">
        <v>995783.59229610011</v>
      </c>
      <c r="D1425" s="37">
        <f t="shared" si="129"/>
        <v>946413.67658590432</v>
      </c>
      <c r="E1425">
        <f t="shared" si="130"/>
        <v>1</v>
      </c>
      <c r="F1425">
        <f t="shared" si="131"/>
        <v>1</v>
      </c>
      <c r="G1425" s="38">
        <f t="shared" si="132"/>
        <v>-7.5957943398980987E-3</v>
      </c>
      <c r="H1425" s="38">
        <f t="shared" si="133"/>
        <v>-7.5957943398980987E-3</v>
      </c>
      <c r="I1425" s="38">
        <f t="shared" si="128"/>
        <v>177634.31848142212</v>
      </c>
      <c r="J1425">
        <f>+VLOOKUP(A1425,Sheet1!A:R,18,0)</f>
        <v>147004.41061870632</v>
      </c>
      <c r="K1425">
        <f>+I1425-J1425</f>
        <v>30629.907862715801</v>
      </c>
      <c r="L1425" s="31">
        <f>+I1425/MAX($I$229:I1425)-1</f>
        <v>-4.1287826625846846E-2</v>
      </c>
      <c r="M1425" s="31">
        <f>+J1425/MAX($J$229:J1425)-1</f>
        <v>-4.1287826625846846E-2</v>
      </c>
      <c r="N1425" s="31"/>
    </row>
    <row r="1426" spans="1:14" x14ac:dyDescent="0.25">
      <c r="A1426" s="12">
        <v>1999.09</v>
      </c>
      <c r="B1426" s="13">
        <v>41.323451334715024</v>
      </c>
      <c r="C1426" s="14">
        <v>963783.82568858052</v>
      </c>
      <c r="D1426" s="37">
        <f t="shared" si="129"/>
        <v>962216.99221058143</v>
      </c>
      <c r="E1426">
        <f t="shared" si="130"/>
        <v>1</v>
      </c>
      <c r="F1426">
        <f t="shared" si="131"/>
        <v>1</v>
      </c>
      <c r="G1426" s="38">
        <f t="shared" si="132"/>
        <v>-3.2135261973672224E-2</v>
      </c>
      <c r="H1426" s="38">
        <f t="shared" si="133"/>
        <v>-3.2135261973672224E-2</v>
      </c>
      <c r="I1426" s="38">
        <f t="shared" si="128"/>
        <v>171925.99312150688</v>
      </c>
      <c r="J1426">
        <f>+VLOOKUP(A1426,Sheet1!A:R,18,0)</f>
        <v>142280.3853721889</v>
      </c>
      <c r="K1426">
        <f>+I1426-J1426</f>
        <v>29645.607749317976</v>
      </c>
      <c r="L1426" s="31">
        <f>+I1426/MAX($I$229:I1426)-1</f>
        <v>-7.2096293474574025E-2</v>
      </c>
      <c r="M1426" s="31">
        <f>+J1426/MAX($J$229:J1426)-1</f>
        <v>-7.2096293474573914E-2</v>
      </c>
      <c r="N1426" s="31"/>
    </row>
    <row r="1427" spans="1:14" x14ac:dyDescent="0.25">
      <c r="A1427" s="12">
        <v>1999.1</v>
      </c>
      <c r="B1427" s="13">
        <v>40.552854399539868</v>
      </c>
      <c r="C1427" s="14">
        <v>1023272.9280919117</v>
      </c>
      <c r="D1427" s="37">
        <f t="shared" si="129"/>
        <v>977882.52387441881</v>
      </c>
      <c r="E1427">
        <f t="shared" si="130"/>
        <v>1</v>
      </c>
      <c r="F1427">
        <f t="shared" si="131"/>
        <v>1</v>
      </c>
      <c r="G1427" s="38">
        <f t="shared" si="132"/>
        <v>6.1724528693795966E-2</v>
      </c>
      <c r="H1427" s="38">
        <f t="shared" si="133"/>
        <v>6.1724528693795966E-2</v>
      </c>
      <c r="I1427" s="38">
        <f t="shared" si="128"/>
        <v>182538.04401714471</v>
      </c>
      <c r="J1427">
        <f>+VLOOKUP(A1427,Sheet1!A:R,18,0)</f>
        <v>151062.57510165891</v>
      </c>
      <c r="K1427">
        <f>+I1427-J1427</f>
        <v>31475.468915485806</v>
      </c>
      <c r="L1427" s="31">
        <f>+I1427/MAX($I$229:I1427)-1</f>
        <v>-1.4821874516065647E-2</v>
      </c>
      <c r="M1427" s="31">
        <f>+J1427/MAX($J$229:J1427)-1</f>
        <v>-1.4821874516065758E-2</v>
      </c>
      <c r="N1427" s="31"/>
    </row>
    <row r="1428" spans="1:14" x14ac:dyDescent="0.25">
      <c r="A1428" s="12">
        <v>1999.11</v>
      </c>
      <c r="B1428" s="13">
        <v>43.208290714613923</v>
      </c>
      <c r="C1428" s="14">
        <v>1043201.3925907038</v>
      </c>
      <c r="D1428" s="37">
        <f t="shared" si="129"/>
        <v>991007.72021805902</v>
      </c>
      <c r="E1428">
        <f t="shared" si="130"/>
        <v>1</v>
      </c>
      <c r="F1428">
        <f t="shared" si="131"/>
        <v>1</v>
      </c>
      <c r="G1428" s="38">
        <f t="shared" si="132"/>
        <v>1.947521912453265E-2</v>
      </c>
      <c r="H1428" s="38">
        <f t="shared" si="133"/>
        <v>1.947521912453265E-2</v>
      </c>
      <c r="I1428" s="38">
        <f t="shared" si="128"/>
        <v>186093.01242294218</v>
      </c>
      <c r="J1428">
        <f>+VLOOKUP(A1428,Sheet1!A:R,18,0)</f>
        <v>154004.55185327987</v>
      </c>
      <c r="K1428">
        <f>+I1428-J1428</f>
        <v>32088.460569662304</v>
      </c>
      <c r="L1428" s="31">
        <f>+I1428/MAX($I$229:I1428)-1</f>
        <v>0</v>
      </c>
      <c r="M1428" s="31">
        <f>+J1428/MAX($J$229:J1428)-1</f>
        <v>0</v>
      </c>
      <c r="N1428" s="31"/>
    </row>
    <row r="1429" spans="1:14" x14ac:dyDescent="0.25">
      <c r="A1429" s="12">
        <v>1999.12</v>
      </c>
      <c r="B1429" s="13">
        <v>44.197939761040558</v>
      </c>
      <c r="C1429" s="14">
        <v>1104588.8972893034</v>
      </c>
      <c r="D1429" s="37">
        <f t="shared" si="129"/>
        <v>1004954.3259018</v>
      </c>
      <c r="E1429">
        <f t="shared" si="130"/>
        <v>1</v>
      </c>
      <c r="F1429">
        <f t="shared" si="131"/>
        <v>1</v>
      </c>
      <c r="G1429" s="38">
        <f t="shared" si="132"/>
        <v>5.8845305551355587E-2</v>
      </c>
      <c r="H1429" s="38">
        <f t="shared" si="133"/>
        <v>5.8845305551355587E-2</v>
      </c>
      <c r="I1429" s="38">
        <f t="shared" si="128"/>
        <v>197043.71259994243</v>
      </c>
      <c r="J1429">
        <f>+VLOOKUP(A1429,Sheet1!A:R,18,0)</f>
        <v>163066.99676338572</v>
      </c>
      <c r="K1429">
        <f>+I1429-J1429</f>
        <v>33976.715836556716</v>
      </c>
      <c r="L1429" s="31">
        <f>+I1429/MAX($I$229:I1429)-1</f>
        <v>0</v>
      </c>
      <c r="M1429" s="31">
        <f>+J1429/MAX($J$229:J1429)-1</f>
        <v>0</v>
      </c>
      <c r="N1429" s="31"/>
    </row>
    <row r="1430" spans="1:14" x14ac:dyDescent="0.25">
      <c r="A1430" s="12">
        <v>2000.01</v>
      </c>
      <c r="B1430" s="13">
        <v>43.77257814693801</v>
      </c>
      <c r="C1430" s="14">
        <v>1046300.0909733579</v>
      </c>
      <c r="D1430" s="37">
        <f t="shared" si="129"/>
        <v>1010952.5312181469</v>
      </c>
      <c r="E1430">
        <f t="shared" si="130"/>
        <v>1</v>
      </c>
      <c r="F1430">
        <f t="shared" si="131"/>
        <v>1</v>
      </c>
      <c r="G1430" s="38">
        <f t="shared" si="132"/>
        <v>-5.2769683326519101E-2</v>
      </c>
      <c r="H1430" s="38">
        <f t="shared" si="133"/>
        <v>-5.2769683326519101E-2</v>
      </c>
      <c r="I1430" s="38">
        <f t="shared" si="128"/>
        <v>186645.77828456182</v>
      </c>
      <c r="J1430">
        <f>+VLOOKUP(A1430,Sheet1!A:R,18,0)</f>
        <v>154462.00298317533</v>
      </c>
      <c r="K1430">
        <f>+I1430-J1430</f>
        <v>32183.775301386486</v>
      </c>
      <c r="L1430" s="31">
        <f>+I1430/MAX($I$229:I1430)-1</f>
        <v>-5.2769683326519101E-2</v>
      </c>
      <c r="M1430" s="31">
        <f>+J1430/MAX($J$229:J1430)-1</f>
        <v>-5.2769683326519101E-2</v>
      </c>
      <c r="N1430" s="31"/>
    </row>
    <row r="1431" spans="1:14" x14ac:dyDescent="0.25">
      <c r="A1431" s="12">
        <v>2000.02</v>
      </c>
      <c r="B1431" s="13">
        <v>42.185635887917314</v>
      </c>
      <c r="C1431" s="14">
        <v>1020263.2233739471</v>
      </c>
      <c r="D1431" s="37">
        <f t="shared" si="129"/>
        <v>1017411.2219189081</v>
      </c>
      <c r="E1431">
        <f t="shared" si="130"/>
        <v>1</v>
      </c>
      <c r="F1431">
        <f t="shared" si="131"/>
        <v>1</v>
      </c>
      <c r="G1431" s="38">
        <f t="shared" si="132"/>
        <v>-2.4884703560705157E-2</v>
      </c>
      <c r="H1431" s="38">
        <f t="shared" si="133"/>
        <v>-2.4884703560705157E-2</v>
      </c>
      <c r="I1431" s="38">
        <f t="shared" si="128"/>
        <v>182001.15342109339</v>
      </c>
      <c r="J1431">
        <f>+VLOOKUP(A1431,Sheet1!A:R,18,0)</f>
        <v>150618.26182754626</v>
      </c>
      <c r="K1431">
        <f>+I1431-J1431</f>
        <v>31382.89159354713</v>
      </c>
      <c r="L1431" s="31">
        <f>+I1431/MAX($I$229:I1431)-1</f>
        <v>-7.6341228960651653E-2</v>
      </c>
      <c r="M1431" s="31">
        <f>+J1431/MAX($J$229:J1431)-1</f>
        <v>-7.6341228960651542E-2</v>
      </c>
      <c r="N1431" s="31"/>
    </row>
    <row r="1432" spans="1:14" x14ac:dyDescent="0.25">
      <c r="A1432" s="12">
        <v>2000.03</v>
      </c>
      <c r="B1432" s="13">
        <v>43.220748439965881</v>
      </c>
      <c r="C1432" s="14">
        <v>1110827.0609044505</v>
      </c>
      <c r="D1432" s="37">
        <f t="shared" si="129"/>
        <v>1028529.7023238573</v>
      </c>
      <c r="E1432">
        <f t="shared" si="130"/>
        <v>1</v>
      </c>
      <c r="F1432">
        <f t="shared" si="131"/>
        <v>1</v>
      </c>
      <c r="G1432" s="38">
        <f t="shared" si="132"/>
        <v>8.8765169081577167E-2</v>
      </c>
      <c r="H1432" s="38">
        <f t="shared" si="133"/>
        <v>8.8765169081577167E-2</v>
      </c>
      <c r="I1432" s="38">
        <f t="shared" si="128"/>
        <v>198156.51657755882</v>
      </c>
      <c r="J1432">
        <f>+VLOOKUP(A1432,Sheet1!A:R,18,0)</f>
        <v>163987.91730544169</v>
      </c>
      <c r="K1432">
        <f>+I1432-J1432</f>
        <v>34168.599272117135</v>
      </c>
      <c r="L1432" s="31">
        <f>+I1432/MAX($I$229:I1432)-1</f>
        <v>0</v>
      </c>
      <c r="M1432" s="31">
        <f>+J1432/MAX($J$229:J1432)-1</f>
        <v>0</v>
      </c>
      <c r="N1432" s="31"/>
    </row>
    <row r="1433" spans="1:14" x14ac:dyDescent="0.25">
      <c r="A1433" s="12">
        <v>2000.04</v>
      </c>
      <c r="B1433" s="13">
        <v>43.528574288507741</v>
      </c>
      <c r="C1433" s="14">
        <v>1077023.1763807954</v>
      </c>
      <c r="D1433" s="37">
        <f t="shared" si="129"/>
        <v>1034264.8707877133</v>
      </c>
      <c r="E1433">
        <f t="shared" si="130"/>
        <v>1</v>
      </c>
      <c r="F1433">
        <f t="shared" si="131"/>
        <v>1</v>
      </c>
      <c r="G1433" s="38">
        <f t="shared" si="132"/>
        <v>-3.0431275680420922E-2</v>
      </c>
      <c r="H1433" s="38">
        <f t="shared" si="133"/>
        <v>-3.0431275680420922E-2</v>
      </c>
      <c r="I1433" s="38">
        <f t="shared" si="128"/>
        <v>192126.36099371524</v>
      </c>
      <c r="J1433">
        <f>+VLOOKUP(A1433,Sheet1!A:R,18,0)</f>
        <v>158997.55578566174</v>
      </c>
      <c r="K1433">
        <f>+I1433-J1433</f>
        <v>33128.805208053498</v>
      </c>
      <c r="L1433" s="31">
        <f>+I1433/MAX($I$229:I1433)-1</f>
        <v>-3.0431275680420922E-2</v>
      </c>
      <c r="M1433" s="31">
        <f>+J1433/MAX($J$229:J1433)-1</f>
        <v>-3.0431275680420811E-2</v>
      </c>
      <c r="N1433" s="31"/>
    </row>
    <row r="1434" spans="1:14" x14ac:dyDescent="0.25">
      <c r="A1434" s="12">
        <v>2000.05</v>
      </c>
      <c r="B1434" s="13">
        <v>41.966050503324318</v>
      </c>
      <c r="C1434" s="14">
        <v>1053223.733856309</v>
      </c>
      <c r="D1434" s="37">
        <f t="shared" si="129"/>
        <v>1040028.4256290585</v>
      </c>
      <c r="E1434">
        <f t="shared" si="130"/>
        <v>1</v>
      </c>
      <c r="F1434">
        <f t="shared" si="131"/>
        <v>1</v>
      </c>
      <c r="G1434" s="38">
        <f t="shared" si="132"/>
        <v>-2.2097428399323382E-2</v>
      </c>
      <c r="H1434" s="38">
        <f t="shared" si="133"/>
        <v>-2.2097428399323382E-2</v>
      </c>
      <c r="I1434" s="38">
        <f t="shared" si="128"/>
        <v>187880.86248803406</v>
      </c>
      <c r="J1434">
        <f>+VLOOKUP(A1434,Sheet1!A:R,18,0)</f>
        <v>155484.11868102066</v>
      </c>
      <c r="K1434">
        <f>+I1434-J1434</f>
        <v>32396.743807013409</v>
      </c>
      <c r="L1434" s="31">
        <f>+I1434/MAX($I$229:I1434)-1</f>
        <v>-5.1856251144296039E-2</v>
      </c>
      <c r="M1434" s="31">
        <f>+J1434/MAX($J$229:J1434)-1</f>
        <v>-5.1856251144296039E-2</v>
      </c>
      <c r="N1434" s="31"/>
    </row>
    <row r="1435" spans="1:14" x14ac:dyDescent="0.25">
      <c r="A1435" s="12">
        <v>2000.06</v>
      </c>
      <c r="B1435" s="13">
        <v>42.781971567071459</v>
      </c>
      <c r="C1435" s="14">
        <v>1073827.6415613857</v>
      </c>
      <c r="D1435" s="37">
        <f t="shared" si="129"/>
        <v>1042958.4012698723</v>
      </c>
      <c r="E1435">
        <f t="shared" si="130"/>
        <v>1</v>
      </c>
      <c r="F1435">
        <f t="shared" si="131"/>
        <v>1</v>
      </c>
      <c r="G1435" s="38">
        <f t="shared" si="132"/>
        <v>1.9562707374279231E-2</v>
      </c>
      <c r="H1435" s="38">
        <f t="shared" si="133"/>
        <v>1.9562707374279231E-2</v>
      </c>
      <c r="I1435" s="38">
        <f t="shared" si="128"/>
        <v>191556.32082211468</v>
      </c>
      <c r="J1435">
        <f>+VLOOKUP(A1435,Sheet1!A:R,18,0)</f>
        <v>158525.80899612515</v>
      </c>
      <c r="K1435">
        <f>+I1435-J1435</f>
        <v>33030.511825989524</v>
      </c>
      <c r="L1435" s="31">
        <f>+I1435/MAX($I$229:I1435)-1</f>
        <v>-3.3307992436679812E-2</v>
      </c>
      <c r="M1435" s="31">
        <f>+J1435/MAX($J$229:J1435)-1</f>
        <v>-3.3307992436679923E-2</v>
      </c>
      <c r="N1435" s="31"/>
    </row>
    <row r="1436" spans="1:14" x14ac:dyDescent="0.25">
      <c r="A1436" s="12">
        <v>2000.07</v>
      </c>
      <c r="B1436" s="13">
        <v>42.758093618269591</v>
      </c>
      <c r="C1436" s="14">
        <v>1054852.6797134206</v>
      </c>
      <c r="D1436" s="37">
        <f t="shared" si="129"/>
        <v>1047245.6868933555</v>
      </c>
      <c r="E1436">
        <f t="shared" si="130"/>
        <v>1</v>
      </c>
      <c r="F1436">
        <f t="shared" si="131"/>
        <v>1</v>
      </c>
      <c r="G1436" s="38">
        <f t="shared" si="132"/>
        <v>-1.7670398035549595E-2</v>
      </c>
      <c r="H1436" s="38">
        <f t="shared" si="133"/>
        <v>-1.7670398035549595E-2</v>
      </c>
      <c r="I1436" s="38">
        <f t="shared" si="128"/>
        <v>188171.44438696248</v>
      </c>
      <c r="J1436">
        <f>+VLOOKUP(A1436,Sheet1!A:R,18,0)</f>
        <v>155724.59485225612</v>
      </c>
      <c r="K1436">
        <f>+I1436-J1436</f>
        <v>32446.849534706358</v>
      </c>
      <c r="L1436" s="31">
        <f>+I1436/MAX($I$229:I1436)-1</f>
        <v>-5.0389824988108178E-2</v>
      </c>
      <c r="M1436" s="31">
        <f>+J1436/MAX($J$229:J1436)-1</f>
        <v>-5.0389824988108178E-2</v>
      </c>
      <c r="N1436" s="31"/>
    </row>
    <row r="1437" spans="1:14" x14ac:dyDescent="0.25">
      <c r="A1437" s="12">
        <v>2000.08</v>
      </c>
      <c r="B1437" s="13">
        <v>42.869565494419504</v>
      </c>
      <c r="C1437" s="14">
        <v>1119892.8644463269</v>
      </c>
      <c r="D1437" s="37">
        <f t="shared" si="129"/>
        <v>1057588.1262392076</v>
      </c>
      <c r="E1437">
        <f t="shared" si="130"/>
        <v>1</v>
      </c>
      <c r="F1437">
        <f t="shared" si="131"/>
        <v>1</v>
      </c>
      <c r="G1437" s="38">
        <f t="shared" si="132"/>
        <v>6.1658074140339858E-2</v>
      </c>
      <c r="H1437" s="38">
        <f t="shared" si="133"/>
        <v>6.1658074140339858E-2</v>
      </c>
      <c r="I1437" s="38">
        <f t="shared" si="128"/>
        <v>199773.73325606866</v>
      </c>
      <c r="J1437">
        <f>+VLOOKUP(A1437,Sheet1!A:R,18,0)</f>
        <v>165326.2734671309</v>
      </c>
      <c r="K1437">
        <f>+I1437-J1437</f>
        <v>34447.459788937762</v>
      </c>
      <c r="L1437" s="31">
        <f>+I1437/MAX($I$229:I1437)-1</f>
        <v>0</v>
      </c>
      <c r="M1437" s="31">
        <f>+J1437/MAX($J$229:J1437)-1</f>
        <v>0</v>
      </c>
      <c r="N1437" s="31"/>
    </row>
    <row r="1438" spans="1:14" x14ac:dyDescent="0.25">
      <c r="A1438" s="12">
        <v>2000.09</v>
      </c>
      <c r="B1438" s="13">
        <v>41.898007924884737</v>
      </c>
      <c r="C1438" s="14">
        <v>1055505.6535870654</v>
      </c>
      <c r="D1438" s="37">
        <f t="shared" si="129"/>
        <v>1065231.6118974148</v>
      </c>
      <c r="E1438">
        <f t="shared" si="130"/>
        <v>0</v>
      </c>
      <c r="F1438">
        <f t="shared" si="131"/>
        <v>1</v>
      </c>
      <c r="G1438" s="38">
        <f t="shared" si="132"/>
        <v>-5.7494080820931326E-2</v>
      </c>
      <c r="H1438" s="38">
        <f t="shared" si="133"/>
        <v>-5.7494080820931326E-2</v>
      </c>
      <c r="I1438" s="38">
        <f t="shared" si="128"/>
        <v>188287.92609034508</v>
      </c>
      <c r="J1438">
        <f>+VLOOKUP(A1438,Sheet1!A:R,18,0)</f>
        <v>155820.99133858827</v>
      </c>
      <c r="K1438">
        <f>+I1438-J1438</f>
        <v>32466.934751756809</v>
      </c>
      <c r="L1438" s="31">
        <f>+I1438/MAX($I$229:I1438)-1</f>
        <v>-5.7494080820931326E-2</v>
      </c>
      <c r="M1438" s="31">
        <f>+J1438/MAX($J$229:J1438)-1</f>
        <v>-5.7494080820931437E-2</v>
      </c>
      <c r="N1438" s="31"/>
    </row>
    <row r="1439" spans="1:14" x14ac:dyDescent="0.25">
      <c r="A1439" s="12">
        <v>2000.1</v>
      </c>
      <c r="B1439" s="13">
        <v>39.369699044201376</v>
      </c>
      <c r="C1439" s="14">
        <v>1049468.3720635904</v>
      </c>
      <c r="D1439" s="37">
        <f t="shared" si="129"/>
        <v>1067414.5655617213</v>
      </c>
      <c r="E1439">
        <f t="shared" si="130"/>
        <v>0</v>
      </c>
      <c r="F1439">
        <f t="shared" si="131"/>
        <v>0</v>
      </c>
      <c r="G1439" s="38">
        <f t="shared" si="132"/>
        <v>-5.7198002710432405E-3</v>
      </c>
      <c r="H1439" s="38">
        <f t="shared" si="133"/>
        <v>0</v>
      </c>
      <c r="I1439" s="38">
        <f t="shared" si="128"/>
        <v>188287.92609034508</v>
      </c>
      <c r="J1439">
        <f>+VLOOKUP(A1439,Sheet1!A:R,18,0)</f>
        <v>155820.99133858827</v>
      </c>
      <c r="K1439">
        <f>+I1439-J1439</f>
        <v>32466.934751756809</v>
      </c>
      <c r="L1439" s="31">
        <f>+I1439/MAX($I$229:I1439)-1</f>
        <v>-5.7494080820931326E-2</v>
      </c>
      <c r="M1439" s="31">
        <f>+J1439/MAX($J$229:J1439)-1</f>
        <v>-5.7494080820931437E-2</v>
      </c>
      <c r="N1439" s="31"/>
    </row>
    <row r="1440" spans="1:14" x14ac:dyDescent="0.25">
      <c r="A1440" s="12">
        <v>2000.11</v>
      </c>
      <c r="B1440" s="13">
        <v>38.782142456784776</v>
      </c>
      <c r="C1440" s="14">
        <v>965880.93365196849</v>
      </c>
      <c r="D1440" s="37">
        <f t="shared" si="129"/>
        <v>1060971.1939834936</v>
      </c>
      <c r="E1440">
        <f t="shared" si="130"/>
        <v>0</v>
      </c>
      <c r="F1440">
        <f t="shared" si="131"/>
        <v>0</v>
      </c>
      <c r="G1440" s="38">
        <f t="shared" si="132"/>
        <v>-7.9647410666852547E-2</v>
      </c>
      <c r="H1440" s="38">
        <f t="shared" si="133"/>
        <v>0</v>
      </c>
      <c r="I1440" s="38">
        <f t="shared" si="128"/>
        <v>188287.92609034508</v>
      </c>
      <c r="J1440">
        <f>+VLOOKUP(A1440,Sheet1!A:R,18,0)</f>
        <v>155820.99133858827</v>
      </c>
      <c r="K1440">
        <f>+I1440-J1440</f>
        <v>32466.934751756809</v>
      </c>
      <c r="L1440" s="31">
        <f>+I1440/MAX($I$229:I1440)-1</f>
        <v>-5.7494080820931326E-2</v>
      </c>
      <c r="M1440" s="31">
        <f>+J1440/MAX($J$229:J1440)-1</f>
        <v>-5.7494080820931437E-2</v>
      </c>
      <c r="N1440" s="31"/>
    </row>
    <row r="1441" spans="1:14" x14ac:dyDescent="0.25">
      <c r="A1441" s="12">
        <v>2000.12</v>
      </c>
      <c r="B1441" s="13">
        <v>37.274238004497207</v>
      </c>
      <c r="C1441" s="14">
        <v>971349.85966425424</v>
      </c>
      <c r="D1441" s="37">
        <f t="shared" si="129"/>
        <v>1049867.9408480728</v>
      </c>
      <c r="E1441">
        <f t="shared" si="130"/>
        <v>0</v>
      </c>
      <c r="F1441">
        <f t="shared" si="131"/>
        <v>0</v>
      </c>
      <c r="G1441" s="38">
        <f t="shared" si="132"/>
        <v>5.6621119868345282E-3</v>
      </c>
      <c r="H1441" s="38">
        <f t="shared" si="133"/>
        <v>0</v>
      </c>
      <c r="I1441" s="38">
        <f t="shared" si="128"/>
        <v>188287.92609034508</v>
      </c>
      <c r="J1441">
        <f>+VLOOKUP(A1441,Sheet1!A:R,18,0)</f>
        <v>155820.99133858827</v>
      </c>
      <c r="K1441">
        <f>+I1441-J1441</f>
        <v>32466.934751756809</v>
      </c>
      <c r="L1441" s="31">
        <f>+I1441/MAX($I$229:I1441)-1</f>
        <v>-5.7494080820931326E-2</v>
      </c>
      <c r="M1441" s="31">
        <f>+J1441/MAX($J$229:J1441)-1</f>
        <v>-5.7494080820931437E-2</v>
      </c>
      <c r="N1441" s="31"/>
    </row>
    <row r="1442" spans="1:14" x14ac:dyDescent="0.25">
      <c r="A1442" s="12">
        <v>2001.01</v>
      </c>
      <c r="B1442" s="13">
        <v>36.978867997029823</v>
      </c>
      <c r="C1442" s="14">
        <v>999665.75863673654</v>
      </c>
      <c r="D1442" s="37">
        <f t="shared" si="129"/>
        <v>1045981.7464866876</v>
      </c>
      <c r="E1442">
        <f t="shared" si="130"/>
        <v>0</v>
      </c>
      <c r="F1442">
        <f t="shared" si="131"/>
        <v>0</v>
      </c>
      <c r="G1442" s="38">
        <f t="shared" si="132"/>
        <v>2.9151081549823488E-2</v>
      </c>
      <c r="H1442" s="38">
        <f t="shared" si="133"/>
        <v>0</v>
      </c>
      <c r="I1442" s="38">
        <f t="shared" si="128"/>
        <v>188287.92609034508</v>
      </c>
      <c r="J1442">
        <f>+VLOOKUP(A1442,Sheet1!A:R,18,0)</f>
        <v>155820.99133858827</v>
      </c>
      <c r="K1442">
        <f>+I1442-J1442</f>
        <v>32466.934751756809</v>
      </c>
      <c r="L1442" s="31">
        <f>+I1442/MAX($I$229:I1442)-1</f>
        <v>-5.7494080820931326E-2</v>
      </c>
      <c r="M1442" s="31">
        <f>+J1442/MAX($J$229:J1442)-1</f>
        <v>-5.7494080820931437E-2</v>
      </c>
      <c r="N1442" s="31"/>
    </row>
    <row r="1443" spans="1:14" x14ac:dyDescent="0.25">
      <c r="A1443" s="12">
        <v>2001.02</v>
      </c>
      <c r="B1443" s="13">
        <v>35.834662651431294</v>
      </c>
      <c r="C1443" s="14">
        <v>904768.9325422867</v>
      </c>
      <c r="D1443" s="37">
        <f t="shared" si="129"/>
        <v>1036357.2222507159</v>
      </c>
      <c r="E1443">
        <f t="shared" si="130"/>
        <v>0</v>
      </c>
      <c r="F1443">
        <f t="shared" si="131"/>
        <v>0</v>
      </c>
      <c r="G1443" s="38">
        <f t="shared" si="132"/>
        <v>-9.4928555144133897E-2</v>
      </c>
      <c r="H1443" s="38">
        <f t="shared" si="133"/>
        <v>0</v>
      </c>
      <c r="I1443" s="38">
        <f t="shared" si="128"/>
        <v>188287.92609034508</v>
      </c>
      <c r="J1443">
        <f>+VLOOKUP(A1443,Sheet1!A:R,18,0)</f>
        <v>155820.99133858827</v>
      </c>
      <c r="K1443">
        <f>+I1443-J1443</f>
        <v>32466.934751756809</v>
      </c>
      <c r="L1443" s="31">
        <f>+I1443/MAX($I$229:I1443)-1</f>
        <v>-5.7494080820931326E-2</v>
      </c>
      <c r="M1443" s="31">
        <f>+J1443/MAX($J$229:J1443)-1</f>
        <v>-5.7494080820931437E-2</v>
      </c>
      <c r="N1443" s="31"/>
    </row>
    <row r="1444" spans="1:14" x14ac:dyDescent="0.25">
      <c r="A1444" s="12">
        <v>2001.03</v>
      </c>
      <c r="B1444" s="13">
        <v>32.325837236178756</v>
      </c>
      <c r="C1444" s="14">
        <v>845725.29997093335</v>
      </c>
      <c r="D1444" s="37">
        <f t="shared" si="129"/>
        <v>1014265.4088395896</v>
      </c>
      <c r="E1444">
        <f t="shared" si="130"/>
        <v>0</v>
      </c>
      <c r="F1444">
        <f t="shared" si="131"/>
        <v>0</v>
      </c>
      <c r="G1444" s="38">
        <f t="shared" si="132"/>
        <v>-6.5258244892923312E-2</v>
      </c>
      <c r="H1444" s="38">
        <f t="shared" si="133"/>
        <v>0</v>
      </c>
      <c r="I1444" s="38">
        <f t="shared" si="128"/>
        <v>188287.92609034508</v>
      </c>
      <c r="J1444">
        <f>+VLOOKUP(A1444,Sheet1!A:R,18,0)</f>
        <v>155820.99133858827</v>
      </c>
      <c r="K1444">
        <f>+I1444-J1444</f>
        <v>32466.934751756809</v>
      </c>
      <c r="L1444" s="31">
        <f>+I1444/MAX($I$229:I1444)-1</f>
        <v>-5.7494080820931326E-2</v>
      </c>
      <c r="M1444" s="31">
        <f>+J1444/MAX($J$229:J1444)-1</f>
        <v>-5.7494080820931437E-2</v>
      </c>
      <c r="N1444" s="31"/>
    </row>
    <row r="1445" spans="1:14" x14ac:dyDescent="0.25">
      <c r="A1445" s="12">
        <v>2001.04</v>
      </c>
      <c r="B1445" s="13">
        <v>32.173901168360693</v>
      </c>
      <c r="C1445" s="14">
        <v>908046.02613575628</v>
      </c>
      <c r="D1445" s="37">
        <f t="shared" si="129"/>
        <v>1000183.9796525029</v>
      </c>
      <c r="E1445">
        <f t="shared" si="130"/>
        <v>0</v>
      </c>
      <c r="F1445">
        <f t="shared" si="131"/>
        <v>0</v>
      </c>
      <c r="G1445" s="38">
        <f t="shared" si="132"/>
        <v>7.3689088131766667E-2</v>
      </c>
      <c r="H1445" s="38">
        <f t="shared" si="133"/>
        <v>0</v>
      </c>
      <c r="I1445" s="38">
        <f t="shared" si="128"/>
        <v>188287.92609034508</v>
      </c>
      <c r="J1445">
        <f>+VLOOKUP(A1445,Sheet1!A:R,18,0)</f>
        <v>155820.99133858827</v>
      </c>
      <c r="K1445">
        <f>+I1445-J1445</f>
        <v>32466.934751756809</v>
      </c>
      <c r="L1445" s="31">
        <f>+I1445/MAX($I$229:I1445)-1</f>
        <v>-5.7494080820931326E-2</v>
      </c>
      <c r="M1445" s="31">
        <f>+J1445/MAX($J$229:J1445)-1</f>
        <v>-5.7494080820931437E-2</v>
      </c>
      <c r="N1445" s="31"/>
    </row>
    <row r="1446" spans="1:14" x14ac:dyDescent="0.25">
      <c r="A1446" s="12">
        <v>2001.05</v>
      </c>
      <c r="B1446" s="13">
        <v>34.074643217140036</v>
      </c>
      <c r="C1446" s="14">
        <v>909510.93256070046</v>
      </c>
      <c r="D1446" s="37">
        <f t="shared" si="129"/>
        <v>988207.91287786874</v>
      </c>
      <c r="E1446">
        <f t="shared" si="130"/>
        <v>0</v>
      </c>
      <c r="F1446">
        <f t="shared" si="131"/>
        <v>0</v>
      </c>
      <c r="G1446" s="38">
        <f t="shared" si="132"/>
        <v>1.6132512920938868E-3</v>
      </c>
      <c r="H1446" s="38">
        <f t="shared" si="133"/>
        <v>0</v>
      </c>
      <c r="I1446" s="38">
        <f t="shared" si="128"/>
        <v>188287.92609034508</v>
      </c>
      <c r="J1446">
        <f>+VLOOKUP(A1446,Sheet1!A:R,18,0)</f>
        <v>155820.99133858827</v>
      </c>
      <c r="K1446">
        <f>+I1446-J1446</f>
        <v>32466.934751756809</v>
      </c>
      <c r="L1446" s="31">
        <f>+I1446/MAX($I$229:I1446)-1</f>
        <v>-5.7494080820931326E-2</v>
      </c>
      <c r="M1446" s="31">
        <f>+J1446/MAX($J$229:J1446)-1</f>
        <v>-5.7494080820931437E-2</v>
      </c>
      <c r="N1446" s="31"/>
    </row>
    <row r="1447" spans="1:14" x14ac:dyDescent="0.25">
      <c r="A1447" s="12">
        <v>2001.06</v>
      </c>
      <c r="B1447" s="13">
        <v>33.068534411112786</v>
      </c>
      <c r="C1447" s="14">
        <v>886191.76704672922</v>
      </c>
      <c r="D1447" s="37">
        <f t="shared" si="129"/>
        <v>972571.59000164736</v>
      </c>
      <c r="E1447">
        <f t="shared" si="130"/>
        <v>0</v>
      </c>
      <c r="F1447">
        <f t="shared" si="131"/>
        <v>0</v>
      </c>
      <c r="G1447" s="38">
        <f t="shared" si="132"/>
        <v>-2.5639236076378746E-2</v>
      </c>
      <c r="H1447" s="38">
        <f t="shared" si="133"/>
        <v>0</v>
      </c>
      <c r="I1447" s="38">
        <f t="shared" ref="I1447:I1510" si="134">+I1446*(1+H1447)</f>
        <v>188287.92609034508</v>
      </c>
      <c r="J1447">
        <f>+VLOOKUP(A1447,Sheet1!A:R,18,0)</f>
        <v>155820.99133858827</v>
      </c>
      <c r="K1447">
        <f>+I1447-J1447</f>
        <v>32466.934751756809</v>
      </c>
      <c r="L1447" s="31">
        <f>+I1447/MAX($I$229:I1447)-1</f>
        <v>-5.7494080820931326E-2</v>
      </c>
      <c r="M1447" s="31">
        <f>+J1447/MAX($J$229:J1447)-1</f>
        <v>-5.7494080820931437E-2</v>
      </c>
      <c r="N1447" s="31"/>
    </row>
    <row r="1448" spans="1:14" x14ac:dyDescent="0.25">
      <c r="A1448" s="12">
        <v>2001.07</v>
      </c>
      <c r="B1448" s="13">
        <v>32.163038687444356</v>
      </c>
      <c r="C1448" s="14">
        <v>880093.48353925534</v>
      </c>
      <c r="D1448" s="37">
        <f t="shared" si="129"/>
        <v>958008.3236538003</v>
      </c>
      <c r="E1448">
        <f t="shared" si="130"/>
        <v>0</v>
      </c>
      <c r="F1448">
        <f t="shared" si="131"/>
        <v>0</v>
      </c>
      <c r="G1448" s="38">
        <f t="shared" si="132"/>
        <v>-6.8814490658118954E-3</v>
      </c>
      <c r="H1448" s="38">
        <f t="shared" si="133"/>
        <v>0</v>
      </c>
      <c r="I1448" s="38">
        <f t="shared" si="134"/>
        <v>188287.92609034508</v>
      </c>
      <c r="J1448">
        <f>+VLOOKUP(A1448,Sheet1!A:R,18,0)</f>
        <v>155820.99133858827</v>
      </c>
      <c r="K1448">
        <f>+I1448-J1448</f>
        <v>32466.934751756809</v>
      </c>
      <c r="L1448" s="31">
        <f>+I1448/MAX($I$229:I1448)-1</f>
        <v>-5.7494080820931326E-2</v>
      </c>
      <c r="M1448" s="31">
        <f>+J1448/MAX($J$229:J1448)-1</f>
        <v>-5.7494080820931437E-2</v>
      </c>
      <c r="N1448" s="31"/>
    </row>
    <row r="1449" spans="1:14" x14ac:dyDescent="0.25">
      <c r="A1449" s="12">
        <v>2001.08</v>
      </c>
      <c r="B1449" s="13">
        <v>31.404318760780146</v>
      </c>
      <c r="C1449" s="14">
        <v>824624.17377729865</v>
      </c>
      <c r="D1449" s="37">
        <f t="shared" si="129"/>
        <v>933402.59943138121</v>
      </c>
      <c r="E1449">
        <f t="shared" si="130"/>
        <v>0</v>
      </c>
      <c r="F1449">
        <f t="shared" si="131"/>
        <v>0</v>
      </c>
      <c r="G1449" s="38">
        <f t="shared" si="132"/>
        <v>-6.3026611149180845E-2</v>
      </c>
      <c r="H1449" s="38">
        <f t="shared" si="133"/>
        <v>0</v>
      </c>
      <c r="I1449" s="38">
        <f t="shared" si="134"/>
        <v>188287.92609034508</v>
      </c>
      <c r="J1449">
        <f>+VLOOKUP(A1449,Sheet1!A:R,18,0)</f>
        <v>155820.99133858827</v>
      </c>
      <c r="K1449">
        <f>+I1449-J1449</f>
        <v>32466.934751756809</v>
      </c>
      <c r="L1449" s="31">
        <f>+I1449/MAX($I$229:I1449)-1</f>
        <v>-5.7494080820931326E-2</v>
      </c>
      <c r="M1449" s="31">
        <f>+J1449/MAX($J$229:J1449)-1</f>
        <v>-5.7494080820931437E-2</v>
      </c>
      <c r="N1449" s="31"/>
    </row>
    <row r="1450" spans="1:14" x14ac:dyDescent="0.25">
      <c r="A1450" s="12">
        <v>2001.09</v>
      </c>
      <c r="B1450" s="13">
        <v>27.667392586862501</v>
      </c>
      <c r="C1450" s="14">
        <v>754785.41492001875</v>
      </c>
      <c r="D1450" s="37">
        <f t="shared" si="129"/>
        <v>908342.57954246085</v>
      </c>
      <c r="E1450">
        <f t="shared" si="130"/>
        <v>0</v>
      </c>
      <c r="F1450">
        <f t="shared" si="131"/>
        <v>0</v>
      </c>
      <c r="G1450" s="38">
        <f t="shared" si="132"/>
        <v>-8.469162204810754E-2</v>
      </c>
      <c r="H1450" s="38">
        <f t="shared" si="133"/>
        <v>0</v>
      </c>
      <c r="I1450" s="38">
        <f t="shared" si="134"/>
        <v>188287.92609034508</v>
      </c>
      <c r="J1450">
        <f>+VLOOKUP(A1450,Sheet1!A:R,18,0)</f>
        <v>155820.99133858827</v>
      </c>
      <c r="K1450">
        <f>+I1450-J1450</f>
        <v>32466.934751756809</v>
      </c>
      <c r="L1450" s="31">
        <f>+I1450/MAX($I$229:I1450)-1</f>
        <v>-5.7494080820931326E-2</v>
      </c>
      <c r="M1450" s="31">
        <f>+J1450/MAX($J$229:J1450)-1</f>
        <v>-5.7494080820931437E-2</v>
      </c>
      <c r="N1450" s="31"/>
    </row>
    <row r="1451" spans="1:14" x14ac:dyDescent="0.25">
      <c r="A1451" s="12">
        <v>2001.1</v>
      </c>
      <c r="B1451" s="13">
        <v>28.577373113360103</v>
      </c>
      <c r="C1451" s="14">
        <v>771995.23768797913</v>
      </c>
      <c r="D1451" s="37">
        <f t="shared" si="129"/>
        <v>885219.81834449305</v>
      </c>
      <c r="E1451">
        <f t="shared" si="130"/>
        <v>0</v>
      </c>
      <c r="F1451">
        <f t="shared" si="131"/>
        <v>0</v>
      </c>
      <c r="G1451" s="38">
        <f t="shared" si="132"/>
        <v>2.2800947696881568E-2</v>
      </c>
      <c r="H1451" s="38">
        <f t="shared" si="133"/>
        <v>0</v>
      </c>
      <c r="I1451" s="38">
        <f t="shared" si="134"/>
        <v>188287.92609034508</v>
      </c>
      <c r="J1451">
        <f>+VLOOKUP(A1451,Sheet1!A:R,18,0)</f>
        <v>155820.99133858827</v>
      </c>
      <c r="K1451">
        <f>+I1451-J1451</f>
        <v>32466.934751756809</v>
      </c>
      <c r="L1451" s="31">
        <f>+I1451/MAX($I$229:I1451)-1</f>
        <v>-5.7494080820931326E-2</v>
      </c>
      <c r="M1451" s="31">
        <f>+J1451/MAX($J$229:J1451)-1</f>
        <v>-5.7494080820931437E-2</v>
      </c>
      <c r="N1451" s="31"/>
    </row>
    <row r="1452" spans="1:14" x14ac:dyDescent="0.25">
      <c r="A1452" s="12">
        <v>2001.11</v>
      </c>
      <c r="B1452" s="13">
        <v>30.005103811056816</v>
      </c>
      <c r="C1452" s="14">
        <v>832391.49335078173</v>
      </c>
      <c r="D1452" s="37">
        <f t="shared" si="129"/>
        <v>874095.69831939414</v>
      </c>
      <c r="E1452">
        <f t="shared" si="130"/>
        <v>0</v>
      </c>
      <c r="F1452">
        <f t="shared" si="131"/>
        <v>0</v>
      </c>
      <c r="G1452" s="38">
        <f t="shared" si="132"/>
        <v>7.8233974400776285E-2</v>
      </c>
      <c r="H1452" s="38">
        <f t="shared" si="133"/>
        <v>0</v>
      </c>
      <c r="I1452" s="38">
        <f t="shared" si="134"/>
        <v>188287.92609034508</v>
      </c>
      <c r="J1452">
        <f>+VLOOKUP(A1452,Sheet1!A:R,18,0)</f>
        <v>155820.99133858827</v>
      </c>
      <c r="K1452">
        <f>+I1452-J1452</f>
        <v>32466.934751756809</v>
      </c>
      <c r="L1452" s="31">
        <f>+I1452/MAX($I$229:I1452)-1</f>
        <v>-5.7494080820931326E-2</v>
      </c>
      <c r="M1452" s="31">
        <f>+J1452/MAX($J$229:J1452)-1</f>
        <v>-5.7494080820931437E-2</v>
      </c>
      <c r="N1452" s="31"/>
    </row>
    <row r="1453" spans="1:14" x14ac:dyDescent="0.25">
      <c r="A1453" s="12">
        <v>2001.12</v>
      </c>
      <c r="B1453" s="13">
        <v>30.499953255020458</v>
      </c>
      <c r="C1453" s="14">
        <v>842980.38753766695</v>
      </c>
      <c r="D1453" s="37">
        <f t="shared" si="129"/>
        <v>863398.24230884528</v>
      </c>
      <c r="E1453">
        <f t="shared" si="130"/>
        <v>0</v>
      </c>
      <c r="F1453">
        <f t="shared" si="131"/>
        <v>0</v>
      </c>
      <c r="G1453" s="38">
        <f t="shared" si="132"/>
        <v>1.272105045699079E-2</v>
      </c>
      <c r="H1453" s="38">
        <f t="shared" si="133"/>
        <v>0</v>
      </c>
      <c r="I1453" s="38">
        <f t="shared" si="134"/>
        <v>188287.92609034508</v>
      </c>
      <c r="J1453">
        <f>+VLOOKUP(A1453,Sheet1!A:R,18,0)</f>
        <v>155820.99133858827</v>
      </c>
      <c r="K1453">
        <f>+I1453-J1453</f>
        <v>32466.934751756809</v>
      </c>
      <c r="L1453" s="31">
        <f>+I1453/MAX($I$229:I1453)-1</f>
        <v>-5.7494080820931326E-2</v>
      </c>
      <c r="M1453" s="31">
        <f>+J1453/MAX($J$229:J1453)-1</f>
        <v>-5.7494080820931437E-2</v>
      </c>
      <c r="N1453" s="31"/>
    </row>
    <row r="1454" spans="1:14" x14ac:dyDescent="0.25">
      <c r="A1454" s="12">
        <v>2002.01</v>
      </c>
      <c r="B1454" s="13">
        <v>30.277204433095996</v>
      </c>
      <c r="C1454" s="14">
        <v>828938.35910763266</v>
      </c>
      <c r="D1454" s="37">
        <f t="shared" si="129"/>
        <v>849170.95901475335</v>
      </c>
      <c r="E1454">
        <f t="shared" si="130"/>
        <v>0</v>
      </c>
      <c r="F1454">
        <f t="shared" si="131"/>
        <v>0</v>
      </c>
      <c r="G1454" s="38">
        <f t="shared" si="132"/>
        <v>-1.6657598014884867E-2</v>
      </c>
      <c r="H1454" s="38">
        <f t="shared" si="133"/>
        <v>0</v>
      </c>
      <c r="I1454" s="38">
        <f t="shared" si="134"/>
        <v>188287.92609034508</v>
      </c>
      <c r="J1454">
        <f>+VLOOKUP(A1454,Sheet1!A:R,18,0)</f>
        <v>155820.99133858827</v>
      </c>
      <c r="K1454">
        <f>+I1454-J1454</f>
        <v>32466.934751756809</v>
      </c>
      <c r="L1454" s="31">
        <f>+I1454/MAX($I$229:I1454)-1</f>
        <v>-5.7494080820931326E-2</v>
      </c>
      <c r="M1454" s="31">
        <f>+J1454/MAX($J$229:J1454)-1</f>
        <v>-5.7494080820931437E-2</v>
      </c>
      <c r="N1454" s="31"/>
    </row>
    <row r="1455" spans="1:14" x14ac:dyDescent="0.25">
      <c r="A1455" s="12">
        <v>2002.02</v>
      </c>
      <c r="B1455" s="13">
        <v>29.085704152008429</v>
      </c>
      <c r="C1455" s="14">
        <v>809486.50457819249</v>
      </c>
      <c r="D1455" s="37">
        <f t="shared" si="129"/>
        <v>841230.7566844119</v>
      </c>
      <c r="E1455">
        <f t="shared" si="130"/>
        <v>0</v>
      </c>
      <c r="F1455">
        <f t="shared" si="131"/>
        <v>0</v>
      </c>
      <c r="G1455" s="38">
        <f t="shared" si="132"/>
        <v>-2.3465984310800159E-2</v>
      </c>
      <c r="H1455" s="38">
        <f t="shared" si="133"/>
        <v>0</v>
      </c>
      <c r="I1455" s="38">
        <f t="shared" si="134"/>
        <v>188287.92609034508</v>
      </c>
      <c r="J1455">
        <f>+VLOOKUP(A1455,Sheet1!A:R,18,0)</f>
        <v>155820.99133858827</v>
      </c>
      <c r="K1455">
        <f>+I1455-J1455</f>
        <v>32466.934751756809</v>
      </c>
      <c r="L1455" s="31">
        <f>+I1455/MAX($I$229:I1455)-1</f>
        <v>-5.7494080820931326E-2</v>
      </c>
      <c r="M1455" s="31">
        <f>+J1455/MAX($J$229:J1455)-1</f>
        <v>-5.7494080820931437E-2</v>
      </c>
      <c r="N1455" s="31"/>
    </row>
    <row r="1456" spans="1:14" x14ac:dyDescent="0.25">
      <c r="A1456" s="12">
        <v>2002.03</v>
      </c>
      <c r="B1456" s="13">
        <v>30.292130640918675</v>
      </c>
      <c r="C1456" s="14">
        <v>835485.86852802162</v>
      </c>
      <c r="D1456" s="37">
        <f t="shared" si="129"/>
        <v>840377.47073083604</v>
      </c>
      <c r="E1456">
        <f t="shared" si="130"/>
        <v>0</v>
      </c>
      <c r="F1456">
        <f t="shared" si="131"/>
        <v>0</v>
      </c>
      <c r="G1456" s="38">
        <f t="shared" si="132"/>
        <v>3.211834144582415E-2</v>
      </c>
      <c r="H1456" s="38">
        <f t="shared" si="133"/>
        <v>0</v>
      </c>
      <c r="I1456" s="38">
        <f t="shared" si="134"/>
        <v>188287.92609034508</v>
      </c>
      <c r="J1456">
        <f>+VLOOKUP(A1456,Sheet1!A:R,18,0)</f>
        <v>155820.99133858827</v>
      </c>
      <c r="K1456">
        <f>+I1456-J1456</f>
        <v>32466.934751756809</v>
      </c>
      <c r="L1456" s="31">
        <f>+I1456/MAX($I$229:I1456)-1</f>
        <v>-5.7494080820931326E-2</v>
      </c>
      <c r="M1456" s="31">
        <f>+J1456/MAX($J$229:J1456)-1</f>
        <v>-5.7494080820931437E-2</v>
      </c>
      <c r="N1456" s="31"/>
    </row>
    <row r="1457" spans="1:14" x14ac:dyDescent="0.25">
      <c r="A1457" s="12">
        <v>2002.04</v>
      </c>
      <c r="B1457" s="13">
        <v>29.005883253118682</v>
      </c>
      <c r="C1457" s="14">
        <v>780766.35518339812</v>
      </c>
      <c r="D1457" s="37">
        <f t="shared" si="129"/>
        <v>829770.83148480626</v>
      </c>
      <c r="E1457">
        <f t="shared" si="130"/>
        <v>0</v>
      </c>
      <c r="F1457">
        <f t="shared" si="131"/>
        <v>0</v>
      </c>
      <c r="G1457" s="38">
        <f t="shared" si="132"/>
        <v>-6.5494241621380844E-2</v>
      </c>
      <c r="H1457" s="38">
        <f t="shared" si="133"/>
        <v>0</v>
      </c>
      <c r="I1457" s="38">
        <f t="shared" si="134"/>
        <v>188287.92609034508</v>
      </c>
      <c r="J1457">
        <f>+VLOOKUP(A1457,Sheet1!A:R,18,0)</f>
        <v>155820.99133858827</v>
      </c>
      <c r="K1457">
        <f>+I1457-J1457</f>
        <v>32466.934751756809</v>
      </c>
      <c r="L1457" s="31">
        <f>+I1457/MAX($I$229:I1457)-1</f>
        <v>-5.7494080820931326E-2</v>
      </c>
      <c r="M1457" s="31">
        <f>+J1457/MAX($J$229:J1457)-1</f>
        <v>-5.7494080820931437E-2</v>
      </c>
      <c r="N1457" s="31"/>
    </row>
    <row r="1458" spans="1:14" x14ac:dyDescent="0.25">
      <c r="A1458" s="12">
        <v>2002.05</v>
      </c>
      <c r="B1458" s="13">
        <v>28.128107508688334</v>
      </c>
      <c r="C1458" s="14">
        <v>774638.70052186213</v>
      </c>
      <c r="D1458" s="37">
        <f t="shared" si="129"/>
        <v>818531.47881490283</v>
      </c>
      <c r="E1458">
        <f t="shared" si="130"/>
        <v>0</v>
      </c>
      <c r="F1458">
        <f t="shared" si="131"/>
        <v>0</v>
      </c>
      <c r="G1458" s="38">
        <f t="shared" si="132"/>
        <v>-7.8482565505740842E-3</v>
      </c>
      <c r="H1458" s="38">
        <f t="shared" si="133"/>
        <v>0</v>
      </c>
      <c r="I1458" s="38">
        <f t="shared" si="134"/>
        <v>188287.92609034508</v>
      </c>
      <c r="J1458">
        <f>+VLOOKUP(A1458,Sheet1!A:R,18,0)</f>
        <v>155820.99133858827</v>
      </c>
      <c r="K1458">
        <f>+I1458-J1458</f>
        <v>32466.934751756809</v>
      </c>
      <c r="L1458" s="31">
        <f>+I1458/MAX($I$229:I1458)-1</f>
        <v>-5.7494080820931326E-2</v>
      </c>
      <c r="M1458" s="31">
        <f>+J1458/MAX($J$229:J1458)-1</f>
        <v>-5.7494080820931437E-2</v>
      </c>
      <c r="N1458" s="31"/>
    </row>
    <row r="1459" spans="1:14" x14ac:dyDescent="0.25">
      <c r="A1459" s="12">
        <v>2002.06</v>
      </c>
      <c r="B1459" s="13">
        <v>26.387672541183356</v>
      </c>
      <c r="C1459" s="14">
        <v>719082.33794482797</v>
      </c>
      <c r="D1459" s="37">
        <f t="shared" si="129"/>
        <v>804605.69305641111</v>
      </c>
      <c r="E1459">
        <f t="shared" si="130"/>
        <v>0</v>
      </c>
      <c r="F1459">
        <f t="shared" si="131"/>
        <v>0</v>
      </c>
      <c r="G1459" s="38">
        <f t="shared" si="132"/>
        <v>-7.1719064048319181E-2</v>
      </c>
      <c r="H1459" s="38">
        <f t="shared" si="133"/>
        <v>0</v>
      </c>
      <c r="I1459" s="38">
        <f t="shared" si="134"/>
        <v>188287.92609034508</v>
      </c>
      <c r="J1459">
        <f>+VLOOKUP(A1459,Sheet1!A:R,18,0)</f>
        <v>155820.99133858827</v>
      </c>
      <c r="K1459">
        <f>+I1459-J1459</f>
        <v>32466.934751756809</v>
      </c>
      <c r="L1459" s="31">
        <f>+I1459/MAX($I$229:I1459)-1</f>
        <v>-5.7494080820931326E-2</v>
      </c>
      <c r="M1459" s="31">
        <f>+J1459/MAX($J$229:J1459)-1</f>
        <v>-5.7494080820931437E-2</v>
      </c>
      <c r="N1459" s="31"/>
    </row>
    <row r="1460" spans="1:14" x14ac:dyDescent="0.25">
      <c r="A1460" s="12">
        <v>2002.07</v>
      </c>
      <c r="B1460" s="13">
        <v>23.463120467431438</v>
      </c>
      <c r="C1460" s="14">
        <v>662501.46118114772</v>
      </c>
      <c r="D1460" s="37">
        <f t="shared" si="129"/>
        <v>786473.02452656894</v>
      </c>
      <c r="E1460">
        <f t="shared" si="130"/>
        <v>0</v>
      </c>
      <c r="F1460">
        <f t="shared" si="131"/>
        <v>0</v>
      </c>
      <c r="G1460" s="38">
        <f t="shared" si="132"/>
        <v>-7.8684837296089216E-2</v>
      </c>
      <c r="H1460" s="38">
        <f t="shared" si="133"/>
        <v>0</v>
      </c>
      <c r="I1460" s="38">
        <f t="shared" si="134"/>
        <v>188287.92609034508</v>
      </c>
      <c r="J1460">
        <f>+VLOOKUP(A1460,Sheet1!A:R,18,0)</f>
        <v>155820.99133858827</v>
      </c>
      <c r="K1460">
        <f>+I1460-J1460</f>
        <v>32466.934751756809</v>
      </c>
      <c r="L1460" s="31">
        <f>+I1460/MAX($I$229:I1460)-1</f>
        <v>-5.7494080820931326E-2</v>
      </c>
      <c r="M1460" s="31">
        <f>+J1460/MAX($J$229:J1460)-1</f>
        <v>-5.7494080820931437E-2</v>
      </c>
      <c r="N1460" s="31"/>
    </row>
    <row r="1461" spans="1:14" x14ac:dyDescent="0.25">
      <c r="A1461" s="12">
        <v>2002.08</v>
      </c>
      <c r="B1461" s="13">
        <v>23.588713528842376</v>
      </c>
      <c r="C1461" s="14">
        <v>664483.39999379218</v>
      </c>
      <c r="D1461" s="37">
        <f t="shared" si="129"/>
        <v>773127.9600446102</v>
      </c>
      <c r="E1461">
        <f t="shared" si="130"/>
        <v>0</v>
      </c>
      <c r="F1461">
        <f t="shared" si="131"/>
        <v>0</v>
      </c>
      <c r="G1461" s="38">
        <f t="shared" si="132"/>
        <v>2.9915991567941447E-3</v>
      </c>
      <c r="H1461" s="38">
        <f t="shared" si="133"/>
        <v>0</v>
      </c>
      <c r="I1461" s="38">
        <f t="shared" si="134"/>
        <v>188287.92609034508</v>
      </c>
      <c r="J1461">
        <f>+VLOOKUP(A1461,Sheet1!A:R,18,0)</f>
        <v>155820.99133858827</v>
      </c>
      <c r="K1461">
        <f>+I1461-J1461</f>
        <v>32466.934751756809</v>
      </c>
      <c r="L1461" s="31">
        <f>+I1461/MAX($I$229:I1461)-1</f>
        <v>-5.7494080820931326E-2</v>
      </c>
      <c r="M1461" s="31">
        <f>+J1461/MAX($J$229:J1461)-1</f>
        <v>-5.7494080820931437E-2</v>
      </c>
      <c r="N1461" s="31"/>
    </row>
    <row r="1462" spans="1:14" x14ac:dyDescent="0.25">
      <c r="A1462" s="12">
        <v>2002.09</v>
      </c>
      <c r="B1462" s="13">
        <v>22.365036801224328</v>
      </c>
      <c r="C1462" s="14">
        <v>591347.35088877252</v>
      </c>
      <c r="D1462" s="37">
        <f t="shared" si="129"/>
        <v>759508.12137533957</v>
      </c>
      <c r="E1462">
        <f t="shared" si="130"/>
        <v>0</v>
      </c>
      <c r="F1462">
        <f t="shared" si="131"/>
        <v>0</v>
      </c>
      <c r="G1462" s="38">
        <f t="shared" si="132"/>
        <v>-0.11006452396809752</v>
      </c>
      <c r="H1462" s="38">
        <f t="shared" si="133"/>
        <v>0</v>
      </c>
      <c r="I1462" s="38">
        <f t="shared" si="134"/>
        <v>188287.92609034508</v>
      </c>
      <c r="J1462">
        <f>+VLOOKUP(A1462,Sheet1!A:R,18,0)</f>
        <v>155820.99133858827</v>
      </c>
      <c r="K1462">
        <f>+I1462-J1462</f>
        <v>32466.934751756809</v>
      </c>
      <c r="L1462" s="31">
        <f>+I1462/MAX($I$229:I1462)-1</f>
        <v>-5.7494080820931326E-2</v>
      </c>
      <c r="M1462" s="31">
        <f>+J1462/MAX($J$229:J1462)-1</f>
        <v>-5.7494080820931437E-2</v>
      </c>
      <c r="N1462" s="31"/>
    </row>
    <row r="1463" spans="1:14" x14ac:dyDescent="0.25">
      <c r="A1463" s="12">
        <v>2002.1</v>
      </c>
      <c r="B1463" s="13">
        <v>21.956233863659072</v>
      </c>
      <c r="C1463" s="14">
        <v>642364.40188782208</v>
      </c>
      <c r="D1463" s="37">
        <f t="shared" si="129"/>
        <v>748705.55172532657</v>
      </c>
      <c r="E1463">
        <f t="shared" si="130"/>
        <v>0</v>
      </c>
      <c r="F1463">
        <f t="shared" si="131"/>
        <v>0</v>
      </c>
      <c r="G1463" s="38">
        <f t="shared" si="132"/>
        <v>8.6272562010082376E-2</v>
      </c>
      <c r="H1463" s="38">
        <f t="shared" si="133"/>
        <v>0</v>
      </c>
      <c r="I1463" s="38">
        <f t="shared" si="134"/>
        <v>188287.92609034508</v>
      </c>
      <c r="J1463">
        <f>+VLOOKUP(A1463,Sheet1!A:R,18,0)</f>
        <v>155820.99133858827</v>
      </c>
      <c r="K1463">
        <f>+I1463-J1463</f>
        <v>32466.934751756809</v>
      </c>
      <c r="L1463" s="31">
        <f>+I1463/MAX($I$229:I1463)-1</f>
        <v>-5.7494080820931326E-2</v>
      </c>
      <c r="M1463" s="31">
        <f>+J1463/MAX($J$229:J1463)-1</f>
        <v>-5.7494080820931437E-2</v>
      </c>
      <c r="N1463" s="31"/>
    </row>
    <row r="1464" spans="1:14" x14ac:dyDescent="0.25">
      <c r="A1464" s="12">
        <v>2002.11</v>
      </c>
      <c r="B1464" s="13">
        <v>23.348396502725123</v>
      </c>
      <c r="C1464" s="14">
        <v>679989.64549475478</v>
      </c>
      <c r="D1464" s="37">
        <f t="shared" si="129"/>
        <v>736005.39773732435</v>
      </c>
      <c r="E1464">
        <f t="shared" si="130"/>
        <v>0</v>
      </c>
      <c r="F1464">
        <f t="shared" si="131"/>
        <v>0</v>
      </c>
      <c r="G1464" s="38">
        <f t="shared" si="132"/>
        <v>5.8573052143545246E-2</v>
      </c>
      <c r="H1464" s="38">
        <f t="shared" si="133"/>
        <v>0</v>
      </c>
      <c r="I1464" s="38">
        <f t="shared" si="134"/>
        <v>188287.92609034508</v>
      </c>
      <c r="J1464">
        <f>+VLOOKUP(A1464,Sheet1!A:R,18,0)</f>
        <v>155820.99133858827</v>
      </c>
      <c r="K1464">
        <f>+I1464-J1464</f>
        <v>32466.934751756809</v>
      </c>
      <c r="L1464" s="31">
        <f>+I1464/MAX($I$229:I1464)-1</f>
        <v>-5.7494080820931326E-2</v>
      </c>
      <c r="M1464" s="31">
        <f>+J1464/MAX($J$229:J1464)-1</f>
        <v>-5.7494080820931437E-2</v>
      </c>
      <c r="N1464" s="31"/>
    </row>
    <row r="1465" spans="1:14" x14ac:dyDescent="0.25">
      <c r="A1465" s="12">
        <v>2002.12</v>
      </c>
      <c r="B1465" s="13">
        <v>23.101442537685628</v>
      </c>
      <c r="C1465" s="14">
        <v>641351.68274877232</v>
      </c>
      <c r="D1465" s="37">
        <f t="shared" si="129"/>
        <v>719203.00567158312</v>
      </c>
      <c r="E1465">
        <f t="shared" si="130"/>
        <v>0</v>
      </c>
      <c r="F1465">
        <f t="shared" si="131"/>
        <v>0</v>
      </c>
      <c r="G1465" s="38">
        <f t="shared" si="132"/>
        <v>-5.6821398681548785E-2</v>
      </c>
      <c r="H1465" s="38">
        <f t="shared" si="133"/>
        <v>0</v>
      </c>
      <c r="I1465" s="38">
        <f t="shared" si="134"/>
        <v>188287.92609034508</v>
      </c>
      <c r="J1465">
        <f>+VLOOKUP(A1465,Sheet1!A:R,18,0)</f>
        <v>155820.99133858827</v>
      </c>
      <c r="K1465">
        <f>+I1465-J1465</f>
        <v>32466.934751756809</v>
      </c>
      <c r="L1465" s="31">
        <f>+I1465/MAX($I$229:I1465)-1</f>
        <v>-5.7494080820931326E-2</v>
      </c>
      <c r="M1465" s="31">
        <f>+J1465/MAX($J$229:J1465)-1</f>
        <v>-5.7494080820931437E-2</v>
      </c>
      <c r="N1465" s="31"/>
    </row>
    <row r="1466" spans="1:14" x14ac:dyDescent="0.25">
      <c r="A1466" s="12">
        <v>2003.01</v>
      </c>
      <c r="B1466" s="13">
        <v>22.898348576613209</v>
      </c>
      <c r="C1466" s="14">
        <v>621997.77198117052</v>
      </c>
      <c r="D1466" s="37">
        <f t="shared" si="129"/>
        <v>701957.95674437797</v>
      </c>
      <c r="E1466">
        <f t="shared" si="130"/>
        <v>0</v>
      </c>
      <c r="F1466">
        <f t="shared" si="131"/>
        <v>0</v>
      </c>
      <c r="G1466" s="38">
        <f t="shared" si="132"/>
        <v>-3.0176752144241314E-2</v>
      </c>
      <c r="H1466" s="38">
        <f t="shared" si="133"/>
        <v>0</v>
      </c>
      <c r="I1466" s="38">
        <f t="shared" si="134"/>
        <v>188287.92609034508</v>
      </c>
      <c r="J1466">
        <f>+VLOOKUP(A1466,Sheet1!A:R,18,0)</f>
        <v>155820.99133858827</v>
      </c>
      <c r="K1466">
        <f>+I1466-J1466</f>
        <v>32466.934751756809</v>
      </c>
      <c r="L1466" s="31">
        <f>+I1466/MAX($I$229:I1466)-1</f>
        <v>-5.7494080820931326E-2</v>
      </c>
      <c r="M1466" s="31">
        <f>+J1466/MAX($J$229:J1466)-1</f>
        <v>-5.7494080820931437E-2</v>
      </c>
      <c r="N1466" s="31"/>
    </row>
    <row r="1467" spans="1:14" x14ac:dyDescent="0.25">
      <c r="A1467" s="12">
        <v>2003.02</v>
      </c>
      <c r="B1467" s="13">
        <v>21.21410212341528</v>
      </c>
      <c r="C1467" s="14">
        <v>607718.56109945651</v>
      </c>
      <c r="D1467" s="37">
        <f t="shared" si="129"/>
        <v>685143.96145448321</v>
      </c>
      <c r="E1467">
        <f t="shared" si="130"/>
        <v>0</v>
      </c>
      <c r="F1467">
        <f t="shared" si="131"/>
        <v>0</v>
      </c>
      <c r="G1467" s="38">
        <f t="shared" si="132"/>
        <v>-2.2957012910564401E-2</v>
      </c>
      <c r="H1467" s="38">
        <f t="shared" si="133"/>
        <v>0</v>
      </c>
      <c r="I1467" s="38">
        <f t="shared" si="134"/>
        <v>188287.92609034508</v>
      </c>
      <c r="J1467">
        <f>+VLOOKUP(A1467,Sheet1!A:R,18,0)</f>
        <v>155820.99133858827</v>
      </c>
      <c r="K1467">
        <f>+I1467-J1467</f>
        <v>32466.934751756809</v>
      </c>
      <c r="L1467" s="31">
        <f>+I1467/MAX($I$229:I1467)-1</f>
        <v>-5.7494080820931326E-2</v>
      </c>
      <c r="M1467" s="31">
        <f>+J1467/MAX($J$229:J1467)-1</f>
        <v>-5.7494080820931437E-2</v>
      </c>
      <c r="N1467" s="31"/>
    </row>
    <row r="1468" spans="1:14" x14ac:dyDescent="0.25">
      <c r="A1468" s="12">
        <v>2003.03</v>
      </c>
      <c r="B1468" s="13">
        <v>21.309719026990987</v>
      </c>
      <c r="C1468" s="14">
        <v>610108.87436722347</v>
      </c>
      <c r="D1468" s="37">
        <f t="shared" si="129"/>
        <v>666362.54527441668</v>
      </c>
      <c r="E1468">
        <f t="shared" si="130"/>
        <v>0</v>
      </c>
      <c r="F1468">
        <f t="shared" si="131"/>
        <v>0</v>
      </c>
      <c r="G1468" s="38">
        <f t="shared" si="132"/>
        <v>3.9332569725079036E-3</v>
      </c>
      <c r="H1468" s="38">
        <f t="shared" si="133"/>
        <v>0</v>
      </c>
      <c r="I1468" s="38">
        <f t="shared" si="134"/>
        <v>188287.92609034508</v>
      </c>
      <c r="J1468">
        <f>+VLOOKUP(A1468,Sheet1!A:R,18,0)</f>
        <v>155820.99133858827</v>
      </c>
      <c r="K1468">
        <f>+I1468-J1468</f>
        <v>32466.934751756809</v>
      </c>
      <c r="L1468" s="31">
        <f>+I1468/MAX($I$229:I1468)-1</f>
        <v>-5.7494080820931326E-2</v>
      </c>
      <c r="M1468" s="31">
        <f>+J1468/MAX($J$229:J1468)-1</f>
        <v>-5.7494080820931437E-2</v>
      </c>
      <c r="N1468" s="31"/>
    </row>
    <row r="1469" spans="1:14" x14ac:dyDescent="0.25">
      <c r="A1469" s="12">
        <v>2003.04</v>
      </c>
      <c r="B1469" s="13">
        <v>22.427939577730896</v>
      </c>
      <c r="C1469" s="14">
        <v>661963.37379757222</v>
      </c>
      <c r="D1469" s="37">
        <f t="shared" si="129"/>
        <v>656462.29682559788</v>
      </c>
      <c r="E1469">
        <f t="shared" si="130"/>
        <v>1</v>
      </c>
      <c r="F1469">
        <f t="shared" si="131"/>
        <v>0</v>
      </c>
      <c r="G1469" s="38">
        <f t="shared" si="132"/>
        <v>8.4992206487948252E-2</v>
      </c>
      <c r="H1469" s="38">
        <f t="shared" si="133"/>
        <v>0</v>
      </c>
      <c r="I1469" s="38">
        <f t="shared" si="134"/>
        <v>188287.92609034508</v>
      </c>
      <c r="J1469">
        <f>+VLOOKUP(A1469,Sheet1!A:R,18,0)</f>
        <v>155820.99133858827</v>
      </c>
      <c r="K1469">
        <f>+I1469-J1469</f>
        <v>32466.934751756809</v>
      </c>
      <c r="L1469" s="31">
        <f>+I1469/MAX($I$229:I1469)-1</f>
        <v>-5.7494080820931326E-2</v>
      </c>
      <c r="M1469" s="31">
        <f>+J1469/MAX($J$229:J1469)-1</f>
        <v>-5.7494080820931437E-2</v>
      </c>
      <c r="N1469" s="31"/>
    </row>
    <row r="1470" spans="1:14" x14ac:dyDescent="0.25">
      <c r="A1470" s="12">
        <v>2003.05</v>
      </c>
      <c r="B1470" s="13">
        <v>23.591080453481478</v>
      </c>
      <c r="C1470" s="14">
        <v>697769.14801392646</v>
      </c>
      <c r="D1470" s="37">
        <f t="shared" si="129"/>
        <v>650056.50078326988</v>
      </c>
      <c r="E1470">
        <f t="shared" si="130"/>
        <v>1</v>
      </c>
      <c r="F1470">
        <f t="shared" si="131"/>
        <v>1</v>
      </c>
      <c r="G1470" s="38">
        <f t="shared" si="132"/>
        <v>5.4090264860036763E-2</v>
      </c>
      <c r="H1470" s="38">
        <f t="shared" si="133"/>
        <v>5.4090264860036763E-2</v>
      </c>
      <c r="I1470" s="38">
        <f t="shared" si="134"/>
        <v>198472.46988251887</v>
      </c>
      <c r="J1470">
        <f>+VLOOKUP(A1470,Sheet1!A:R,18,0)</f>
        <v>155820.99133858827</v>
      </c>
      <c r="K1470">
        <f>+I1470-J1470</f>
        <v>42651.4785439306</v>
      </c>
      <c r="L1470" s="31">
        <f>+I1470/MAX($I$229:I1470)-1</f>
        <v>-6.5136860203830471E-3</v>
      </c>
      <c r="M1470" s="31">
        <f>+J1470/MAX($J$229:J1470)-1</f>
        <v>-5.7494080820931437E-2</v>
      </c>
      <c r="N1470" s="31"/>
    </row>
    <row r="1471" spans="1:14" x14ac:dyDescent="0.25">
      <c r="A1471" s="12">
        <v>2003.06</v>
      </c>
      <c r="B1471" s="13">
        <v>24.832223259531059</v>
      </c>
      <c r="C1471" s="14">
        <v>705875.88453403593</v>
      </c>
      <c r="D1471" s="37">
        <f t="shared" si="129"/>
        <v>648955.96299903712</v>
      </c>
      <c r="E1471">
        <f t="shared" si="130"/>
        <v>1</v>
      </c>
      <c r="F1471">
        <f t="shared" si="131"/>
        <v>1</v>
      </c>
      <c r="G1471" s="38">
        <f t="shared" si="132"/>
        <v>1.1618078189876702E-2</v>
      </c>
      <c r="H1471" s="38">
        <f t="shared" si="133"/>
        <v>1.1618078189876702E-2</v>
      </c>
      <c r="I1471" s="38">
        <f t="shared" si="134"/>
        <v>200778.33855615192</v>
      </c>
      <c r="J1471">
        <f>+VLOOKUP(A1471,Sheet1!A:R,18,0)</f>
        <v>157631.33179958409</v>
      </c>
      <c r="K1471">
        <f>+I1471-J1471</f>
        <v>43147.006756567833</v>
      </c>
      <c r="L1471" s="31">
        <f>+I1471/MAX($I$229:I1471)-1</f>
        <v>0</v>
      </c>
      <c r="M1471" s="31">
        <f>+J1471/MAX($J$229:J1471)-1</f>
        <v>-4.6543973357487389E-2</v>
      </c>
      <c r="N1471" s="31"/>
    </row>
    <row r="1472" spans="1:14" x14ac:dyDescent="0.25">
      <c r="A1472" s="12">
        <v>2003.07</v>
      </c>
      <c r="B1472" s="13">
        <v>24.867329101268776</v>
      </c>
      <c r="C1472" s="14">
        <v>717531.11537887424</v>
      </c>
      <c r="D1472" s="37">
        <f t="shared" si="129"/>
        <v>653541.7675155144</v>
      </c>
      <c r="E1472">
        <f t="shared" si="130"/>
        <v>1</v>
      </c>
      <c r="F1472">
        <f t="shared" si="131"/>
        <v>1</v>
      </c>
      <c r="G1472" s="38">
        <f t="shared" si="132"/>
        <v>1.6511728336678022E-2</v>
      </c>
      <c r="H1472" s="38">
        <f t="shared" si="133"/>
        <v>1.6511728336678022E-2</v>
      </c>
      <c r="I1472" s="38">
        <f t="shared" si="134"/>
        <v>204093.53593828066</v>
      </c>
      <c r="J1472">
        <f>+VLOOKUP(A1472,Sheet1!A:R,18,0)</f>
        <v>160234.09752760758</v>
      </c>
      <c r="K1472">
        <f>+I1472-J1472</f>
        <v>43859.438410673087</v>
      </c>
      <c r="L1472" s="31">
        <f>+I1472/MAX($I$229:I1472)-1</f>
        <v>0</v>
      </c>
      <c r="M1472" s="31">
        <f>+J1472/MAX($J$229:J1472)-1</f>
        <v>-3.0800766464597729E-2</v>
      </c>
      <c r="N1472" s="31"/>
    </row>
    <row r="1473" spans="1:14" x14ac:dyDescent="0.25">
      <c r="A1473" s="12">
        <v>2003.08</v>
      </c>
      <c r="B1473" s="13">
        <v>24.642251409932157</v>
      </c>
      <c r="C1473" s="14">
        <v>728575.66382869123</v>
      </c>
      <c r="D1473" s="37">
        <f t="shared" si="129"/>
        <v>658882.78950175596</v>
      </c>
      <c r="E1473">
        <f t="shared" si="130"/>
        <v>1</v>
      </c>
      <c r="F1473">
        <f t="shared" si="131"/>
        <v>1</v>
      </c>
      <c r="G1473" s="38">
        <f t="shared" si="132"/>
        <v>1.5392431370708115E-2</v>
      </c>
      <c r="H1473" s="38">
        <f t="shared" si="133"/>
        <v>1.5392431370708115E-2</v>
      </c>
      <c r="I1473" s="38">
        <f t="shared" si="134"/>
        <v>207235.03168341579</v>
      </c>
      <c r="J1473">
        <f>+VLOOKUP(A1473,Sheet1!A:R,18,0)</f>
        <v>162700.48987704862</v>
      </c>
      <c r="K1473">
        <f>+I1473-J1473</f>
        <v>44534.541806367168</v>
      </c>
      <c r="L1473" s="31">
        <f>+I1473/MAX($I$229:I1473)-1</f>
        <v>0</v>
      </c>
      <c r="M1473" s="31">
        <f>+J1473/MAX($J$229:J1473)-1</f>
        <v>-1.5882433777861249E-2</v>
      </c>
      <c r="N1473" s="31"/>
    </row>
    <row r="1474" spans="1:14" x14ac:dyDescent="0.25">
      <c r="A1474" s="12">
        <v>2003.09</v>
      </c>
      <c r="B1474" s="13">
        <v>25.243686752606248</v>
      </c>
      <c r="C1474" s="14">
        <v>718537.13017614931</v>
      </c>
      <c r="D1474" s="37">
        <f t="shared" si="129"/>
        <v>669481.93777570408</v>
      </c>
      <c r="E1474">
        <f t="shared" si="130"/>
        <v>1</v>
      </c>
      <c r="F1474">
        <f t="shared" si="131"/>
        <v>1</v>
      </c>
      <c r="G1474" s="38">
        <f t="shared" si="132"/>
        <v>-1.3778299428489071E-2</v>
      </c>
      <c r="H1474" s="38">
        <f t="shared" si="133"/>
        <v>-1.3778299428489071E-2</v>
      </c>
      <c r="I1474" s="38">
        <f t="shared" si="134"/>
        <v>204379.68536480927</v>
      </c>
      <c r="J1474">
        <f>+VLOOKUP(A1474,Sheet1!A:R,18,0)</f>
        <v>160458.75381036079</v>
      </c>
      <c r="K1474">
        <f>+I1474-J1474</f>
        <v>43920.931554448471</v>
      </c>
      <c r="L1474" s="31">
        <f>+I1474/MAX($I$229:I1474)-1</f>
        <v>-1.3778299428489071E-2</v>
      </c>
      <c r="M1474" s="31">
        <f>+J1474/MAX($J$229:J1474)-1</f>
        <v>-2.9441900278105781E-2</v>
      </c>
      <c r="N1474" s="31"/>
    </row>
    <row r="1475" spans="1:14" x14ac:dyDescent="0.25">
      <c r="A1475" s="12">
        <v>2003.1</v>
      </c>
      <c r="B1475" s="13">
        <v>25.682756070579675</v>
      </c>
      <c r="C1475" s="14">
        <v>759863.02054645761</v>
      </c>
      <c r="D1475" s="37">
        <f t="shared" si="129"/>
        <v>679273.48933059035</v>
      </c>
      <c r="E1475">
        <f t="shared" si="130"/>
        <v>1</v>
      </c>
      <c r="F1475">
        <f t="shared" si="131"/>
        <v>1</v>
      </c>
      <c r="G1475" s="38">
        <f t="shared" si="132"/>
        <v>5.7513924659922999E-2</v>
      </c>
      <c r="H1475" s="38">
        <f t="shared" si="133"/>
        <v>5.7513924659922999E-2</v>
      </c>
      <c r="I1475" s="38">
        <f t="shared" si="134"/>
        <v>216134.36319089966</v>
      </c>
      <c r="J1475">
        <f>+VLOOKUP(A1475,Sheet1!A:R,18,0)</f>
        <v>169687.36648803501</v>
      </c>
      <c r="K1475">
        <f>+I1475-J1475</f>
        <v>46446.99670286465</v>
      </c>
      <c r="L1475" s="31">
        <f>+I1475/MAX($I$229:I1475)-1</f>
        <v>0</v>
      </c>
      <c r="M1475" s="31">
        <f>+J1475/MAX($J$229:J1475)-1</f>
        <v>0</v>
      </c>
      <c r="N1475" s="31"/>
    </row>
    <row r="1476" spans="1:14" x14ac:dyDescent="0.25">
      <c r="A1476" s="12">
        <v>2003.11</v>
      </c>
      <c r="B1476" s="13">
        <v>25.94679821842012</v>
      </c>
      <c r="C1476" s="14">
        <v>768388.39145379164</v>
      </c>
      <c r="D1476" s="37">
        <f t="shared" si="129"/>
        <v>686640.05149384344</v>
      </c>
      <c r="E1476">
        <f t="shared" si="130"/>
        <v>1</v>
      </c>
      <c r="F1476">
        <f t="shared" si="131"/>
        <v>1</v>
      </c>
      <c r="G1476" s="38">
        <f t="shared" si="132"/>
        <v>1.1219615479120204E-2</v>
      </c>
      <c r="H1476" s="38">
        <f t="shared" si="133"/>
        <v>1.1219615479120204E-2</v>
      </c>
      <c r="I1476" s="38">
        <f t="shared" si="134"/>
        <v>218559.30763772607</v>
      </c>
      <c r="J1476">
        <f>+VLOOKUP(A1476,Sheet1!A:R,18,0)</f>
        <v>171591.1934916953</v>
      </c>
      <c r="K1476">
        <f>+I1476-J1476</f>
        <v>46968.11414603077</v>
      </c>
      <c r="L1476" s="31">
        <f>+I1476/MAX($I$229:I1476)-1</f>
        <v>0</v>
      </c>
      <c r="M1476" s="31">
        <f>+J1476/MAX($J$229:J1476)-1</f>
        <v>0</v>
      </c>
      <c r="N1476" s="31"/>
    </row>
    <row r="1477" spans="1:14" x14ac:dyDescent="0.25">
      <c r="A1477" s="12">
        <v>2003.12</v>
      </c>
      <c r="B1477" s="13">
        <v>26.63517051108153</v>
      </c>
      <c r="C1477" s="14">
        <v>809325.57234229019</v>
      </c>
      <c r="D1477" s="37">
        <f t="shared" si="129"/>
        <v>700637.87562663667</v>
      </c>
      <c r="E1477">
        <f t="shared" si="130"/>
        <v>1</v>
      </c>
      <c r="F1477">
        <f t="shared" si="131"/>
        <v>1</v>
      </c>
      <c r="G1477" s="38">
        <f t="shared" si="132"/>
        <v>5.3276677971468844E-2</v>
      </c>
      <c r="H1477" s="38">
        <f t="shared" si="133"/>
        <v>5.3276677971468844E-2</v>
      </c>
      <c r="I1477" s="38">
        <f t="shared" si="134"/>
        <v>230203.42148840841</v>
      </c>
      <c r="J1477">
        <f>+VLOOKUP(A1477,Sheet1!A:R,18,0)</f>
        <v>180733.00225009234</v>
      </c>
      <c r="K1477">
        <f>+I1477-J1477</f>
        <v>49470.41923831607</v>
      </c>
      <c r="L1477" s="31">
        <f>+I1477/MAX($I$229:I1477)-1</f>
        <v>0</v>
      </c>
      <c r="M1477" s="31">
        <f>+J1477/MAX($J$229:J1477)-1</f>
        <v>0</v>
      </c>
      <c r="N1477" s="31"/>
    </row>
    <row r="1478" spans="1:14" x14ac:dyDescent="0.25">
      <c r="A1478" s="12">
        <v>2004.01</v>
      </c>
      <c r="B1478" s="13">
        <v>27.658540355736573</v>
      </c>
      <c r="C1478" s="14">
        <v>820369.21193865605</v>
      </c>
      <c r="D1478" s="37">
        <f t="shared" si="129"/>
        <v>717168.82895642705</v>
      </c>
      <c r="E1478">
        <f t="shared" si="130"/>
        <v>1</v>
      </c>
      <c r="F1478">
        <f t="shared" si="131"/>
        <v>1</v>
      </c>
      <c r="G1478" s="38">
        <f t="shared" si="132"/>
        <v>1.3645484553767684E-2</v>
      </c>
      <c r="H1478" s="38">
        <f t="shared" si="133"/>
        <v>1.3645484553767684E-2</v>
      </c>
      <c r="I1478" s="38">
        <f t="shared" si="134"/>
        <v>233344.65872055295</v>
      </c>
      <c r="J1478">
        <f>+VLOOKUP(A1478,Sheet1!A:R,18,0)</f>
        <v>183199.19164065202</v>
      </c>
      <c r="K1478">
        <f>+I1478-J1478</f>
        <v>50145.467079900933</v>
      </c>
      <c r="L1478" s="31">
        <f>+I1478/MAX($I$229:I1478)-1</f>
        <v>0</v>
      </c>
      <c r="M1478" s="31">
        <f>+J1478/MAX($J$229:J1478)-1</f>
        <v>0</v>
      </c>
      <c r="N1478" s="31"/>
    </row>
    <row r="1479" spans="1:14" x14ac:dyDescent="0.25">
      <c r="A1479" s="12">
        <v>2004.02</v>
      </c>
      <c r="B1479" s="13">
        <v>27.650862036740218</v>
      </c>
      <c r="C1479" s="14">
        <v>826996.11680225621</v>
      </c>
      <c r="D1479" s="37">
        <f t="shared" si="129"/>
        <v>735441.95859832701</v>
      </c>
      <c r="E1479">
        <f t="shared" si="130"/>
        <v>1</v>
      </c>
      <c r="F1479">
        <f t="shared" si="131"/>
        <v>1</v>
      </c>
      <c r="G1479" s="38">
        <f t="shared" si="132"/>
        <v>8.0779541298725555E-3</v>
      </c>
      <c r="H1479" s="38">
        <f t="shared" si="133"/>
        <v>8.0779541298725555E-3</v>
      </c>
      <c r="I1479" s="38">
        <f t="shared" si="134"/>
        <v>235229.60617014836</v>
      </c>
      <c r="J1479">
        <f>+VLOOKUP(A1479,Sheet1!A:R,18,0)</f>
        <v>184679.06630735492</v>
      </c>
      <c r="K1479">
        <f>+I1479-J1479</f>
        <v>50550.539862793434</v>
      </c>
      <c r="L1479" s="31">
        <f>+I1479/MAX($I$229:I1479)-1</f>
        <v>0</v>
      </c>
      <c r="M1479" s="31">
        <f>+J1479/MAX($J$229:J1479)-1</f>
        <v>0</v>
      </c>
      <c r="N1479" s="31"/>
    </row>
    <row r="1480" spans="1:14" x14ac:dyDescent="0.25">
      <c r="A1480" s="12">
        <v>2004.03</v>
      </c>
      <c r="B1480" s="13">
        <v>26.886530384035854</v>
      </c>
      <c r="C1480" s="14">
        <v>809336.08739734977</v>
      </c>
      <c r="D1480" s="37">
        <f t="shared" si="129"/>
        <v>752044.2263508375</v>
      </c>
      <c r="E1480">
        <f t="shared" si="130"/>
        <v>1</v>
      </c>
      <c r="F1480">
        <f t="shared" si="131"/>
        <v>1</v>
      </c>
      <c r="G1480" s="38">
        <f t="shared" si="132"/>
        <v>-2.1354428450271801E-2</v>
      </c>
      <c r="H1480" s="38">
        <f t="shared" si="133"/>
        <v>-2.1354428450271801E-2</v>
      </c>
      <c r="I1480" s="38">
        <f t="shared" si="134"/>
        <v>230206.41237580232</v>
      </c>
      <c r="J1480">
        <f>+VLOOKUP(A1480,Sheet1!A:R,18,0)</f>
        <v>180735.35039963148</v>
      </c>
      <c r="K1480">
        <f>+I1480-J1480</f>
        <v>49471.061976170837</v>
      </c>
      <c r="L1480" s="31">
        <f>+I1480/MAX($I$229:I1480)-1</f>
        <v>-2.1354428450271801E-2</v>
      </c>
      <c r="M1480" s="31">
        <f>+J1480/MAX($J$229:J1480)-1</f>
        <v>-2.1354428450271912E-2</v>
      </c>
      <c r="N1480" s="31"/>
    </row>
    <row r="1481" spans="1:14" x14ac:dyDescent="0.25">
      <c r="A1481" s="12">
        <v>2004.04</v>
      </c>
      <c r="B1481" s="13">
        <v>26.900577508444883</v>
      </c>
      <c r="C1481" s="14">
        <v>794294.29629388067</v>
      </c>
      <c r="D1481" s="37">
        <f t="shared" si="129"/>
        <v>763071.80322552996</v>
      </c>
      <c r="E1481">
        <f t="shared" si="130"/>
        <v>1</v>
      </c>
      <c r="F1481">
        <f t="shared" si="131"/>
        <v>1</v>
      </c>
      <c r="G1481" s="38">
        <f t="shared" si="132"/>
        <v>-1.8585345862730862E-2</v>
      </c>
      <c r="H1481" s="38">
        <f t="shared" si="133"/>
        <v>-1.8585345862730862E-2</v>
      </c>
      <c r="I1481" s="38">
        <f t="shared" si="134"/>
        <v>225927.94658197957</v>
      </c>
      <c r="J1481">
        <f>+VLOOKUP(A1481,Sheet1!A:R,18,0)</f>
        <v>177376.32140283249</v>
      </c>
      <c r="K1481">
        <f>+I1481-J1481</f>
        <v>48551.625179147086</v>
      </c>
      <c r="L1481" s="31">
        <f>+I1481/MAX($I$229:I1481)-1</f>
        <v>-3.9542894874553425E-2</v>
      </c>
      <c r="M1481" s="31">
        <f>+J1481/MAX($J$229:J1481)-1</f>
        <v>-3.9542894874553536E-2</v>
      </c>
      <c r="N1481" s="31"/>
    </row>
    <row r="1482" spans="1:14" x14ac:dyDescent="0.25">
      <c r="A1482" s="12">
        <v>2004.05</v>
      </c>
      <c r="B1482" s="13">
        <v>25.902814292943749</v>
      </c>
      <c r="C1482" s="14">
        <v>800309.74261454644</v>
      </c>
      <c r="D1482" s="37">
        <f t="shared" si="129"/>
        <v>771616.85277558165</v>
      </c>
      <c r="E1482">
        <f t="shared" si="130"/>
        <v>1</v>
      </c>
      <c r="F1482">
        <f t="shared" si="131"/>
        <v>1</v>
      </c>
      <c r="G1482" s="38">
        <f t="shared" si="132"/>
        <v>7.5733218137576941E-3</v>
      </c>
      <c r="H1482" s="38">
        <f t="shared" si="133"/>
        <v>7.5733218137576941E-3</v>
      </c>
      <c r="I1482" s="38">
        <f t="shared" si="134"/>
        <v>227638.97162816636</v>
      </c>
      <c r="J1482">
        <f>+VLOOKUP(A1482,Sheet1!A:R,18,0)</f>
        <v>178719.64936695664</v>
      </c>
      <c r="K1482">
        <f>+I1482-J1482</f>
        <v>48919.322261209716</v>
      </c>
      <c r="L1482" s="31">
        <f>+I1482/MAX($I$229:I1482)-1</f>
        <v>-3.2269044129128344E-2</v>
      </c>
      <c r="M1482" s="31">
        <f>+J1482/MAX($J$229:J1482)-1</f>
        <v>-3.2269044129128455E-2</v>
      </c>
      <c r="N1482" s="31"/>
    </row>
    <row r="1483" spans="1:14" x14ac:dyDescent="0.25">
      <c r="A1483" s="12">
        <v>2004.06</v>
      </c>
      <c r="B1483" s="13">
        <v>26.401285366474898</v>
      </c>
      <c r="C1483" s="14">
        <v>813233.14923438546</v>
      </c>
      <c r="D1483" s="37">
        <f t="shared" si="129"/>
        <v>780563.29150061088</v>
      </c>
      <c r="E1483">
        <f t="shared" si="130"/>
        <v>1</v>
      </c>
      <c r="F1483">
        <f t="shared" si="131"/>
        <v>1</v>
      </c>
      <c r="G1483" s="38">
        <f t="shared" si="132"/>
        <v>1.6148006117755465E-2</v>
      </c>
      <c r="H1483" s="38">
        <f t="shared" si="133"/>
        <v>1.6148006117755465E-2</v>
      </c>
      <c r="I1483" s="38">
        <f t="shared" si="134"/>
        <v>231314.88713465756</v>
      </c>
      <c r="J1483">
        <f>+VLOOKUP(A1483,Sheet1!A:R,18,0)</f>
        <v>181605.61535829736</v>
      </c>
      <c r="K1483">
        <f>+I1483-J1483</f>
        <v>49709.271776360198</v>
      </c>
      <c r="L1483" s="31">
        <f>+I1483/MAX($I$229:I1483)-1</f>
        <v>-1.664211873338417E-2</v>
      </c>
      <c r="M1483" s="31">
        <f>+J1483/MAX($J$229:J1483)-1</f>
        <v>-1.6642118733384281E-2</v>
      </c>
      <c r="N1483" s="31"/>
    </row>
    <row r="1484" spans="1:14" x14ac:dyDescent="0.25">
      <c r="A1484" s="12">
        <v>2004.07</v>
      </c>
      <c r="B1484" s="13">
        <v>25.695888646268543</v>
      </c>
      <c r="C1484" s="14">
        <v>787708.66303492617</v>
      </c>
      <c r="D1484" s="37">
        <f t="shared" si="129"/>
        <v>786411.42047194857</v>
      </c>
      <c r="E1484">
        <f t="shared" si="130"/>
        <v>1</v>
      </c>
      <c r="F1484">
        <f t="shared" si="131"/>
        <v>1</v>
      </c>
      <c r="G1484" s="38">
        <f t="shared" si="132"/>
        <v>-3.1386431091119715E-2</v>
      </c>
      <c r="H1484" s="38">
        <f t="shared" si="133"/>
        <v>-3.1386431091119715E-2</v>
      </c>
      <c r="I1484" s="38">
        <f t="shared" si="134"/>
        <v>224054.7383692555</v>
      </c>
      <c r="J1484">
        <f>+VLOOKUP(A1484,Sheet1!A:R,18,0)</f>
        <v>175905.66322609378</v>
      </c>
      <c r="K1484">
        <f>+I1484-J1484</f>
        <v>48149.075143161725</v>
      </c>
      <c r="L1484" s="31">
        <f>+I1484/MAX($I$229:I1484)-1</f>
        <v>-4.750621311166825E-2</v>
      </c>
      <c r="M1484" s="31">
        <f>+J1484/MAX($J$229:J1484)-1</f>
        <v>-4.7506213111668472E-2</v>
      </c>
      <c r="N1484" s="31"/>
    </row>
    <row r="1485" spans="1:14" x14ac:dyDescent="0.25">
      <c r="A1485" s="12">
        <v>2004.08</v>
      </c>
      <c r="B1485" s="13">
        <v>25.174462226477765</v>
      </c>
      <c r="C1485" s="14">
        <v>790223.65405966423</v>
      </c>
      <c r="D1485" s="37">
        <f t="shared" si="129"/>
        <v>791548.75299119612</v>
      </c>
      <c r="E1485">
        <f t="shared" si="130"/>
        <v>0</v>
      </c>
      <c r="F1485">
        <f t="shared" si="131"/>
        <v>1</v>
      </c>
      <c r="G1485" s="38">
        <f t="shared" si="132"/>
        <v>3.1927934054301055E-3</v>
      </c>
      <c r="H1485" s="38">
        <f t="shared" si="133"/>
        <v>3.1927934054301055E-3</v>
      </c>
      <c r="I1485" s="38">
        <f t="shared" si="134"/>
        <v>224770.09886037622</v>
      </c>
      <c r="J1485">
        <f>+VLOOKUP(A1485,Sheet1!A:R,18,0)</f>
        <v>176467.29366761984</v>
      </c>
      <c r="K1485">
        <f>+I1485-J1485</f>
        <v>48302.805192756379</v>
      </c>
      <c r="L1485" s="31">
        <f>+I1485/MAX($I$229:I1485)-1</f>
        <v>-4.4465097230177997E-2</v>
      </c>
      <c r="M1485" s="31">
        <f>+J1485/MAX($J$229:J1485)-1</f>
        <v>-4.446509723017833E-2</v>
      </c>
      <c r="N1485" s="31"/>
    </row>
    <row r="1486" spans="1:14" x14ac:dyDescent="0.25">
      <c r="A1486" s="12">
        <v>2004.09</v>
      </c>
      <c r="B1486" s="13">
        <v>25.668406776357685</v>
      </c>
      <c r="C1486" s="14">
        <v>797083.35388098948</v>
      </c>
      <c r="D1486" s="37">
        <f t="shared" ref="D1486:D1549" si="135">+AVERAGE(C1475:C1486)</f>
        <v>798094.27163326612</v>
      </c>
      <c r="E1486">
        <f t="shared" ref="E1486:E1549" si="136">+IF(C1486&gt;=D1486,1,0)</f>
        <v>0</v>
      </c>
      <c r="F1486">
        <f t="shared" si="131"/>
        <v>0</v>
      </c>
      <c r="G1486" s="38">
        <f t="shared" si="132"/>
        <v>8.6807067671088589E-3</v>
      </c>
      <c r="H1486" s="38">
        <f t="shared" si="133"/>
        <v>0</v>
      </c>
      <c r="I1486" s="38">
        <f t="shared" si="134"/>
        <v>224770.09886037622</v>
      </c>
      <c r="J1486">
        <f>+VLOOKUP(A1486,Sheet1!A:R,18,0)</f>
        <v>177999.15449793372</v>
      </c>
      <c r="K1486">
        <f>+I1486-J1486</f>
        <v>46770.944362442504</v>
      </c>
      <c r="L1486" s="31">
        <f>+I1486/MAX($I$229:I1486)-1</f>
        <v>-4.4465097230177997E-2</v>
      </c>
      <c r="M1486" s="31">
        <f>+J1486/MAX($J$229:J1486)-1</f>
        <v>-3.6170378933495728E-2</v>
      </c>
      <c r="N1486" s="31"/>
    </row>
    <row r="1487" spans="1:14" x14ac:dyDescent="0.25">
      <c r="A1487" s="12">
        <v>2004.1</v>
      </c>
      <c r="B1487" s="13">
        <v>25.411655665489324</v>
      </c>
      <c r="C1487" s="14">
        <v>805161.3605470435</v>
      </c>
      <c r="D1487" s="37">
        <f t="shared" si="135"/>
        <v>801869.13329998171</v>
      </c>
      <c r="E1487">
        <f t="shared" si="136"/>
        <v>1</v>
      </c>
      <c r="F1487">
        <f t="shared" ref="F1487:F1550" si="137">+E1486</f>
        <v>0</v>
      </c>
      <c r="G1487" s="38">
        <f t="shared" ref="G1487:G1550" si="138">+C1487/C1486-1</f>
        <v>1.0134456611999632E-2</v>
      </c>
      <c r="H1487" s="38">
        <f t="shared" ref="H1487:H1550" si="139">+F1487*G1487</f>
        <v>0</v>
      </c>
      <c r="I1487" s="38">
        <f t="shared" si="134"/>
        <v>224770.09886037622</v>
      </c>
      <c r="J1487">
        <f>+VLOOKUP(A1487,Sheet1!A:R,18,0)</f>
        <v>179803.07920616565</v>
      </c>
      <c r="K1487">
        <f>+I1487-J1487</f>
        <v>44967.01965421057</v>
      </c>
      <c r="L1487" s="31">
        <f>+I1487/MAX($I$229:I1487)-1</f>
        <v>-4.4465097230177997E-2</v>
      </c>
      <c r="M1487" s="31">
        <f>+J1487/MAX($J$229:J1487)-1</f>
        <v>-2.6402489457437062E-2</v>
      </c>
      <c r="N1487" s="31"/>
    </row>
    <row r="1488" spans="1:14" x14ac:dyDescent="0.25">
      <c r="A1488" s="12">
        <v>2004.11</v>
      </c>
      <c r="B1488" s="13">
        <v>26.465310814818039</v>
      </c>
      <c r="C1488" s="14">
        <v>836946.64952434308</v>
      </c>
      <c r="D1488" s="37">
        <f t="shared" si="135"/>
        <v>807582.32147252758</v>
      </c>
      <c r="E1488">
        <f t="shared" si="136"/>
        <v>1</v>
      </c>
      <c r="F1488">
        <f t="shared" si="137"/>
        <v>1</v>
      </c>
      <c r="G1488" s="38">
        <f t="shared" si="138"/>
        <v>3.9476917963008118E-2</v>
      </c>
      <c r="H1488" s="38">
        <f t="shared" si="139"/>
        <v>3.9476917963008118E-2</v>
      </c>
      <c r="I1488" s="38">
        <f t="shared" si="134"/>
        <v>233643.32961362452</v>
      </c>
      <c r="J1488">
        <f>+VLOOKUP(A1488,Sheet1!A:R,18,0)</f>
        <v>186901.15061348371</v>
      </c>
      <c r="K1488">
        <f>+I1488-J1488</f>
        <v>46742.179000140808</v>
      </c>
      <c r="L1488" s="31">
        <f>+I1488/MAX($I$229:I1488)-1</f>
        <v>-6.7435242627428282E-3</v>
      </c>
      <c r="M1488" s="31">
        <f>+J1488/MAX($J$229:J1488)-1</f>
        <v>0</v>
      </c>
      <c r="N1488" s="31"/>
    </row>
    <row r="1489" spans="1:14" x14ac:dyDescent="0.25">
      <c r="A1489" s="12">
        <v>2004.12</v>
      </c>
      <c r="B1489" s="13">
        <v>27.144808694741222</v>
      </c>
      <c r="C1489" s="14">
        <v>868450.25103409414</v>
      </c>
      <c r="D1489" s="37">
        <f t="shared" si="135"/>
        <v>812509.37803017779</v>
      </c>
      <c r="E1489">
        <f t="shared" si="136"/>
        <v>1</v>
      </c>
      <c r="F1489">
        <f t="shared" si="137"/>
        <v>1</v>
      </c>
      <c r="G1489" s="38">
        <f t="shared" si="138"/>
        <v>3.7641110729883742E-2</v>
      </c>
      <c r="H1489" s="38">
        <f t="shared" si="139"/>
        <v>3.7641110729883742E-2</v>
      </c>
      <c r="I1489" s="38">
        <f t="shared" si="134"/>
        <v>242437.92405490967</v>
      </c>
      <c r="J1489">
        <f>+VLOOKUP(A1489,Sheet1!A:R,18,0)</f>
        <v>193936.31751926854</v>
      </c>
      <c r="K1489">
        <f>+I1489-J1489</f>
        <v>48501.606535641127</v>
      </c>
      <c r="L1489" s="31">
        <f>+I1489/MAX($I$229:I1489)-1</f>
        <v>0</v>
      </c>
      <c r="M1489" s="31">
        <f>+J1489/MAX($J$229:J1489)-1</f>
        <v>0</v>
      </c>
      <c r="N1489" s="31"/>
    </row>
    <row r="1490" spans="1:14" x14ac:dyDescent="0.25">
      <c r="A1490" s="12">
        <v>2005.01</v>
      </c>
      <c r="B1490" s="13">
        <v>26.587250697970372</v>
      </c>
      <c r="C1490" s="14">
        <v>845885.35268375906</v>
      </c>
      <c r="D1490" s="37">
        <f t="shared" si="135"/>
        <v>814635.72309226973</v>
      </c>
      <c r="E1490">
        <f t="shared" si="136"/>
        <v>1</v>
      </c>
      <c r="F1490">
        <f t="shared" si="137"/>
        <v>1</v>
      </c>
      <c r="G1490" s="38">
        <f t="shared" si="138"/>
        <v>-2.5982948733639377E-2</v>
      </c>
      <c r="H1490" s="38">
        <f t="shared" si="139"/>
        <v>-2.5982948733639377E-2</v>
      </c>
      <c r="I1490" s="38">
        <f t="shared" si="134"/>
        <v>236138.671903101</v>
      </c>
      <c r="J1490">
        <f>+VLOOKUP(A1490,Sheet1!A:R,18,0)</f>
        <v>188897.2801235746</v>
      </c>
      <c r="K1490">
        <f>+I1490-J1490</f>
        <v>47241.391779526399</v>
      </c>
      <c r="L1490" s="31">
        <f>+I1490/MAX($I$229:I1490)-1</f>
        <v>-2.5982948733639377E-2</v>
      </c>
      <c r="M1490" s="31">
        <f>+J1490/MAX($J$229:J1490)-1</f>
        <v>-2.5982948733639266E-2</v>
      </c>
      <c r="N1490" s="31"/>
    </row>
    <row r="1491" spans="1:14" x14ac:dyDescent="0.25">
      <c r="A1491" s="12">
        <v>2005.02</v>
      </c>
      <c r="B1491" s="13">
        <v>26.74486312810118</v>
      </c>
      <c r="C1491" s="14">
        <v>858117.11741267529</v>
      </c>
      <c r="D1491" s="37">
        <f t="shared" si="135"/>
        <v>817229.13980980462</v>
      </c>
      <c r="E1491">
        <f t="shared" si="136"/>
        <v>1</v>
      </c>
      <c r="F1491">
        <f t="shared" si="137"/>
        <v>1</v>
      </c>
      <c r="G1491" s="38">
        <f t="shared" si="138"/>
        <v>1.4460310360154827E-2</v>
      </c>
      <c r="H1491" s="38">
        <f t="shared" si="139"/>
        <v>1.4460310360154827E-2</v>
      </c>
      <c r="I1491" s="38">
        <f t="shared" si="134"/>
        <v>239553.3103868546</v>
      </c>
      <c r="J1491">
        <f>+VLOOKUP(A1491,Sheet1!A:R,18,0)</f>
        <v>191628.79342035062</v>
      </c>
      <c r="K1491">
        <f>+I1491-J1491</f>
        <v>47924.516966503987</v>
      </c>
      <c r="L1491" s="31">
        <f>+I1491/MAX($I$229:I1491)-1</f>
        <v>-1.189835987624499E-2</v>
      </c>
      <c r="M1491" s="31">
        <f>+J1491/MAX($J$229:J1491)-1</f>
        <v>-1.1898359876244768E-2</v>
      </c>
      <c r="N1491" s="31"/>
    </row>
    <row r="1492" spans="1:14" x14ac:dyDescent="0.25">
      <c r="A1492" s="12">
        <v>2005.03</v>
      </c>
      <c r="B1492" s="13">
        <v>26.339142131057919</v>
      </c>
      <c r="C1492" s="14">
        <v>836372.89008394291</v>
      </c>
      <c r="D1492" s="37">
        <f t="shared" si="135"/>
        <v>819482.20670035423</v>
      </c>
      <c r="E1492">
        <f t="shared" si="136"/>
        <v>1</v>
      </c>
      <c r="F1492">
        <f t="shared" si="137"/>
        <v>1</v>
      </c>
      <c r="G1492" s="38">
        <f t="shared" si="138"/>
        <v>-2.5339463445611887E-2</v>
      </c>
      <c r="H1492" s="38">
        <f t="shared" si="139"/>
        <v>-2.5339463445611887E-2</v>
      </c>
      <c r="I1492" s="38">
        <f t="shared" si="134"/>
        <v>233483.15803503158</v>
      </c>
      <c r="J1492">
        <f>+VLOOKUP(A1492,Sheet1!A:R,18,0)</f>
        <v>186773.02261434891</v>
      </c>
      <c r="K1492">
        <f>+I1492-J1492</f>
        <v>46710.135420682665</v>
      </c>
      <c r="L1492" s="31">
        <f>+I1492/MAX($I$229:I1492)-1</f>
        <v>-3.6936325266710091E-2</v>
      </c>
      <c r="M1492" s="31">
        <f>+J1492/MAX($J$229:J1492)-1</f>
        <v>-3.6936325266709868E-2</v>
      </c>
      <c r="N1492" s="31"/>
    </row>
    <row r="1493" spans="1:14" x14ac:dyDescent="0.25">
      <c r="A1493" s="12">
        <v>2005.04</v>
      </c>
      <c r="B1493" s="13">
        <v>25.408922569114463</v>
      </c>
      <c r="C1493" s="14">
        <v>815279.6930798504</v>
      </c>
      <c r="D1493" s="37">
        <f t="shared" si="135"/>
        <v>821230.98976585164</v>
      </c>
      <c r="E1493">
        <f t="shared" si="136"/>
        <v>0</v>
      </c>
      <c r="F1493">
        <f t="shared" si="137"/>
        <v>1</v>
      </c>
      <c r="G1493" s="38">
        <f t="shared" si="138"/>
        <v>-2.5219847814502261E-2</v>
      </c>
      <c r="H1493" s="38">
        <f t="shared" si="139"/>
        <v>-2.5219847814502261E-2</v>
      </c>
      <c r="I1493" s="38">
        <f t="shared" si="134"/>
        <v>227594.74832213871</v>
      </c>
      <c r="J1493">
        <f>+VLOOKUP(A1493,Sheet1!A:R,18,0)</f>
        <v>182062.63540816045</v>
      </c>
      <c r="K1493">
        <f>+I1493-J1493</f>
        <v>45532.112913978257</v>
      </c>
      <c r="L1493" s="31">
        <f>+I1493/MAX($I$229:I1493)-1</f>
        <v>-6.1224644579158882E-2</v>
      </c>
      <c r="M1493" s="31">
        <f>+J1493/MAX($J$229:J1493)-1</f>
        <v>-6.1224644579158771E-2</v>
      </c>
      <c r="N1493" s="31"/>
    </row>
    <row r="1494" spans="1:14" x14ac:dyDescent="0.25">
      <c r="A1494" s="12">
        <v>2005.05</v>
      </c>
      <c r="B1494" s="13">
        <v>25.650230187182956</v>
      </c>
      <c r="C1494" s="14">
        <v>841779.59163381113</v>
      </c>
      <c r="D1494" s="37">
        <f t="shared" si="135"/>
        <v>824686.81051745696</v>
      </c>
      <c r="E1494">
        <f t="shared" si="136"/>
        <v>1</v>
      </c>
      <c r="F1494">
        <f t="shared" si="137"/>
        <v>0</v>
      </c>
      <c r="G1494" s="38">
        <f t="shared" si="138"/>
        <v>3.250405815193691E-2</v>
      </c>
      <c r="H1494" s="38">
        <f t="shared" si="139"/>
        <v>0</v>
      </c>
      <c r="I1494" s="38">
        <f t="shared" si="134"/>
        <v>227594.74832213871</v>
      </c>
      <c r="J1494">
        <f>+VLOOKUP(A1494,Sheet1!A:R,18,0)</f>
        <v>182062.63540816045</v>
      </c>
      <c r="K1494">
        <f>+I1494-J1494</f>
        <v>45532.112913978257</v>
      </c>
      <c r="L1494" s="31">
        <f>+I1494/MAX($I$229:I1494)-1</f>
        <v>-6.1224644579158882E-2</v>
      </c>
      <c r="M1494" s="31">
        <f>+J1494/MAX($J$229:J1494)-1</f>
        <v>-6.1224644579158771E-2</v>
      </c>
      <c r="N1494" s="31"/>
    </row>
    <row r="1495" spans="1:14" x14ac:dyDescent="0.25">
      <c r="A1495" s="12">
        <v>2005.06</v>
      </c>
      <c r="B1495" s="13">
        <v>26.068394871883982</v>
      </c>
      <c r="C1495" s="14">
        <v>842458.35700475774</v>
      </c>
      <c r="D1495" s="37">
        <f t="shared" si="135"/>
        <v>827122.24449832144</v>
      </c>
      <c r="E1495">
        <f t="shared" si="136"/>
        <v>1</v>
      </c>
      <c r="F1495">
        <f t="shared" si="137"/>
        <v>1</v>
      </c>
      <c r="G1495" s="38">
        <f t="shared" si="138"/>
        <v>8.0634572005866545E-4</v>
      </c>
      <c r="H1495" s="38">
        <f t="shared" si="139"/>
        <v>8.0634572005866545E-4</v>
      </c>
      <c r="I1495" s="38">
        <f t="shared" si="134"/>
        <v>227778.26837335608</v>
      </c>
      <c r="J1495">
        <f>+VLOOKUP(A1495,Sheet1!A:R,18,0)</f>
        <v>182209.44083500438</v>
      </c>
      <c r="K1495">
        <f>+I1495-J1495</f>
        <v>45568.827538351703</v>
      </c>
      <c r="L1495" s="31">
        <f>+I1495/MAX($I$229:I1495)-1</f>
        <v>-6.0467667089218802E-2</v>
      </c>
      <c r="M1495" s="31">
        <f>+J1495/MAX($J$229:J1495)-1</f>
        <v>-6.0467667089218802E-2</v>
      </c>
      <c r="N1495" s="31"/>
    </row>
    <row r="1496" spans="1:14" x14ac:dyDescent="0.25">
      <c r="A1496" s="12">
        <v>2005.07</v>
      </c>
      <c r="B1496" s="13">
        <v>26.287871091254743</v>
      </c>
      <c r="C1496" s="14">
        <v>869978.47190394835</v>
      </c>
      <c r="D1496" s="37">
        <f t="shared" si="135"/>
        <v>833978.06190407323</v>
      </c>
      <c r="E1496">
        <f t="shared" si="136"/>
        <v>1</v>
      </c>
      <c r="F1496">
        <f t="shared" si="137"/>
        <v>1</v>
      </c>
      <c r="G1496" s="38">
        <f t="shared" si="138"/>
        <v>3.2666439439255512E-2</v>
      </c>
      <c r="H1496" s="38">
        <f t="shared" si="139"/>
        <v>3.2666439439255512E-2</v>
      </c>
      <c r="I1496" s="38">
        <f t="shared" si="134"/>
        <v>235218.9733827528</v>
      </c>
      <c r="J1496">
        <f>+VLOOKUP(A1496,Sheet1!A:R,18,0)</f>
        <v>188161.57449930164</v>
      </c>
      <c r="K1496">
        <f>+I1496-J1496</f>
        <v>47057.398883451155</v>
      </c>
      <c r="L1496" s="31">
        <f>+I1496/MAX($I$229:I1496)-1</f>
        <v>-2.9776491034966379E-2</v>
      </c>
      <c r="M1496" s="31">
        <f>+J1496/MAX($J$229:J1496)-1</f>
        <v>-2.9776491034966379E-2</v>
      </c>
      <c r="N1496" s="31"/>
    </row>
    <row r="1497" spans="1:14" x14ac:dyDescent="0.25">
      <c r="A1497" s="12">
        <v>2005.08</v>
      </c>
      <c r="B1497" s="13">
        <v>26.104381410936142</v>
      </c>
      <c r="C1497" s="14">
        <v>857079.88421161694</v>
      </c>
      <c r="D1497" s="37">
        <f t="shared" si="135"/>
        <v>839549.41441673599</v>
      </c>
      <c r="E1497">
        <f t="shared" si="136"/>
        <v>1</v>
      </c>
      <c r="F1497">
        <f t="shared" si="137"/>
        <v>1</v>
      </c>
      <c r="G1497" s="38">
        <f t="shared" si="138"/>
        <v>-1.4826329741358779E-2</v>
      </c>
      <c r="H1497" s="38">
        <f t="shared" si="139"/>
        <v>-1.4826329741358779E-2</v>
      </c>
      <c r="I1497" s="38">
        <f t="shared" si="134"/>
        <v>231731.5393219562</v>
      </c>
      <c r="J1497">
        <f>+VLOOKUP(A1497,Sheet1!A:R,18,0)</f>
        <v>185371.82895112174</v>
      </c>
      <c r="K1497">
        <f>+I1497-J1497</f>
        <v>46359.710370834451</v>
      </c>
      <c r="L1497" s="31">
        <f>+I1497/MAX($I$229:I1497)-1</f>
        <v>-4.4161344701700189E-2</v>
      </c>
      <c r="M1497" s="31">
        <f>+J1497/MAX($J$229:J1497)-1</f>
        <v>-4.4161344701700189E-2</v>
      </c>
      <c r="N1497" s="31"/>
    </row>
    <row r="1498" spans="1:14" x14ac:dyDescent="0.25">
      <c r="A1498" s="12">
        <v>2005.09</v>
      </c>
      <c r="B1498" s="13">
        <v>25.730122990164471</v>
      </c>
      <c r="C1498" s="14">
        <v>853858.16248319799</v>
      </c>
      <c r="D1498" s="37">
        <f t="shared" si="135"/>
        <v>844280.64846692001</v>
      </c>
      <c r="E1498">
        <f t="shared" si="136"/>
        <v>1</v>
      </c>
      <c r="F1498">
        <f t="shared" si="137"/>
        <v>1</v>
      </c>
      <c r="G1498" s="38">
        <f t="shared" si="138"/>
        <v>-3.7589515140499241E-3</v>
      </c>
      <c r="H1498" s="38">
        <f t="shared" si="139"/>
        <v>-3.7589515140499241E-3</v>
      </c>
      <c r="I1498" s="38">
        <f t="shared" si="134"/>
        <v>230860.47170136881</v>
      </c>
      <c r="J1498">
        <f>+VLOOKUP(A1498,Sheet1!A:R,18,0)</f>
        <v>184675.02523402372</v>
      </c>
      <c r="K1498">
        <f>+I1498-J1498</f>
        <v>46185.446467345086</v>
      </c>
      <c r="L1498" s="31">
        <f>+I1498/MAX($I$229:I1498)-1</f>
        <v>-4.775429586222113E-2</v>
      </c>
      <c r="M1498" s="31">
        <f>+J1498/MAX($J$229:J1498)-1</f>
        <v>-4.7754295862221241E-2</v>
      </c>
      <c r="N1498" s="31"/>
    </row>
    <row r="1499" spans="1:14" x14ac:dyDescent="0.25">
      <c r="A1499" s="12">
        <v>2005.1</v>
      </c>
      <c r="B1499" s="13">
        <v>24.876538723647958</v>
      </c>
      <c r="C1499" s="14">
        <v>838281.1108931473</v>
      </c>
      <c r="D1499" s="37">
        <f t="shared" si="135"/>
        <v>847040.62766242865</v>
      </c>
      <c r="E1499">
        <f t="shared" si="136"/>
        <v>0</v>
      </c>
      <c r="F1499">
        <f t="shared" si="137"/>
        <v>1</v>
      </c>
      <c r="G1499" s="38">
        <f t="shared" si="138"/>
        <v>-1.8243137179539737E-2</v>
      </c>
      <c r="H1499" s="38">
        <f t="shared" si="139"/>
        <v>-1.8243137179539737E-2</v>
      </c>
      <c r="I1499" s="38">
        <f t="shared" si="134"/>
        <v>226648.8524467875</v>
      </c>
      <c r="J1499">
        <f>+VLOOKUP(A1499,Sheet1!A:R,18,0)</f>
        <v>181305.97341504446</v>
      </c>
      <c r="K1499">
        <f>+I1499-J1499</f>
        <v>45342.879031743039</v>
      </c>
      <c r="L1499" s="31">
        <f>+I1499/MAX($I$229:I1499)-1</f>
        <v>-6.5126244871434036E-2</v>
      </c>
      <c r="M1499" s="31">
        <f>+J1499/MAX($J$229:J1499)-1</f>
        <v>-6.5126244871434147E-2</v>
      </c>
      <c r="N1499" s="31"/>
    </row>
    <row r="1500" spans="1:14" x14ac:dyDescent="0.25">
      <c r="A1500" s="12">
        <v>2005.11</v>
      </c>
      <c r="B1500" s="13">
        <v>25.931783309069019</v>
      </c>
      <c r="C1500" s="14">
        <v>876085.33451495355</v>
      </c>
      <c r="D1500" s="37">
        <f t="shared" si="135"/>
        <v>850302.1847449796</v>
      </c>
      <c r="E1500">
        <f t="shared" si="136"/>
        <v>1</v>
      </c>
      <c r="F1500">
        <f t="shared" si="137"/>
        <v>0</v>
      </c>
      <c r="G1500" s="38">
        <f t="shared" si="138"/>
        <v>4.5097310592538298E-2</v>
      </c>
      <c r="H1500" s="38">
        <f t="shared" si="139"/>
        <v>0</v>
      </c>
      <c r="I1500" s="38">
        <f t="shared" si="134"/>
        <v>226648.8524467875</v>
      </c>
      <c r="J1500">
        <f>+VLOOKUP(A1500,Sheet1!A:R,18,0)</f>
        <v>181305.97341504446</v>
      </c>
      <c r="K1500">
        <f>+I1500-J1500</f>
        <v>45342.879031743039</v>
      </c>
      <c r="L1500" s="31">
        <f>+I1500/MAX($I$229:I1500)-1</f>
        <v>-6.5126244871434036E-2</v>
      </c>
      <c r="M1500" s="31">
        <f>+J1500/MAX($J$229:J1500)-1</f>
        <v>-6.5126244871434147E-2</v>
      </c>
      <c r="N1500" s="31"/>
    </row>
    <row r="1501" spans="1:14" x14ac:dyDescent="0.25">
      <c r="A1501" s="12">
        <v>2005.12</v>
      </c>
      <c r="B1501" s="13">
        <v>26.443803114292393</v>
      </c>
      <c r="C1501" s="14">
        <v>880112.47709124652</v>
      </c>
      <c r="D1501" s="37">
        <f t="shared" si="135"/>
        <v>851274.03691640904</v>
      </c>
      <c r="E1501">
        <f t="shared" si="136"/>
        <v>1</v>
      </c>
      <c r="F1501">
        <f t="shared" si="137"/>
        <v>1</v>
      </c>
      <c r="G1501" s="38">
        <f t="shared" si="138"/>
        <v>4.5967469350718382E-3</v>
      </c>
      <c r="H1501" s="38">
        <f t="shared" si="139"/>
        <v>4.5967469350718382E-3</v>
      </c>
      <c r="I1501" s="38">
        <f t="shared" si="134"/>
        <v>227690.69986460981</v>
      </c>
      <c r="J1501">
        <f>+VLOOKUP(A1501,Sheet1!A:R,18,0)</f>
        <v>182139.39109265027</v>
      </c>
      <c r="K1501">
        <f>+I1501-J1501</f>
        <v>45551.308771959535</v>
      </c>
      <c r="L1501" s="31">
        <f>+I1501/MAX($I$229:I1501)-1</f>
        <v>-6.0828866802867698E-2</v>
      </c>
      <c r="M1501" s="31">
        <f>+J1501/MAX($J$229:J1501)-1</f>
        <v>-6.0828866802867809E-2</v>
      </c>
      <c r="N1501" s="31"/>
    </row>
    <row r="1502" spans="1:14" x14ac:dyDescent="0.25">
      <c r="A1502" s="12">
        <v>2006.01</v>
      </c>
      <c r="B1502" s="13">
        <v>26.468702626685712</v>
      </c>
      <c r="C1502" s="14">
        <v>897005.71911471302</v>
      </c>
      <c r="D1502" s="37">
        <f t="shared" si="135"/>
        <v>855534.06745232176</v>
      </c>
      <c r="E1502">
        <f t="shared" si="136"/>
        <v>1</v>
      </c>
      <c r="F1502">
        <f t="shared" si="137"/>
        <v>1</v>
      </c>
      <c r="G1502" s="38">
        <f t="shared" si="138"/>
        <v>1.9194412604282451E-2</v>
      </c>
      <c r="H1502" s="38">
        <f t="shared" si="139"/>
        <v>1.9194412604282451E-2</v>
      </c>
      <c r="I1502" s="38">
        <f t="shared" si="134"/>
        <v>232061.08910396896</v>
      </c>
      <c r="J1502">
        <f>+VLOOKUP(A1502,Sheet1!A:R,18,0)</f>
        <v>185635.44971677539</v>
      </c>
      <c r="K1502">
        <f>+I1502-J1502</f>
        <v>46425.639387193572</v>
      </c>
      <c r="L1502" s="31">
        <f>+I1502/MAX($I$229:I1502)-1</f>
        <v>-4.2802028566250483E-2</v>
      </c>
      <c r="M1502" s="31">
        <f>+J1502/MAX($J$229:J1502)-1</f>
        <v>-4.2802028566250483E-2</v>
      </c>
      <c r="N1502" s="31"/>
    </row>
    <row r="1503" spans="1:14" x14ac:dyDescent="0.25">
      <c r="A1503" s="12">
        <v>2006.02</v>
      </c>
      <c r="B1503" s="13">
        <v>26.249624763583288</v>
      </c>
      <c r="C1503" s="14">
        <v>896922.26781686104</v>
      </c>
      <c r="D1503" s="37">
        <f t="shared" si="135"/>
        <v>858767.82998600369</v>
      </c>
      <c r="E1503">
        <f t="shared" si="136"/>
        <v>1</v>
      </c>
      <c r="F1503">
        <f t="shared" si="137"/>
        <v>1</v>
      </c>
      <c r="G1503" s="38">
        <f t="shared" si="138"/>
        <v>-9.3033183706237033E-5</v>
      </c>
      <c r="H1503" s="38">
        <f t="shared" si="139"/>
        <v>-9.3033183706237033E-5</v>
      </c>
      <c r="I1503" s="38">
        <f t="shared" si="134"/>
        <v>232039.49972203528</v>
      </c>
      <c r="J1503">
        <f>+VLOOKUP(A1503,Sheet1!A:R,18,0)</f>
        <v>185618.17945987949</v>
      </c>
      <c r="K1503">
        <f>+I1503-J1503</f>
        <v>46421.320262155787</v>
      </c>
      <c r="L1503" s="31">
        <f>+I1503/MAX($I$229:I1503)-1</f>
        <v>-4.2891079740970173E-2</v>
      </c>
      <c r="M1503" s="31">
        <f>+J1503/MAX($J$229:J1503)-1</f>
        <v>-4.2891079740970173E-2</v>
      </c>
      <c r="N1503" s="31"/>
    </row>
    <row r="1504" spans="1:14" x14ac:dyDescent="0.25">
      <c r="A1504" s="12">
        <v>2006.03</v>
      </c>
      <c r="B1504" s="13">
        <v>26.327837778667675</v>
      </c>
      <c r="C1504" s="14">
        <v>903203.76894865476</v>
      </c>
      <c r="D1504" s="37">
        <f t="shared" si="135"/>
        <v>864337.06989139644</v>
      </c>
      <c r="E1504">
        <f t="shared" si="136"/>
        <v>1</v>
      </c>
      <c r="F1504">
        <f t="shared" si="137"/>
        <v>1</v>
      </c>
      <c r="G1504" s="38">
        <f t="shared" si="138"/>
        <v>7.0033952296479907E-3</v>
      </c>
      <c r="H1504" s="38">
        <f t="shared" si="139"/>
        <v>7.0033952296479907E-3</v>
      </c>
      <c r="I1504" s="38">
        <f t="shared" si="134"/>
        <v>233664.56404747849</v>
      </c>
      <c r="J1504">
        <f>+VLOOKUP(A1504,Sheet1!A:R,18,0)</f>
        <v>186918.13693244476</v>
      </c>
      <c r="K1504">
        <f>+I1504-J1504</f>
        <v>46746.42711503373</v>
      </c>
      <c r="L1504" s="31">
        <f>+I1504/MAX($I$229:I1504)-1</f>
        <v>-3.6188067694574499E-2</v>
      </c>
      <c r="M1504" s="31">
        <f>+J1504/MAX($J$229:J1504)-1</f>
        <v>-3.6188067694574499E-2</v>
      </c>
      <c r="N1504" s="31"/>
    </row>
    <row r="1505" spans="1:14" x14ac:dyDescent="0.25">
      <c r="A1505" s="12">
        <v>2006.04</v>
      </c>
      <c r="B1505" s="13">
        <v>26.147280943874517</v>
      </c>
      <c r="C1505" s="14">
        <v>907795.74173930555</v>
      </c>
      <c r="D1505" s="37">
        <f t="shared" si="135"/>
        <v>872046.7406130177</v>
      </c>
      <c r="E1505">
        <f t="shared" si="136"/>
        <v>1</v>
      </c>
      <c r="F1505">
        <f t="shared" si="137"/>
        <v>1</v>
      </c>
      <c r="G1505" s="38">
        <f t="shared" si="138"/>
        <v>5.0840939204626068E-3</v>
      </c>
      <c r="H1505" s="38">
        <f t="shared" si="139"/>
        <v>5.0840939204626068E-3</v>
      </c>
      <c r="I1505" s="38">
        <f t="shared" si="134"/>
        <v>234852.53663697981</v>
      </c>
      <c r="J1505">
        <f>+VLOOKUP(A1505,Sheet1!A:R,18,0)</f>
        <v>187868.44629604719</v>
      </c>
      <c r="K1505">
        <f>+I1505-J1505</f>
        <v>46984.090340932627</v>
      </c>
      <c r="L1505" s="31">
        <f>+I1505/MAX($I$229:I1505)-1</f>
        <v>-3.128795730907119E-2</v>
      </c>
      <c r="M1505" s="31">
        <f>+J1505/MAX($J$229:J1505)-1</f>
        <v>-3.128795730907119E-2</v>
      </c>
      <c r="N1505" s="31"/>
    </row>
    <row r="1506" spans="1:14" x14ac:dyDescent="0.25">
      <c r="A1506" s="12">
        <v>2006.05</v>
      </c>
      <c r="B1506" s="13">
        <v>25.650640708757329</v>
      </c>
      <c r="C1506" s="14">
        <v>876718.82876804587</v>
      </c>
      <c r="D1506" s="37">
        <f t="shared" si="135"/>
        <v>874958.34370753739</v>
      </c>
      <c r="E1506">
        <f t="shared" si="136"/>
        <v>1</v>
      </c>
      <c r="F1506">
        <f t="shared" si="137"/>
        <v>1</v>
      </c>
      <c r="G1506" s="38">
        <f t="shared" si="138"/>
        <v>-3.4233376014429662E-2</v>
      </c>
      <c r="H1506" s="38">
        <f t="shared" si="139"/>
        <v>-3.4233376014429662E-2</v>
      </c>
      <c r="I1506" s="38">
        <f t="shared" si="134"/>
        <v>226812.74144234345</v>
      </c>
      <c r="J1506">
        <f>+VLOOKUP(A1506,Sheet1!A:R,18,0)</f>
        <v>181437.07513274791</v>
      </c>
      <c r="K1506">
        <f>+I1506-J1506</f>
        <v>45375.666309595545</v>
      </c>
      <c r="L1506" s="31">
        <f>+I1506/MAX($I$229:I1506)-1</f>
        <v>-6.4450240916216095E-2</v>
      </c>
      <c r="M1506" s="31">
        <f>+J1506/MAX($J$229:J1506)-1</f>
        <v>-6.4450240916216095E-2</v>
      </c>
      <c r="N1506" s="31"/>
    </row>
    <row r="1507" spans="1:14" x14ac:dyDescent="0.25">
      <c r="A1507" s="12">
        <v>2006.06</v>
      </c>
      <c r="B1507" s="13">
        <v>24.749582241646365</v>
      </c>
      <c r="C1507" s="14">
        <v>876411.92424629419</v>
      </c>
      <c r="D1507" s="37">
        <f t="shared" si="135"/>
        <v>877787.80764433218</v>
      </c>
      <c r="E1507">
        <f t="shared" si="136"/>
        <v>0</v>
      </c>
      <c r="F1507">
        <f t="shared" si="137"/>
        <v>1</v>
      </c>
      <c r="G1507" s="38">
        <f t="shared" si="138"/>
        <v>-3.5006037475315832E-4</v>
      </c>
      <c r="H1507" s="38">
        <f t="shared" si="139"/>
        <v>-3.5006037475315832E-4</v>
      </c>
      <c r="I1507" s="38">
        <f t="shared" si="134"/>
        <v>226733.34328907536</v>
      </c>
      <c r="J1507">
        <f>+VLOOKUP(A1507,Sheet1!A:R,18,0)</f>
        <v>181373.56120223284</v>
      </c>
      <c r="K1507">
        <f>+I1507-J1507</f>
        <v>45359.782086842519</v>
      </c>
      <c r="L1507" s="31">
        <f>+I1507/MAX($I$229:I1507)-1</f>
        <v>-6.4777739815481072E-2</v>
      </c>
      <c r="M1507" s="31">
        <f>+J1507/MAX($J$229:J1507)-1</f>
        <v>-6.4777739815481072E-2</v>
      </c>
      <c r="N1507" s="31"/>
    </row>
    <row r="1508" spans="1:14" x14ac:dyDescent="0.25">
      <c r="A1508" s="12">
        <v>2006.07</v>
      </c>
      <c r="B1508" s="13">
        <v>24.6967867668533</v>
      </c>
      <c r="C1508" s="14">
        <v>879628.43279660784</v>
      </c>
      <c r="D1508" s="37">
        <f t="shared" si="135"/>
        <v>878591.97105205385</v>
      </c>
      <c r="E1508">
        <f t="shared" si="136"/>
        <v>1</v>
      </c>
      <c r="F1508">
        <f t="shared" si="137"/>
        <v>0</v>
      </c>
      <c r="G1508" s="38">
        <f t="shared" si="138"/>
        <v>3.6700876167103935E-3</v>
      </c>
      <c r="H1508" s="38">
        <f t="shared" si="139"/>
        <v>0</v>
      </c>
      <c r="I1508" s="38">
        <f t="shared" si="134"/>
        <v>226733.34328907536</v>
      </c>
      <c r="J1508">
        <f>+VLOOKUP(A1508,Sheet1!A:R,18,0)</f>
        <v>182039.21806319983</v>
      </c>
      <c r="K1508">
        <f>+I1508-J1508</f>
        <v>44694.125225875527</v>
      </c>
      <c r="L1508" s="31">
        <f>+I1508/MAX($I$229:I1508)-1</f>
        <v>-6.4777739815481072E-2</v>
      </c>
      <c r="M1508" s="31">
        <f>+J1508/MAX($J$229:J1508)-1</f>
        <v>-6.1345392179505853E-2</v>
      </c>
      <c r="N1508" s="31"/>
    </row>
    <row r="1509" spans="1:14" x14ac:dyDescent="0.25">
      <c r="A1509" s="12">
        <v>2006.08</v>
      </c>
      <c r="B1509" s="13">
        <v>25.051393562010951</v>
      </c>
      <c r="C1509" s="14">
        <v>897947.99576691352</v>
      </c>
      <c r="D1509" s="37">
        <f t="shared" si="135"/>
        <v>881997.64701499511</v>
      </c>
      <c r="E1509">
        <f t="shared" si="136"/>
        <v>1</v>
      </c>
      <c r="F1509">
        <f t="shared" si="137"/>
        <v>1</v>
      </c>
      <c r="G1509" s="38">
        <f t="shared" si="138"/>
        <v>2.0826478871382337E-2</v>
      </c>
      <c r="H1509" s="38">
        <f t="shared" si="139"/>
        <v>2.0826478871382337E-2</v>
      </c>
      <c r="I1509" s="38">
        <f t="shared" si="134"/>
        <v>231455.40047252318</v>
      </c>
      <c r="J1509">
        <f>+VLOOKUP(A1509,Sheet1!A:R,18,0)</f>
        <v>185830.45399195602</v>
      </c>
      <c r="K1509">
        <f>+I1509-J1509</f>
        <v>45624.94648056716</v>
      </c>
      <c r="L1509" s="31">
        <f>+I1509/MAX($I$229:I1509)-1</f>
        <v>-4.5300353173701735E-2</v>
      </c>
      <c r="M1509" s="31">
        <f>+J1509/MAX($J$229:J1509)-1</f>
        <v>-4.1796521822206723E-2</v>
      </c>
      <c r="N1509" s="31"/>
    </row>
    <row r="1510" spans="1:14" x14ac:dyDescent="0.25">
      <c r="A1510" s="12">
        <v>2006.09</v>
      </c>
      <c r="B1510" s="13">
        <v>25.644156440797385</v>
      </c>
      <c r="C1510" s="14">
        <v>925931.48878237396</v>
      </c>
      <c r="D1510" s="37">
        <f t="shared" si="135"/>
        <v>888003.75753992645</v>
      </c>
      <c r="E1510">
        <f t="shared" si="136"/>
        <v>1</v>
      </c>
      <c r="F1510">
        <f t="shared" si="137"/>
        <v>1</v>
      </c>
      <c r="G1510" s="38">
        <f t="shared" si="138"/>
        <v>3.1163823681749525E-2</v>
      </c>
      <c r="H1510" s="38">
        <f t="shared" si="139"/>
        <v>3.1163823681749525E-2</v>
      </c>
      <c r="I1510" s="38">
        <f t="shared" si="134"/>
        <v>238668.43576303762</v>
      </c>
      <c r="J1510">
        <f>+VLOOKUP(A1510,Sheet1!A:R,18,0)</f>
        <v>191621.64149486079</v>
      </c>
      <c r="K1510">
        <f>+I1510-J1510</f>
        <v>47046.794268176833</v>
      </c>
      <c r="L1510" s="31">
        <f>+I1510/MAX($I$229:I1510)-1</f>
        <v>-1.554826171097845E-2</v>
      </c>
      <c r="M1510" s="31">
        <f>+J1510/MAX($J$229:J1510)-1</f>
        <v>-1.1935237577034963E-2</v>
      </c>
      <c r="N1510" s="31"/>
    </row>
    <row r="1511" spans="1:14" x14ac:dyDescent="0.25">
      <c r="A1511" s="12">
        <v>2006.1</v>
      </c>
      <c r="B1511" s="13">
        <v>26.538040282101722</v>
      </c>
      <c r="C1511" s="14">
        <v>961726.73500374844</v>
      </c>
      <c r="D1511" s="37">
        <f t="shared" si="135"/>
        <v>898290.89288247656</v>
      </c>
      <c r="E1511">
        <f t="shared" si="136"/>
        <v>1</v>
      </c>
      <c r="F1511">
        <f t="shared" si="137"/>
        <v>1</v>
      </c>
      <c r="G1511" s="38">
        <f t="shared" si="138"/>
        <v>3.8658633662460584E-2</v>
      </c>
      <c r="H1511" s="38">
        <f t="shared" si="139"/>
        <v>3.8658633662460584E-2</v>
      </c>
      <c r="I1511" s="38">
        <f t="shared" ref="I1511:I1574" si="140">+I1510*(1+H1511)</f>
        <v>247895.0313879934</v>
      </c>
      <c r="J1511">
        <f>+VLOOKUP(A1511,Sheet1!A:R,18,0)</f>
        <v>199029.47233520995</v>
      </c>
      <c r="K1511">
        <f>+I1511-J1511</f>
        <v>48865.559052783443</v>
      </c>
      <c r="L1511" s="31">
        <f>+I1511/MAX($I$229:I1511)-1</f>
        <v>0</v>
      </c>
      <c r="M1511" s="31">
        <f>+J1511/MAX($J$229:J1511)-1</f>
        <v>0</v>
      </c>
      <c r="N1511" s="31"/>
    </row>
    <row r="1512" spans="1:14" x14ac:dyDescent="0.25">
      <c r="A1512" s="12">
        <v>2006.11</v>
      </c>
      <c r="B1512" s="13">
        <v>26.928020270856489</v>
      </c>
      <c r="C1512" s="14">
        <v>980452.62564868492</v>
      </c>
      <c r="D1512" s="37">
        <f t="shared" si="135"/>
        <v>906988.1671436209</v>
      </c>
      <c r="E1512">
        <f t="shared" si="136"/>
        <v>1</v>
      </c>
      <c r="F1512">
        <f t="shared" si="137"/>
        <v>1</v>
      </c>
      <c r="G1512" s="38">
        <f t="shared" si="138"/>
        <v>1.9471113740914703E-2</v>
      </c>
      <c r="H1512" s="38">
        <f t="shared" si="139"/>
        <v>1.9471113740914703E-2</v>
      </c>
      <c r="I1512" s="38">
        <f t="shared" si="140"/>
        <v>252721.82373995663</v>
      </c>
      <c r="J1512">
        <f>+VLOOKUP(A1512,Sheet1!A:R,18,0)</f>
        <v>202904.79782884306</v>
      </c>
      <c r="K1512">
        <f>+I1512-J1512</f>
        <v>49817.025911113567</v>
      </c>
      <c r="L1512" s="31">
        <f>+I1512/MAX($I$229:I1512)-1</f>
        <v>0</v>
      </c>
      <c r="M1512" s="31">
        <f>+J1512/MAX($J$229:J1512)-1</f>
        <v>0</v>
      </c>
      <c r="N1512" s="31"/>
    </row>
    <row r="1513" spans="1:14" x14ac:dyDescent="0.25">
      <c r="A1513" s="12">
        <v>2006.12</v>
      </c>
      <c r="B1513" s="13">
        <v>27.28268978757168</v>
      </c>
      <c r="C1513" s="14">
        <v>992795.01613382832</v>
      </c>
      <c r="D1513" s="37">
        <f t="shared" si="135"/>
        <v>916378.37873050256</v>
      </c>
      <c r="E1513">
        <f t="shared" si="136"/>
        <v>1</v>
      </c>
      <c r="F1513">
        <f t="shared" si="137"/>
        <v>1</v>
      </c>
      <c r="G1513" s="38">
        <f t="shared" si="138"/>
        <v>1.2588461861660516E-2</v>
      </c>
      <c r="H1513" s="38">
        <f t="shared" si="139"/>
        <v>1.2588461861660516E-2</v>
      </c>
      <c r="I1513" s="38">
        <f t="shared" si="140"/>
        <v>255903.20277971638</v>
      </c>
      <c r="J1513">
        <f>+VLOOKUP(A1513,Sheet1!A:R,18,0)</f>
        <v>205459.0571378594</v>
      </c>
      <c r="K1513">
        <f>+I1513-J1513</f>
        <v>50444.145641856972</v>
      </c>
      <c r="L1513" s="31">
        <f>+I1513/MAX($I$229:I1513)-1</f>
        <v>0</v>
      </c>
      <c r="M1513" s="31">
        <f>+J1513/MAX($J$229:J1513)-1</f>
        <v>0</v>
      </c>
      <c r="N1513" s="31"/>
    </row>
    <row r="1514" spans="1:14" x14ac:dyDescent="0.25">
      <c r="A1514" s="12">
        <v>2007.01</v>
      </c>
      <c r="B1514" s="13">
        <v>27.207536656807132</v>
      </c>
      <c r="C1514" s="14">
        <v>1005147.7369736207</v>
      </c>
      <c r="D1514" s="37">
        <f t="shared" si="135"/>
        <v>925390.21355207823</v>
      </c>
      <c r="E1514">
        <f t="shared" si="136"/>
        <v>1</v>
      </c>
      <c r="F1514">
        <f t="shared" si="137"/>
        <v>1</v>
      </c>
      <c r="G1514" s="38">
        <f t="shared" si="138"/>
        <v>1.2442367899767159E-2</v>
      </c>
      <c r="H1514" s="38">
        <f t="shared" si="139"/>
        <v>1.2442367899767159E-2</v>
      </c>
      <c r="I1514" s="38">
        <f t="shared" si="140"/>
        <v>259087.24457543032</v>
      </c>
      <c r="J1514">
        <f>+VLOOKUP(A1514,Sheet1!A:R,18,0)</f>
        <v>208015.45431510793</v>
      </c>
      <c r="K1514">
        <f>+I1514-J1514</f>
        <v>51071.790260322392</v>
      </c>
      <c r="L1514" s="31">
        <f>+I1514/MAX($I$229:I1514)-1</f>
        <v>0</v>
      </c>
      <c r="M1514" s="31">
        <f>+J1514/MAX($J$229:J1514)-1</f>
        <v>0</v>
      </c>
      <c r="N1514" s="31"/>
    </row>
    <row r="1515" spans="1:14" x14ac:dyDescent="0.25">
      <c r="A1515" s="12">
        <v>2007.02</v>
      </c>
      <c r="B1515" s="13">
        <v>27.315181413516612</v>
      </c>
      <c r="C1515" s="14">
        <v>979421.54983164638</v>
      </c>
      <c r="D1515" s="37">
        <f t="shared" si="135"/>
        <v>932265.15371997701</v>
      </c>
      <c r="E1515">
        <f t="shared" si="136"/>
        <v>1</v>
      </c>
      <c r="F1515">
        <f t="shared" si="137"/>
        <v>1</v>
      </c>
      <c r="G1515" s="38">
        <f t="shared" si="138"/>
        <v>-2.5594433729147936E-2</v>
      </c>
      <c r="H1515" s="38">
        <f t="shared" si="139"/>
        <v>-2.5594433729147936E-2</v>
      </c>
      <c r="I1515" s="38">
        <f t="shared" si="140"/>
        <v>252456.05326407694</v>
      </c>
      <c r="J1515">
        <f>+VLOOKUP(A1515,Sheet1!A:R,18,0)</f>
        <v>202691.41655500128</v>
      </c>
      <c r="K1515">
        <f>+I1515-J1515</f>
        <v>49764.636709075654</v>
      </c>
      <c r="L1515" s="31">
        <f>+I1515/MAX($I$229:I1515)-1</f>
        <v>-2.5594433729147936E-2</v>
      </c>
      <c r="M1515" s="31">
        <f>+J1515/MAX($J$229:J1515)-1</f>
        <v>-2.5594433729148047E-2</v>
      </c>
      <c r="N1515" s="31"/>
    </row>
    <row r="1516" spans="1:14" x14ac:dyDescent="0.25">
      <c r="A1516" s="12">
        <v>2007.03</v>
      </c>
      <c r="B1516" s="13">
        <v>26.2276055546509</v>
      </c>
      <c r="C1516" s="14">
        <v>981735.58197266026</v>
      </c>
      <c r="D1516" s="37">
        <f t="shared" si="135"/>
        <v>938809.47147197742</v>
      </c>
      <c r="E1516">
        <f t="shared" si="136"/>
        <v>1</v>
      </c>
      <c r="F1516">
        <f t="shared" si="137"/>
        <v>1</v>
      </c>
      <c r="G1516" s="38">
        <f t="shared" si="138"/>
        <v>2.3626518544661579E-3</v>
      </c>
      <c r="H1516" s="38">
        <f t="shared" si="139"/>
        <v>2.3626518544661579E-3</v>
      </c>
      <c r="I1516" s="38">
        <f t="shared" si="140"/>
        <v>253052.51902649252</v>
      </c>
      <c r="J1516">
        <f>+VLOOKUP(A1516,Sheet1!A:R,18,0)</f>
        <v>203170.30580620933</v>
      </c>
      <c r="K1516">
        <f>+I1516-J1516</f>
        <v>49882.213220283185</v>
      </c>
      <c r="L1516" s="31">
        <f>+I1516/MAX($I$229:I1516)-1</f>
        <v>-2.3292252610995878E-2</v>
      </c>
      <c r="M1516" s="31">
        <f>+J1516/MAX($J$229:J1516)-1</f>
        <v>-2.3292252610995989E-2</v>
      </c>
      <c r="N1516" s="31"/>
    </row>
    <row r="1517" spans="1:14" x14ac:dyDescent="0.25">
      <c r="A1517" s="12">
        <v>2007.04</v>
      </c>
      <c r="B1517" s="13">
        <v>26.976268314189085</v>
      </c>
      <c r="C1517" s="14">
        <v>1019096.1045789265</v>
      </c>
      <c r="D1517" s="37">
        <f t="shared" si="135"/>
        <v>948084.50170861266</v>
      </c>
      <c r="E1517">
        <f t="shared" si="136"/>
        <v>1</v>
      </c>
      <c r="F1517">
        <f t="shared" si="137"/>
        <v>1</v>
      </c>
      <c r="G1517" s="38">
        <f t="shared" si="138"/>
        <v>3.8055585732357233E-2</v>
      </c>
      <c r="H1517" s="38">
        <f t="shared" si="139"/>
        <v>3.8055585732357233E-2</v>
      </c>
      <c r="I1517" s="38">
        <f t="shared" si="140"/>
        <v>262682.58085909416</v>
      </c>
      <c r="J1517">
        <f>+VLOOKUP(A1517,Sheet1!A:R,18,0)</f>
        <v>210902.07079708675</v>
      </c>
      <c r="K1517">
        <f>+I1517-J1517</f>
        <v>51780.510062007408</v>
      </c>
      <c r="L1517" s="31">
        <f>+I1517/MAX($I$229:I1517)-1</f>
        <v>0</v>
      </c>
      <c r="M1517" s="31">
        <f>+J1517/MAX($J$229:J1517)-1</f>
        <v>0</v>
      </c>
      <c r="N1517" s="31"/>
    </row>
    <row r="1518" spans="1:14" x14ac:dyDescent="0.25">
      <c r="A1518" s="12">
        <v>2007.05</v>
      </c>
      <c r="B1518" s="13">
        <v>27.548490451851258</v>
      </c>
      <c r="C1518" s="14">
        <v>1047353.1047588415</v>
      </c>
      <c r="D1518" s="37">
        <f t="shared" si="135"/>
        <v>962304.02470784553</v>
      </c>
      <c r="E1518">
        <f t="shared" si="136"/>
        <v>1</v>
      </c>
      <c r="F1518">
        <f t="shared" si="137"/>
        <v>1</v>
      </c>
      <c r="G1518" s="38">
        <f t="shared" si="138"/>
        <v>2.7727512697725665E-2</v>
      </c>
      <c r="H1518" s="38">
        <f t="shared" si="139"/>
        <v>2.7727512697725665E-2</v>
      </c>
      <c r="I1518" s="38">
        <f t="shared" si="140"/>
        <v>269966.11545533605</v>
      </c>
      <c r="J1518">
        <f>+VLOOKUP(A1518,Sheet1!A:R,18,0)</f>
        <v>216749.86064308963</v>
      </c>
      <c r="K1518">
        <f>+I1518-J1518</f>
        <v>53216.254812246421</v>
      </c>
      <c r="L1518" s="31">
        <f>+I1518/MAX($I$229:I1518)-1</f>
        <v>0</v>
      </c>
      <c r="M1518" s="31">
        <f>+J1518/MAX($J$229:J1518)-1</f>
        <v>0</v>
      </c>
      <c r="N1518" s="31"/>
    </row>
    <row r="1519" spans="1:14" x14ac:dyDescent="0.25">
      <c r="A1519" s="12">
        <v>2007.06</v>
      </c>
      <c r="B1519" s="13">
        <v>27.418262740410611</v>
      </c>
      <c r="C1519" s="14">
        <v>1028192.7981076213</v>
      </c>
      <c r="D1519" s="37">
        <f t="shared" si="135"/>
        <v>974952.43086295633</v>
      </c>
      <c r="E1519">
        <f t="shared" si="136"/>
        <v>1</v>
      </c>
      <c r="F1519">
        <f t="shared" si="137"/>
        <v>1</v>
      </c>
      <c r="G1519" s="38">
        <f t="shared" si="138"/>
        <v>-1.829402764374477E-2</v>
      </c>
      <c r="H1519" s="38">
        <f t="shared" si="139"/>
        <v>-1.829402764374477E-2</v>
      </c>
      <c r="I1519" s="38">
        <f t="shared" si="140"/>
        <v>265027.34787632176</v>
      </c>
      <c r="J1519">
        <f>+VLOOKUP(A1519,Sheet1!A:R,18,0)</f>
        <v>212784.63270070712</v>
      </c>
      <c r="K1519">
        <f>+I1519-J1519</f>
        <v>52242.715175614634</v>
      </c>
      <c r="L1519" s="31">
        <f>+I1519/MAX($I$229:I1519)-1</f>
        <v>-1.829402764374477E-2</v>
      </c>
      <c r="M1519" s="31">
        <f>+J1519/MAX($J$229:J1519)-1</f>
        <v>-1.829402764374477E-2</v>
      </c>
      <c r="N1519" s="31"/>
    </row>
    <row r="1520" spans="1:14" x14ac:dyDescent="0.25">
      <c r="A1520" s="12">
        <v>2007.07</v>
      </c>
      <c r="B1520" s="13">
        <v>27.410088167204336</v>
      </c>
      <c r="C1520" s="14">
        <v>997069.79890313011</v>
      </c>
      <c r="D1520" s="37">
        <f t="shared" si="135"/>
        <v>984739.21137183311</v>
      </c>
      <c r="E1520">
        <f t="shared" si="136"/>
        <v>1</v>
      </c>
      <c r="F1520">
        <f t="shared" si="137"/>
        <v>1</v>
      </c>
      <c r="G1520" s="38">
        <f t="shared" si="138"/>
        <v>-3.0269614085775332E-2</v>
      </c>
      <c r="H1520" s="38">
        <f t="shared" si="139"/>
        <v>-3.0269614085775332E-2</v>
      </c>
      <c r="I1520" s="38">
        <f t="shared" si="140"/>
        <v>257005.07233392898</v>
      </c>
      <c r="J1520">
        <f>+VLOOKUP(A1520,Sheet1!A:R,18,0)</f>
        <v>206343.72398547328</v>
      </c>
      <c r="K1520">
        <f>+I1520-J1520</f>
        <v>50661.348348455707</v>
      </c>
      <c r="L1520" s="31">
        <f>+I1520/MAX($I$229:I1520)-1</f>
        <v>-4.8009888572669301E-2</v>
      </c>
      <c r="M1520" s="31">
        <f>+J1520/MAX($J$229:J1520)-1</f>
        <v>-4.8009888572669412E-2</v>
      </c>
      <c r="N1520" s="31"/>
    </row>
    <row r="1521" spans="1:14" x14ac:dyDescent="0.25">
      <c r="A1521" s="12">
        <v>2007.08</v>
      </c>
      <c r="B1521" s="13">
        <v>26.148607189312333</v>
      </c>
      <c r="C1521" s="14">
        <v>1013278.969669931</v>
      </c>
      <c r="D1521" s="37">
        <f t="shared" si="135"/>
        <v>994350.12586375105</v>
      </c>
      <c r="E1521">
        <f t="shared" si="136"/>
        <v>1</v>
      </c>
      <c r="F1521">
        <f t="shared" si="137"/>
        <v>1</v>
      </c>
      <c r="G1521" s="38">
        <f t="shared" si="138"/>
        <v>1.6256806478977204E-2</v>
      </c>
      <c r="H1521" s="38">
        <f t="shared" si="139"/>
        <v>1.6256806478977204E-2</v>
      </c>
      <c r="I1521" s="38">
        <f t="shared" si="140"/>
        <v>261183.1540589772</v>
      </c>
      <c r="J1521">
        <f>+VLOOKUP(A1521,Sheet1!A:R,18,0)</f>
        <v>209698.21397445659</v>
      </c>
      <c r="K1521">
        <f>+I1521-J1521</f>
        <v>51484.940084520611</v>
      </c>
      <c r="L1521" s="31">
        <f>+I1521/MAX($I$229:I1521)-1</f>
        <v>-3.2533569561295272E-2</v>
      </c>
      <c r="M1521" s="31">
        <f>+J1521/MAX($J$229:J1521)-1</f>
        <v>-3.2533569561295383E-2</v>
      </c>
      <c r="N1521" s="31"/>
    </row>
    <row r="1522" spans="1:14" x14ac:dyDescent="0.25">
      <c r="A1522" s="12">
        <v>2007.09</v>
      </c>
      <c r="B1522" s="13">
        <v>26.725743047696927</v>
      </c>
      <c r="C1522" s="14">
        <v>1048205.1153787529</v>
      </c>
      <c r="D1522" s="37">
        <f t="shared" si="135"/>
        <v>1004539.5947467828</v>
      </c>
      <c r="E1522">
        <f t="shared" si="136"/>
        <v>1</v>
      </c>
      <c r="F1522">
        <f t="shared" si="137"/>
        <v>1</v>
      </c>
      <c r="G1522" s="38">
        <f t="shared" si="138"/>
        <v>3.4468440335043038E-2</v>
      </c>
      <c r="H1522" s="38">
        <f t="shared" si="139"/>
        <v>3.4468440335043038E-2</v>
      </c>
      <c r="I1522" s="38">
        <f t="shared" si="140"/>
        <v>270185.73002117744</v>
      </c>
      <c r="J1522">
        <f>+VLOOKUP(A1522,Sheet1!A:R,18,0)</f>
        <v>216926.18435120024</v>
      </c>
      <c r="K1522">
        <f>+I1522-J1522</f>
        <v>53259.545669977204</v>
      </c>
      <c r="L1522" s="31">
        <f>+I1522/MAX($I$229:I1522)-1</f>
        <v>0</v>
      </c>
      <c r="M1522" s="31">
        <f>+J1522/MAX($J$229:J1522)-1</f>
        <v>0</v>
      </c>
      <c r="N1522" s="31"/>
    </row>
    <row r="1523" spans="1:14" x14ac:dyDescent="0.25">
      <c r="A1523" s="12">
        <v>2007.1</v>
      </c>
      <c r="B1523" s="13">
        <v>27.320648130462033</v>
      </c>
      <c r="C1523" s="14">
        <v>1063025.8655857253</v>
      </c>
      <c r="D1523" s="37">
        <f t="shared" si="135"/>
        <v>1012981.1889619475</v>
      </c>
      <c r="E1523">
        <f t="shared" si="136"/>
        <v>1</v>
      </c>
      <c r="F1523">
        <f t="shared" si="137"/>
        <v>1</v>
      </c>
      <c r="G1523" s="38">
        <f t="shared" si="138"/>
        <v>1.4139169891016046E-2</v>
      </c>
      <c r="H1523" s="38">
        <f t="shared" si="139"/>
        <v>1.4139169891016046E-2</v>
      </c>
      <c r="I1523" s="38">
        <f t="shared" si="140"/>
        <v>274005.93196007505</v>
      </c>
      <c r="J1523">
        <f>+VLOOKUP(A1523,Sheet1!A:R,18,0)</f>
        <v>219993.34052555176</v>
      </c>
      <c r="K1523">
        <f>+I1523-J1523</f>
        <v>54012.591434523289</v>
      </c>
      <c r="L1523" s="31">
        <f>+I1523/MAX($I$229:I1523)-1</f>
        <v>0</v>
      </c>
      <c r="M1523" s="31">
        <f>+J1523/MAX($J$229:J1523)-1</f>
        <v>0</v>
      </c>
      <c r="N1523" s="31"/>
    </row>
    <row r="1524" spans="1:14" x14ac:dyDescent="0.25">
      <c r="A1524" s="12">
        <v>2007.11</v>
      </c>
      <c r="B1524" s="13">
        <v>25.729053579498395</v>
      </c>
      <c r="C1524" s="14">
        <v>1011768.2137426897</v>
      </c>
      <c r="D1524" s="37">
        <f t="shared" si="135"/>
        <v>1015590.8213031146</v>
      </c>
      <c r="E1524">
        <f t="shared" si="136"/>
        <v>0</v>
      </c>
      <c r="F1524">
        <f t="shared" si="137"/>
        <v>1</v>
      </c>
      <c r="G1524" s="38">
        <f t="shared" si="138"/>
        <v>-4.8218630893607339E-2</v>
      </c>
      <c r="H1524" s="38">
        <f t="shared" si="139"/>
        <v>-4.8218630893607339E-2</v>
      </c>
      <c r="I1524" s="38">
        <f t="shared" si="140"/>
        <v>260793.7410642333</v>
      </c>
      <c r="J1524">
        <f>+VLOOKUP(A1524,Sheet1!A:R,18,0)</f>
        <v>209385.56283969848</v>
      </c>
      <c r="K1524">
        <f>+I1524-J1524</f>
        <v>51408.178224534815</v>
      </c>
      <c r="L1524" s="31">
        <f>+I1524/MAX($I$229:I1524)-1</f>
        <v>-4.8218630893607339E-2</v>
      </c>
      <c r="M1524" s="31">
        <f>+J1524/MAX($J$229:J1524)-1</f>
        <v>-4.821863089360745E-2</v>
      </c>
      <c r="N1524" s="31"/>
    </row>
    <row r="1525" spans="1:14" x14ac:dyDescent="0.25">
      <c r="A1525" s="12">
        <v>2007.12</v>
      </c>
      <c r="B1525" s="13">
        <v>25.955510105240243</v>
      </c>
      <c r="C1525" s="14">
        <v>1005291.1282859284</v>
      </c>
      <c r="D1525" s="37">
        <f t="shared" si="135"/>
        <v>1016632.1639824561</v>
      </c>
      <c r="E1525">
        <f t="shared" si="136"/>
        <v>0</v>
      </c>
      <c r="F1525">
        <f t="shared" si="137"/>
        <v>0</v>
      </c>
      <c r="G1525" s="38">
        <f t="shared" si="138"/>
        <v>-6.4017483142720932E-3</v>
      </c>
      <c r="H1525" s="38">
        <f t="shared" si="139"/>
        <v>0</v>
      </c>
      <c r="I1525" s="38">
        <f t="shared" si="140"/>
        <v>260793.7410642333</v>
      </c>
      <c r="J1525">
        <f>+VLOOKUP(A1525,Sheet1!A:R,18,0)</f>
        <v>209385.56283969848</v>
      </c>
      <c r="K1525">
        <f>+I1525-J1525</f>
        <v>51408.178224534815</v>
      </c>
      <c r="L1525" s="31">
        <f>+I1525/MAX($I$229:I1525)-1</f>
        <v>-4.8218630893607339E-2</v>
      </c>
      <c r="M1525" s="31">
        <f>+J1525/MAX($J$229:J1525)-1</f>
        <v>-4.821863089360745E-2</v>
      </c>
      <c r="N1525" s="31"/>
    </row>
    <row r="1526" spans="1:14" x14ac:dyDescent="0.25">
      <c r="A1526" s="12">
        <v>2008.01</v>
      </c>
      <c r="B1526" s="13">
        <v>24.022317760836831</v>
      </c>
      <c r="C1526" s="14">
        <v>940721.02201079088</v>
      </c>
      <c r="D1526" s="37">
        <f t="shared" si="135"/>
        <v>1011263.2710688869</v>
      </c>
      <c r="E1526">
        <f t="shared" si="136"/>
        <v>0</v>
      </c>
      <c r="F1526">
        <f t="shared" si="137"/>
        <v>0</v>
      </c>
      <c r="G1526" s="38">
        <f t="shared" si="138"/>
        <v>-6.4230255752115051E-2</v>
      </c>
      <c r="H1526" s="38">
        <f t="shared" si="139"/>
        <v>0</v>
      </c>
      <c r="I1526" s="38">
        <f t="shared" si="140"/>
        <v>260793.7410642333</v>
      </c>
      <c r="J1526">
        <f>+VLOOKUP(A1526,Sheet1!A:R,18,0)</f>
        <v>209385.56283969848</v>
      </c>
      <c r="K1526">
        <f>+I1526-J1526</f>
        <v>51408.178224534815</v>
      </c>
      <c r="L1526" s="31">
        <f>+I1526/MAX($I$229:I1526)-1</f>
        <v>-4.8218630893607339E-2</v>
      </c>
      <c r="M1526" s="31">
        <f>+J1526/MAX($J$229:J1526)-1</f>
        <v>-4.821863089360745E-2</v>
      </c>
      <c r="N1526" s="31"/>
    </row>
    <row r="1527" spans="1:14" x14ac:dyDescent="0.25">
      <c r="A1527" s="12">
        <v>2008.02</v>
      </c>
      <c r="B1527" s="13">
        <v>23.495263401811791</v>
      </c>
      <c r="C1527" s="14">
        <v>906984.99934900017</v>
      </c>
      <c r="D1527" s="37">
        <f t="shared" si="135"/>
        <v>1005226.8918619998</v>
      </c>
      <c r="E1527">
        <f t="shared" si="136"/>
        <v>0</v>
      </c>
      <c r="F1527">
        <f t="shared" si="137"/>
        <v>0</v>
      </c>
      <c r="G1527" s="38">
        <f t="shared" si="138"/>
        <v>-3.5861878147125936E-2</v>
      </c>
      <c r="H1527" s="38">
        <f t="shared" si="139"/>
        <v>0</v>
      </c>
      <c r="I1527" s="38">
        <f t="shared" si="140"/>
        <v>260793.7410642333</v>
      </c>
      <c r="J1527">
        <f>+VLOOKUP(A1527,Sheet1!A:R,18,0)</f>
        <v>209385.56283969848</v>
      </c>
      <c r="K1527">
        <f>+I1527-J1527</f>
        <v>51408.178224534815</v>
      </c>
      <c r="L1527" s="31">
        <f>+I1527/MAX($I$229:I1527)-1</f>
        <v>-4.8218630893607339E-2</v>
      </c>
      <c r="M1527" s="31">
        <f>+J1527/MAX($J$229:J1527)-1</f>
        <v>-4.821863089360745E-2</v>
      </c>
      <c r="N1527" s="31"/>
    </row>
    <row r="1528" spans="1:14" x14ac:dyDescent="0.25">
      <c r="A1528" s="12">
        <v>2008.03</v>
      </c>
      <c r="B1528" s="13">
        <v>22.606810842249349</v>
      </c>
      <c r="C1528" s="14">
        <v>895425.49694604473</v>
      </c>
      <c r="D1528" s="37">
        <f t="shared" si="135"/>
        <v>998034.38477644837</v>
      </c>
      <c r="E1528">
        <f t="shared" si="136"/>
        <v>0</v>
      </c>
      <c r="F1528">
        <f t="shared" si="137"/>
        <v>0</v>
      </c>
      <c r="G1528" s="38">
        <f t="shared" si="138"/>
        <v>-1.2744976390185569E-2</v>
      </c>
      <c r="H1528" s="38">
        <f t="shared" si="139"/>
        <v>0</v>
      </c>
      <c r="I1528" s="38">
        <f t="shared" si="140"/>
        <v>260793.7410642333</v>
      </c>
      <c r="J1528">
        <f>+VLOOKUP(A1528,Sheet1!A:R,18,0)</f>
        <v>209385.56283969848</v>
      </c>
      <c r="K1528">
        <f>+I1528-J1528</f>
        <v>51408.178224534815</v>
      </c>
      <c r="L1528" s="31">
        <f>+I1528/MAX($I$229:I1528)-1</f>
        <v>-4.8218630893607339E-2</v>
      </c>
      <c r="M1528" s="31">
        <f>+J1528/MAX($J$229:J1528)-1</f>
        <v>-4.821863089360745E-2</v>
      </c>
      <c r="N1528" s="31"/>
    </row>
    <row r="1529" spans="1:14" x14ac:dyDescent="0.25">
      <c r="A1529" s="12">
        <v>2008.04</v>
      </c>
      <c r="B1529" s="13">
        <v>23.356040643201609</v>
      </c>
      <c r="C1529" s="14">
        <v>933940.09707934561</v>
      </c>
      <c r="D1529" s="37">
        <f t="shared" si="135"/>
        <v>990938.05081815028</v>
      </c>
      <c r="E1529">
        <f t="shared" si="136"/>
        <v>0</v>
      </c>
      <c r="F1529">
        <f t="shared" si="137"/>
        <v>0</v>
      </c>
      <c r="G1529" s="38">
        <f t="shared" si="138"/>
        <v>4.3012623903004199E-2</v>
      </c>
      <c r="H1529" s="38">
        <f t="shared" si="139"/>
        <v>0</v>
      </c>
      <c r="I1529" s="38">
        <f t="shared" si="140"/>
        <v>260793.7410642333</v>
      </c>
      <c r="J1529">
        <f>+VLOOKUP(A1529,Sheet1!A:R,18,0)</f>
        <v>209385.56283969848</v>
      </c>
      <c r="K1529">
        <f>+I1529-J1529</f>
        <v>51408.178224534815</v>
      </c>
      <c r="L1529" s="31">
        <f>+I1529/MAX($I$229:I1529)-1</f>
        <v>-4.8218630893607339E-2</v>
      </c>
      <c r="M1529" s="31">
        <f>+J1529/MAX($J$229:J1529)-1</f>
        <v>-4.821863089360745E-2</v>
      </c>
      <c r="N1529" s="31"/>
    </row>
    <row r="1530" spans="1:14" x14ac:dyDescent="0.25">
      <c r="A1530" s="12">
        <v>2008.05</v>
      </c>
      <c r="B1530" s="13">
        <v>23.696432116623189</v>
      </c>
      <c r="C1530" s="14">
        <v>937618.49729483237</v>
      </c>
      <c r="D1530" s="37">
        <f t="shared" si="135"/>
        <v>981793.50019614946</v>
      </c>
      <c r="E1530">
        <f t="shared" si="136"/>
        <v>0</v>
      </c>
      <c r="F1530">
        <f t="shared" si="137"/>
        <v>0</v>
      </c>
      <c r="G1530" s="38">
        <f t="shared" si="138"/>
        <v>3.9385825996656187E-3</v>
      </c>
      <c r="H1530" s="38">
        <f t="shared" si="139"/>
        <v>0</v>
      </c>
      <c r="I1530" s="38">
        <f t="shared" si="140"/>
        <v>260793.7410642333</v>
      </c>
      <c r="J1530">
        <f>+VLOOKUP(A1530,Sheet1!A:R,18,0)</f>
        <v>209385.56283969848</v>
      </c>
      <c r="K1530">
        <f>+I1530-J1530</f>
        <v>51408.178224534815</v>
      </c>
      <c r="L1530" s="31">
        <f>+I1530/MAX($I$229:I1530)-1</f>
        <v>-4.8218630893607339E-2</v>
      </c>
      <c r="M1530" s="31">
        <f>+J1530/MAX($J$229:J1530)-1</f>
        <v>-4.821863089360745E-2</v>
      </c>
      <c r="N1530" s="31"/>
    </row>
    <row r="1531" spans="1:14" x14ac:dyDescent="0.25">
      <c r="A1531" s="12">
        <v>2008.06</v>
      </c>
      <c r="B1531" s="13">
        <v>22.41681280228195</v>
      </c>
      <c r="C1531" s="14">
        <v>850054.47014904104</v>
      </c>
      <c r="D1531" s="37">
        <f t="shared" si="135"/>
        <v>966948.63953293429</v>
      </c>
      <c r="E1531">
        <f t="shared" si="136"/>
        <v>0</v>
      </c>
      <c r="F1531">
        <f t="shared" si="137"/>
        <v>0</v>
      </c>
      <c r="G1531" s="38">
        <f t="shared" si="138"/>
        <v>-9.3389824751139661E-2</v>
      </c>
      <c r="H1531" s="38">
        <f t="shared" si="139"/>
        <v>0</v>
      </c>
      <c r="I1531" s="38">
        <f t="shared" si="140"/>
        <v>260793.7410642333</v>
      </c>
      <c r="J1531">
        <f>+VLOOKUP(A1531,Sheet1!A:R,18,0)</f>
        <v>209385.56283969848</v>
      </c>
      <c r="K1531">
        <f>+I1531-J1531</f>
        <v>51408.178224534815</v>
      </c>
      <c r="L1531" s="31">
        <f>+I1531/MAX($I$229:I1531)-1</f>
        <v>-4.8218630893607339E-2</v>
      </c>
      <c r="M1531" s="31">
        <f>+J1531/MAX($J$229:J1531)-1</f>
        <v>-4.821863089360745E-2</v>
      </c>
      <c r="N1531" s="31"/>
    </row>
    <row r="1532" spans="1:14" x14ac:dyDescent="0.25">
      <c r="A1532" s="12">
        <v>2008.07</v>
      </c>
      <c r="B1532" s="13">
        <v>20.907206462661584</v>
      </c>
      <c r="C1532" s="14">
        <v>838860.0548488542</v>
      </c>
      <c r="D1532" s="37">
        <f t="shared" si="135"/>
        <v>953764.49419507792</v>
      </c>
      <c r="E1532">
        <f t="shared" si="136"/>
        <v>0</v>
      </c>
      <c r="F1532">
        <f t="shared" si="137"/>
        <v>0</v>
      </c>
      <c r="G1532" s="38">
        <f t="shared" si="138"/>
        <v>-1.3169056446728722E-2</v>
      </c>
      <c r="H1532" s="38">
        <f t="shared" si="139"/>
        <v>0</v>
      </c>
      <c r="I1532" s="38">
        <f t="shared" si="140"/>
        <v>260793.7410642333</v>
      </c>
      <c r="J1532">
        <f>+VLOOKUP(A1532,Sheet1!A:R,18,0)</f>
        <v>209385.56283969848</v>
      </c>
      <c r="K1532">
        <f>+I1532-J1532</f>
        <v>51408.178224534815</v>
      </c>
      <c r="L1532" s="31">
        <f>+I1532/MAX($I$229:I1532)-1</f>
        <v>-4.8218630893607339E-2</v>
      </c>
      <c r="M1532" s="31">
        <f>+J1532/MAX($J$229:J1532)-1</f>
        <v>-4.821863089360745E-2</v>
      </c>
      <c r="N1532" s="31"/>
    </row>
    <row r="1533" spans="1:14" x14ac:dyDescent="0.25">
      <c r="A1533" s="12">
        <v>2008.08</v>
      </c>
      <c r="B1533" s="13">
        <v>21.401617360047933</v>
      </c>
      <c r="C1533" s="14">
        <v>854084.01891910064</v>
      </c>
      <c r="D1533" s="37">
        <f t="shared" si="135"/>
        <v>940498.24829917541</v>
      </c>
      <c r="E1533">
        <f t="shared" si="136"/>
        <v>0</v>
      </c>
      <c r="F1533">
        <f t="shared" si="137"/>
        <v>0</v>
      </c>
      <c r="G1533" s="38">
        <f t="shared" si="138"/>
        <v>1.8148395530634076E-2</v>
      </c>
      <c r="H1533" s="38">
        <f t="shared" si="139"/>
        <v>0</v>
      </c>
      <c r="I1533" s="38">
        <f t="shared" si="140"/>
        <v>260793.7410642333</v>
      </c>
      <c r="J1533">
        <f>+VLOOKUP(A1533,Sheet1!A:R,18,0)</f>
        <v>209385.56283969848</v>
      </c>
      <c r="K1533">
        <f>+I1533-J1533</f>
        <v>51408.178224534815</v>
      </c>
      <c r="L1533" s="31">
        <f>+I1533/MAX($I$229:I1533)-1</f>
        <v>-4.8218630893607339E-2</v>
      </c>
      <c r="M1533" s="31">
        <f>+J1533/MAX($J$229:J1533)-1</f>
        <v>-4.821863089360745E-2</v>
      </c>
      <c r="N1533" s="31"/>
    </row>
    <row r="1534" spans="1:14" x14ac:dyDescent="0.25">
      <c r="A1534" s="12">
        <v>2008.09</v>
      </c>
      <c r="B1534" s="13">
        <v>20.362733946097517</v>
      </c>
      <c r="C1534" s="14">
        <v>779218.81251298089</v>
      </c>
      <c r="D1534" s="37">
        <f t="shared" si="135"/>
        <v>918082.72306036111</v>
      </c>
      <c r="E1534">
        <f t="shared" si="136"/>
        <v>0</v>
      </c>
      <c r="F1534">
        <f t="shared" si="137"/>
        <v>0</v>
      </c>
      <c r="G1534" s="38">
        <f t="shared" si="138"/>
        <v>-8.7655552320094476E-2</v>
      </c>
      <c r="H1534" s="38">
        <f t="shared" si="139"/>
        <v>0</v>
      </c>
      <c r="I1534" s="38">
        <f t="shared" si="140"/>
        <v>260793.7410642333</v>
      </c>
      <c r="J1534">
        <f>+VLOOKUP(A1534,Sheet1!A:R,18,0)</f>
        <v>209385.56283969848</v>
      </c>
      <c r="K1534">
        <f>+I1534-J1534</f>
        <v>51408.178224534815</v>
      </c>
      <c r="L1534" s="31">
        <f>+I1534/MAX($I$229:I1534)-1</f>
        <v>-4.8218630893607339E-2</v>
      </c>
      <c r="M1534" s="31">
        <f>+J1534/MAX($J$229:J1534)-1</f>
        <v>-4.821863089360745E-2</v>
      </c>
      <c r="N1534" s="31"/>
    </row>
    <row r="1535" spans="1:14" x14ac:dyDescent="0.25">
      <c r="A1535" s="12">
        <v>2008.1</v>
      </c>
      <c r="B1535" s="13">
        <v>16.387356548789832</v>
      </c>
      <c r="C1535" s="14">
        <v>655418.2592329391</v>
      </c>
      <c r="D1535" s="37">
        <f t="shared" si="135"/>
        <v>884115.42253096227</v>
      </c>
      <c r="E1535">
        <f t="shared" si="136"/>
        <v>0</v>
      </c>
      <c r="F1535">
        <f t="shared" si="137"/>
        <v>0</v>
      </c>
      <c r="G1535" s="38">
        <f t="shared" si="138"/>
        <v>-0.15887777770763123</v>
      </c>
      <c r="H1535" s="38">
        <f t="shared" si="139"/>
        <v>0</v>
      </c>
      <c r="I1535" s="38">
        <f t="shared" si="140"/>
        <v>260793.7410642333</v>
      </c>
      <c r="J1535">
        <f>+VLOOKUP(A1535,Sheet1!A:R,18,0)</f>
        <v>209385.56283969848</v>
      </c>
      <c r="K1535">
        <f>+I1535-J1535</f>
        <v>51408.178224534815</v>
      </c>
      <c r="L1535" s="31">
        <f>+I1535/MAX($I$229:I1535)-1</f>
        <v>-4.8218630893607339E-2</v>
      </c>
      <c r="M1535" s="31">
        <f>+J1535/MAX($J$229:J1535)-1</f>
        <v>-4.821863089360745E-2</v>
      </c>
      <c r="N1535" s="31"/>
    </row>
    <row r="1536" spans="1:14" x14ac:dyDescent="0.25">
      <c r="A1536" s="12">
        <v>2008.11</v>
      </c>
      <c r="B1536" s="13">
        <v>15.259659405704584</v>
      </c>
      <c r="C1536" s="14">
        <v>619841.87842026062</v>
      </c>
      <c r="D1536" s="37">
        <f t="shared" si="135"/>
        <v>851454.89458742645</v>
      </c>
      <c r="E1536">
        <f t="shared" si="136"/>
        <v>0</v>
      </c>
      <c r="F1536">
        <f t="shared" si="137"/>
        <v>0</v>
      </c>
      <c r="G1536" s="38">
        <f t="shared" si="138"/>
        <v>-5.4280423701217773E-2</v>
      </c>
      <c r="H1536" s="38">
        <f t="shared" si="139"/>
        <v>0</v>
      </c>
      <c r="I1536" s="38">
        <f t="shared" si="140"/>
        <v>260793.7410642333</v>
      </c>
      <c r="J1536">
        <f>+VLOOKUP(A1536,Sheet1!A:R,18,0)</f>
        <v>209385.56283969848</v>
      </c>
      <c r="K1536">
        <f>+I1536-J1536</f>
        <v>51408.178224534815</v>
      </c>
      <c r="L1536" s="31">
        <f>+I1536/MAX($I$229:I1536)-1</f>
        <v>-4.8218630893607339E-2</v>
      </c>
      <c r="M1536" s="31">
        <f>+J1536/MAX($J$229:J1536)-1</f>
        <v>-4.821863089360745E-2</v>
      </c>
      <c r="N1536" s="31"/>
    </row>
    <row r="1537" spans="1:14" x14ac:dyDescent="0.25">
      <c r="A1537" s="12">
        <v>2008.12</v>
      </c>
      <c r="B1537" s="13">
        <v>15.376080747423771</v>
      </c>
      <c r="C1537" s="14">
        <v>632871.68761314987</v>
      </c>
      <c r="D1537" s="37">
        <f t="shared" si="135"/>
        <v>820419.94119802827</v>
      </c>
      <c r="E1537">
        <f t="shared" si="136"/>
        <v>0</v>
      </c>
      <c r="F1537">
        <f t="shared" si="137"/>
        <v>0</v>
      </c>
      <c r="G1537" s="38">
        <f t="shared" si="138"/>
        <v>2.1021182412032546E-2</v>
      </c>
      <c r="H1537" s="38">
        <f t="shared" si="139"/>
        <v>0</v>
      </c>
      <c r="I1537" s="38">
        <f t="shared" si="140"/>
        <v>260793.7410642333</v>
      </c>
      <c r="J1537">
        <f>+VLOOKUP(A1537,Sheet1!A:R,18,0)</f>
        <v>209385.56283969848</v>
      </c>
      <c r="K1537">
        <f>+I1537-J1537</f>
        <v>51408.178224534815</v>
      </c>
      <c r="L1537" s="31">
        <f>+I1537/MAX($I$229:I1537)-1</f>
        <v>-4.8218630893607339E-2</v>
      </c>
      <c r="M1537" s="31">
        <f>+J1537/MAX($J$229:J1537)-1</f>
        <v>-4.821863089360745E-2</v>
      </c>
      <c r="N1537" s="31"/>
    </row>
    <row r="1538" spans="1:14" x14ac:dyDescent="0.25">
      <c r="A1538" s="12">
        <v>2009.01</v>
      </c>
      <c r="B1538" s="13">
        <v>15.17465193687967</v>
      </c>
      <c r="C1538" s="14">
        <v>577782.47967740952</v>
      </c>
      <c r="D1538" s="37">
        <f t="shared" si="135"/>
        <v>790175.06267024658</v>
      </c>
      <c r="E1538">
        <f t="shared" si="136"/>
        <v>0</v>
      </c>
      <c r="F1538">
        <f t="shared" si="137"/>
        <v>0</v>
      </c>
      <c r="G1538" s="38">
        <f t="shared" si="138"/>
        <v>-8.704640927058549E-2</v>
      </c>
      <c r="H1538" s="38">
        <f t="shared" si="139"/>
        <v>0</v>
      </c>
      <c r="I1538" s="38">
        <f t="shared" si="140"/>
        <v>260793.7410642333</v>
      </c>
      <c r="J1538">
        <f>+VLOOKUP(A1538,Sheet1!A:R,18,0)</f>
        <v>209385.56283969848</v>
      </c>
      <c r="K1538">
        <f>+I1538-J1538</f>
        <v>51408.178224534815</v>
      </c>
      <c r="L1538" s="31">
        <f>+I1538/MAX($I$229:I1538)-1</f>
        <v>-4.8218630893607339E-2</v>
      </c>
      <c r="M1538" s="31">
        <f>+J1538/MAX($J$229:J1538)-1</f>
        <v>-4.821863089360745E-2</v>
      </c>
      <c r="N1538" s="31"/>
    </row>
    <row r="1539" spans="1:14" x14ac:dyDescent="0.25">
      <c r="A1539" s="12">
        <v>2009.02</v>
      </c>
      <c r="B1539" s="13">
        <v>14.122181801918895</v>
      </c>
      <c r="C1539" s="14">
        <v>513324.62382647971</v>
      </c>
      <c r="D1539" s="37">
        <f t="shared" si="135"/>
        <v>757370.03137670318</v>
      </c>
      <c r="E1539">
        <f t="shared" si="136"/>
        <v>0</v>
      </c>
      <c r="F1539">
        <f t="shared" si="137"/>
        <v>0</v>
      </c>
      <c r="G1539" s="38">
        <f t="shared" si="138"/>
        <v>-0.11156076571743445</v>
      </c>
      <c r="H1539" s="38">
        <f t="shared" si="139"/>
        <v>0</v>
      </c>
      <c r="I1539" s="38">
        <f t="shared" si="140"/>
        <v>260793.7410642333</v>
      </c>
      <c r="J1539">
        <f>+VLOOKUP(A1539,Sheet1!A:R,18,0)</f>
        <v>209385.56283969848</v>
      </c>
      <c r="K1539">
        <f>+I1539-J1539</f>
        <v>51408.178224534815</v>
      </c>
      <c r="L1539" s="31">
        <f>+I1539/MAX($I$229:I1539)-1</f>
        <v>-4.8218630893607339E-2</v>
      </c>
      <c r="M1539" s="31">
        <f>+J1539/MAX($J$229:J1539)-1</f>
        <v>-4.821863089360745E-2</v>
      </c>
      <c r="N1539" s="31"/>
    </row>
    <row r="1540" spans="1:14" x14ac:dyDescent="0.25">
      <c r="A1540" s="12">
        <v>2009.03</v>
      </c>
      <c r="B1540" s="13">
        <v>13.323667656863929</v>
      </c>
      <c r="C1540" s="14">
        <v>557395.75433602545</v>
      </c>
      <c r="D1540" s="37">
        <f t="shared" si="135"/>
        <v>729200.88615920162</v>
      </c>
      <c r="E1540">
        <f t="shared" si="136"/>
        <v>0</v>
      </c>
      <c r="F1540">
        <f t="shared" si="137"/>
        <v>0</v>
      </c>
      <c r="G1540" s="38">
        <f t="shared" si="138"/>
        <v>8.5854308295257642E-2</v>
      </c>
      <c r="H1540" s="38">
        <f t="shared" si="139"/>
        <v>0</v>
      </c>
      <c r="I1540" s="38">
        <f t="shared" si="140"/>
        <v>260793.7410642333</v>
      </c>
      <c r="J1540">
        <f>+VLOOKUP(A1540,Sheet1!A:R,18,0)</f>
        <v>209385.56283969848</v>
      </c>
      <c r="K1540">
        <f>+I1540-J1540</f>
        <v>51408.178224534815</v>
      </c>
      <c r="L1540" s="31">
        <f>+I1540/MAX($I$229:I1540)-1</f>
        <v>-4.8218630893607339E-2</v>
      </c>
      <c r="M1540" s="31">
        <f>+J1540/MAX($J$229:J1540)-1</f>
        <v>-4.821863089360745E-2</v>
      </c>
      <c r="N1540" s="31"/>
    </row>
    <row r="1541" spans="1:14" x14ac:dyDescent="0.25">
      <c r="A1541" s="12">
        <v>2009.04</v>
      </c>
      <c r="B1541" s="13">
        <v>14.981866453039247</v>
      </c>
      <c r="C1541" s="14">
        <v>609781.54292950919</v>
      </c>
      <c r="D1541" s="37">
        <f t="shared" si="135"/>
        <v>702187.67331338197</v>
      </c>
      <c r="E1541">
        <f t="shared" si="136"/>
        <v>0</v>
      </c>
      <c r="F1541">
        <f t="shared" si="137"/>
        <v>0</v>
      </c>
      <c r="G1541" s="38">
        <f t="shared" si="138"/>
        <v>9.3983113767857951E-2</v>
      </c>
      <c r="H1541" s="38">
        <f t="shared" si="139"/>
        <v>0</v>
      </c>
      <c r="I1541" s="38">
        <f t="shared" si="140"/>
        <v>260793.7410642333</v>
      </c>
      <c r="J1541">
        <f>+VLOOKUP(A1541,Sheet1!A:R,18,0)</f>
        <v>209385.56283969848</v>
      </c>
      <c r="K1541">
        <f>+I1541-J1541</f>
        <v>51408.178224534815</v>
      </c>
      <c r="L1541" s="31">
        <f>+I1541/MAX($I$229:I1541)-1</f>
        <v>-4.8218630893607339E-2</v>
      </c>
      <c r="M1541" s="31">
        <f>+J1541/MAX($J$229:J1541)-1</f>
        <v>-4.821863089360745E-2</v>
      </c>
      <c r="N1541" s="31"/>
    </row>
    <row r="1542" spans="1:14" x14ac:dyDescent="0.25">
      <c r="A1542" s="12">
        <v>2009.05</v>
      </c>
      <c r="B1542" s="13">
        <v>15.996355755263153</v>
      </c>
      <c r="C1542" s="14">
        <v>641817.81990971742</v>
      </c>
      <c r="D1542" s="37">
        <f t="shared" si="135"/>
        <v>677537.61686462245</v>
      </c>
      <c r="E1542">
        <f t="shared" si="136"/>
        <v>0</v>
      </c>
      <c r="F1542">
        <f t="shared" si="137"/>
        <v>0</v>
      </c>
      <c r="G1542" s="38">
        <f t="shared" si="138"/>
        <v>5.2537301844689743E-2</v>
      </c>
      <c r="H1542" s="38">
        <f t="shared" si="139"/>
        <v>0</v>
      </c>
      <c r="I1542" s="38">
        <f t="shared" si="140"/>
        <v>260793.7410642333</v>
      </c>
      <c r="J1542">
        <f>+VLOOKUP(A1542,Sheet1!A:R,18,0)</f>
        <v>209385.56283969848</v>
      </c>
      <c r="K1542">
        <f>+I1542-J1542</f>
        <v>51408.178224534815</v>
      </c>
      <c r="L1542" s="31">
        <f>+I1542/MAX($I$229:I1542)-1</f>
        <v>-4.8218630893607339E-2</v>
      </c>
      <c r="M1542" s="31">
        <f>+J1542/MAX($J$229:J1542)-1</f>
        <v>-4.821863089360745E-2</v>
      </c>
      <c r="N1542" s="31"/>
    </row>
    <row r="1543" spans="1:14" x14ac:dyDescent="0.25">
      <c r="A1543" s="12">
        <v>2009.06</v>
      </c>
      <c r="B1543" s="13">
        <v>16.38418281621534</v>
      </c>
      <c r="C1543" s="14">
        <v>637952.6497425061</v>
      </c>
      <c r="D1543" s="37">
        <f t="shared" si="135"/>
        <v>659862.46516407782</v>
      </c>
      <c r="E1543">
        <f t="shared" si="136"/>
        <v>0</v>
      </c>
      <c r="F1543">
        <f t="shared" si="137"/>
        <v>0</v>
      </c>
      <c r="G1543" s="38">
        <f t="shared" si="138"/>
        <v>-6.0222232030812117E-3</v>
      </c>
      <c r="H1543" s="38">
        <f t="shared" si="139"/>
        <v>0</v>
      </c>
      <c r="I1543" s="38">
        <f t="shared" si="140"/>
        <v>260793.7410642333</v>
      </c>
      <c r="J1543">
        <f>+VLOOKUP(A1543,Sheet1!A:R,18,0)</f>
        <v>209385.56283969848</v>
      </c>
      <c r="K1543">
        <f>+I1543-J1543</f>
        <v>51408.178224534815</v>
      </c>
      <c r="L1543" s="31">
        <f>+I1543/MAX($I$229:I1543)-1</f>
        <v>-4.8218630893607339E-2</v>
      </c>
      <c r="M1543" s="31">
        <f>+J1543/MAX($J$229:J1543)-1</f>
        <v>-4.821863089360745E-2</v>
      </c>
      <c r="N1543" s="31"/>
    </row>
    <row r="1544" spans="1:14" x14ac:dyDescent="0.25">
      <c r="A1544" s="12">
        <v>2009.07</v>
      </c>
      <c r="B1544" s="13">
        <v>16.694620816995613</v>
      </c>
      <c r="C1544" s="14">
        <v>687789.37969877885</v>
      </c>
      <c r="D1544" s="37">
        <f t="shared" si="135"/>
        <v>647273.2422349049</v>
      </c>
      <c r="E1544">
        <f t="shared" si="136"/>
        <v>1</v>
      </c>
      <c r="F1544">
        <f t="shared" si="137"/>
        <v>0</v>
      </c>
      <c r="G1544" s="38">
        <f t="shared" si="138"/>
        <v>7.8119794590379321E-2</v>
      </c>
      <c r="H1544" s="38">
        <f t="shared" si="139"/>
        <v>0</v>
      </c>
      <c r="I1544" s="38">
        <f t="shared" si="140"/>
        <v>260793.7410642333</v>
      </c>
      <c r="J1544">
        <f>+VLOOKUP(A1544,Sheet1!A:R,18,0)</f>
        <v>209385.56283969848</v>
      </c>
      <c r="K1544">
        <f>+I1544-J1544</f>
        <v>51408.178224534815</v>
      </c>
      <c r="L1544" s="31">
        <f>+I1544/MAX($I$229:I1544)-1</f>
        <v>-4.8218630893607339E-2</v>
      </c>
      <c r="M1544" s="31">
        <f>+J1544/MAX($J$229:J1544)-1</f>
        <v>-4.821863089360745E-2</v>
      </c>
      <c r="N1544" s="31"/>
    </row>
    <row r="1545" spans="1:14" x14ac:dyDescent="0.25">
      <c r="A1545" s="12">
        <v>2009.08</v>
      </c>
      <c r="B1545" s="13">
        <v>18.094069801576079</v>
      </c>
      <c r="C1545" s="14">
        <v>710697.63467663259</v>
      </c>
      <c r="D1545" s="37">
        <f t="shared" si="135"/>
        <v>635324.37688136578</v>
      </c>
      <c r="E1545">
        <f t="shared" si="136"/>
        <v>1</v>
      </c>
      <c r="F1545">
        <f t="shared" si="137"/>
        <v>1</v>
      </c>
      <c r="G1545" s="38">
        <f t="shared" si="138"/>
        <v>3.330707866976157E-2</v>
      </c>
      <c r="H1545" s="38">
        <f t="shared" si="139"/>
        <v>3.330707866976157E-2</v>
      </c>
      <c r="I1545" s="38">
        <f t="shared" si="140"/>
        <v>269480.01871444116</v>
      </c>
      <c r="J1545">
        <f>+VLOOKUP(A1545,Sheet1!A:R,18,0)</f>
        <v>216359.58425351261</v>
      </c>
      <c r="K1545">
        <f>+I1545-J1545</f>
        <v>53120.434460928547</v>
      </c>
      <c r="L1545" s="31">
        <f>+I1545/MAX($I$229:I1545)-1</f>
        <v>-1.6517573956367326E-2</v>
      </c>
      <c r="M1545" s="31">
        <f>+J1545/MAX($J$229:J1545)-1</f>
        <v>-1.6517573956367548E-2</v>
      </c>
      <c r="N1545" s="31"/>
    </row>
    <row r="1546" spans="1:14" x14ac:dyDescent="0.25">
      <c r="A1546" s="12">
        <v>2009.09</v>
      </c>
      <c r="B1546" s="13">
        <v>18.831902264840075</v>
      </c>
      <c r="C1546" s="14">
        <v>737012.04767532495</v>
      </c>
      <c r="D1546" s="37">
        <f t="shared" si="135"/>
        <v>631807.14647822769</v>
      </c>
      <c r="E1546">
        <f t="shared" si="136"/>
        <v>1</v>
      </c>
      <c r="F1546">
        <f t="shared" si="137"/>
        <v>1</v>
      </c>
      <c r="G1546" s="38">
        <f t="shared" si="138"/>
        <v>3.7026172192996532E-2</v>
      </c>
      <c r="H1546" s="38">
        <f t="shared" si="139"/>
        <v>3.7026172192996532E-2</v>
      </c>
      <c r="I1546" s="38">
        <f t="shared" si="140"/>
        <v>279457.83228993398</v>
      </c>
      <c r="J1546">
        <f>+VLOOKUP(A1546,Sheet1!A:R,18,0)</f>
        <v>224370.55147568829</v>
      </c>
      <c r="K1546">
        <f>+I1546-J1546</f>
        <v>55087.280814245692</v>
      </c>
      <c r="L1546" s="31">
        <f>+I1546/MAX($I$229:I1546)-1</f>
        <v>0</v>
      </c>
      <c r="M1546" s="31">
        <f>+J1546/MAX($J$229:J1546)-1</f>
        <v>0</v>
      </c>
      <c r="N1546" s="31"/>
    </row>
    <row r="1547" spans="1:14" x14ac:dyDescent="0.25">
      <c r="A1547" s="12">
        <v>2009.1</v>
      </c>
      <c r="B1547" s="13">
        <v>19.358008443486831</v>
      </c>
      <c r="C1547" s="14">
        <v>723110.56033075426</v>
      </c>
      <c r="D1547" s="37">
        <f t="shared" si="135"/>
        <v>637448.17156971234</v>
      </c>
      <c r="E1547">
        <f t="shared" si="136"/>
        <v>1</v>
      </c>
      <c r="F1547">
        <f t="shared" si="137"/>
        <v>1</v>
      </c>
      <c r="G1547" s="38">
        <f t="shared" si="138"/>
        <v>-1.8861954005254922E-2</v>
      </c>
      <c r="H1547" s="38">
        <f t="shared" si="139"/>
        <v>-1.8861954005254922E-2</v>
      </c>
      <c r="I1547" s="38">
        <f t="shared" si="140"/>
        <v>274186.71151087299</v>
      </c>
      <c r="J1547">
        <f>+VLOOKUP(A1547,Sheet1!A:R,18,0)</f>
        <v>220138.48445362019</v>
      </c>
      <c r="K1547">
        <f>+I1547-J1547</f>
        <v>54048.227057252807</v>
      </c>
      <c r="L1547" s="31">
        <f>+I1547/MAX($I$229:I1547)-1</f>
        <v>-1.8861954005254922E-2</v>
      </c>
      <c r="M1547" s="31">
        <f>+J1547/MAX($J$229:J1547)-1</f>
        <v>-1.8861954005254922E-2</v>
      </c>
      <c r="N1547" s="31"/>
    </row>
    <row r="1548" spans="1:14" x14ac:dyDescent="0.25">
      <c r="A1548" s="12">
        <v>2009.11</v>
      </c>
      <c r="B1548" s="13">
        <v>19.812761079966052</v>
      </c>
      <c r="C1548" s="14">
        <v>765381.49897572619</v>
      </c>
      <c r="D1548" s="37">
        <f t="shared" si="135"/>
        <v>649576.47328266769</v>
      </c>
      <c r="E1548">
        <f t="shared" si="136"/>
        <v>1</v>
      </c>
      <c r="F1548">
        <f t="shared" si="137"/>
        <v>1</v>
      </c>
      <c r="G1548" s="38">
        <f t="shared" si="138"/>
        <v>5.8457089363536552E-2</v>
      </c>
      <c r="H1548" s="38">
        <f t="shared" si="139"/>
        <v>5.8457089363536552E-2</v>
      </c>
      <c r="I1548" s="38">
        <f t="shared" si="140"/>
        <v>290214.86860795831</v>
      </c>
      <c r="J1548">
        <f>+VLOOKUP(A1548,Sheet1!A:R,18,0)</f>
        <v>233007.13951167898</v>
      </c>
      <c r="K1548">
        <f>+I1548-J1548</f>
        <v>57207.729096279334</v>
      </c>
      <c r="L1548" s="31">
        <f>+I1548/MAX($I$229:I1548)-1</f>
        <v>0</v>
      </c>
      <c r="M1548" s="31">
        <f>+J1548/MAX($J$229:J1548)-1</f>
        <v>0</v>
      </c>
      <c r="N1548" s="31"/>
    </row>
    <row r="1549" spans="1:14" x14ac:dyDescent="0.25">
      <c r="A1549" s="12">
        <v>2009.12</v>
      </c>
      <c r="B1549" s="13">
        <v>20.322376500216532</v>
      </c>
      <c r="C1549" s="14">
        <v>781664.04282411258</v>
      </c>
      <c r="D1549" s="37">
        <f t="shared" si="135"/>
        <v>661975.83621691458</v>
      </c>
      <c r="E1549">
        <f t="shared" si="136"/>
        <v>1</v>
      </c>
      <c r="F1549">
        <f t="shared" si="137"/>
        <v>1</v>
      </c>
      <c r="G1549" s="38">
        <f t="shared" si="138"/>
        <v>2.1273761999965446E-2</v>
      </c>
      <c r="H1549" s="38">
        <f t="shared" si="139"/>
        <v>2.1273761999965446E-2</v>
      </c>
      <c r="I1549" s="38">
        <f t="shared" si="140"/>
        <v>296388.83065157523</v>
      </c>
      <c r="J1549">
        <f>+VLOOKUP(A1549,Sheet1!A:R,18,0)</f>
        <v>237964.07794194319</v>
      </c>
      <c r="K1549">
        <f>+I1549-J1549</f>
        <v>58424.752709632041</v>
      </c>
      <c r="L1549" s="31">
        <f>+I1549/MAX($I$229:I1549)-1</f>
        <v>0</v>
      </c>
      <c r="M1549" s="31">
        <f>+J1549/MAX($J$229:J1549)-1</f>
        <v>0</v>
      </c>
      <c r="N1549" s="31"/>
    </row>
    <row r="1550" spans="1:14" x14ac:dyDescent="0.25">
      <c r="A1550" s="12">
        <v>2010.01</v>
      </c>
      <c r="B1550" s="13">
        <v>20.527859801454404</v>
      </c>
      <c r="C1550" s="14">
        <v>751493.53377677873</v>
      </c>
      <c r="D1550" s="37">
        <f t="shared" ref="D1550:D1613" si="141">+AVERAGE(C1539:C1550)</f>
        <v>676451.75739186211</v>
      </c>
      <c r="E1550">
        <f t="shared" ref="E1550:E1613" si="142">+IF(C1550&gt;=D1550,1,0)</f>
        <v>1</v>
      </c>
      <c r="F1550">
        <f t="shared" si="137"/>
        <v>1</v>
      </c>
      <c r="G1550" s="38">
        <f t="shared" si="138"/>
        <v>-3.8597795720945904E-2</v>
      </c>
      <c r="H1550" s="38">
        <f t="shared" si="139"/>
        <v>-3.8597795720945904E-2</v>
      </c>
      <c r="I1550" s="38">
        <f t="shared" si="140"/>
        <v>284948.8751121157</v>
      </c>
      <c r="J1550">
        <f>+VLOOKUP(A1550,Sheet1!A:R,18,0)</f>
        <v>228779.18907261681</v>
      </c>
      <c r="K1550">
        <f>+I1550-J1550</f>
        <v>56169.686039498891</v>
      </c>
      <c r="L1550" s="31">
        <f>+I1550/MAX($I$229:I1550)-1</f>
        <v>-3.8597795720945904E-2</v>
      </c>
      <c r="M1550" s="31">
        <f>+J1550/MAX($J$229:J1550)-1</f>
        <v>-3.8597795720946015E-2</v>
      </c>
      <c r="N1550" s="31"/>
    </row>
    <row r="1551" spans="1:14" x14ac:dyDescent="0.25">
      <c r="A1551" s="12">
        <v>2010.02</v>
      </c>
      <c r="B1551" s="13">
        <v>19.920539306600428</v>
      </c>
      <c r="C1551" s="14">
        <v>774015.54729850462</v>
      </c>
      <c r="D1551" s="37">
        <f t="shared" si="141"/>
        <v>698176.00101453089</v>
      </c>
      <c r="E1551">
        <f t="shared" si="142"/>
        <v>1</v>
      </c>
      <c r="F1551">
        <f t="shared" ref="F1551:F1614" si="143">+E1550</f>
        <v>1</v>
      </c>
      <c r="G1551" s="38">
        <f t="shared" ref="G1551:G1614" si="144">+C1551/C1550-1</f>
        <v>2.9969670408921623E-2</v>
      </c>
      <c r="H1551" s="38">
        <f t="shared" ref="H1551:H1614" si="145">+F1551*G1551</f>
        <v>2.9969670408921623E-2</v>
      </c>
      <c r="I1551" s="38">
        <f t="shared" si="140"/>
        <v>293488.69898261875</v>
      </c>
      <c r="J1551">
        <f>+VLOOKUP(A1551,Sheet1!A:R,18,0)</f>
        <v>235635.6259655435</v>
      </c>
      <c r="K1551">
        <f>+I1551-J1551</f>
        <v>57853.07301707525</v>
      </c>
      <c r="L1551" s="31">
        <f>+I1551/MAX($I$229:I1551)-1</f>
        <v>-9.7848885282920683E-3</v>
      </c>
      <c r="M1551" s="31">
        <f>+J1551/MAX($J$229:J1551)-1</f>
        <v>-9.7848885282919573E-3</v>
      </c>
      <c r="N1551" s="31"/>
    </row>
    <row r="1552" spans="1:14" x14ac:dyDescent="0.25">
      <c r="A1552" s="12">
        <v>2010.03</v>
      </c>
      <c r="B1552" s="13">
        <v>21.00460120971535</v>
      </c>
      <c r="C1552" s="14">
        <v>817447.12200141198</v>
      </c>
      <c r="D1552" s="37">
        <f t="shared" si="141"/>
        <v>719846.94831997983</v>
      </c>
      <c r="E1552">
        <f t="shared" si="142"/>
        <v>1</v>
      </c>
      <c r="F1552">
        <f t="shared" si="143"/>
        <v>1</v>
      </c>
      <c r="G1552" s="38">
        <f t="shared" si="144"/>
        <v>5.6112018491739191E-2</v>
      </c>
      <c r="H1552" s="38">
        <f t="shared" si="145"/>
        <v>5.6112018491739191E-2</v>
      </c>
      <c r="I1552" s="38">
        <f t="shared" si="140"/>
        <v>309956.94228704792</v>
      </c>
      <c r="J1552">
        <f>+VLOOKUP(A1552,Sheet1!A:R,18,0)</f>
        <v>248857.61656703465</v>
      </c>
      <c r="K1552">
        <f>+I1552-J1552</f>
        <v>61099.325720013265</v>
      </c>
      <c r="L1552" s="31">
        <f>+I1552/MAX($I$229:I1552)-1</f>
        <v>0</v>
      </c>
      <c r="M1552" s="31">
        <f>+J1552/MAX($J$229:J1552)-1</f>
        <v>0</v>
      </c>
      <c r="N1552" s="31"/>
    </row>
    <row r="1553" spans="1:14" x14ac:dyDescent="0.25">
      <c r="A1553" s="12">
        <v>2010.04</v>
      </c>
      <c r="B1553" s="13">
        <v>21.804845599625146</v>
      </c>
      <c r="C1553" s="14">
        <v>829350.02365206019</v>
      </c>
      <c r="D1553" s="37">
        <f t="shared" si="141"/>
        <v>738144.3217135258</v>
      </c>
      <c r="E1553">
        <f t="shared" si="142"/>
        <v>1</v>
      </c>
      <c r="F1553">
        <f t="shared" si="143"/>
        <v>1</v>
      </c>
      <c r="G1553" s="38">
        <f t="shared" si="144"/>
        <v>1.4561066190441174E-2</v>
      </c>
      <c r="H1553" s="38">
        <f t="shared" si="145"/>
        <v>1.4561066190441174E-2</v>
      </c>
      <c r="I1553" s="38">
        <f t="shared" si="140"/>
        <v>314470.24583987636</v>
      </c>
      <c r="J1553">
        <f>+VLOOKUP(A1553,Sheet1!A:R,18,0)</f>
        <v>252481.24879386267</v>
      </c>
      <c r="K1553">
        <f>+I1553-J1553</f>
        <v>61988.997046013683</v>
      </c>
      <c r="L1553" s="31">
        <f>+I1553/MAX($I$229:I1553)-1</f>
        <v>0</v>
      </c>
      <c r="M1553" s="31">
        <f>+J1553/MAX($J$229:J1553)-1</f>
        <v>0</v>
      </c>
      <c r="N1553" s="31"/>
    </row>
    <row r="1554" spans="1:14" x14ac:dyDescent="0.25">
      <c r="A1554" s="12">
        <v>2010.05</v>
      </c>
      <c r="B1554" s="13">
        <v>20.480068638423401</v>
      </c>
      <c r="C1554" s="14">
        <v>762053.43953475147</v>
      </c>
      <c r="D1554" s="37">
        <f t="shared" si="141"/>
        <v>748163.95668227866</v>
      </c>
      <c r="E1554">
        <f t="shared" si="142"/>
        <v>1</v>
      </c>
      <c r="F1554">
        <f t="shared" si="143"/>
        <v>1</v>
      </c>
      <c r="G1554" s="38">
        <f t="shared" si="144"/>
        <v>-8.1143765838417425E-2</v>
      </c>
      <c r="H1554" s="38">
        <f t="shared" si="145"/>
        <v>-8.1143765838417425E-2</v>
      </c>
      <c r="I1554" s="38">
        <f t="shared" si="140"/>
        <v>288952.94584829587</v>
      </c>
      <c r="J1554">
        <f>+VLOOKUP(A1554,Sheet1!A:R,18,0)</f>
        <v>231993.96946314228</v>
      </c>
      <c r="K1554">
        <f>+I1554-J1554</f>
        <v>56958.976385153597</v>
      </c>
      <c r="L1554" s="31">
        <f>+I1554/MAX($I$229:I1554)-1</f>
        <v>-8.1143765838417425E-2</v>
      </c>
      <c r="M1554" s="31">
        <f>+J1554/MAX($J$229:J1554)-1</f>
        <v>-8.1143765838417425E-2</v>
      </c>
      <c r="N1554" s="31"/>
    </row>
    <row r="1555" spans="1:14" x14ac:dyDescent="0.25">
      <c r="A1555" s="12">
        <v>2010.06</v>
      </c>
      <c r="B1555" s="13">
        <v>19.742039853739449</v>
      </c>
      <c r="C1555" s="14">
        <v>722982.78045429033</v>
      </c>
      <c r="D1555" s="37">
        <f t="shared" si="141"/>
        <v>755249.80090826063</v>
      </c>
      <c r="E1555">
        <f t="shared" si="142"/>
        <v>0</v>
      </c>
      <c r="F1555">
        <f t="shared" si="143"/>
        <v>1</v>
      </c>
      <c r="G1555" s="38">
        <f t="shared" si="144"/>
        <v>-5.1270235200715719E-2</v>
      </c>
      <c r="H1555" s="38">
        <f t="shared" si="145"/>
        <v>-5.1270235200715719E-2</v>
      </c>
      <c r="I1555" s="38">
        <f t="shared" si="140"/>
        <v>274138.26035271405</v>
      </c>
      <c r="J1555">
        <f>+VLOOKUP(A1555,Sheet1!A:R,18,0)</f>
        <v>220099.58408361929</v>
      </c>
      <c r="K1555">
        <f>+I1555-J1555</f>
        <v>54038.676269094751</v>
      </c>
      <c r="L1555" s="31">
        <f>+I1555/MAX($I$229:I1555)-1</f>
        <v>-0.1282537410795257</v>
      </c>
      <c r="M1555" s="31">
        <f>+J1555/MAX($J$229:J1555)-1</f>
        <v>-0.1282537410795257</v>
      </c>
      <c r="N1555" s="31"/>
    </row>
    <row r="1556" spans="1:14" x14ac:dyDescent="0.25">
      <c r="A1556" s="12">
        <v>2010.07</v>
      </c>
      <c r="B1556" s="13">
        <v>19.6686604707177</v>
      </c>
      <c r="C1556" s="14">
        <v>773839.01029706665</v>
      </c>
      <c r="D1556" s="37">
        <f t="shared" si="141"/>
        <v>762420.60345811804</v>
      </c>
      <c r="E1556">
        <f t="shared" si="142"/>
        <v>1</v>
      </c>
      <c r="F1556">
        <f t="shared" si="143"/>
        <v>0</v>
      </c>
      <c r="G1556" s="38">
        <f t="shared" si="144"/>
        <v>7.0342242191191007E-2</v>
      </c>
      <c r="H1556" s="38">
        <f t="shared" si="145"/>
        <v>0</v>
      </c>
      <c r="I1556" s="38">
        <f t="shared" si="140"/>
        <v>274138.26035271405</v>
      </c>
      <c r="J1556">
        <f>+VLOOKUP(A1556,Sheet1!A:R,18,0)</f>
        <v>220099.58408361929</v>
      </c>
      <c r="K1556">
        <f>+I1556-J1556</f>
        <v>54038.676269094751</v>
      </c>
      <c r="L1556" s="31">
        <f>+I1556/MAX($I$229:I1556)-1</f>
        <v>-0.1282537410795257</v>
      </c>
      <c r="M1556" s="31">
        <f>+J1556/MAX($J$229:J1556)-1</f>
        <v>-0.1282537410795257</v>
      </c>
      <c r="N1556" s="31"/>
    </row>
    <row r="1557" spans="1:14" x14ac:dyDescent="0.25">
      <c r="A1557" s="12">
        <v>2010.08</v>
      </c>
      <c r="B1557" s="13">
        <v>19.770299174358573</v>
      </c>
      <c r="C1557" s="14">
        <v>737405.1845922448</v>
      </c>
      <c r="D1557" s="37">
        <f t="shared" si="141"/>
        <v>764646.23261775228</v>
      </c>
      <c r="E1557">
        <f t="shared" si="142"/>
        <v>0</v>
      </c>
      <c r="F1557">
        <f t="shared" si="143"/>
        <v>1</v>
      </c>
      <c r="G1557" s="38">
        <f t="shared" si="144"/>
        <v>-4.7081919133070582E-2</v>
      </c>
      <c r="H1557" s="38">
        <f t="shared" si="145"/>
        <v>-4.7081919133070582E-2</v>
      </c>
      <c r="I1557" s="38">
        <f t="shared" si="140"/>
        <v>261231.30494750693</v>
      </c>
      <c r="J1557">
        <f>+VLOOKUP(A1557,Sheet1!A:R,18,0)</f>
        <v>209736.87326457188</v>
      </c>
      <c r="K1557">
        <f>+I1557-J1557</f>
        <v>51494.431682935043</v>
      </c>
      <c r="L1557" s="31">
        <f>+I1557/MAX($I$229:I1557)-1</f>
        <v>-0.16929722794657631</v>
      </c>
      <c r="M1557" s="31">
        <f>+J1557/MAX($J$229:J1557)-1</f>
        <v>-0.1692972279465762</v>
      </c>
      <c r="N1557" s="31"/>
    </row>
    <row r="1558" spans="1:14" x14ac:dyDescent="0.25">
      <c r="A1558" s="12">
        <v>2010.09</v>
      </c>
      <c r="B1558" s="13">
        <v>20.381395233204024</v>
      </c>
      <c r="C1558" s="14">
        <v>802807.65184038621</v>
      </c>
      <c r="D1558" s="37">
        <f t="shared" si="141"/>
        <v>770129.19963150739</v>
      </c>
      <c r="E1558">
        <f t="shared" si="142"/>
        <v>1</v>
      </c>
      <c r="F1558">
        <f t="shared" si="143"/>
        <v>0</v>
      </c>
      <c r="G1558" s="38">
        <f t="shared" si="144"/>
        <v>8.8692714147794227E-2</v>
      </c>
      <c r="H1558" s="38">
        <f t="shared" si="145"/>
        <v>0</v>
      </c>
      <c r="I1558" s="38">
        <f t="shared" si="140"/>
        <v>261231.30494750693</v>
      </c>
      <c r="J1558">
        <f>+VLOOKUP(A1558,Sheet1!A:R,18,0)</f>
        <v>209736.87326457188</v>
      </c>
      <c r="K1558">
        <f>+I1558-J1558</f>
        <v>51494.431682935043</v>
      </c>
      <c r="L1558" s="31">
        <f>+I1558/MAX($I$229:I1558)-1</f>
        <v>-0.16929722794657631</v>
      </c>
      <c r="M1558" s="31">
        <f>+J1558/MAX($J$229:J1558)-1</f>
        <v>-0.1692972279465762</v>
      </c>
      <c r="N1558" s="31"/>
    </row>
    <row r="1559" spans="1:14" x14ac:dyDescent="0.25">
      <c r="A1559" s="12">
        <v>2010.1</v>
      </c>
      <c r="B1559" s="13">
        <v>21.240127651759412</v>
      </c>
      <c r="C1559" s="14">
        <v>832676.68630847253</v>
      </c>
      <c r="D1559" s="37">
        <f t="shared" si="141"/>
        <v>779259.71012965066</v>
      </c>
      <c r="E1559">
        <f t="shared" si="142"/>
        <v>1</v>
      </c>
      <c r="F1559">
        <f t="shared" si="143"/>
        <v>1</v>
      </c>
      <c r="G1559" s="38">
        <f t="shared" si="144"/>
        <v>3.7205717209612299E-2</v>
      </c>
      <c r="H1559" s="38">
        <f t="shared" si="145"/>
        <v>3.7205717209612299E-2</v>
      </c>
      <c r="I1559" s="38">
        <f t="shared" si="140"/>
        <v>270950.60300568189</v>
      </c>
      <c r="J1559">
        <f>+VLOOKUP(A1559,Sheet1!A:R,18,0)</f>
        <v>217540.28405968184</v>
      </c>
      <c r="K1559">
        <f>+I1559-J1559</f>
        <v>53410.318946000043</v>
      </c>
      <c r="L1559" s="31">
        <f>+I1559/MAX($I$229:I1559)-1</f>
        <v>-0.13839033552431546</v>
      </c>
      <c r="M1559" s="31">
        <f>+J1559/MAX($J$229:J1559)-1</f>
        <v>-0.13839033552431546</v>
      </c>
      <c r="N1559" s="31"/>
    </row>
    <row r="1560" spans="1:14" x14ac:dyDescent="0.25">
      <c r="A1560" s="12">
        <v>2010.11</v>
      </c>
      <c r="B1560" s="13">
        <v>21.700723827760605</v>
      </c>
      <c r="C1560" s="14">
        <v>831745.27416183788</v>
      </c>
      <c r="D1560" s="37">
        <f t="shared" si="141"/>
        <v>784790.02472849318</v>
      </c>
      <c r="E1560">
        <f t="shared" si="142"/>
        <v>1</v>
      </c>
      <c r="F1560">
        <f t="shared" si="143"/>
        <v>1</v>
      </c>
      <c r="G1560" s="38">
        <f t="shared" si="144"/>
        <v>-1.1185759874746681E-3</v>
      </c>
      <c r="H1560" s="38">
        <f t="shared" si="145"/>
        <v>-1.1185759874746681E-3</v>
      </c>
      <c r="I1560" s="38">
        <f t="shared" si="140"/>
        <v>270647.52416736796</v>
      </c>
      <c r="J1560">
        <f>+VLOOKUP(A1560,Sheet1!A:R,18,0)</f>
        <v>217296.94872162427</v>
      </c>
      <c r="K1560">
        <f>+I1560-J1560</f>
        <v>53350.575445743685</v>
      </c>
      <c r="L1560" s="31">
        <f>+I1560/MAX($I$229:I1560)-1</f>
        <v>-0.13935411140557408</v>
      </c>
      <c r="M1560" s="31">
        <f>+J1560/MAX($J$229:J1560)-1</f>
        <v>-0.13935411140557408</v>
      </c>
      <c r="N1560" s="31"/>
    </row>
    <row r="1561" spans="1:14" x14ac:dyDescent="0.25">
      <c r="A1561" s="12">
        <v>2010.12</v>
      </c>
      <c r="B1561" s="13">
        <v>22.396379773044199</v>
      </c>
      <c r="C1561" s="14">
        <v>885870.50155609881</v>
      </c>
      <c r="D1561" s="37">
        <f t="shared" si="141"/>
        <v>793473.89628949191</v>
      </c>
      <c r="E1561">
        <f t="shared" si="142"/>
        <v>1</v>
      </c>
      <c r="F1561">
        <f t="shared" si="143"/>
        <v>1</v>
      </c>
      <c r="G1561" s="38">
        <f t="shared" si="144"/>
        <v>6.5074283047539705E-2</v>
      </c>
      <c r="H1561" s="38">
        <f t="shared" si="145"/>
        <v>6.5074283047539705E-2</v>
      </c>
      <c r="I1561" s="38">
        <f t="shared" si="140"/>
        <v>288259.71776115109</v>
      </c>
      <c r="J1561">
        <f>+VLOOKUP(A1561,Sheet1!A:R,18,0)</f>
        <v>231437.39186810196</v>
      </c>
      <c r="K1561">
        <f>+I1561-J1561</f>
        <v>56822.325893049128</v>
      </c>
      <c r="L1561" s="31">
        <f>+I1561/MAX($I$229:I1561)-1</f>
        <v>-8.3348197247479106E-2</v>
      </c>
      <c r="M1561" s="31">
        <f>+J1561/MAX($J$229:J1561)-1</f>
        <v>-8.3348197247479106E-2</v>
      </c>
      <c r="N1561" s="31"/>
    </row>
    <row r="1562" spans="1:14" x14ac:dyDescent="0.25">
      <c r="A1562" s="12">
        <v>2011.01</v>
      </c>
      <c r="B1562" s="13">
        <v>22.978299430554973</v>
      </c>
      <c r="C1562" s="14">
        <v>902978.39877089392</v>
      </c>
      <c r="D1562" s="37">
        <f t="shared" si="141"/>
        <v>806097.6350390017</v>
      </c>
      <c r="E1562">
        <f t="shared" si="142"/>
        <v>1</v>
      </c>
      <c r="F1562">
        <f t="shared" si="143"/>
        <v>1</v>
      </c>
      <c r="G1562" s="38">
        <f t="shared" si="144"/>
        <v>1.9311961719849391E-2</v>
      </c>
      <c r="H1562" s="38">
        <f t="shared" si="145"/>
        <v>1.9311961719849391E-2</v>
      </c>
      <c r="I1562" s="38">
        <f t="shared" si="140"/>
        <v>293826.57839592901</v>
      </c>
      <c r="J1562">
        <f>+VLOOKUP(A1562,Sheet1!A:R,18,0)</f>
        <v>235906.9019204005</v>
      </c>
      <c r="K1562">
        <f>+I1562-J1562</f>
        <v>57919.676475528511</v>
      </c>
      <c r="L1562" s="31">
        <f>+I1562/MAX($I$229:I1562)-1</f>
        <v>-6.5645852722291509E-2</v>
      </c>
      <c r="M1562" s="31">
        <f>+J1562/MAX($J$229:J1562)-1</f>
        <v>-6.564585272229162E-2</v>
      </c>
      <c r="N1562" s="31"/>
    </row>
    <row r="1563" spans="1:14" x14ac:dyDescent="0.25">
      <c r="A1563" s="12">
        <v>2011.02</v>
      </c>
      <c r="B1563" s="13">
        <v>23.48982870329851</v>
      </c>
      <c r="C1563" s="14">
        <v>928612.36461693759</v>
      </c>
      <c r="D1563" s="37">
        <f t="shared" si="141"/>
        <v>818980.70314887108</v>
      </c>
      <c r="E1563">
        <f t="shared" si="142"/>
        <v>1</v>
      </c>
      <c r="F1563">
        <f t="shared" si="143"/>
        <v>1</v>
      </c>
      <c r="G1563" s="38">
        <f t="shared" si="144"/>
        <v>2.8388238169302582E-2</v>
      </c>
      <c r="H1563" s="38">
        <f t="shared" si="145"/>
        <v>2.8388238169302582E-2</v>
      </c>
      <c r="I1563" s="38">
        <f t="shared" si="140"/>
        <v>302167.79728390393</v>
      </c>
      <c r="J1563">
        <f>+VLOOKUP(A1563,Sheet1!A:R,18,0)</f>
        <v>242603.88323789916</v>
      </c>
      <c r="K1563">
        <f>+I1563-J1563</f>
        <v>59563.914046004764</v>
      </c>
      <c r="L1563" s="31">
        <f>+I1563/MAX($I$229:I1563)-1</f>
        <v>-3.9121184654896224E-2</v>
      </c>
      <c r="M1563" s="31">
        <f>+J1563/MAX($J$229:J1563)-1</f>
        <v>-3.9121184654896224E-2</v>
      </c>
      <c r="N1563" s="31"/>
    </row>
    <row r="1564" spans="1:14" x14ac:dyDescent="0.25">
      <c r="A1564" s="12">
        <v>2011.03</v>
      </c>
      <c r="B1564" s="13">
        <v>22.899336430143624</v>
      </c>
      <c r="C1564" s="14">
        <v>920034.60375207395</v>
      </c>
      <c r="D1564" s="37">
        <f t="shared" si="141"/>
        <v>827529.65996142616</v>
      </c>
      <c r="E1564">
        <f t="shared" si="142"/>
        <v>1</v>
      </c>
      <c r="F1564">
        <f t="shared" si="143"/>
        <v>1</v>
      </c>
      <c r="G1564" s="38">
        <f t="shared" si="144"/>
        <v>-9.2371814028150423E-3</v>
      </c>
      <c r="H1564" s="38">
        <f t="shared" si="145"/>
        <v>-9.2371814028150423E-3</v>
      </c>
      <c r="I1564" s="38">
        <f t="shared" si="140"/>
        <v>299376.61852630344</v>
      </c>
      <c r="J1564">
        <f>+VLOOKUP(A1564,Sheet1!A:R,18,0)</f>
        <v>240362.90715940334</v>
      </c>
      <c r="K1564">
        <f>+I1564-J1564</f>
        <v>59013.711366900097</v>
      </c>
      <c r="L1564" s="31">
        <f>+I1564/MAX($I$229:I1564)-1</f>
        <v>-4.7996996578361095E-2</v>
      </c>
      <c r="M1564" s="31">
        <f>+J1564/MAX($J$229:J1564)-1</f>
        <v>-4.7996996578360984E-2</v>
      </c>
      <c r="N1564" s="31"/>
    </row>
    <row r="1565" spans="1:14" x14ac:dyDescent="0.25">
      <c r="A1565" s="12">
        <v>2011.04</v>
      </c>
      <c r="B1565" s="13">
        <v>23.143929447285924</v>
      </c>
      <c r="C1565" s="14">
        <v>941560.6467846653</v>
      </c>
      <c r="D1565" s="37">
        <f t="shared" si="141"/>
        <v>836880.54522247659</v>
      </c>
      <c r="E1565">
        <f t="shared" si="142"/>
        <v>1</v>
      </c>
      <c r="F1565">
        <f t="shared" si="143"/>
        <v>1</v>
      </c>
      <c r="G1565" s="38">
        <f t="shared" si="144"/>
        <v>2.339699283570873E-2</v>
      </c>
      <c r="H1565" s="38">
        <f t="shared" si="145"/>
        <v>2.339699283570873E-2</v>
      </c>
      <c r="I1565" s="38">
        <f t="shared" si="140"/>
        <v>306381.13112514204</v>
      </c>
      <c r="J1565">
        <f>+VLOOKUP(A1565,Sheet1!A:R,18,0)</f>
        <v>245986.676376182</v>
      </c>
      <c r="K1565">
        <f>+I1565-J1565</f>
        <v>60394.454748960037</v>
      </c>
      <c r="L1565" s="31">
        <f>+I1565/MAX($I$229:I1565)-1</f>
        <v>-2.5722989127731855E-2</v>
      </c>
      <c r="M1565" s="31">
        <f>+J1565/MAX($J$229:J1565)-1</f>
        <v>-2.5722989127731744E-2</v>
      </c>
      <c r="N1565" s="31"/>
    </row>
    <row r="1566" spans="1:14" x14ac:dyDescent="0.25">
      <c r="A1566" s="12">
        <v>2011.05</v>
      </c>
      <c r="B1566" s="13">
        <v>23.059491506095323</v>
      </c>
      <c r="C1566" s="14">
        <v>925876.30098327866</v>
      </c>
      <c r="D1566" s="37">
        <f t="shared" si="141"/>
        <v>850532.45034318708</v>
      </c>
      <c r="E1566">
        <f t="shared" si="142"/>
        <v>1</v>
      </c>
      <c r="F1566">
        <f t="shared" si="143"/>
        <v>1</v>
      </c>
      <c r="G1566" s="38">
        <f t="shared" si="144"/>
        <v>-1.6657817905779138E-2</v>
      </c>
      <c r="H1566" s="38">
        <f t="shared" si="145"/>
        <v>-1.6657817905779138E-2</v>
      </c>
      <c r="I1566" s="38">
        <f t="shared" si="140"/>
        <v>301277.49003309279</v>
      </c>
      <c r="J1566">
        <f>+VLOOKUP(A1566,Sheet1!A:R,18,0)</f>
        <v>241889.07511385973</v>
      </c>
      <c r="K1566">
        <f>+I1566-J1566</f>
        <v>59388.414919233066</v>
      </c>
      <c r="L1566" s="31">
        <f>+I1566/MAX($I$229:I1566)-1</f>
        <v>-4.1952318164628855E-2</v>
      </c>
      <c r="M1566" s="31">
        <f>+J1566/MAX($J$229:J1566)-1</f>
        <v>-4.1952318164628855E-2</v>
      </c>
      <c r="N1566" s="31"/>
    </row>
    <row r="1567" spans="1:14" x14ac:dyDescent="0.25">
      <c r="A1567" s="12">
        <v>2011.06</v>
      </c>
      <c r="B1567" s="13">
        <v>22.10083128661098</v>
      </c>
      <c r="C1567" s="14">
        <v>911344.19080279814</v>
      </c>
      <c r="D1567" s="37">
        <f t="shared" si="141"/>
        <v>866229.23453889613</v>
      </c>
      <c r="E1567">
        <f t="shared" si="142"/>
        <v>1</v>
      </c>
      <c r="F1567">
        <f t="shared" si="143"/>
        <v>1</v>
      </c>
      <c r="G1567" s="38">
        <f t="shared" si="144"/>
        <v>-1.5695520195351587E-2</v>
      </c>
      <c r="H1567" s="38">
        <f t="shared" si="145"/>
        <v>-1.5695520195351587E-2</v>
      </c>
      <c r="I1567" s="38">
        <f t="shared" si="140"/>
        <v>296548.78310387355</v>
      </c>
      <c r="J1567">
        <f>+VLOOKUP(A1567,Sheet1!A:R,18,0)</f>
        <v>238092.50025037522</v>
      </c>
      <c r="K1567">
        <f>+I1567-J1567</f>
        <v>58456.282853498327</v>
      </c>
      <c r="L1567" s="31">
        <f>+I1567/MAX($I$229:I1567)-1</f>
        <v>-5.6989374902985723E-2</v>
      </c>
      <c r="M1567" s="31">
        <f>+J1567/MAX($J$229:J1567)-1</f>
        <v>-5.6989374902985723E-2</v>
      </c>
      <c r="N1567" s="31"/>
    </row>
    <row r="1568" spans="1:14" x14ac:dyDescent="0.25">
      <c r="A1568" s="12">
        <v>2011.07</v>
      </c>
      <c r="B1568" s="13">
        <v>22.610981701156607</v>
      </c>
      <c r="C1568" s="14">
        <v>892398.69110867952</v>
      </c>
      <c r="D1568" s="37">
        <f t="shared" si="141"/>
        <v>876109.20793986402</v>
      </c>
      <c r="E1568">
        <f t="shared" si="142"/>
        <v>1</v>
      </c>
      <c r="F1568">
        <f t="shared" si="143"/>
        <v>1</v>
      </c>
      <c r="G1568" s="38">
        <f t="shared" si="144"/>
        <v>-2.0788523024906413E-2</v>
      </c>
      <c r="H1568" s="38">
        <f t="shared" si="145"/>
        <v>-2.0788523024906413E-2</v>
      </c>
      <c r="I1568" s="38">
        <f t="shared" si="140"/>
        <v>290383.9718983107</v>
      </c>
      <c r="J1568">
        <f>+VLOOKUP(A1568,Sheet1!A:R,18,0)</f>
        <v>233142.90882686275</v>
      </c>
      <c r="K1568">
        <f>+I1568-J1568</f>
        <v>57241.063071447948</v>
      </c>
      <c r="L1568" s="31">
        <f>+I1568/MAX($I$229:I1568)-1</f>
        <v>-7.6593172995546355E-2</v>
      </c>
      <c r="M1568" s="31">
        <f>+J1568/MAX($J$229:J1568)-1</f>
        <v>-7.6593172995546466E-2</v>
      </c>
      <c r="N1568" s="31"/>
    </row>
    <row r="1569" spans="1:14" x14ac:dyDescent="0.25">
      <c r="A1569" s="12">
        <v>2011.08</v>
      </c>
      <c r="B1569" s="13">
        <v>20.049852721660482</v>
      </c>
      <c r="C1569" s="14">
        <v>840832.63384547539</v>
      </c>
      <c r="D1569" s="37">
        <f t="shared" si="141"/>
        <v>884728.16204429977</v>
      </c>
      <c r="E1569">
        <f t="shared" si="142"/>
        <v>0</v>
      </c>
      <c r="F1569">
        <f t="shared" si="143"/>
        <v>1</v>
      </c>
      <c r="G1569" s="38">
        <f t="shared" si="144"/>
        <v>-5.7783654074100688E-2</v>
      </c>
      <c r="H1569" s="38">
        <f t="shared" si="145"/>
        <v>-5.7783654074100688E-2</v>
      </c>
      <c r="I1569" s="38">
        <f t="shared" si="140"/>
        <v>273604.52491747536</v>
      </c>
      <c r="J1569">
        <f>+VLOOKUP(A1569,Sheet1!A:R,18,0)</f>
        <v>219671.05963338172</v>
      </c>
      <c r="K1569">
        <f>+I1569-J1569</f>
        <v>53933.465284093632</v>
      </c>
      <c r="L1569" s="31">
        <f>+I1569/MAX($I$229:I1569)-1</f>
        <v>-0.1299509936568346</v>
      </c>
      <c r="M1569" s="31">
        <f>+J1569/MAX($J$229:J1569)-1</f>
        <v>-0.12995099365683471</v>
      </c>
      <c r="N1569" s="31"/>
    </row>
    <row r="1570" spans="1:14" x14ac:dyDescent="0.25">
      <c r="A1570" s="12">
        <v>2011.09</v>
      </c>
      <c r="B1570" s="13">
        <v>19.698114568877692</v>
      </c>
      <c r="C1570" s="14">
        <v>780754.74812925665</v>
      </c>
      <c r="D1570" s="37">
        <f t="shared" si="141"/>
        <v>882890.42006837216</v>
      </c>
      <c r="E1570">
        <f t="shared" si="142"/>
        <v>0</v>
      </c>
      <c r="F1570">
        <f t="shared" si="143"/>
        <v>0</v>
      </c>
      <c r="G1570" s="38">
        <f t="shared" si="144"/>
        <v>-7.1450468616397145E-2</v>
      </c>
      <c r="H1570" s="38">
        <f t="shared" si="145"/>
        <v>0</v>
      </c>
      <c r="I1570" s="38">
        <f t="shared" si="140"/>
        <v>273604.52491747536</v>
      </c>
      <c r="J1570">
        <f>+VLOOKUP(A1570,Sheet1!A:R,18,0)</f>
        <v>219671.05963338172</v>
      </c>
      <c r="K1570">
        <f>+I1570-J1570</f>
        <v>53933.465284093632</v>
      </c>
      <c r="L1570" s="31">
        <f>+I1570/MAX($I$229:I1570)-1</f>
        <v>-0.1299509936568346</v>
      </c>
      <c r="M1570" s="31">
        <f>+J1570/MAX($J$229:J1570)-1</f>
        <v>-0.12995099365683471</v>
      </c>
      <c r="N1570" s="31"/>
    </row>
    <row r="1571" spans="1:14" x14ac:dyDescent="0.25">
      <c r="A1571" s="12">
        <v>2011.1</v>
      </c>
      <c r="B1571" s="13">
        <v>20.155824786688743</v>
      </c>
      <c r="C1571" s="14">
        <v>868122.63288026396</v>
      </c>
      <c r="D1571" s="37">
        <f t="shared" si="141"/>
        <v>885844.24894935486</v>
      </c>
      <c r="E1571">
        <f t="shared" si="142"/>
        <v>0</v>
      </c>
      <c r="F1571">
        <f t="shared" si="143"/>
        <v>0</v>
      </c>
      <c r="G1571" s="38">
        <f t="shared" si="144"/>
        <v>0.11190182955703687</v>
      </c>
      <c r="H1571" s="38">
        <f t="shared" si="145"/>
        <v>0</v>
      </c>
      <c r="I1571" s="38">
        <f t="shared" si="140"/>
        <v>273604.52491747536</v>
      </c>
      <c r="J1571">
        <f>+VLOOKUP(A1571,Sheet1!A:R,18,0)</f>
        <v>219671.05963338172</v>
      </c>
      <c r="K1571">
        <f>+I1571-J1571</f>
        <v>53933.465284093632</v>
      </c>
      <c r="L1571" s="31">
        <f>+I1571/MAX($I$229:I1571)-1</f>
        <v>-0.1299509936568346</v>
      </c>
      <c r="M1571" s="31">
        <f>+J1571/MAX($J$229:J1571)-1</f>
        <v>-0.12995099365683471</v>
      </c>
      <c r="N1571" s="31"/>
    </row>
    <row r="1572" spans="1:14" x14ac:dyDescent="0.25">
      <c r="A1572" s="12">
        <v>2011.11</v>
      </c>
      <c r="B1572" s="13">
        <v>20.34524679764581</v>
      </c>
      <c r="C1572" s="14">
        <v>865963.15500219807</v>
      </c>
      <c r="D1572" s="37">
        <f t="shared" si="141"/>
        <v>888695.73901938507</v>
      </c>
      <c r="E1572">
        <f t="shared" si="142"/>
        <v>0</v>
      </c>
      <c r="F1572">
        <f t="shared" si="143"/>
        <v>0</v>
      </c>
      <c r="G1572" s="38">
        <f t="shared" si="144"/>
        <v>-2.4875262967182232E-3</v>
      </c>
      <c r="H1572" s="38">
        <f t="shared" si="145"/>
        <v>0</v>
      </c>
      <c r="I1572" s="38">
        <f t="shared" si="140"/>
        <v>273604.52491747536</v>
      </c>
      <c r="J1572">
        <f>+VLOOKUP(A1572,Sheet1!A:R,18,0)</f>
        <v>219671.05963338172</v>
      </c>
      <c r="K1572">
        <f>+I1572-J1572</f>
        <v>53933.465284093632</v>
      </c>
      <c r="L1572" s="31">
        <f>+I1572/MAX($I$229:I1572)-1</f>
        <v>-0.1299509936568346</v>
      </c>
      <c r="M1572" s="31">
        <f>+J1572/MAX($J$229:J1572)-1</f>
        <v>-0.12995099365683471</v>
      </c>
      <c r="N1572" s="31"/>
    </row>
    <row r="1573" spans="1:14" x14ac:dyDescent="0.25">
      <c r="A1573" s="12">
        <v>2011.12</v>
      </c>
      <c r="B1573" s="13">
        <v>20.52357549943169</v>
      </c>
      <c r="C1573" s="14">
        <v>877044.99632782442</v>
      </c>
      <c r="D1573" s="37">
        <f t="shared" si="141"/>
        <v>887960.28025036224</v>
      </c>
      <c r="E1573">
        <f t="shared" si="142"/>
        <v>0</v>
      </c>
      <c r="F1573">
        <f t="shared" si="143"/>
        <v>0</v>
      </c>
      <c r="G1573" s="38">
        <f t="shared" si="144"/>
        <v>1.2797127985887835E-2</v>
      </c>
      <c r="H1573" s="38">
        <f t="shared" si="145"/>
        <v>0</v>
      </c>
      <c r="I1573" s="38">
        <f t="shared" si="140"/>
        <v>273604.52491747536</v>
      </c>
      <c r="J1573">
        <f>+VLOOKUP(A1573,Sheet1!A:R,18,0)</f>
        <v>219671.05963338172</v>
      </c>
      <c r="K1573">
        <f>+I1573-J1573</f>
        <v>53933.465284093632</v>
      </c>
      <c r="L1573" s="31">
        <f>+I1573/MAX($I$229:I1573)-1</f>
        <v>-0.1299509936568346</v>
      </c>
      <c r="M1573" s="31">
        <f>+J1573/MAX($J$229:J1573)-1</f>
        <v>-0.12995099365683471</v>
      </c>
      <c r="N1573" s="31"/>
    </row>
    <row r="1574" spans="1:14" x14ac:dyDescent="0.25">
      <c r="A1574" s="12">
        <v>2012.01</v>
      </c>
      <c r="B1574" s="13">
        <v>21.213008091803445</v>
      </c>
      <c r="C1574" s="14">
        <v>912806.57478113566</v>
      </c>
      <c r="D1574" s="37">
        <f t="shared" si="141"/>
        <v>888779.29491788242</v>
      </c>
      <c r="E1574">
        <f t="shared" si="142"/>
        <v>1</v>
      </c>
      <c r="F1574">
        <f t="shared" si="143"/>
        <v>0</v>
      </c>
      <c r="G1574" s="38">
        <f t="shared" si="144"/>
        <v>4.0775078363190609E-2</v>
      </c>
      <c r="H1574" s="38">
        <f t="shared" si="145"/>
        <v>0</v>
      </c>
      <c r="I1574" s="38">
        <f t="shared" si="140"/>
        <v>273604.52491747536</v>
      </c>
      <c r="J1574">
        <f>+VLOOKUP(A1574,Sheet1!A:R,18,0)</f>
        <v>219671.05963338172</v>
      </c>
      <c r="K1574">
        <f>+I1574-J1574</f>
        <v>53933.465284093632</v>
      </c>
      <c r="L1574" s="31">
        <f>+I1574/MAX($I$229:I1574)-1</f>
        <v>-0.1299509936568346</v>
      </c>
      <c r="M1574" s="31">
        <f>+J1574/MAX($J$229:J1574)-1</f>
        <v>-0.12995099365683471</v>
      </c>
      <c r="N1574" s="31"/>
    </row>
    <row r="1575" spans="1:14" x14ac:dyDescent="0.25">
      <c r="A1575" s="12">
        <v>2012.02</v>
      </c>
      <c r="B1575" s="13">
        <v>21.797435963717518</v>
      </c>
      <c r="C1575" s="14">
        <v>947253.58923379832</v>
      </c>
      <c r="D1575" s="37">
        <f t="shared" si="141"/>
        <v>890332.7303026208</v>
      </c>
      <c r="E1575">
        <f t="shared" si="142"/>
        <v>1</v>
      </c>
      <c r="F1575">
        <f t="shared" si="143"/>
        <v>1</v>
      </c>
      <c r="G1575" s="38">
        <f t="shared" si="144"/>
        <v>3.7737474076500854E-2</v>
      </c>
      <c r="H1575" s="38">
        <f t="shared" si="145"/>
        <v>3.7737474076500854E-2</v>
      </c>
      <c r="I1575" s="38">
        <f t="shared" ref="I1575:I1638" si="146">+I1574*(1+H1575)</f>
        <v>283929.6685837619</v>
      </c>
      <c r="J1575">
        <f>+VLOOKUP(A1575,Sheet1!A:R,18,0)</f>
        <v>227960.89055165392</v>
      </c>
      <c r="K1575">
        <f>+I1575-J1575</f>
        <v>55968.778032107977</v>
      </c>
      <c r="L1575" s="31">
        <f>+I1575/MAX($I$229:I1575)-1</f>
        <v>-9.7117541834674137E-2</v>
      </c>
      <c r="M1575" s="31">
        <f>+J1575/MAX($J$229:J1575)-1</f>
        <v>-9.7117541834674248E-2</v>
      </c>
      <c r="N1575" s="31"/>
    </row>
    <row r="1576" spans="1:14" x14ac:dyDescent="0.25">
      <c r="A1576" s="12">
        <v>2012.03</v>
      </c>
      <c r="B1576" s="13">
        <v>22.053943972904698</v>
      </c>
      <c r="C1576" s="14">
        <v>971138.78488342697</v>
      </c>
      <c r="D1576" s="37">
        <f t="shared" si="141"/>
        <v>894591.41206356662</v>
      </c>
      <c r="E1576">
        <f t="shared" si="142"/>
        <v>1</v>
      </c>
      <c r="F1576">
        <f t="shared" si="143"/>
        <v>1</v>
      </c>
      <c r="G1576" s="38">
        <f t="shared" si="144"/>
        <v>2.5215207333179501E-2</v>
      </c>
      <c r="H1576" s="38">
        <f t="shared" si="145"/>
        <v>2.5215207333179501E-2</v>
      </c>
      <c r="I1576" s="38">
        <f t="shared" si="146"/>
        <v>291089.01404514239</v>
      </c>
      <c r="J1576">
        <f>+VLOOKUP(A1576,Sheet1!A:R,18,0)</f>
        <v>233708.97167077009</v>
      </c>
      <c r="K1576">
        <f>+I1576-J1576</f>
        <v>57380.042374372308</v>
      </c>
      <c r="L1576" s="31">
        <f>+I1576/MAX($I$229:I1576)-1</f>
        <v>-7.4351173454544672E-2</v>
      </c>
      <c r="M1576" s="31">
        <f>+J1576/MAX($J$229:J1576)-1</f>
        <v>-7.4351173454544894E-2</v>
      </c>
      <c r="N1576" s="31"/>
    </row>
    <row r="1577" spans="1:14" x14ac:dyDescent="0.25">
      <c r="A1577" s="12">
        <v>2012.04</v>
      </c>
      <c r="B1577" s="13">
        <v>21.779246906824881</v>
      </c>
      <c r="C1577" s="14">
        <v>962539.87463612319</v>
      </c>
      <c r="D1577" s="37">
        <f t="shared" si="141"/>
        <v>896339.68105118815</v>
      </c>
      <c r="E1577">
        <f t="shared" si="142"/>
        <v>1</v>
      </c>
      <c r="F1577">
        <f t="shared" si="143"/>
        <v>1</v>
      </c>
      <c r="G1577" s="38">
        <f t="shared" si="144"/>
        <v>-8.8544607435651068E-3</v>
      </c>
      <c r="H1577" s="38">
        <f t="shared" si="145"/>
        <v>-8.8544607435651068E-3</v>
      </c>
      <c r="I1577" s="38">
        <f t="shared" si="146"/>
        <v>288511.57779739663</v>
      </c>
      <c r="J1577">
        <f>+VLOOKUP(A1577,Sheet1!A:R,18,0)</f>
        <v>231639.6047556923</v>
      </c>
      <c r="K1577">
        <f>+I1577-J1577</f>
        <v>56871.973041704332</v>
      </c>
      <c r="L1577" s="31">
        <f>+I1577/MAX($I$229:I1577)-1</f>
        <v>-8.2547294651518444E-2</v>
      </c>
      <c r="M1577" s="31">
        <f>+J1577/MAX($J$229:J1577)-1</f>
        <v>-8.2547294651518666E-2</v>
      </c>
      <c r="N1577" s="31"/>
    </row>
    <row r="1578" spans="1:14" x14ac:dyDescent="0.25">
      <c r="A1578" s="12">
        <v>2012.05</v>
      </c>
      <c r="B1578" s="13">
        <v>20.941467419743464</v>
      </c>
      <c r="C1578" s="14">
        <v>904904.43228995614</v>
      </c>
      <c r="D1578" s="37">
        <f t="shared" si="141"/>
        <v>894592.02532674465</v>
      </c>
      <c r="E1578">
        <f t="shared" si="142"/>
        <v>1</v>
      </c>
      <c r="F1578">
        <f t="shared" si="143"/>
        <v>1</v>
      </c>
      <c r="G1578" s="38">
        <f t="shared" si="144"/>
        <v>-5.9878498402941904E-2</v>
      </c>
      <c r="H1578" s="38">
        <f t="shared" si="145"/>
        <v>-5.9878498402941904E-2</v>
      </c>
      <c r="I1578" s="38">
        <f t="shared" si="146"/>
        <v>271235.93774702499</v>
      </c>
      <c r="J1578">
        <f>+VLOOKUP(A1578,Sheet1!A:R,18,0)</f>
        <v>217769.3730522705</v>
      </c>
      <c r="K1578">
        <f>+I1578-J1578</f>
        <v>53466.564694754488</v>
      </c>
      <c r="L1578" s="31">
        <f>+I1578/MAX($I$229:I1578)-1</f>
        <v>-0.1374829850035022</v>
      </c>
      <c r="M1578" s="31">
        <f>+J1578/MAX($J$229:J1578)-1</f>
        <v>-0.13748298500350231</v>
      </c>
      <c r="N1578" s="31"/>
    </row>
    <row r="1579" spans="1:14" x14ac:dyDescent="0.25">
      <c r="A1579" s="12">
        <v>2012.06</v>
      </c>
      <c r="B1579" s="13">
        <v>20.547504086856083</v>
      </c>
      <c r="C1579" s="14">
        <v>943711.51044484216</v>
      </c>
      <c r="D1579" s="37">
        <f t="shared" si="141"/>
        <v>897289.30196358159</v>
      </c>
      <c r="E1579">
        <f t="shared" si="142"/>
        <v>1</v>
      </c>
      <c r="F1579">
        <f t="shared" si="143"/>
        <v>1</v>
      </c>
      <c r="G1579" s="38">
        <f t="shared" si="144"/>
        <v>4.2885278014033634E-2</v>
      </c>
      <c r="H1579" s="38">
        <f t="shared" si="145"/>
        <v>4.2885278014033634E-2</v>
      </c>
      <c r="I1579" s="38">
        <f t="shared" si="146"/>
        <v>282867.96634470328</v>
      </c>
      <c r="J1579">
        <f>+VLOOKUP(A1579,Sheet1!A:R,18,0)</f>
        <v>227108.47315855895</v>
      </c>
      <c r="K1579">
        <f>+I1579-J1579</f>
        <v>55759.493186144333</v>
      </c>
      <c r="L1579" s="31">
        <f>+I1579/MAX($I$229:I1579)-1</f>
        <v>-0.10049370302354299</v>
      </c>
      <c r="M1579" s="31">
        <f>+J1579/MAX($J$229:J1579)-1</f>
        <v>-0.1004937030235431</v>
      </c>
      <c r="N1579" s="31"/>
    </row>
    <row r="1580" spans="1:14" x14ac:dyDescent="0.25">
      <c r="A1580" s="12">
        <v>2012.07</v>
      </c>
      <c r="B1580" s="13">
        <v>20.999341293380557</v>
      </c>
      <c r="C1580" s="14">
        <v>958822.18311635661</v>
      </c>
      <c r="D1580" s="37">
        <f t="shared" si="141"/>
        <v>902824.59296422137</v>
      </c>
      <c r="E1580">
        <f t="shared" si="142"/>
        <v>1</v>
      </c>
      <c r="F1580">
        <f t="shared" si="143"/>
        <v>1</v>
      </c>
      <c r="G1580" s="38">
        <f t="shared" si="144"/>
        <v>1.6011961817008702E-2</v>
      </c>
      <c r="H1580" s="38">
        <f t="shared" si="145"/>
        <v>1.6011961817008702E-2</v>
      </c>
      <c r="I1580" s="38">
        <f t="shared" si="146"/>
        <v>287397.23742106959</v>
      </c>
      <c r="J1580">
        <f>+VLOOKUP(A1580,Sheet1!A:R,18,0)</f>
        <v>230744.92535909294</v>
      </c>
      <c r="K1580">
        <f>+I1580-J1580</f>
        <v>56652.312061976641</v>
      </c>
      <c r="L1580" s="31">
        <f>+I1580/MAX($I$229:I1580)-1</f>
        <v>-8.609084254219701E-2</v>
      </c>
      <c r="M1580" s="31">
        <f>+J1580/MAX($J$229:J1580)-1</f>
        <v>-8.6090842542197121E-2</v>
      </c>
      <c r="N1580" s="31"/>
    </row>
    <row r="1581" spans="1:14" x14ac:dyDescent="0.25">
      <c r="A1581" s="12">
        <v>2012.08</v>
      </c>
      <c r="B1581" s="13">
        <v>21.410428453442929</v>
      </c>
      <c r="C1581" s="14">
        <v>974040.6218958518</v>
      </c>
      <c r="D1581" s="37">
        <f t="shared" si="141"/>
        <v>913925.25863508601</v>
      </c>
      <c r="E1581">
        <f t="shared" si="142"/>
        <v>1</v>
      </c>
      <c r="F1581">
        <f t="shared" si="143"/>
        <v>1</v>
      </c>
      <c r="G1581" s="38">
        <f t="shared" si="144"/>
        <v>1.5872013651198946E-2</v>
      </c>
      <c r="H1581" s="38">
        <f t="shared" si="145"/>
        <v>1.5872013651198946E-2</v>
      </c>
      <c r="I1581" s="38">
        <f t="shared" si="146"/>
        <v>291958.81029673369</v>
      </c>
      <c r="J1581">
        <f>+VLOOKUP(A1581,Sheet1!A:R,18,0)</f>
        <v>234407.31196433734</v>
      </c>
      <c r="K1581">
        <f>+I1581-J1581</f>
        <v>57551.498332396353</v>
      </c>
      <c r="L1581" s="31">
        <f>+I1581/MAX($I$229:I1581)-1</f>
        <v>-7.1585263919070941E-2</v>
      </c>
      <c r="M1581" s="31">
        <f>+J1581/MAX($J$229:J1581)-1</f>
        <v>-7.1585263919071163E-2</v>
      </c>
      <c r="N1581" s="31"/>
    </row>
    <row r="1582" spans="1:14" x14ac:dyDescent="0.25">
      <c r="A1582" s="12">
        <v>2012.09</v>
      </c>
      <c r="B1582" s="13">
        <v>21.783690301727674</v>
      </c>
      <c r="C1582" s="14">
        <v>994915.5953474174</v>
      </c>
      <c r="D1582" s="37">
        <f t="shared" si="141"/>
        <v>931771.99590326613</v>
      </c>
      <c r="E1582">
        <f t="shared" si="142"/>
        <v>1</v>
      </c>
      <c r="F1582">
        <f t="shared" si="143"/>
        <v>1</v>
      </c>
      <c r="G1582" s="38">
        <f t="shared" si="144"/>
        <v>2.1431317115845783E-2</v>
      </c>
      <c r="H1582" s="38">
        <f t="shared" si="145"/>
        <v>2.1431317115845783E-2</v>
      </c>
      <c r="I1582" s="38">
        <f t="shared" si="146"/>
        <v>298215.87214496807</v>
      </c>
      <c r="J1582">
        <f>+VLOOKUP(A1582,Sheet1!A:R,18,0)</f>
        <v>239430.96940131803</v>
      </c>
      <c r="K1582">
        <f>+I1582-J1582</f>
        <v>58784.902743650047</v>
      </c>
      <c r="L1582" s="31">
        <f>+I1582/MAX($I$229:I1582)-1</f>
        <v>-5.168811329509615E-2</v>
      </c>
      <c r="M1582" s="31">
        <f>+J1582/MAX($J$229:J1582)-1</f>
        <v>-5.1688113295096594E-2</v>
      </c>
      <c r="N1582" s="31"/>
    </row>
    <row r="1583" spans="1:14" x14ac:dyDescent="0.25">
      <c r="A1583" s="12">
        <v>2012.1</v>
      </c>
      <c r="B1583" s="13">
        <v>21.577109654528776</v>
      </c>
      <c r="C1583" s="14">
        <v>977341.6513484004</v>
      </c>
      <c r="D1583" s="37">
        <f t="shared" si="141"/>
        <v>940873.5807756111</v>
      </c>
      <c r="E1583">
        <f t="shared" si="142"/>
        <v>1</v>
      </c>
      <c r="F1583">
        <f t="shared" si="143"/>
        <v>1</v>
      </c>
      <c r="G1583" s="38">
        <f t="shared" si="144"/>
        <v>-1.766375367036066E-2</v>
      </c>
      <c r="H1583" s="38">
        <f t="shared" si="145"/>
        <v>-1.766375367036066E-2</v>
      </c>
      <c r="I1583" s="38">
        <f t="shared" si="146"/>
        <v>292948.2604388076</v>
      </c>
      <c r="J1583">
        <f>+VLOOKUP(A1583,Sheet1!A:R,18,0)</f>
        <v>235201.71973675748</v>
      </c>
      <c r="K1583">
        <f>+I1583-J1583</f>
        <v>57746.540702050115</v>
      </c>
      <c r="L1583" s="31">
        <f>+I1583/MAX($I$229:I1583)-1</f>
        <v>-6.8438860864526552E-2</v>
      </c>
      <c r="M1583" s="31">
        <f>+J1583/MAX($J$229:J1583)-1</f>
        <v>-6.8438860864526996E-2</v>
      </c>
      <c r="N1583" s="31"/>
    </row>
    <row r="1584" spans="1:14" x14ac:dyDescent="0.25">
      <c r="A1584" s="12">
        <v>2012.11</v>
      </c>
      <c r="B1584" s="13">
        <v>20.898162059573682</v>
      </c>
      <c r="C1584" s="14">
        <v>986568.70511361153</v>
      </c>
      <c r="D1584" s="37">
        <f t="shared" si="141"/>
        <v>950924.04328489548</v>
      </c>
      <c r="E1584">
        <f t="shared" si="142"/>
        <v>1</v>
      </c>
      <c r="F1584">
        <f t="shared" si="143"/>
        <v>1</v>
      </c>
      <c r="G1584" s="38">
        <f t="shared" si="144"/>
        <v>9.4409705679492362E-3</v>
      </c>
      <c r="H1584" s="38">
        <f t="shared" si="145"/>
        <v>9.4409705679492362E-3</v>
      </c>
      <c r="I1584" s="38">
        <f t="shared" si="146"/>
        <v>295713.97634354234</v>
      </c>
      <c r="J1584">
        <f>+VLOOKUP(A1584,Sheet1!A:R,18,0)</f>
        <v>237422.25225032328</v>
      </c>
      <c r="K1584">
        <f>+I1584-J1584</f>
        <v>58291.724093219062</v>
      </c>
      <c r="L1584" s="31">
        <f>+I1584/MAX($I$229:I1584)-1</f>
        <v>-5.9644019567703155E-2</v>
      </c>
      <c r="M1584" s="31">
        <f>+J1584/MAX($J$229:J1584)-1</f>
        <v>-5.9644019567703599E-2</v>
      </c>
      <c r="N1584" s="31"/>
    </row>
    <row r="1585" spans="1:14" x14ac:dyDescent="0.25">
      <c r="A1585" s="12">
        <v>2012.12</v>
      </c>
      <c r="B1585" s="13">
        <v>21.238261139845601</v>
      </c>
      <c r="C1585" s="14">
        <v>998044.04468659696</v>
      </c>
      <c r="D1585" s="37">
        <f t="shared" si="141"/>
        <v>961007.29731479322</v>
      </c>
      <c r="E1585">
        <f t="shared" si="142"/>
        <v>1</v>
      </c>
      <c r="F1585">
        <f t="shared" si="143"/>
        <v>1</v>
      </c>
      <c r="G1585" s="38">
        <f t="shared" si="144"/>
        <v>1.1631566573626406E-2</v>
      </c>
      <c r="H1585" s="38">
        <f t="shared" si="145"/>
        <v>1.1631566573626406E-2</v>
      </c>
      <c r="I1585" s="38">
        <f t="shared" si="146"/>
        <v>299153.59314613405</v>
      </c>
      <c r="J1585">
        <f>+VLOOKUP(A1585,Sheet1!A:R,18,0)</f>
        <v>240183.84498343323</v>
      </c>
      <c r="K1585">
        <f>+I1585-J1585</f>
        <v>58969.748162700824</v>
      </c>
      <c r="L1585" s="31">
        <f>+I1585/MAX($I$229:I1585)-1</f>
        <v>-4.8706206378397177E-2</v>
      </c>
      <c r="M1585" s="31">
        <f>+J1585/MAX($J$229:J1585)-1</f>
        <v>-4.8706206378397732E-2</v>
      </c>
      <c r="N1585" s="31"/>
    </row>
    <row r="1586" spans="1:14" x14ac:dyDescent="0.25">
      <c r="A1586" s="12">
        <v>2013.01</v>
      </c>
      <c r="B1586" s="13">
        <v>21.900475413821795</v>
      </c>
      <c r="C1586" s="14">
        <v>1047115.939299754</v>
      </c>
      <c r="D1586" s="37">
        <f t="shared" si="141"/>
        <v>972199.7443580114</v>
      </c>
      <c r="E1586">
        <f t="shared" si="142"/>
        <v>1</v>
      </c>
      <c r="F1586">
        <f t="shared" si="143"/>
        <v>1</v>
      </c>
      <c r="G1586" s="38">
        <f t="shared" si="144"/>
        <v>4.9168065151439677E-2</v>
      </c>
      <c r="H1586" s="38">
        <f t="shared" si="145"/>
        <v>4.9168065151439677E-2</v>
      </c>
      <c r="I1586" s="38">
        <f t="shared" si="146"/>
        <v>313862.39650423045</v>
      </c>
      <c r="J1586">
        <f>+VLOOKUP(A1586,Sheet1!A:R,18,0)</f>
        <v>251993.21992190197</v>
      </c>
      <c r="K1586">
        <f>+I1586-J1586</f>
        <v>61869.17658232848</v>
      </c>
      <c r="L1586" s="31">
        <f>+I1586/MAX($I$229:I1586)-1</f>
        <v>-1.9329311554500128E-3</v>
      </c>
      <c r="M1586" s="31">
        <f>+J1586/MAX($J$229:J1586)-1</f>
        <v>-1.9329311554504569E-3</v>
      </c>
      <c r="N1586" s="31"/>
    </row>
    <row r="1587" spans="1:14" x14ac:dyDescent="0.25">
      <c r="A1587" s="12">
        <v>2013.02</v>
      </c>
      <c r="B1587" s="13">
        <v>22.052724336861932</v>
      </c>
      <c r="C1587" s="14">
        <v>1051935.8847993962</v>
      </c>
      <c r="D1587" s="37">
        <f t="shared" si="141"/>
        <v>980923.268988478</v>
      </c>
      <c r="E1587">
        <f t="shared" si="142"/>
        <v>1</v>
      </c>
      <c r="F1587">
        <f t="shared" si="143"/>
        <v>1</v>
      </c>
      <c r="G1587" s="38">
        <f t="shared" si="144"/>
        <v>4.6030676439376972E-3</v>
      </c>
      <c r="H1587" s="38">
        <f t="shared" si="145"/>
        <v>4.6030676439376972E-3</v>
      </c>
      <c r="I1587" s="38">
        <f t="shared" si="146"/>
        <v>315307.12634622783</v>
      </c>
      <c r="J1587">
        <f>+VLOOKUP(A1587,Sheet1!A:R,18,0)</f>
        <v>253153.16175901616</v>
      </c>
      <c r="K1587">
        <f>+I1587-J1587</f>
        <v>62153.964587211667</v>
      </c>
      <c r="L1587" s="31">
        <f>+I1587/MAX($I$229:I1587)-1</f>
        <v>0</v>
      </c>
      <c r="M1587" s="31">
        <f>+J1587/MAX($J$229:J1587)-1</f>
        <v>0</v>
      </c>
      <c r="N1587" s="31"/>
    </row>
    <row r="1588" spans="1:14" x14ac:dyDescent="0.25">
      <c r="A1588" s="12">
        <v>2013.03</v>
      </c>
      <c r="B1588" s="13">
        <v>22.419207114602568</v>
      </c>
      <c r="C1588" s="14">
        <v>1088804.4036343233</v>
      </c>
      <c r="D1588" s="37">
        <f t="shared" si="141"/>
        <v>990728.7372177192</v>
      </c>
      <c r="E1588">
        <f t="shared" si="142"/>
        <v>1</v>
      </c>
      <c r="F1588">
        <f t="shared" si="143"/>
        <v>1</v>
      </c>
      <c r="G1588" s="38">
        <f t="shared" si="144"/>
        <v>3.5048256616854401E-2</v>
      </c>
      <c r="H1588" s="38">
        <f t="shared" si="145"/>
        <v>3.5048256616854401E-2</v>
      </c>
      <c r="I1588" s="38">
        <f t="shared" si="146"/>
        <v>326358.09142353333</v>
      </c>
      <c r="J1588">
        <f>+VLOOKUP(A1588,Sheet1!A:R,18,0)</f>
        <v>262025.73873571423</v>
      </c>
      <c r="K1588">
        <f>+I1588-J1588</f>
        <v>64332.352687819104</v>
      </c>
      <c r="L1588" s="31">
        <f>+I1588/MAX($I$229:I1588)-1</f>
        <v>0</v>
      </c>
      <c r="M1588" s="31">
        <f>+J1588/MAX($J$229:J1588)-1</f>
        <v>0</v>
      </c>
      <c r="N1588" s="31"/>
    </row>
    <row r="1589" spans="1:14" x14ac:dyDescent="0.25">
      <c r="A1589" s="12">
        <v>2013.04</v>
      </c>
      <c r="B1589" s="13">
        <v>22.595655396105581</v>
      </c>
      <c r="C1589" s="14">
        <v>1111530.8766719676</v>
      </c>
      <c r="D1589" s="37">
        <f t="shared" si="141"/>
        <v>1003144.6540540395</v>
      </c>
      <c r="E1589">
        <f t="shared" si="142"/>
        <v>1</v>
      </c>
      <c r="F1589">
        <f t="shared" si="143"/>
        <v>1</v>
      </c>
      <c r="G1589" s="38">
        <f t="shared" si="144"/>
        <v>2.0872870243531016E-2</v>
      </c>
      <c r="H1589" s="38">
        <f t="shared" si="145"/>
        <v>2.0872870243531016E-2</v>
      </c>
      <c r="I1589" s="38">
        <f t="shared" si="146"/>
        <v>333170.12151874317</v>
      </c>
      <c r="J1589">
        <f>+VLOOKUP(A1589,Sheet1!A:R,18,0)</f>
        <v>267494.96798081015</v>
      </c>
      <c r="K1589">
        <f>+I1589-J1589</f>
        <v>65675.153537933016</v>
      </c>
      <c r="L1589" s="31">
        <f>+I1589/MAX($I$229:I1589)-1</f>
        <v>0</v>
      </c>
      <c r="M1589" s="31">
        <f>+J1589/MAX($J$229:J1589)-1</f>
        <v>0</v>
      </c>
      <c r="N1589" s="31"/>
    </row>
    <row r="1590" spans="1:14" x14ac:dyDescent="0.25">
      <c r="A1590" s="12">
        <v>2013.05</v>
      </c>
      <c r="B1590" s="13">
        <v>23.411841781842391</v>
      </c>
      <c r="C1590" s="14">
        <v>1134496.0711952236</v>
      </c>
      <c r="D1590" s="37">
        <f t="shared" si="141"/>
        <v>1022277.2906294785</v>
      </c>
      <c r="E1590">
        <f t="shared" si="142"/>
        <v>1</v>
      </c>
      <c r="F1590">
        <f t="shared" si="143"/>
        <v>1</v>
      </c>
      <c r="G1590" s="38">
        <f t="shared" si="144"/>
        <v>2.0660869621558442E-2</v>
      </c>
      <c r="H1590" s="38">
        <f t="shared" si="145"/>
        <v>2.0660869621558442E-2</v>
      </c>
      <c r="I1590" s="38">
        <f t="shared" si="146"/>
        <v>340053.70596124069</v>
      </c>
      <c r="J1590">
        <f>+VLOOKUP(A1590,Sheet1!A:R,18,0)</f>
        <v>273021.64663868462</v>
      </c>
      <c r="K1590">
        <f>+I1590-J1590</f>
        <v>67032.059322556073</v>
      </c>
      <c r="L1590" s="31">
        <f>+I1590/MAX($I$229:I1590)-1</f>
        <v>0</v>
      </c>
      <c r="M1590" s="31">
        <f>+J1590/MAX($J$229:J1590)-1</f>
        <v>0</v>
      </c>
      <c r="N1590" s="31"/>
    </row>
    <row r="1591" spans="1:14" x14ac:dyDescent="0.25">
      <c r="A1591" s="12">
        <v>2013.06</v>
      </c>
      <c r="B1591" s="13">
        <v>22.92533317391532</v>
      </c>
      <c r="C1591" s="14">
        <v>1116728.3849349592</v>
      </c>
      <c r="D1591" s="37">
        <f t="shared" si="141"/>
        <v>1036695.363503655</v>
      </c>
      <c r="E1591">
        <f t="shared" si="142"/>
        <v>1</v>
      </c>
      <c r="F1591">
        <f t="shared" si="143"/>
        <v>1</v>
      </c>
      <c r="G1591" s="38">
        <f t="shared" si="144"/>
        <v>-1.5661302591859716E-2</v>
      </c>
      <c r="H1591" s="38">
        <f t="shared" si="145"/>
        <v>-1.5661302591859716E-2</v>
      </c>
      <c r="I1591" s="38">
        <f t="shared" si="146"/>
        <v>334728.02197469841</v>
      </c>
      <c r="J1591">
        <f>+VLOOKUP(A1591,Sheet1!A:R,18,0)</f>
        <v>268745.77201654844</v>
      </c>
      <c r="K1591">
        <f>+I1591-J1591</f>
        <v>65982.249958149972</v>
      </c>
      <c r="L1591" s="31">
        <f>+I1591/MAX($I$229:I1591)-1</f>
        <v>-1.5661302591859716E-2</v>
      </c>
      <c r="M1591" s="31">
        <f>+J1591/MAX($J$229:J1591)-1</f>
        <v>-1.5661302591859494E-2</v>
      </c>
      <c r="N1591" s="31"/>
    </row>
    <row r="1592" spans="1:14" x14ac:dyDescent="0.25">
      <c r="A1592" s="12">
        <v>2013.07</v>
      </c>
      <c r="B1592" s="13">
        <v>23.492460177159625</v>
      </c>
      <c r="C1592" s="14">
        <v>1173451.1294486756</v>
      </c>
      <c r="D1592" s="37">
        <f t="shared" si="141"/>
        <v>1054581.1090313483</v>
      </c>
      <c r="E1592">
        <f t="shared" si="142"/>
        <v>1</v>
      </c>
      <c r="F1592">
        <f t="shared" si="143"/>
        <v>1</v>
      </c>
      <c r="G1592" s="38">
        <f t="shared" si="144"/>
        <v>5.0793680252893436E-2</v>
      </c>
      <c r="H1592" s="38">
        <f t="shared" si="145"/>
        <v>5.0793680252893436E-2</v>
      </c>
      <c r="I1592" s="38">
        <f t="shared" si="146"/>
        <v>351730.09009456472</v>
      </c>
      <c r="J1592">
        <f>+VLOOKUP(A1592,Sheet1!A:R,18,0)</f>
        <v>282396.35882967396</v>
      </c>
      <c r="K1592">
        <f>+I1592-J1592</f>
        <v>69333.731264890754</v>
      </c>
      <c r="L1592" s="31">
        <f>+I1592/MAX($I$229:I1592)-1</f>
        <v>0</v>
      </c>
      <c r="M1592" s="31">
        <f>+J1592/MAX($J$229:J1592)-1</f>
        <v>0</v>
      </c>
      <c r="N1592" s="31"/>
    </row>
    <row r="1593" spans="1:14" x14ac:dyDescent="0.25">
      <c r="A1593" s="12">
        <v>2013.08</v>
      </c>
      <c r="B1593" s="13">
        <v>23.356649094916083</v>
      </c>
      <c r="C1593" s="14">
        <v>1137329.971460613</v>
      </c>
      <c r="D1593" s="37">
        <f t="shared" si="141"/>
        <v>1068188.5548284117</v>
      </c>
      <c r="E1593">
        <f t="shared" si="142"/>
        <v>1</v>
      </c>
      <c r="F1593">
        <f t="shared" si="143"/>
        <v>1</v>
      </c>
      <c r="G1593" s="38">
        <f t="shared" si="144"/>
        <v>-3.0781987491062757E-2</v>
      </c>
      <c r="H1593" s="38">
        <f t="shared" si="145"/>
        <v>-3.0781987491062757E-2</v>
      </c>
      <c r="I1593" s="38">
        <f t="shared" si="146"/>
        <v>340903.13886104344</v>
      </c>
      <c r="J1593">
        <f>+VLOOKUP(A1593,Sheet1!A:R,18,0)</f>
        <v>273703.63764465728</v>
      </c>
      <c r="K1593">
        <f>+I1593-J1593</f>
        <v>67199.501216386154</v>
      </c>
      <c r="L1593" s="31">
        <f>+I1593/MAX($I$229:I1593)-1</f>
        <v>-3.0781987491062757E-2</v>
      </c>
      <c r="M1593" s="31">
        <f>+J1593/MAX($J$229:J1593)-1</f>
        <v>-3.0781987491062757E-2</v>
      </c>
      <c r="N1593" s="31"/>
    </row>
    <row r="1594" spans="1:14" x14ac:dyDescent="0.25">
      <c r="A1594" s="12">
        <v>2013.09</v>
      </c>
      <c r="B1594" s="13">
        <v>23.442287167960586</v>
      </c>
      <c r="C1594" s="14">
        <v>1171798.7080171332</v>
      </c>
      <c r="D1594" s="37">
        <f t="shared" si="141"/>
        <v>1082928.8142175546</v>
      </c>
      <c r="E1594">
        <f t="shared" si="142"/>
        <v>1</v>
      </c>
      <c r="F1594">
        <f t="shared" si="143"/>
        <v>1</v>
      </c>
      <c r="G1594" s="38">
        <f t="shared" si="144"/>
        <v>3.0306716099509634E-2</v>
      </c>
      <c r="H1594" s="38">
        <f t="shared" si="145"/>
        <v>3.0306716099509634E-2</v>
      </c>
      <c r="I1594" s="38">
        <f t="shared" si="146"/>
        <v>351234.79350793682</v>
      </c>
      <c r="J1594">
        <f>+VLOOKUP(A1594,Sheet1!A:R,18,0)</f>
        <v>281998.696086157</v>
      </c>
      <c r="K1594">
        <f>+I1594-J1594</f>
        <v>69236.097421779821</v>
      </c>
      <c r="L1594" s="31">
        <f>+I1594/MAX($I$229:I1594)-1</f>
        <v>-1.4081723474234087E-3</v>
      </c>
      <c r="M1594" s="31">
        <f>+J1594/MAX($J$229:J1594)-1</f>
        <v>-1.4081723474232977E-3</v>
      </c>
      <c r="N1594" s="31"/>
    </row>
    <row r="1595" spans="1:14" x14ac:dyDescent="0.25">
      <c r="A1595" s="12">
        <v>2013.1</v>
      </c>
      <c r="B1595" s="13">
        <v>23.834737887631416</v>
      </c>
      <c r="C1595" s="14">
        <v>1229230.654357468</v>
      </c>
      <c r="D1595" s="37">
        <f t="shared" si="141"/>
        <v>1103919.5644683102</v>
      </c>
      <c r="E1595">
        <f t="shared" si="142"/>
        <v>1</v>
      </c>
      <c r="F1595">
        <f t="shared" si="143"/>
        <v>1</v>
      </c>
      <c r="G1595" s="38">
        <f t="shared" si="144"/>
        <v>4.901178499976222E-2</v>
      </c>
      <c r="H1595" s="38">
        <f t="shared" si="145"/>
        <v>4.901178499976222E-2</v>
      </c>
      <c r="I1595" s="38">
        <f t="shared" si="146"/>
        <v>368449.43769178371</v>
      </c>
      <c r="J1595">
        <f>+VLOOKUP(A1595,Sheet1!A:R,18,0)</f>
        <v>295819.955548945</v>
      </c>
      <c r="K1595">
        <f>+I1595-J1595</f>
        <v>72629.482142838708</v>
      </c>
      <c r="L1595" s="31">
        <f>+I1595/MAX($I$229:I1595)-1</f>
        <v>0</v>
      </c>
      <c r="M1595" s="31">
        <f>+J1595/MAX($J$229:J1595)-1</f>
        <v>0</v>
      </c>
      <c r="N1595" s="31"/>
    </row>
    <row r="1596" spans="1:14" x14ac:dyDescent="0.25">
      <c r="A1596" s="12">
        <v>2013.11</v>
      </c>
      <c r="B1596" s="13">
        <v>24.642077092412034</v>
      </c>
      <c r="C1596" s="14">
        <v>1268329.4159428468</v>
      </c>
      <c r="D1596" s="37">
        <f t="shared" si="141"/>
        <v>1127399.6237040798</v>
      </c>
      <c r="E1596">
        <f t="shared" si="142"/>
        <v>1</v>
      </c>
      <c r="F1596">
        <f t="shared" si="143"/>
        <v>1</v>
      </c>
      <c r="G1596" s="38">
        <f t="shared" si="144"/>
        <v>3.1807506139534203E-2</v>
      </c>
      <c r="H1596" s="38">
        <f t="shared" si="145"/>
        <v>3.1807506139534203E-2</v>
      </c>
      <c r="I1596" s="38">
        <f t="shared" si="146"/>
        <v>380168.89544327307</v>
      </c>
      <c r="J1596">
        <f>+VLOOKUP(A1596,Sheet1!A:R,18,0)</f>
        <v>305229.25060126482</v>
      </c>
      <c r="K1596">
        <f>+I1596-J1596</f>
        <v>74939.644842008245</v>
      </c>
      <c r="L1596" s="31">
        <f>+I1596/MAX($I$229:I1596)-1</f>
        <v>0</v>
      </c>
      <c r="M1596" s="31">
        <f>+J1596/MAX($J$229:J1596)-1</f>
        <v>0</v>
      </c>
      <c r="N1596" s="31"/>
    </row>
    <row r="1597" spans="1:14" x14ac:dyDescent="0.25">
      <c r="A1597" s="12">
        <v>2013.12</v>
      </c>
      <c r="B1597" s="13">
        <v>24.861869296461919</v>
      </c>
      <c r="C1597" s="14">
        <v>1300374.4034518274</v>
      </c>
      <c r="D1597" s="37">
        <f t="shared" si="141"/>
        <v>1152593.8202678489</v>
      </c>
      <c r="E1597">
        <f t="shared" si="142"/>
        <v>1</v>
      </c>
      <c r="F1597">
        <f t="shared" si="143"/>
        <v>1</v>
      </c>
      <c r="G1597" s="38">
        <f t="shared" si="144"/>
        <v>2.5265508397247949E-2</v>
      </c>
      <c r="H1597" s="38">
        <f t="shared" si="145"/>
        <v>2.5265508397247949E-2</v>
      </c>
      <c r="I1597" s="38">
        <f t="shared" si="146"/>
        <v>389774.05586346757</v>
      </c>
      <c r="J1597">
        <f>+VLOOKUP(A1597,Sheet1!A:R,18,0)</f>
        <v>312941.02279541676</v>
      </c>
      <c r="K1597">
        <f>+I1597-J1597</f>
        <v>76833.033068050805</v>
      </c>
      <c r="L1597" s="31">
        <f>+I1597/MAX($I$229:I1597)-1</f>
        <v>0</v>
      </c>
      <c r="M1597" s="31">
        <f>+J1597/MAX($J$229:J1597)-1</f>
        <v>0</v>
      </c>
      <c r="N1597" s="31"/>
    </row>
    <row r="1598" spans="1:14" x14ac:dyDescent="0.25">
      <c r="A1598" s="12">
        <v>2014.01</v>
      </c>
      <c r="B1598" s="13">
        <v>24.859609093632692</v>
      </c>
      <c r="C1598" s="14">
        <v>1251522.94736313</v>
      </c>
      <c r="D1598" s="37">
        <f t="shared" si="141"/>
        <v>1169627.7376064637</v>
      </c>
      <c r="E1598">
        <f t="shared" si="142"/>
        <v>1</v>
      </c>
      <c r="F1598">
        <f t="shared" si="143"/>
        <v>1</v>
      </c>
      <c r="G1598" s="38">
        <f t="shared" si="144"/>
        <v>-3.7567223684980111E-2</v>
      </c>
      <c r="H1598" s="38">
        <f t="shared" si="145"/>
        <v>-3.7567223684980111E-2</v>
      </c>
      <c r="I1598" s="38">
        <f t="shared" si="146"/>
        <v>375131.32672024274</v>
      </c>
      <c r="J1598">
        <f>+VLOOKUP(A1598,Sheet1!A:R,18,0)</f>
        <v>301184.69739185489</v>
      </c>
      <c r="K1598">
        <f>+I1598-J1598</f>
        <v>73946.629328387848</v>
      </c>
      <c r="L1598" s="31">
        <f>+I1598/MAX($I$229:I1598)-1</f>
        <v>-3.7567223684980111E-2</v>
      </c>
      <c r="M1598" s="31">
        <f>+J1598/MAX($J$229:J1598)-1</f>
        <v>-3.7567223684980111E-2</v>
      </c>
      <c r="N1598" s="31"/>
    </row>
    <row r="1599" spans="1:14" x14ac:dyDescent="0.25">
      <c r="A1599" s="12">
        <v>2014.02</v>
      </c>
      <c r="B1599" s="13">
        <v>24.590930877894113</v>
      </c>
      <c r="C1599" s="14">
        <v>1302762.9283945917</v>
      </c>
      <c r="D1599" s="37">
        <f t="shared" si="141"/>
        <v>1190529.9912393966</v>
      </c>
      <c r="E1599">
        <f t="shared" si="142"/>
        <v>1</v>
      </c>
      <c r="F1599">
        <f t="shared" si="143"/>
        <v>1</v>
      </c>
      <c r="G1599" s="38">
        <f t="shared" si="144"/>
        <v>4.0942102691301496E-2</v>
      </c>
      <c r="H1599" s="38">
        <f t="shared" si="145"/>
        <v>4.0942102691301496E-2</v>
      </c>
      <c r="I1599" s="38">
        <f t="shared" si="146"/>
        <v>390489.99202154711</v>
      </c>
      <c r="J1599">
        <f>+VLOOKUP(A1599,Sheet1!A:R,18,0)</f>
        <v>313515.8322015208</v>
      </c>
      <c r="K1599">
        <f>+I1599-J1599</f>
        <v>76974.159820026311</v>
      </c>
      <c r="L1599" s="31">
        <f>+I1599/MAX($I$229:I1599)-1</f>
        <v>0</v>
      </c>
      <c r="M1599" s="31">
        <f>+J1599/MAX($J$229:J1599)-1</f>
        <v>0</v>
      </c>
      <c r="N1599" s="31"/>
    </row>
    <row r="1600" spans="1:14" x14ac:dyDescent="0.25">
      <c r="A1600" s="12">
        <v>2014.03</v>
      </c>
      <c r="B1600" s="13">
        <v>24.956039153965371</v>
      </c>
      <c r="C1600" s="14">
        <v>1305501.6781449756</v>
      </c>
      <c r="D1600" s="37">
        <f t="shared" si="141"/>
        <v>1208588.0974486175</v>
      </c>
      <c r="E1600">
        <f t="shared" si="142"/>
        <v>1</v>
      </c>
      <c r="F1600">
        <f t="shared" si="143"/>
        <v>1</v>
      </c>
      <c r="G1600" s="38">
        <f t="shared" si="144"/>
        <v>2.1022625764757219E-3</v>
      </c>
      <c r="H1600" s="38">
        <f t="shared" si="145"/>
        <v>2.1022625764757219E-3</v>
      </c>
      <c r="I1600" s="38">
        <f t="shared" si="146"/>
        <v>391310.90451826231</v>
      </c>
      <c r="J1600">
        <f>+VLOOKUP(A1600,Sheet1!A:R,18,0)</f>
        <v>314174.92480269069</v>
      </c>
      <c r="K1600">
        <f>+I1600-J1600</f>
        <v>77135.979715571622</v>
      </c>
      <c r="L1600" s="31">
        <f>+I1600/MAX($I$229:I1600)-1</f>
        <v>0</v>
      </c>
      <c r="M1600" s="31">
        <f>+J1600/MAX($J$229:J1600)-1</f>
        <v>0</v>
      </c>
      <c r="N1600" s="31"/>
    </row>
    <row r="1601" spans="1:14" x14ac:dyDescent="0.25">
      <c r="A1601" s="12">
        <v>2014.04</v>
      </c>
      <c r="B1601" s="13">
        <v>24.786315396962621</v>
      </c>
      <c r="C1601" s="14">
        <v>1311400.8699747995</v>
      </c>
      <c r="D1601" s="37">
        <f t="shared" si="141"/>
        <v>1225243.9302238536</v>
      </c>
      <c r="E1601">
        <f t="shared" si="142"/>
        <v>1</v>
      </c>
      <c r="F1601">
        <f t="shared" si="143"/>
        <v>1</v>
      </c>
      <c r="G1601" s="38">
        <f t="shared" si="144"/>
        <v>4.5187163897071336E-3</v>
      </c>
      <c r="H1601" s="38">
        <f t="shared" si="145"/>
        <v>4.5187163897071336E-3</v>
      </c>
      <c r="I1601" s="38">
        <f t="shared" si="146"/>
        <v>393079.1275159801</v>
      </c>
      <c r="J1601">
        <f>+VLOOKUP(A1601,Sheet1!A:R,18,0)</f>
        <v>315594.59218463162</v>
      </c>
      <c r="K1601">
        <f>+I1601-J1601</f>
        <v>77484.535331348481</v>
      </c>
      <c r="L1601" s="31">
        <f>+I1601/MAX($I$229:I1601)-1</f>
        <v>0</v>
      </c>
      <c r="M1601" s="31">
        <f>+J1601/MAX($J$229:J1601)-1</f>
        <v>0</v>
      </c>
      <c r="N1601" s="31"/>
    </row>
    <row r="1602" spans="1:14" x14ac:dyDescent="0.25">
      <c r="A1602" s="12">
        <v>2014.05</v>
      </c>
      <c r="B1602" s="13">
        <v>24.943274109902571</v>
      </c>
      <c r="C1602" s="14">
        <v>1336458.3602250363</v>
      </c>
      <c r="D1602" s="37">
        <f t="shared" si="141"/>
        <v>1242074.1209763379</v>
      </c>
      <c r="E1602">
        <f t="shared" si="142"/>
        <v>1</v>
      </c>
      <c r="F1602">
        <f t="shared" si="143"/>
        <v>1</v>
      </c>
      <c r="G1602" s="38">
        <f t="shared" si="144"/>
        <v>1.9107422317569789E-2</v>
      </c>
      <c r="H1602" s="38">
        <f t="shared" si="145"/>
        <v>1.9107422317569789E-2</v>
      </c>
      <c r="I1602" s="38">
        <f t="shared" si="146"/>
        <v>400589.85640964977</v>
      </c>
      <c r="J1602">
        <f>+VLOOKUP(A1602,Sheet1!A:R,18,0)</f>
        <v>321624.79133864457</v>
      </c>
      <c r="K1602">
        <f>+I1602-J1602</f>
        <v>78965.0650710052</v>
      </c>
      <c r="L1602" s="31">
        <f>+I1602/MAX($I$229:I1602)-1</f>
        <v>0</v>
      </c>
      <c r="M1602" s="31">
        <f>+J1602/MAX($J$229:J1602)-1</f>
        <v>0</v>
      </c>
      <c r="N1602" s="31"/>
    </row>
    <row r="1603" spans="1:14" x14ac:dyDescent="0.25">
      <c r="A1603" s="12">
        <v>2014.06</v>
      </c>
      <c r="B1603" s="13">
        <v>25.558007623511276</v>
      </c>
      <c r="C1603" s="14">
        <v>1361557.8493484366</v>
      </c>
      <c r="D1603" s="37">
        <f t="shared" si="141"/>
        <v>1262476.5763441278</v>
      </c>
      <c r="E1603">
        <f t="shared" si="142"/>
        <v>1</v>
      </c>
      <c r="F1603">
        <f t="shared" si="143"/>
        <v>1</v>
      </c>
      <c r="G1603" s="38">
        <f t="shared" si="144"/>
        <v>1.8780599433845468E-2</v>
      </c>
      <c r="H1603" s="38">
        <f t="shared" si="145"/>
        <v>1.8780599433845468E-2</v>
      </c>
      <c r="I1603" s="38">
        <f t="shared" si="146"/>
        <v>408113.17404014105</v>
      </c>
      <c r="J1603">
        <f>+VLOOKUP(A1603,Sheet1!A:R,18,0)</f>
        <v>327665.09771276976</v>
      </c>
      <c r="K1603">
        <f>+I1603-J1603</f>
        <v>80448.076327371295</v>
      </c>
      <c r="L1603" s="31">
        <f>+I1603/MAX($I$229:I1603)-1</f>
        <v>0</v>
      </c>
      <c r="M1603" s="31">
        <f>+J1603/MAX($J$229:J1603)-1</f>
        <v>0</v>
      </c>
      <c r="N1603" s="31"/>
    </row>
    <row r="1604" spans="1:14" x14ac:dyDescent="0.25">
      <c r="A1604" s="12">
        <v>2014.07</v>
      </c>
      <c r="B1604" s="13">
        <v>25.817545976158723</v>
      </c>
      <c r="C1604" s="14">
        <v>1343735.1278377792</v>
      </c>
      <c r="D1604" s="37">
        <f t="shared" si="141"/>
        <v>1276666.9095432197</v>
      </c>
      <c r="E1604">
        <f t="shared" si="142"/>
        <v>1</v>
      </c>
      <c r="F1604">
        <f t="shared" si="143"/>
        <v>1</v>
      </c>
      <c r="G1604" s="38">
        <f t="shared" si="144"/>
        <v>-1.3089948046780542E-2</v>
      </c>
      <c r="H1604" s="38">
        <f t="shared" si="145"/>
        <v>-1.3089948046780542E-2</v>
      </c>
      <c r="I1604" s="38">
        <f t="shared" si="146"/>
        <v>402770.99379474891</v>
      </c>
      <c r="J1604">
        <f>+VLOOKUP(A1604,Sheet1!A:R,18,0)</f>
        <v>323375.97860696632</v>
      </c>
      <c r="K1604">
        <f>+I1604-J1604</f>
        <v>79395.015187782585</v>
      </c>
      <c r="L1604" s="31">
        <f>+I1604/MAX($I$229:I1604)-1</f>
        <v>-1.3089948046780542E-2</v>
      </c>
      <c r="M1604" s="31">
        <f>+J1604/MAX($J$229:J1604)-1</f>
        <v>-1.3089948046780542E-2</v>
      </c>
      <c r="N1604" s="31"/>
    </row>
    <row r="1605" spans="1:14" x14ac:dyDescent="0.25">
      <c r="A1605" s="12">
        <v>2014.08</v>
      </c>
      <c r="B1605" s="13">
        <v>25.617606421799376</v>
      </c>
      <c r="C1605" s="14">
        <v>1398881.6996736331</v>
      </c>
      <c r="D1605" s="37">
        <f t="shared" si="141"/>
        <v>1298462.8868943045</v>
      </c>
      <c r="E1605">
        <f t="shared" si="142"/>
        <v>1</v>
      </c>
      <c r="F1605">
        <f t="shared" si="143"/>
        <v>1</v>
      </c>
      <c r="G1605" s="38">
        <f t="shared" si="144"/>
        <v>4.1039763487161984E-2</v>
      </c>
      <c r="H1605" s="38">
        <f t="shared" si="145"/>
        <v>4.1039763487161984E-2</v>
      </c>
      <c r="I1605" s="38">
        <f t="shared" si="146"/>
        <v>419300.6201195746</v>
      </c>
      <c r="J1605">
        <f>+VLOOKUP(A1605,Sheet1!A:R,18,0)</f>
        <v>336647.25228642579</v>
      </c>
      <c r="K1605">
        <f>+I1605-J1605</f>
        <v>82653.367833148804</v>
      </c>
      <c r="L1605" s="31">
        <f>+I1605/MAX($I$229:I1605)-1</f>
        <v>0</v>
      </c>
      <c r="M1605" s="31">
        <f>+J1605/MAX($J$229:J1605)-1</f>
        <v>0</v>
      </c>
      <c r="N1605" s="31"/>
    </row>
    <row r="1606" spans="1:14" x14ac:dyDescent="0.25">
      <c r="A1606" s="12">
        <v>2014.09</v>
      </c>
      <c r="B1606" s="13">
        <v>25.918436892606181</v>
      </c>
      <c r="C1606" s="14">
        <v>1378382.0013594637</v>
      </c>
      <c r="D1606" s="37">
        <f t="shared" si="141"/>
        <v>1315678.1613394988</v>
      </c>
      <c r="E1606">
        <f t="shared" si="142"/>
        <v>1</v>
      </c>
      <c r="F1606">
        <f t="shared" si="143"/>
        <v>1</v>
      </c>
      <c r="G1606" s="38">
        <f t="shared" si="144"/>
        <v>-1.4654347339701501E-2</v>
      </c>
      <c r="H1606" s="38">
        <f t="shared" si="145"/>
        <v>-1.4654347339701501E-2</v>
      </c>
      <c r="I1606" s="38">
        <f t="shared" si="146"/>
        <v>413156.04319259012</v>
      </c>
      <c r="J1606">
        <f>+VLOOKUP(A1606,Sheet1!A:R,18,0)</f>
        <v>331713.9065204644</v>
      </c>
      <c r="K1606">
        <f>+I1606-J1606</f>
        <v>81442.136672125722</v>
      </c>
      <c r="L1606" s="31">
        <f>+I1606/MAX($I$229:I1606)-1</f>
        <v>-1.4654347339701501E-2</v>
      </c>
      <c r="M1606" s="31">
        <f>+J1606/MAX($J$229:J1606)-1</f>
        <v>-1.4654347339701501E-2</v>
      </c>
      <c r="N1606" s="31"/>
    </row>
    <row r="1607" spans="1:14" x14ac:dyDescent="0.25">
      <c r="A1607" s="12">
        <v>2014.1</v>
      </c>
      <c r="B1607" s="13">
        <v>25.162748283083239</v>
      </c>
      <c r="C1607" s="14">
        <v>1416180.3900646088</v>
      </c>
      <c r="D1607" s="37">
        <f t="shared" si="141"/>
        <v>1331257.3059817606</v>
      </c>
      <c r="E1607">
        <f t="shared" si="142"/>
        <v>1</v>
      </c>
      <c r="F1607">
        <f t="shared" si="143"/>
        <v>1</v>
      </c>
      <c r="G1607" s="38">
        <f t="shared" si="144"/>
        <v>2.7422288355380076E-2</v>
      </c>
      <c r="H1607" s="38">
        <f t="shared" si="145"/>
        <v>2.7422288355380076E-2</v>
      </c>
      <c r="I1607" s="38">
        <f t="shared" si="146"/>
        <v>424485.72734478518</v>
      </c>
      <c r="J1607">
        <f>+VLOOKUP(A1607,Sheet1!A:R,18,0)</f>
        <v>340810.26091655821</v>
      </c>
      <c r="K1607">
        <f>+I1607-J1607</f>
        <v>83675.466428226966</v>
      </c>
      <c r="L1607" s="31">
        <f>+I1607/MAX($I$229:I1607)-1</f>
        <v>0</v>
      </c>
      <c r="M1607" s="31">
        <f>+J1607/MAX($J$229:J1607)-1</f>
        <v>0</v>
      </c>
      <c r="N1607" s="31"/>
    </row>
    <row r="1608" spans="1:14" x14ac:dyDescent="0.25">
      <c r="A1608" s="12">
        <v>2014.11</v>
      </c>
      <c r="B1608" s="13">
        <v>26.60681714714341</v>
      </c>
      <c r="C1608" s="14">
        <v>1461101.3904818757</v>
      </c>
      <c r="D1608" s="37">
        <f t="shared" si="141"/>
        <v>1347321.6371933462</v>
      </c>
      <c r="E1608">
        <f t="shared" si="142"/>
        <v>1</v>
      </c>
      <c r="F1608">
        <f t="shared" si="143"/>
        <v>1</v>
      </c>
      <c r="G1608" s="38">
        <f t="shared" si="144"/>
        <v>3.1719829431628765E-2</v>
      </c>
      <c r="H1608" s="38">
        <f t="shared" si="145"/>
        <v>3.1719829431628765E-2</v>
      </c>
      <c r="I1608" s="38">
        <f t="shared" si="146"/>
        <v>437950.34221232263</v>
      </c>
      <c r="J1608">
        <f>+VLOOKUP(A1608,Sheet1!A:R,18,0)</f>
        <v>351620.70426138036</v>
      </c>
      <c r="K1608">
        <f>+I1608-J1608</f>
        <v>86329.63795094227</v>
      </c>
      <c r="L1608" s="31">
        <f>+I1608/MAX($I$229:I1608)-1</f>
        <v>0</v>
      </c>
      <c r="M1608" s="31">
        <f>+J1608/MAX($J$229:J1608)-1</f>
        <v>0</v>
      </c>
      <c r="N1608" s="31"/>
    </row>
    <row r="1609" spans="1:14" x14ac:dyDescent="0.25">
      <c r="A1609" s="12">
        <v>2014.12</v>
      </c>
      <c r="B1609" s="13">
        <v>26.794085482572541</v>
      </c>
      <c r="C1609" s="14">
        <v>1465614.3495034017</v>
      </c>
      <c r="D1609" s="37">
        <f t="shared" si="141"/>
        <v>1361091.6326976442</v>
      </c>
      <c r="E1609">
        <f t="shared" si="142"/>
        <v>1</v>
      </c>
      <c r="F1609">
        <f t="shared" si="143"/>
        <v>1</v>
      </c>
      <c r="G1609" s="38">
        <f t="shared" si="144"/>
        <v>3.0887377501143121E-3</v>
      </c>
      <c r="H1609" s="38">
        <f t="shared" si="145"/>
        <v>3.0887377501143121E-3</v>
      </c>
      <c r="I1609" s="38">
        <f t="shared" si="146"/>
        <v>439303.05596698931</v>
      </c>
      <c r="J1609">
        <f>+VLOOKUP(A1609,Sheet1!A:R,18,0)</f>
        <v>352706.76840435428</v>
      </c>
      <c r="K1609">
        <f>+I1609-J1609</f>
        <v>86596.287562635029</v>
      </c>
      <c r="L1609" s="31">
        <f>+I1609/MAX($I$229:I1609)-1</f>
        <v>0</v>
      </c>
      <c r="M1609" s="31">
        <f>+J1609/MAX($J$229:J1609)-1</f>
        <v>0</v>
      </c>
      <c r="N1609" s="31"/>
    </row>
    <row r="1610" spans="1:14" x14ac:dyDescent="0.25">
      <c r="A1610" s="12">
        <v>2015.01</v>
      </c>
      <c r="B1610" s="13">
        <v>26.492295420383115</v>
      </c>
      <c r="C1610" s="14">
        <v>1429212.8419806112</v>
      </c>
      <c r="D1610" s="37">
        <f t="shared" si="141"/>
        <v>1375899.1239157675</v>
      </c>
      <c r="E1610">
        <f t="shared" si="142"/>
        <v>1</v>
      </c>
      <c r="F1610">
        <f t="shared" si="143"/>
        <v>1</v>
      </c>
      <c r="G1610" s="38">
        <f t="shared" si="144"/>
        <v>-2.4837029969803748E-2</v>
      </c>
      <c r="H1610" s="38">
        <f t="shared" si="145"/>
        <v>-2.4837029969803748E-2</v>
      </c>
      <c r="I1610" s="38">
        <f t="shared" si="146"/>
        <v>428392.07280011085</v>
      </c>
      <c r="J1610">
        <f>+VLOOKUP(A1610,Sheet1!A:R,18,0)</f>
        <v>343946.5798269427</v>
      </c>
      <c r="K1610">
        <f>+I1610-J1610</f>
        <v>84445.492973168148</v>
      </c>
      <c r="L1610" s="31">
        <f>+I1610/MAX($I$229:I1610)-1</f>
        <v>-2.4837029969803637E-2</v>
      </c>
      <c r="M1610" s="31">
        <f>+J1610/MAX($J$229:J1610)-1</f>
        <v>-2.4837029969803748E-2</v>
      </c>
      <c r="N1610" s="31"/>
    </row>
    <row r="1611" spans="1:14" x14ac:dyDescent="0.25">
      <c r="A1611" s="12">
        <v>2015.02</v>
      </c>
      <c r="B1611" s="13">
        <v>26.995513699383231</v>
      </c>
      <c r="C1611" s="14">
        <v>1503545.0497791108</v>
      </c>
      <c r="D1611" s="37">
        <f t="shared" si="141"/>
        <v>1392630.9673644777</v>
      </c>
      <c r="E1611">
        <f t="shared" si="142"/>
        <v>1</v>
      </c>
      <c r="F1611">
        <f t="shared" si="143"/>
        <v>1</v>
      </c>
      <c r="G1611" s="38">
        <f t="shared" si="144"/>
        <v>5.2009193882899707E-2</v>
      </c>
      <c r="H1611" s="38">
        <f t="shared" si="145"/>
        <v>5.2009193882899707E-2</v>
      </c>
      <c r="I1611" s="38">
        <f t="shared" si="146"/>
        <v>450672.3991722691</v>
      </c>
      <c r="J1611">
        <f>+VLOOKUP(A1611,Sheet1!A:R,18,0)</f>
        <v>361834.96418252238</v>
      </c>
      <c r="K1611">
        <f>+I1611-J1611</f>
        <v>88837.434989746718</v>
      </c>
      <c r="L1611" s="31">
        <f>+I1611/MAX($I$229:I1611)-1</f>
        <v>0</v>
      </c>
      <c r="M1611" s="31">
        <f>+J1611/MAX($J$229:J1611)-1</f>
        <v>0</v>
      </c>
      <c r="N1611" s="31"/>
    </row>
    <row r="1612" spans="1:14" x14ac:dyDescent="0.25">
      <c r="A1612" s="12">
        <v>2015.03</v>
      </c>
      <c r="B1612" s="13">
        <v>26.728605452928463</v>
      </c>
      <c r="C1612" s="14">
        <v>1471063.635732125</v>
      </c>
      <c r="D1612" s="37">
        <f t="shared" si="141"/>
        <v>1406427.7971634071</v>
      </c>
      <c r="E1612">
        <f t="shared" si="142"/>
        <v>1</v>
      </c>
      <c r="F1612">
        <f t="shared" si="143"/>
        <v>1</v>
      </c>
      <c r="G1612" s="38">
        <f t="shared" si="144"/>
        <v>-2.1603219705161325E-2</v>
      </c>
      <c r="H1612" s="38">
        <f t="shared" si="145"/>
        <v>-2.1603219705161325E-2</v>
      </c>
      <c r="I1612" s="38">
        <f t="shared" si="146"/>
        <v>440936.4243178984</v>
      </c>
      <c r="J1612">
        <f>+VLOOKUP(A1612,Sheet1!A:R,18,0)</f>
        <v>354018.16395427816</v>
      </c>
      <c r="K1612">
        <f>+I1612-J1612</f>
        <v>86918.26036362024</v>
      </c>
      <c r="L1612" s="31">
        <f>+I1612/MAX($I$229:I1612)-1</f>
        <v>-2.1603219705161325E-2</v>
      </c>
      <c r="M1612" s="31">
        <f>+J1612/MAX($J$229:J1612)-1</f>
        <v>-2.1603219705161325E-2</v>
      </c>
      <c r="N1612" s="31"/>
    </row>
    <row r="1613" spans="1:14" x14ac:dyDescent="0.25">
      <c r="A1613" s="12">
        <v>2015.04</v>
      </c>
      <c r="B1613" s="13">
        <v>26.791371680192317</v>
      </c>
      <c r="C1613" s="14">
        <v>1483021.1014389</v>
      </c>
      <c r="D1613" s="37">
        <f t="shared" si="141"/>
        <v>1420729.4831187485</v>
      </c>
      <c r="E1613">
        <f t="shared" si="142"/>
        <v>1</v>
      </c>
      <c r="F1613">
        <f t="shared" si="143"/>
        <v>1</v>
      </c>
      <c r="G1613" s="38">
        <f t="shared" si="144"/>
        <v>8.1284489782278424E-3</v>
      </c>
      <c r="H1613" s="38">
        <f t="shared" si="145"/>
        <v>8.1284489782278424E-3</v>
      </c>
      <c r="I1613" s="38">
        <f t="shared" si="146"/>
        <v>444520.55354560865</v>
      </c>
      <c r="J1613">
        <f>+VLOOKUP(A1613,Sheet1!A:R,18,0)</f>
        <v>356895.78253734641</v>
      </c>
      <c r="K1613">
        <f>+I1613-J1613</f>
        <v>87624.771008262236</v>
      </c>
      <c r="L1613" s="31">
        <f>+I1613/MAX($I$229:I1613)-1</f>
        <v>-1.3650371396072392E-2</v>
      </c>
      <c r="M1613" s="31">
        <f>+J1613/MAX($J$229:J1613)-1</f>
        <v>-1.3650371396072392E-2</v>
      </c>
      <c r="N1613" s="31"/>
    </row>
    <row r="1614" spans="1:14" x14ac:dyDescent="0.25">
      <c r="A1614" s="12">
        <v>2015.05</v>
      </c>
      <c r="B1614" s="13">
        <v>26.806111379650812</v>
      </c>
      <c r="C1614" s="14">
        <v>1493422.9006323398</v>
      </c>
      <c r="D1614" s="37">
        <f t="shared" ref="D1614:D1677" si="147">+AVERAGE(C1603:C1614)</f>
        <v>1433809.861486024</v>
      </c>
      <c r="E1614">
        <f t="shared" ref="E1614:E1677" si="148">+IF(C1614&gt;=D1614,1,0)</f>
        <v>1</v>
      </c>
      <c r="F1614">
        <f t="shared" si="143"/>
        <v>1</v>
      </c>
      <c r="G1614" s="38">
        <f t="shared" si="144"/>
        <v>7.0139252795171636E-3</v>
      </c>
      <c r="H1614" s="38">
        <f t="shared" si="145"/>
        <v>7.0139252795171636E-3</v>
      </c>
      <c r="I1614" s="38">
        <f t="shared" si="146"/>
        <v>447638.38749338716</v>
      </c>
      <c r="J1614">
        <f>+VLOOKUP(A1614,Sheet1!A:R,18,0)</f>
        <v>359399.0228886382</v>
      </c>
      <c r="K1614">
        <f>+I1614-J1614</f>
        <v>88239.36460474896</v>
      </c>
      <c r="L1614" s="31">
        <f>+I1614/MAX($I$229:I1614)-1</f>
        <v>-6.7321888015648979E-3</v>
      </c>
      <c r="M1614" s="31">
        <f>+J1614/MAX($J$229:J1614)-1</f>
        <v>-6.7321888015647868E-3</v>
      </c>
      <c r="N1614" s="31"/>
    </row>
    <row r="1615" spans="1:14" x14ac:dyDescent="0.25">
      <c r="A1615" s="12">
        <v>2015.06</v>
      </c>
      <c r="B1615" s="13">
        <v>26.495895292784834</v>
      </c>
      <c r="C1615" s="14">
        <v>1459396.3178281982</v>
      </c>
      <c r="D1615" s="37">
        <f t="shared" si="147"/>
        <v>1441963.0671926709</v>
      </c>
      <c r="E1615">
        <f t="shared" si="148"/>
        <v>1</v>
      </c>
      <c r="F1615">
        <f t="shared" ref="F1615:F1678" si="149">+E1614</f>
        <v>1</v>
      </c>
      <c r="G1615" s="38">
        <f t="shared" ref="G1615:G1678" si="150">+C1615/C1614-1</f>
        <v>-2.2784291569209358E-2</v>
      </c>
      <c r="H1615" s="38">
        <f t="shared" ref="H1615:H1678" si="151">+F1615*G1615</f>
        <v>-2.2784291569209358E-2</v>
      </c>
      <c r="I1615" s="38">
        <f t="shared" si="146"/>
        <v>437439.26395516709</v>
      </c>
      <c r="J1615">
        <f>+VLOOKUP(A1615,Sheet1!A:R,18,0)</f>
        <v>351210.37076145451</v>
      </c>
      <c r="K1615">
        <f>+I1615-J1615</f>
        <v>86228.893193712574</v>
      </c>
      <c r="L1615" s="31">
        <f>+I1615/MAX($I$229:I1615)-1</f>
        <v>-2.9363092218220532E-2</v>
      </c>
      <c r="M1615" s="31">
        <f>+J1615/MAX($J$229:J1615)-1</f>
        <v>-2.9363092218220421E-2</v>
      </c>
      <c r="N1615" s="31"/>
    </row>
    <row r="1616" spans="1:14" x14ac:dyDescent="0.25">
      <c r="A1616" s="12">
        <v>2015.07</v>
      </c>
      <c r="B1616" s="13">
        <v>26.381136336399692</v>
      </c>
      <c r="C1616" s="14">
        <v>1490583.4614130838</v>
      </c>
      <c r="D1616" s="37">
        <f t="shared" si="147"/>
        <v>1454200.4283239462</v>
      </c>
      <c r="E1616">
        <f t="shared" si="148"/>
        <v>1</v>
      </c>
      <c r="F1616">
        <f t="shared" si="149"/>
        <v>1</v>
      </c>
      <c r="G1616" s="38">
        <f t="shared" si="150"/>
        <v>2.1369893293479603E-2</v>
      </c>
      <c r="H1616" s="38">
        <f t="shared" si="151"/>
        <v>2.1369893293479603E-2</v>
      </c>
      <c r="I1616" s="38">
        <f t="shared" si="146"/>
        <v>446787.29434826726</v>
      </c>
      <c r="J1616">
        <f>+VLOOKUP(A1616,Sheet1!A:R,18,0)</f>
        <v>358715.69890819018</v>
      </c>
      <c r="K1616">
        <f>+I1616-J1616</f>
        <v>88071.595440077072</v>
      </c>
      <c r="L1616" s="31">
        <f>+I1616/MAX($I$229:I1616)-1</f>
        <v>-8.6206850722109207E-3</v>
      </c>
      <c r="M1616" s="31">
        <f>+J1616/MAX($J$229:J1616)-1</f>
        <v>-8.6206850722108097E-3</v>
      </c>
      <c r="N1616" s="31"/>
    </row>
    <row r="1617" spans="1:14" x14ac:dyDescent="0.25">
      <c r="A1617" s="12">
        <v>2015.08</v>
      </c>
      <c r="B1617" s="13">
        <v>25.693658417057694</v>
      </c>
      <c r="C1617" s="14">
        <v>1401781.587736038</v>
      </c>
      <c r="D1617" s="37">
        <f t="shared" si="147"/>
        <v>1454442.0856624797</v>
      </c>
      <c r="E1617">
        <f t="shared" si="148"/>
        <v>0</v>
      </c>
      <c r="F1617">
        <f t="shared" si="149"/>
        <v>1</v>
      </c>
      <c r="G1617" s="38">
        <f t="shared" si="150"/>
        <v>-5.9575244175097075E-2</v>
      </c>
      <c r="H1617" s="38">
        <f t="shared" si="151"/>
        <v>-5.9575244175097075E-2</v>
      </c>
      <c r="I1617" s="38">
        <f t="shared" si="146"/>
        <v>420169.83219313825</v>
      </c>
      <c r="J1617">
        <f>+VLOOKUP(A1617,Sheet1!A:R,18,0)</f>
        <v>337345.12355629419</v>
      </c>
      <c r="K1617">
        <f>+I1617-J1617</f>
        <v>82824.708636844065</v>
      </c>
      <c r="L1617" s="31">
        <f>+I1617/MAX($I$229:I1617)-1</f>
        <v>-6.7682349829174426E-2</v>
      </c>
      <c r="M1617" s="31">
        <f>+J1617/MAX($J$229:J1617)-1</f>
        <v>-6.7682349829174204E-2</v>
      </c>
      <c r="N1617" s="31"/>
    </row>
    <row r="1618" spans="1:14" x14ac:dyDescent="0.25">
      <c r="A1618" s="12">
        <v>2015.09</v>
      </c>
      <c r="B1618" s="13">
        <v>24.496752170486435</v>
      </c>
      <c r="C1618" s="14">
        <v>1369364.2268719578</v>
      </c>
      <c r="D1618" s="37">
        <f t="shared" si="147"/>
        <v>1453690.6044551877</v>
      </c>
      <c r="E1618">
        <f t="shared" si="148"/>
        <v>0</v>
      </c>
      <c r="F1618">
        <f t="shared" si="149"/>
        <v>0</v>
      </c>
      <c r="G1618" s="38">
        <f t="shared" si="150"/>
        <v>-2.3125828693781214E-2</v>
      </c>
      <c r="H1618" s="38">
        <f t="shared" si="151"/>
        <v>0</v>
      </c>
      <c r="I1618" s="38">
        <f t="shared" si="146"/>
        <v>420169.83219313825</v>
      </c>
      <c r="J1618">
        <f>+VLOOKUP(A1618,Sheet1!A:R,18,0)</f>
        <v>337345.12355629419</v>
      </c>
      <c r="K1618">
        <f>+I1618-J1618</f>
        <v>82824.708636844065</v>
      </c>
      <c r="L1618" s="31">
        <f>+I1618/MAX($I$229:I1618)-1</f>
        <v>-6.7682349829174426E-2</v>
      </c>
      <c r="M1618" s="31">
        <f>+J1618/MAX($J$229:J1618)-1</f>
        <v>-6.7682349829174204E-2</v>
      </c>
      <c r="N1618" s="31"/>
    </row>
    <row r="1619" spans="1:14" x14ac:dyDescent="0.25">
      <c r="A1619" s="12">
        <v>2015.1</v>
      </c>
      <c r="B1619" s="13">
        <v>25.491441046066754</v>
      </c>
      <c r="C1619" s="14">
        <v>1486210.5531954526</v>
      </c>
      <c r="D1619" s="37">
        <f t="shared" si="147"/>
        <v>1459526.4513827581</v>
      </c>
      <c r="E1619">
        <f t="shared" si="148"/>
        <v>1</v>
      </c>
      <c r="F1619">
        <f t="shared" si="149"/>
        <v>0</v>
      </c>
      <c r="G1619" s="38">
        <f t="shared" si="150"/>
        <v>8.5328887691485278E-2</v>
      </c>
      <c r="H1619" s="38">
        <f t="shared" si="151"/>
        <v>0</v>
      </c>
      <c r="I1619" s="38">
        <f t="shared" si="146"/>
        <v>420169.83219313825</v>
      </c>
      <c r="J1619">
        <f>+VLOOKUP(A1619,Sheet1!A:R,18,0)</f>
        <v>337345.12355629419</v>
      </c>
      <c r="K1619">
        <f>+I1619-J1619</f>
        <v>82824.708636844065</v>
      </c>
      <c r="L1619" s="31">
        <f>+I1619/MAX($I$229:I1619)-1</f>
        <v>-6.7682349829174426E-2</v>
      </c>
      <c r="M1619" s="31">
        <f>+J1619/MAX($J$229:J1619)-1</f>
        <v>-6.7682349829174204E-2</v>
      </c>
      <c r="N1619" s="31"/>
    </row>
    <row r="1620" spans="1:14" x14ac:dyDescent="0.25">
      <c r="A1620" s="12">
        <v>2015.11</v>
      </c>
      <c r="B1620" s="13">
        <v>26.225851890971935</v>
      </c>
      <c r="C1620" s="14">
        <v>1492678.5263810204</v>
      </c>
      <c r="D1620" s="37">
        <f t="shared" si="147"/>
        <v>1462157.8793743534</v>
      </c>
      <c r="E1620">
        <f t="shared" si="148"/>
        <v>1</v>
      </c>
      <c r="F1620">
        <f t="shared" si="149"/>
        <v>1</v>
      </c>
      <c r="G1620" s="38">
        <f t="shared" si="150"/>
        <v>4.3519898117136968E-3</v>
      </c>
      <c r="H1620" s="38">
        <f t="shared" si="151"/>
        <v>4.3519898117136968E-3</v>
      </c>
      <c r="I1620" s="38">
        <f t="shared" si="146"/>
        <v>421998.40702203225</v>
      </c>
      <c r="J1620">
        <f>+VLOOKUP(A1620,Sheet1!A:R,18,0)</f>
        <v>338813.24609704246</v>
      </c>
      <c r="K1620">
        <f>+I1620-J1620</f>
        <v>83185.160924989788</v>
      </c>
      <c r="L1620" s="31">
        <f>+I1620/MAX($I$229:I1620)-1</f>
        <v>-6.3624912914350129E-2</v>
      </c>
      <c r="M1620" s="31">
        <f>+J1620/MAX($J$229:J1620)-1</f>
        <v>-6.3624912914349907E-2</v>
      </c>
      <c r="N1620" s="31"/>
    </row>
    <row r="1621" spans="1:14" x14ac:dyDescent="0.25">
      <c r="A1621" s="12">
        <v>2015.12</v>
      </c>
      <c r="B1621" s="13">
        <v>25.965424037124176</v>
      </c>
      <c r="C1621" s="14">
        <v>1474143.1983942108</v>
      </c>
      <c r="D1621" s="37">
        <f t="shared" si="147"/>
        <v>1462868.6167819204</v>
      </c>
      <c r="E1621">
        <f t="shared" si="148"/>
        <v>1</v>
      </c>
      <c r="F1621">
        <f t="shared" si="149"/>
        <v>1</v>
      </c>
      <c r="G1621" s="38">
        <f t="shared" si="150"/>
        <v>-1.241749489874977E-2</v>
      </c>
      <c r="H1621" s="38">
        <f t="shared" si="151"/>
        <v>-1.241749489874977E-2</v>
      </c>
      <c r="I1621" s="38">
        <f t="shared" si="146"/>
        <v>416758.2439555556</v>
      </c>
      <c r="J1621">
        <f>+VLOOKUP(A1621,Sheet1!A:R,18,0)</f>
        <v>334606.03434200358</v>
      </c>
      <c r="K1621">
        <f>+I1621-J1621</f>
        <v>82152.209613552026</v>
      </c>
      <c r="L1621" s="31">
        <f>+I1621/MAX($I$229:I1621)-1</f>
        <v>-7.5252345781552599E-2</v>
      </c>
      <c r="M1621" s="31">
        <f>+J1621/MAX($J$229:J1621)-1</f>
        <v>-7.5252345781552377E-2</v>
      </c>
      <c r="N1621" s="31"/>
    </row>
    <row r="1622" spans="1:14" x14ac:dyDescent="0.25">
      <c r="A1622" s="12">
        <v>2016.01</v>
      </c>
      <c r="B1622" s="13">
        <v>24.206167203878479</v>
      </c>
      <c r="C1622" s="14">
        <v>1399655.9117649794</v>
      </c>
      <c r="D1622" s="37">
        <f t="shared" si="147"/>
        <v>1460405.5392639514</v>
      </c>
      <c r="E1622">
        <f t="shared" si="148"/>
        <v>0</v>
      </c>
      <c r="F1622">
        <f t="shared" si="149"/>
        <v>1</v>
      </c>
      <c r="G1622" s="38">
        <f t="shared" si="150"/>
        <v>-5.0529206871062882E-2</v>
      </c>
      <c r="H1622" s="38">
        <f t="shared" si="151"/>
        <v>-5.0529206871062882E-2</v>
      </c>
      <c r="I1622" s="38">
        <f t="shared" si="146"/>
        <v>395699.78043150442</v>
      </c>
      <c r="J1622">
        <f>+VLOOKUP(A1622,Sheet1!A:R,18,0)</f>
        <v>317698.65681243048</v>
      </c>
      <c r="K1622">
        <f>+I1622-J1622</f>
        <v>78001.123619073944</v>
      </c>
      <c r="L1622" s="31">
        <f>+I1622/MAX($I$229:I1622)-1</f>
        <v>-0.12197911130508676</v>
      </c>
      <c r="M1622" s="31">
        <f>+J1622/MAX($J$229:J1622)-1</f>
        <v>-0.12197911130508654</v>
      </c>
      <c r="N1622" s="31"/>
    </row>
    <row r="1623" spans="1:14" x14ac:dyDescent="0.25">
      <c r="A1623" s="12">
        <v>2016.02</v>
      </c>
      <c r="B1623" s="13">
        <v>24.002606777289763</v>
      </c>
      <c r="C1623" s="14">
        <v>1395357.1870648749</v>
      </c>
      <c r="D1623" s="37">
        <f t="shared" si="147"/>
        <v>1451389.8840377647</v>
      </c>
      <c r="E1623">
        <f t="shared" si="148"/>
        <v>0</v>
      </c>
      <c r="F1623">
        <f t="shared" si="149"/>
        <v>0</v>
      </c>
      <c r="G1623" s="38">
        <f t="shared" si="150"/>
        <v>-3.0712724920253232E-3</v>
      </c>
      <c r="H1623" s="38">
        <f t="shared" si="151"/>
        <v>0</v>
      </c>
      <c r="I1623" s="38">
        <f t="shared" si="146"/>
        <v>395699.78043150442</v>
      </c>
      <c r="J1623">
        <f>+VLOOKUP(A1623,Sheet1!A:R,18,0)</f>
        <v>317698.65681243048</v>
      </c>
      <c r="K1623">
        <f>+I1623-J1623</f>
        <v>78001.123619073944</v>
      </c>
      <c r="L1623" s="31">
        <f>+I1623/MAX($I$229:I1623)-1</f>
        <v>-0.12197911130508676</v>
      </c>
      <c r="M1623" s="31">
        <f>+J1623/MAX($J$229:J1623)-1</f>
        <v>-0.12197911130508654</v>
      </c>
      <c r="N1623" s="31"/>
    </row>
    <row r="1624" spans="1:14" x14ac:dyDescent="0.25">
      <c r="A1624" s="12">
        <v>2016.03</v>
      </c>
      <c r="B1624" s="13">
        <v>25.372298620187912</v>
      </c>
      <c r="C1624" s="14">
        <v>1483690.2412164228</v>
      </c>
      <c r="D1624" s="37">
        <f t="shared" si="147"/>
        <v>1452442.1011614567</v>
      </c>
      <c r="E1624">
        <f t="shared" si="148"/>
        <v>1</v>
      </c>
      <c r="F1624">
        <f t="shared" si="149"/>
        <v>0</v>
      </c>
      <c r="G1624" s="38">
        <f t="shared" si="150"/>
        <v>6.330497665429724E-2</v>
      </c>
      <c r="H1624" s="38">
        <f t="shared" si="151"/>
        <v>0</v>
      </c>
      <c r="I1624" s="38">
        <f t="shared" si="146"/>
        <v>395699.78043150442</v>
      </c>
      <c r="J1624">
        <f>+VLOOKUP(A1624,Sheet1!A:R,18,0)</f>
        <v>317698.65681243048</v>
      </c>
      <c r="K1624">
        <f>+I1624-J1624</f>
        <v>78001.123619073944</v>
      </c>
      <c r="L1624" s="31">
        <f>+I1624/MAX($I$229:I1624)-1</f>
        <v>-0.12197911130508676</v>
      </c>
      <c r="M1624" s="31">
        <f>+J1624/MAX($J$229:J1624)-1</f>
        <v>-0.12197911130508654</v>
      </c>
      <c r="N1624" s="31"/>
    </row>
    <row r="1625" spans="1:14" x14ac:dyDescent="0.25">
      <c r="A1625" s="12">
        <v>2016.04</v>
      </c>
      <c r="B1625" s="13">
        <v>25.922337543673887</v>
      </c>
      <c r="C1625" s="14">
        <v>1483308.4118299857</v>
      </c>
      <c r="D1625" s="37">
        <f t="shared" si="147"/>
        <v>1452466.043694047</v>
      </c>
      <c r="E1625">
        <f t="shared" si="148"/>
        <v>1</v>
      </c>
      <c r="F1625">
        <f t="shared" si="149"/>
        <v>1</v>
      </c>
      <c r="G1625" s="38">
        <f t="shared" si="150"/>
        <v>-2.5735114771940903E-4</v>
      </c>
      <c r="H1625" s="38">
        <f t="shared" si="151"/>
        <v>-2.5735114771940903E-4</v>
      </c>
      <c r="I1625" s="38">
        <f t="shared" si="146"/>
        <v>395597.94663885806</v>
      </c>
      <c r="J1625">
        <f>+VLOOKUP(A1625,Sheet1!A:R,18,0)</f>
        <v>317616.89669847087</v>
      </c>
      <c r="K1625">
        <f>+I1625-J1625</f>
        <v>77981.049940387195</v>
      </c>
      <c r="L1625" s="31">
        <f>+I1625/MAX($I$229:I1625)-1</f>
        <v>-0.12220507098851396</v>
      </c>
      <c r="M1625" s="31">
        <f>+J1625/MAX($J$229:J1625)-1</f>
        <v>-0.12220507098851385</v>
      </c>
      <c r="N1625" s="31"/>
    </row>
    <row r="1626" spans="1:14" x14ac:dyDescent="0.25">
      <c r="A1626" s="12">
        <v>2016.05</v>
      </c>
      <c r="B1626" s="13">
        <v>25.694709923449977</v>
      </c>
      <c r="C1626" s="14">
        <v>1502609.7272055263</v>
      </c>
      <c r="D1626" s="37">
        <f t="shared" si="147"/>
        <v>1453231.6125751461</v>
      </c>
      <c r="E1626">
        <f t="shared" si="148"/>
        <v>1</v>
      </c>
      <c r="F1626">
        <f t="shared" si="149"/>
        <v>1</v>
      </c>
      <c r="G1626" s="38">
        <f t="shared" si="150"/>
        <v>1.3012341345606027E-2</v>
      </c>
      <c r="H1626" s="38">
        <f t="shared" si="151"/>
        <v>1.3012341345606027E-2</v>
      </c>
      <c r="I1626" s="38">
        <f t="shared" si="146"/>
        <v>400745.60215614369</v>
      </c>
      <c r="J1626">
        <f>+VLOOKUP(A1626,Sheet1!A:R,18,0)</f>
        <v>321749.83617544349</v>
      </c>
      <c r="K1626">
        <f>+I1626-J1626</f>
        <v>78995.765980700206</v>
      </c>
      <c r="L1626" s="31">
        <f>+I1626/MAX($I$229:I1626)-1</f>
        <v>-0.11078290374077449</v>
      </c>
      <c r="M1626" s="31">
        <f>+J1626/MAX($J$229:J1626)-1</f>
        <v>-0.11078290374077426</v>
      </c>
      <c r="N1626" s="31"/>
    </row>
    <row r="1627" spans="1:14" x14ac:dyDescent="0.25">
      <c r="A1627" s="12">
        <v>2016.06</v>
      </c>
      <c r="B1627" s="13">
        <v>25.840372927670522</v>
      </c>
      <c r="C1627" s="14">
        <v>1501701.1267375823</v>
      </c>
      <c r="D1627" s="37">
        <f t="shared" si="147"/>
        <v>1456757.0133175945</v>
      </c>
      <c r="E1627">
        <f t="shared" si="148"/>
        <v>1</v>
      </c>
      <c r="F1627">
        <f t="shared" si="149"/>
        <v>1</v>
      </c>
      <c r="G1627" s="38">
        <f t="shared" si="150"/>
        <v>-6.0468160926507863E-4</v>
      </c>
      <c r="H1627" s="38">
        <f t="shared" si="151"/>
        <v>-6.0468160926507863E-4</v>
      </c>
      <c r="I1627" s="38">
        <f t="shared" si="146"/>
        <v>400503.27866052603</v>
      </c>
      <c r="J1627">
        <f>+VLOOKUP(A1627,Sheet1!A:R,18,0)</f>
        <v>321555.27996672416</v>
      </c>
      <c r="K1627">
        <f>+I1627-J1627</f>
        <v>78947.99869380187</v>
      </c>
      <c r="L1627" s="31">
        <f>+I1627/MAX($I$229:I1627)-1</f>
        <v>-0.11132059696552654</v>
      </c>
      <c r="M1627" s="31">
        <f>+J1627/MAX($J$229:J1627)-1</f>
        <v>-0.11132059696552632</v>
      </c>
      <c r="N1627" s="31"/>
    </row>
    <row r="1628" spans="1:14" x14ac:dyDescent="0.25">
      <c r="A1628" s="12">
        <v>2016.07</v>
      </c>
      <c r="B1628" s="13">
        <v>26.694003256096309</v>
      </c>
      <c r="C1628" s="14">
        <v>1560363.4927357093</v>
      </c>
      <c r="D1628" s="37">
        <f t="shared" si="147"/>
        <v>1462572.0159278132</v>
      </c>
      <c r="E1628">
        <f t="shared" si="148"/>
        <v>1</v>
      </c>
      <c r="F1628">
        <f t="shared" si="149"/>
        <v>1</v>
      </c>
      <c r="G1628" s="38">
        <f t="shared" si="150"/>
        <v>3.9063942187730794E-2</v>
      </c>
      <c r="H1628" s="38">
        <f t="shared" si="151"/>
        <v>3.9063942187730794E-2</v>
      </c>
      <c r="I1628" s="38">
        <f t="shared" si="146"/>
        <v>416148.51558411744</v>
      </c>
      <c r="J1628">
        <f>+VLOOKUP(A1628,Sheet1!A:R,18,0)</f>
        <v>334116.49683350383</v>
      </c>
      <c r="K1628">
        <f>+I1628-J1628</f>
        <v>82032.018750613614</v>
      </c>
      <c r="L1628" s="31">
        <f>+I1628/MAX($I$229:I1628)-1</f>
        <v>-7.6605276141960776E-2</v>
      </c>
      <c r="M1628" s="31">
        <f>+J1628/MAX($J$229:J1628)-1</f>
        <v>-7.6605276141960554E-2</v>
      </c>
      <c r="N1628" s="31"/>
    </row>
    <row r="1629" spans="1:14" x14ac:dyDescent="0.25">
      <c r="A1629" s="12">
        <v>2016.08</v>
      </c>
      <c r="B1629" s="13">
        <v>26.948872433723867</v>
      </c>
      <c r="C1629" s="14">
        <v>1559711.0931384598</v>
      </c>
      <c r="D1629" s="37">
        <f t="shared" si="147"/>
        <v>1475732.808044682</v>
      </c>
      <c r="E1629">
        <f t="shared" si="148"/>
        <v>1</v>
      </c>
      <c r="F1629">
        <f t="shared" si="149"/>
        <v>1</v>
      </c>
      <c r="G1629" s="38">
        <f t="shared" si="150"/>
        <v>-4.1810744758297158E-4</v>
      </c>
      <c r="H1629" s="38">
        <f t="shared" si="151"/>
        <v>-4.1810744758297158E-4</v>
      </c>
      <c r="I1629" s="38">
        <f t="shared" si="146"/>
        <v>415974.52079045115</v>
      </c>
      <c r="J1629">
        <f>+VLOOKUP(A1629,Sheet1!A:R,18,0)</f>
        <v>333976.8002378174</v>
      </c>
      <c r="K1629">
        <f>+I1629-J1629</f>
        <v>81997.720552633749</v>
      </c>
      <c r="L1629" s="31">
        <f>+I1629/MAX($I$229:I1629)-1</f>
        <v>-7.6991354353064589E-2</v>
      </c>
      <c r="M1629" s="31">
        <f>+J1629/MAX($J$229:J1629)-1</f>
        <v>-7.6991354353064478E-2</v>
      </c>
      <c r="N1629" s="31"/>
    </row>
    <row r="1630" spans="1:14" x14ac:dyDescent="0.25">
      <c r="A1630" s="12">
        <v>2016.09</v>
      </c>
      <c r="B1630" s="13">
        <v>26.727873346478543</v>
      </c>
      <c r="C1630" s="14">
        <v>1556739.2321672644</v>
      </c>
      <c r="D1630" s="37">
        <f t="shared" si="147"/>
        <v>1491347.3918192908</v>
      </c>
      <c r="E1630">
        <f t="shared" si="148"/>
        <v>1</v>
      </c>
      <c r="F1630">
        <f t="shared" si="149"/>
        <v>1</v>
      </c>
      <c r="G1630" s="38">
        <f t="shared" si="150"/>
        <v>-1.9053919564138155E-3</v>
      </c>
      <c r="H1630" s="38">
        <f t="shared" si="151"/>
        <v>-1.9053919564138155E-3</v>
      </c>
      <c r="I1630" s="38">
        <f t="shared" si="146"/>
        <v>415181.92628446396</v>
      </c>
      <c r="J1630">
        <f>+VLOOKUP(A1630,Sheet1!A:R,18,0)</f>
        <v>333340.44352901547</v>
      </c>
      <c r="K1630">
        <f>+I1630-J1630</f>
        <v>81841.482755448495</v>
      </c>
      <c r="L1630" s="31">
        <f>+I1630/MAX($I$229:I1630)-1</f>
        <v>-7.8750047602180628E-2</v>
      </c>
      <c r="M1630" s="31">
        <f>+J1630/MAX($J$229:J1630)-1</f>
        <v>-7.8750047602180517E-2</v>
      </c>
      <c r="N1630" s="31"/>
    </row>
    <row r="1631" spans="1:14" x14ac:dyDescent="0.25">
      <c r="A1631" s="12">
        <v>2016.1</v>
      </c>
      <c r="B1631" s="13">
        <v>26.525143085070603</v>
      </c>
      <c r="C1631" s="14">
        <v>1527301.9591417999</v>
      </c>
      <c r="D1631" s="37">
        <f t="shared" si="147"/>
        <v>1494771.6756481528</v>
      </c>
      <c r="E1631">
        <f t="shared" si="148"/>
        <v>1</v>
      </c>
      <c r="F1631">
        <f t="shared" si="149"/>
        <v>1</v>
      </c>
      <c r="G1631" s="38">
        <f t="shared" si="150"/>
        <v>-1.8909572275944031E-2</v>
      </c>
      <c r="H1631" s="38">
        <f t="shared" si="151"/>
        <v>-1.8909572275944031E-2</v>
      </c>
      <c r="I1631" s="38">
        <f t="shared" si="146"/>
        <v>407331.01364172221</v>
      </c>
      <c r="J1631">
        <f>+VLOOKUP(A1631,Sheet1!A:R,18,0)</f>
        <v>327037.11831960827</v>
      </c>
      <c r="K1631">
        <f>+I1631-J1631</f>
        <v>80293.895322113938</v>
      </c>
      <c r="L1631" s="31">
        <f>+I1631/MAX($I$229:I1631)-1</f>
        <v>-9.6170490161257227E-2</v>
      </c>
      <c r="M1631" s="31">
        <f>+J1631/MAX($J$229:J1631)-1</f>
        <v>-9.6170490161257116E-2</v>
      </c>
      <c r="N1631" s="31"/>
    </row>
    <row r="1632" spans="1:14" x14ac:dyDescent="0.25">
      <c r="A1632" s="12">
        <v>2016.11</v>
      </c>
      <c r="B1632" s="13">
        <v>26.850953531056266</v>
      </c>
      <c r="C1632" s="14">
        <v>1584683.8874848629</v>
      </c>
      <c r="D1632" s="37">
        <f t="shared" si="147"/>
        <v>1502438.7890734731</v>
      </c>
      <c r="E1632">
        <f t="shared" si="148"/>
        <v>1</v>
      </c>
      <c r="F1632">
        <f t="shared" si="149"/>
        <v>1</v>
      </c>
      <c r="G1632" s="38">
        <f t="shared" si="150"/>
        <v>3.7570781599276071E-2</v>
      </c>
      <c r="H1632" s="38">
        <f t="shared" si="151"/>
        <v>3.7570781599276071E-2</v>
      </c>
      <c r="I1632" s="38">
        <f t="shared" si="146"/>
        <v>422634.75819386711</v>
      </c>
      <c r="J1632">
        <f>+VLOOKUP(A1632,Sheet1!A:R,18,0)</f>
        <v>339324.15846685087</v>
      </c>
      <c r="K1632">
        <f>+I1632-J1632</f>
        <v>83310.599727016233</v>
      </c>
      <c r="L1632" s="31">
        <f>+I1632/MAX($I$229:I1632)-1</f>
        <v>-6.221290904412502E-2</v>
      </c>
      <c r="M1632" s="31">
        <f>+J1632/MAX($J$229:J1632)-1</f>
        <v>-6.221290904412502E-2</v>
      </c>
      <c r="N1632" s="31"/>
    </row>
    <row r="1633" spans="1:14" x14ac:dyDescent="0.25">
      <c r="A1633" s="12">
        <v>2016.12</v>
      </c>
      <c r="B1633" s="13">
        <v>27.865098223923532</v>
      </c>
      <c r="C1633" s="14">
        <v>1615742.1306618089</v>
      </c>
      <c r="D1633" s="37">
        <f t="shared" si="147"/>
        <v>1514238.700095773</v>
      </c>
      <c r="E1633">
        <f t="shared" si="148"/>
        <v>1</v>
      </c>
      <c r="F1633">
        <f t="shared" si="149"/>
        <v>1</v>
      </c>
      <c r="G1633" s="38">
        <f t="shared" si="150"/>
        <v>1.9599014934290837E-2</v>
      </c>
      <c r="H1633" s="38">
        <f t="shared" si="151"/>
        <v>1.9599014934290837E-2</v>
      </c>
      <c r="I1633" s="38">
        <f t="shared" si="146"/>
        <v>430917.9831314591</v>
      </c>
      <c r="J1633">
        <f>+VLOOKUP(A1633,Sheet1!A:R,18,0)</f>
        <v>345974.57771620835</v>
      </c>
      <c r="K1633">
        <f>+I1633-J1633</f>
        <v>84943.405415250745</v>
      </c>
      <c r="L1633" s="31">
        <f>+I1633/MAX($I$229:I1633)-1</f>
        <v>-4.3833205843295753E-2</v>
      </c>
      <c r="M1633" s="31">
        <f>+J1633/MAX($J$229:J1633)-1</f>
        <v>-4.3833205843295642E-2</v>
      </c>
      <c r="N1633" s="31"/>
    </row>
    <row r="1634" spans="1:14" x14ac:dyDescent="0.25">
      <c r="A1634" s="12">
        <v>2017.01</v>
      </c>
      <c r="B1634" s="13">
        <v>28.063573742124468</v>
      </c>
      <c r="C1634" s="14">
        <v>1637855.706675793</v>
      </c>
      <c r="D1634" s="37">
        <f t="shared" si="147"/>
        <v>1534088.6830050077</v>
      </c>
      <c r="E1634">
        <f t="shared" si="148"/>
        <v>1</v>
      </c>
      <c r="F1634">
        <f t="shared" si="149"/>
        <v>1</v>
      </c>
      <c r="G1634" s="38">
        <f t="shared" si="150"/>
        <v>1.3686327536019949E-2</v>
      </c>
      <c r="H1634" s="38">
        <f t="shared" si="151"/>
        <v>1.3686327536019949E-2</v>
      </c>
      <c r="I1634" s="38">
        <f t="shared" si="146"/>
        <v>436815.66778975737</v>
      </c>
      <c r="J1634">
        <f>+VLOOKUP(A1634,Sheet1!A:R,18,0)</f>
        <v>350709.69910596852</v>
      </c>
      <c r="K1634">
        <f>+I1634-J1634</f>
        <v>86105.968683788844</v>
      </c>
      <c r="L1634" s="31">
        <f>+I1634/MAX($I$229:I1634)-1</f>
        <v>-3.0746793919400828E-2</v>
      </c>
      <c r="M1634" s="31">
        <f>+J1634/MAX($J$229:J1634)-1</f>
        <v>-3.074679391940105E-2</v>
      </c>
      <c r="N1634" s="31"/>
    </row>
    <row r="1635" spans="1:14" x14ac:dyDescent="0.25">
      <c r="A1635" s="12">
        <v>2017.02</v>
      </c>
      <c r="B1635" s="13">
        <v>28.655106525184131</v>
      </c>
      <c r="C1635" s="14">
        <v>1696208.871549048</v>
      </c>
      <c r="D1635" s="37">
        <f t="shared" si="147"/>
        <v>1559159.6567120219</v>
      </c>
      <c r="E1635">
        <f t="shared" si="148"/>
        <v>1</v>
      </c>
      <c r="F1635">
        <f t="shared" si="149"/>
        <v>1</v>
      </c>
      <c r="G1635" s="38">
        <f t="shared" si="150"/>
        <v>3.5627781272435266E-2</v>
      </c>
      <c r="H1635" s="38">
        <f t="shared" si="151"/>
        <v>3.5627781272435266E-2</v>
      </c>
      <c r="I1635" s="38">
        <f t="shared" si="146"/>
        <v>452378.44085814361</v>
      </c>
      <c r="J1635">
        <f>+VLOOKUP(A1635,Sheet1!A:R,18,0)</f>
        <v>363204.70755583758</v>
      </c>
      <c r="K1635">
        <f>+I1635-J1635</f>
        <v>89173.733302306035</v>
      </c>
      <c r="L1635" s="31">
        <f>+I1635/MAX($I$229:I1635)-1</f>
        <v>0</v>
      </c>
      <c r="M1635" s="31">
        <f>+J1635/MAX($J$229:J1635)-1</f>
        <v>0</v>
      </c>
      <c r="N1635" s="31"/>
    </row>
    <row r="1636" spans="1:14" x14ac:dyDescent="0.25">
      <c r="A1636" s="12">
        <v>2017.03</v>
      </c>
      <c r="B1636" s="13">
        <v>29.086921742464643</v>
      </c>
      <c r="C1636" s="14">
        <v>1696943.007647367</v>
      </c>
      <c r="D1636" s="37">
        <f t="shared" si="147"/>
        <v>1576930.7205812673</v>
      </c>
      <c r="E1636">
        <f t="shared" si="148"/>
        <v>1</v>
      </c>
      <c r="F1636">
        <f t="shared" si="149"/>
        <v>1</v>
      </c>
      <c r="G1636" s="38">
        <f t="shared" si="150"/>
        <v>4.3280996263650451E-4</v>
      </c>
      <c r="H1636" s="38">
        <f t="shared" si="151"/>
        <v>4.3280996263650451E-4</v>
      </c>
      <c r="I1636" s="38">
        <f t="shared" si="146"/>
        <v>452574.23475422896</v>
      </c>
      <c r="J1636">
        <f>+VLOOKUP(A1636,Sheet1!A:R,18,0)</f>
        <v>363361.90617174422</v>
      </c>
      <c r="K1636">
        <f>+I1636-J1636</f>
        <v>89212.328582484741</v>
      </c>
      <c r="L1636" s="31">
        <f>+I1636/MAX($I$229:I1636)-1</f>
        <v>0</v>
      </c>
      <c r="M1636" s="31">
        <f>+J1636/MAX($J$229:J1636)-1</f>
        <v>0</v>
      </c>
      <c r="N1636" s="31"/>
    </row>
    <row r="1637" spans="1:14" x14ac:dyDescent="0.25">
      <c r="A1637" s="12">
        <v>2017.04</v>
      </c>
      <c r="B1637" s="13">
        <v>28.904245956275158</v>
      </c>
      <c r="C1637" s="14">
        <v>1710091.6135831464</v>
      </c>
      <c r="D1637" s="37">
        <f t="shared" si="147"/>
        <v>1595829.3207273642</v>
      </c>
      <c r="E1637">
        <f t="shared" si="148"/>
        <v>1</v>
      </c>
      <c r="F1637">
        <f t="shared" si="149"/>
        <v>1</v>
      </c>
      <c r="G1637" s="38">
        <f t="shared" si="150"/>
        <v>7.7484075048628309E-3</v>
      </c>
      <c r="H1637" s="38">
        <f t="shared" si="151"/>
        <v>7.7484075048628309E-3</v>
      </c>
      <c r="I1637" s="38">
        <f t="shared" si="146"/>
        <v>456080.9643513062</v>
      </c>
      <c r="J1637">
        <f>+VLOOKUP(A1637,Sheet1!A:R,18,0)</f>
        <v>366177.38229250663</v>
      </c>
      <c r="K1637">
        <f>+I1637-J1637</f>
        <v>89903.582058799569</v>
      </c>
      <c r="L1637" s="31">
        <f>+I1637/MAX($I$229:I1637)-1</f>
        <v>0</v>
      </c>
      <c r="M1637" s="31">
        <f>+J1637/MAX($J$229:J1637)-1</f>
        <v>0</v>
      </c>
      <c r="N1637" s="31"/>
    </row>
    <row r="1638" spans="1:14" x14ac:dyDescent="0.25">
      <c r="A1638" s="12">
        <v>2017.05</v>
      </c>
      <c r="B1638" s="13">
        <v>29.313344980271435</v>
      </c>
      <c r="C1638" s="14">
        <v>1731213.9695000434</v>
      </c>
      <c r="D1638" s="37">
        <f t="shared" si="147"/>
        <v>1614879.6742519073</v>
      </c>
      <c r="E1638">
        <f t="shared" si="148"/>
        <v>1</v>
      </c>
      <c r="F1638">
        <f t="shared" si="149"/>
        <v>1</v>
      </c>
      <c r="G1638" s="38">
        <f t="shared" si="150"/>
        <v>1.2351593183150822E-2</v>
      </c>
      <c r="H1638" s="38">
        <f t="shared" si="151"/>
        <v>1.2351593183150822E-2</v>
      </c>
      <c r="I1638" s="38">
        <f t="shared" si="146"/>
        <v>461714.29088155268</v>
      </c>
      <c r="J1638">
        <f>+VLOOKUP(A1638,Sheet1!A:R,18,0)</f>
        <v>370700.25635145482</v>
      </c>
      <c r="K1638">
        <f>+I1638-J1638</f>
        <v>91014.034530097852</v>
      </c>
      <c r="L1638" s="31">
        <f>+I1638/MAX($I$229:I1638)-1</f>
        <v>0</v>
      </c>
      <c r="M1638" s="31">
        <f>+J1638/MAX($J$229:J1638)-1</f>
        <v>0</v>
      </c>
      <c r="N1638" s="31"/>
    </row>
    <row r="1639" spans="1:14" x14ac:dyDescent="0.25">
      <c r="A1639" s="12">
        <v>2017.06</v>
      </c>
      <c r="B1639" s="13">
        <v>29.748503240632758</v>
      </c>
      <c r="C1639" s="14">
        <v>1740793.2320197264</v>
      </c>
      <c r="D1639" s="37">
        <f t="shared" si="147"/>
        <v>1634804.0163587525</v>
      </c>
      <c r="E1639">
        <f t="shared" si="148"/>
        <v>1</v>
      </c>
      <c r="F1639">
        <f t="shared" si="149"/>
        <v>1</v>
      </c>
      <c r="G1639" s="38">
        <f t="shared" si="150"/>
        <v>5.533263183203907E-3</v>
      </c>
      <c r="H1639" s="38">
        <f t="shared" si="151"/>
        <v>5.533263183203907E-3</v>
      </c>
      <c r="I1639" s="38">
        <f t="shared" ref="I1639:I1702" si="152">+I1638*(1+H1639)</f>
        <v>464269.07756844669</v>
      </c>
      <c r="J1639">
        <f>+VLOOKUP(A1639,Sheet1!A:R,18,0)</f>
        <v>372751.43843192863</v>
      </c>
      <c r="K1639">
        <f>+I1639-J1639</f>
        <v>91517.639136518061</v>
      </c>
      <c r="L1639" s="31">
        <f>+I1639/MAX($I$229:I1639)-1</f>
        <v>0</v>
      </c>
      <c r="M1639" s="31">
        <f>+J1639/MAX($J$229:J1639)-1</f>
        <v>0</v>
      </c>
      <c r="N1639" s="31"/>
    </row>
    <row r="1640" spans="1:14" x14ac:dyDescent="0.25">
      <c r="A1640" s="12">
        <v>2017.07</v>
      </c>
      <c r="B1640" s="13">
        <v>30.002220744018572</v>
      </c>
      <c r="C1640" s="14">
        <v>1778548.0586782154</v>
      </c>
      <c r="D1640" s="37">
        <f t="shared" si="147"/>
        <v>1652986.0635206278</v>
      </c>
      <c r="E1640">
        <f t="shared" si="148"/>
        <v>1</v>
      </c>
      <c r="F1640">
        <f t="shared" si="149"/>
        <v>1</v>
      </c>
      <c r="G1640" s="38">
        <f t="shared" si="150"/>
        <v>2.1688288973116254E-2</v>
      </c>
      <c r="H1640" s="38">
        <f t="shared" si="151"/>
        <v>2.1688288973116254E-2</v>
      </c>
      <c r="I1640" s="38">
        <f t="shared" si="152"/>
        <v>474338.27948403329</v>
      </c>
      <c r="J1640">
        <f>+VLOOKUP(A1640,Sheet1!A:R,18,0)</f>
        <v>380835.77934378508</v>
      </c>
      <c r="K1640">
        <f>+I1640-J1640</f>
        <v>93502.500140248216</v>
      </c>
      <c r="L1640" s="31">
        <f>+I1640/MAX($I$229:I1640)-1</f>
        <v>0</v>
      </c>
      <c r="M1640" s="31">
        <f>+J1640/MAX($J$229:J1640)-1</f>
        <v>0</v>
      </c>
      <c r="N1640" s="31"/>
    </row>
    <row r="1641" spans="1:14" x14ac:dyDescent="0.25">
      <c r="A1641" s="12">
        <v>2017.08</v>
      </c>
      <c r="B1641" s="13">
        <v>29.914959397497498</v>
      </c>
      <c r="C1641" s="14">
        <v>1777069.7612432083</v>
      </c>
      <c r="D1641" s="37">
        <f t="shared" si="147"/>
        <v>1671099.2858626905</v>
      </c>
      <c r="E1641">
        <f t="shared" si="148"/>
        <v>1</v>
      </c>
      <c r="F1641">
        <f t="shared" si="149"/>
        <v>1</v>
      </c>
      <c r="G1641" s="38">
        <f t="shared" si="150"/>
        <v>-8.3118217008182338E-4</v>
      </c>
      <c r="H1641" s="38">
        <f t="shared" si="151"/>
        <v>-8.3118217008182338E-4</v>
      </c>
      <c r="I1641" s="38">
        <f t="shared" si="152"/>
        <v>473944.01796353888</v>
      </c>
      <c r="J1641">
        <f>+VLOOKUP(A1641,Sheet1!A:R,18,0)</f>
        <v>380519.23543426528</v>
      </c>
      <c r="K1641">
        <f>+I1641-J1641</f>
        <v>93424.782529273594</v>
      </c>
      <c r="L1641" s="31">
        <f>+I1641/MAX($I$229:I1641)-1</f>
        <v>-8.3118217008182338E-4</v>
      </c>
      <c r="M1641" s="31">
        <f>+J1641/MAX($J$229:J1641)-1</f>
        <v>-8.311821700819344E-4</v>
      </c>
      <c r="N1641" s="31"/>
    </row>
    <row r="1642" spans="1:14" x14ac:dyDescent="0.25">
      <c r="A1642" s="12">
        <v>2017.09</v>
      </c>
      <c r="B1642" s="13">
        <v>30.168114410678911</v>
      </c>
      <c r="C1642" s="14">
        <v>1804702.7309887845</v>
      </c>
      <c r="D1642" s="37">
        <f t="shared" si="147"/>
        <v>1691762.9107644837</v>
      </c>
      <c r="E1642">
        <f t="shared" si="148"/>
        <v>1</v>
      </c>
      <c r="F1642">
        <f t="shared" si="149"/>
        <v>1</v>
      </c>
      <c r="G1642" s="38">
        <f t="shared" si="150"/>
        <v>1.5549738309791783E-2</v>
      </c>
      <c r="H1642" s="38">
        <f t="shared" si="151"/>
        <v>1.5549738309791783E-2</v>
      </c>
      <c r="I1642" s="38">
        <f t="shared" si="152"/>
        <v>481313.72341636318</v>
      </c>
      <c r="J1642">
        <f>+VLOOKUP(A1642,Sheet1!A:R,18,0)</f>
        <v>386436.20996711019</v>
      </c>
      <c r="K1642">
        <f>+I1642-J1642</f>
        <v>94877.513449252991</v>
      </c>
      <c r="L1642" s="31">
        <f>+I1642/MAX($I$229:I1642)-1</f>
        <v>0</v>
      </c>
      <c r="M1642" s="31">
        <f>+J1642/MAX($J$229:J1642)-1</f>
        <v>0</v>
      </c>
      <c r="N1642" s="31"/>
    </row>
    <row r="1643" spans="1:14" x14ac:dyDescent="0.25">
      <c r="A1643" s="12">
        <v>2017.1</v>
      </c>
      <c r="B1643" s="13">
        <v>30.920393290333848</v>
      </c>
      <c r="C1643" s="14">
        <v>1848804.9190288885</v>
      </c>
      <c r="D1643" s="37">
        <f t="shared" si="147"/>
        <v>1718554.8240884077</v>
      </c>
      <c r="E1643">
        <f t="shared" si="148"/>
        <v>1</v>
      </c>
      <c r="F1643">
        <f t="shared" si="149"/>
        <v>1</v>
      </c>
      <c r="G1643" s="38">
        <f t="shared" si="150"/>
        <v>2.4437369813221643E-2</v>
      </c>
      <c r="H1643" s="38">
        <f t="shared" si="151"/>
        <v>2.4437369813221643E-2</v>
      </c>
      <c r="I1643" s="38">
        <f t="shared" si="152"/>
        <v>493075.76487166755</v>
      </c>
      <c r="J1643">
        <f>+VLOOKUP(A1643,Sheet1!A:R,18,0)</f>
        <v>395879.69453929627</v>
      </c>
      <c r="K1643">
        <f>+I1643-J1643</f>
        <v>97196.070332371281</v>
      </c>
      <c r="L1643" s="31">
        <f>+I1643/MAX($I$229:I1643)-1</f>
        <v>0</v>
      </c>
      <c r="M1643" s="31">
        <f>+J1643/MAX($J$229:J1643)-1</f>
        <v>0</v>
      </c>
      <c r="N1643" s="31"/>
    </row>
    <row r="1644" spans="1:14" x14ac:dyDescent="0.25">
      <c r="A1644" s="12">
        <v>2017.11</v>
      </c>
      <c r="B1644" s="13">
        <v>31.298913333880282</v>
      </c>
      <c r="C1644" s="14">
        <v>1903589.9885161559</v>
      </c>
      <c r="D1644" s="37">
        <f t="shared" si="147"/>
        <v>1745130.3325076823</v>
      </c>
      <c r="E1644">
        <f t="shared" si="148"/>
        <v>1</v>
      </c>
      <c r="F1644">
        <f t="shared" si="149"/>
        <v>1</v>
      </c>
      <c r="G1644" s="38">
        <f t="shared" si="150"/>
        <v>2.9632693489394235E-2</v>
      </c>
      <c r="H1644" s="38">
        <f t="shared" si="151"/>
        <v>2.9632693489394235E-2</v>
      </c>
      <c r="I1644" s="38">
        <f t="shared" si="152"/>
        <v>507686.92787915829</v>
      </c>
      <c r="J1644">
        <f>+VLOOKUP(A1644,Sheet1!A:R,18,0)</f>
        <v>407610.67618625425</v>
      </c>
      <c r="K1644">
        <f>+I1644-J1644</f>
        <v>100076.25169290404</v>
      </c>
      <c r="L1644" s="31">
        <f>+I1644/MAX($I$229:I1644)-1</f>
        <v>0</v>
      </c>
      <c r="M1644" s="31">
        <f>+J1644/MAX($J$229:J1644)-1</f>
        <v>0</v>
      </c>
      <c r="N1644" s="31"/>
    </row>
    <row r="1645" spans="1:14" x14ac:dyDescent="0.25">
      <c r="A1645" s="12">
        <v>2017.12</v>
      </c>
      <c r="B1645" s="13">
        <v>32.086132007706006</v>
      </c>
      <c r="C1645" s="14">
        <v>1926369.4353560552</v>
      </c>
      <c r="D1645" s="37">
        <f t="shared" si="147"/>
        <v>1771015.9412322023</v>
      </c>
      <c r="E1645">
        <f t="shared" si="148"/>
        <v>1</v>
      </c>
      <c r="F1645">
        <f t="shared" si="149"/>
        <v>1</v>
      </c>
      <c r="G1645" s="38">
        <f t="shared" si="150"/>
        <v>1.1966572096576256E-2</v>
      </c>
      <c r="H1645" s="38">
        <f t="shared" si="151"/>
        <v>1.1966572096576256E-2</v>
      </c>
      <c r="I1645" s="38">
        <f t="shared" si="152"/>
        <v>513762.20010411355</v>
      </c>
      <c r="J1645">
        <f>+VLOOKUP(A1645,Sheet1!A:R,18,0)</f>
        <v>412488.37873017124</v>
      </c>
      <c r="K1645">
        <f>+I1645-J1645</f>
        <v>101273.82137394231</v>
      </c>
      <c r="L1645" s="31">
        <f>+I1645/MAX($I$229:I1645)-1</f>
        <v>0</v>
      </c>
      <c r="M1645" s="31">
        <f>+J1645/MAX($J$229:J1645)-1</f>
        <v>0</v>
      </c>
      <c r="N1645" s="31"/>
    </row>
    <row r="1646" spans="1:14" x14ac:dyDescent="0.25">
      <c r="A1646" s="12">
        <v>2018.01</v>
      </c>
      <c r="B1646" s="13">
        <v>33.307343828030675</v>
      </c>
      <c r="C1646" s="14">
        <v>2026509.8088020226</v>
      </c>
      <c r="D1646" s="37">
        <f t="shared" si="147"/>
        <v>1803403.7830760551</v>
      </c>
      <c r="E1646">
        <f t="shared" si="148"/>
        <v>1</v>
      </c>
      <c r="F1646">
        <f t="shared" si="149"/>
        <v>1</v>
      </c>
      <c r="G1646" s="38">
        <f t="shared" si="150"/>
        <v>5.1983992067159424E-2</v>
      </c>
      <c r="H1646" s="38">
        <f t="shared" si="151"/>
        <v>5.1983992067159424E-2</v>
      </c>
      <c r="I1646" s="38">
        <f t="shared" si="152"/>
        <v>540469.61023873219</v>
      </c>
      <c r="J1646">
        <f>+VLOOKUP(A1646,Sheet1!A:R,18,0)</f>
        <v>433931.17133787589</v>
      </c>
      <c r="K1646">
        <f>+I1646-J1646</f>
        <v>106538.4389008563</v>
      </c>
      <c r="L1646" s="31">
        <f>+I1646/MAX($I$229:I1646)-1</f>
        <v>0</v>
      </c>
      <c r="M1646" s="31">
        <f>+J1646/MAX($J$229:J1646)-1</f>
        <v>0</v>
      </c>
      <c r="N1646" s="31"/>
    </row>
    <row r="1647" spans="1:14" x14ac:dyDescent="0.25">
      <c r="A1647" s="12">
        <v>2018.02</v>
      </c>
      <c r="B1647" s="13">
        <v>32.03538233925029</v>
      </c>
      <c r="C1647" s="14">
        <v>1941746.2267930862</v>
      </c>
      <c r="D1647" s="37">
        <f t="shared" si="147"/>
        <v>1823865.2293463915</v>
      </c>
      <c r="E1647">
        <f t="shared" si="148"/>
        <v>1</v>
      </c>
      <c r="F1647">
        <f t="shared" si="149"/>
        <v>1</v>
      </c>
      <c r="G1647" s="38">
        <f t="shared" si="150"/>
        <v>-4.1827373171731463E-2</v>
      </c>
      <c r="H1647" s="38">
        <f t="shared" si="151"/>
        <v>-4.1827373171731463E-2</v>
      </c>
      <c r="I1647" s="38">
        <f t="shared" si="152"/>
        <v>517863.18616329646</v>
      </c>
      <c r="J1647">
        <f>+VLOOKUP(A1647,Sheet1!A:R,18,0)</f>
        <v>415780.97030348005</v>
      </c>
      <c r="K1647">
        <f>+I1647-J1647</f>
        <v>102082.21585981641</v>
      </c>
      <c r="L1647" s="31">
        <f>+I1647/MAX($I$229:I1647)-1</f>
        <v>-4.1827373171731463E-2</v>
      </c>
      <c r="M1647" s="31">
        <f>+J1647/MAX($J$229:J1647)-1</f>
        <v>-4.1827373171731352E-2</v>
      </c>
      <c r="N1647" s="31"/>
    </row>
    <row r="1648" spans="1:14" x14ac:dyDescent="0.25">
      <c r="A1648" s="12">
        <v>2018.03</v>
      </c>
      <c r="B1648" s="13">
        <v>31.808409057643122</v>
      </c>
      <c r="C1648" s="14">
        <v>1888254.9926697838</v>
      </c>
      <c r="D1648" s="37">
        <f t="shared" si="147"/>
        <v>1839807.8947649263</v>
      </c>
      <c r="E1648">
        <f t="shared" si="148"/>
        <v>1</v>
      </c>
      <c r="F1648">
        <f t="shared" si="149"/>
        <v>1</v>
      </c>
      <c r="G1648" s="38">
        <f t="shared" si="150"/>
        <v>-2.7548004669820547E-2</v>
      </c>
      <c r="H1648" s="38">
        <f t="shared" si="151"/>
        <v>-2.7548004669820547E-2</v>
      </c>
      <c r="I1648" s="38">
        <f t="shared" si="152"/>
        <v>503597.08869254182</v>
      </c>
      <c r="J1648">
        <f>+VLOOKUP(A1648,Sheet1!A:R,18,0)</f>
        <v>404327.03419193724</v>
      </c>
      <c r="K1648">
        <f>+I1648-J1648</f>
        <v>99270.054500604572</v>
      </c>
      <c r="L1648" s="31">
        <f>+I1648/MAX($I$229:I1648)-1</f>
        <v>-6.8223117170090886E-2</v>
      </c>
      <c r="M1648" s="31">
        <f>+J1648/MAX($J$229:J1648)-1</f>
        <v>-6.8223117170090775E-2</v>
      </c>
      <c r="N1648" s="31"/>
    </row>
    <row r="1649" spans="1:14" x14ac:dyDescent="0.25">
      <c r="A1649" s="12">
        <v>2018.04</v>
      </c>
      <c r="B1649" s="13">
        <v>30.970179293325224</v>
      </c>
      <c r="C1649" s="14">
        <v>1888879.195963715</v>
      </c>
      <c r="D1649" s="37">
        <f t="shared" si="147"/>
        <v>1854706.8599633069</v>
      </c>
      <c r="E1649">
        <f t="shared" si="148"/>
        <v>1</v>
      </c>
      <c r="F1649">
        <f t="shared" si="149"/>
        <v>1</v>
      </c>
      <c r="G1649" s="38">
        <f t="shared" si="150"/>
        <v>3.3057150456605733E-4</v>
      </c>
      <c r="H1649" s="38">
        <f t="shared" si="151"/>
        <v>3.3057150456605733E-4</v>
      </c>
      <c r="I1649" s="38">
        <f t="shared" si="152"/>
        <v>503763.56353984599</v>
      </c>
      <c r="J1649">
        <f>+VLOOKUP(A1649,Sheet1!A:R,18,0)</f>
        <v>404460.69318796677</v>
      </c>
      <c r="K1649">
        <f>+I1649-J1649</f>
        <v>99302.870351879217</v>
      </c>
      <c r="L1649" s="31">
        <f>+I1649/MAX($I$229:I1649)-1</f>
        <v>-6.7915098284013986E-2</v>
      </c>
      <c r="M1649" s="31">
        <f>+J1649/MAX($J$229:J1649)-1</f>
        <v>-6.7915098284013875E-2</v>
      </c>
      <c r="N1649" s="31"/>
    </row>
    <row r="1650" spans="1:14" x14ac:dyDescent="0.25">
      <c r="A1650" s="12">
        <v>2018.05</v>
      </c>
      <c r="B1650" s="13">
        <v>31.243615074864611</v>
      </c>
      <c r="C1650" s="14">
        <v>1924701.4464787834</v>
      </c>
      <c r="D1650" s="37">
        <f t="shared" si="147"/>
        <v>1870830.8163782023</v>
      </c>
      <c r="E1650">
        <f t="shared" si="148"/>
        <v>1</v>
      </c>
      <c r="F1650">
        <f t="shared" si="149"/>
        <v>1</v>
      </c>
      <c r="G1650" s="38">
        <f t="shared" si="150"/>
        <v>1.8964818179805221E-2</v>
      </c>
      <c r="H1650" s="38">
        <f t="shared" si="151"/>
        <v>1.8964818179805221E-2</v>
      </c>
      <c r="I1650" s="38">
        <f t="shared" si="152"/>
        <v>513317.3479279899</v>
      </c>
      <c r="J1650">
        <f>+VLOOKUP(A1650,Sheet1!A:R,18,0)</f>
        <v>412131.21669515449</v>
      </c>
      <c r="K1650">
        <f>+I1650-J1650</f>
        <v>101186.13123283541</v>
      </c>
      <c r="L1650" s="31">
        <f>+I1650/MAX($I$229:I1650)-1</f>
        <v>-5.0238277594828684E-2</v>
      </c>
      <c r="M1650" s="31">
        <f>+J1650/MAX($J$229:J1650)-1</f>
        <v>-5.0238277594828684E-2</v>
      </c>
      <c r="N1650" s="31"/>
    </row>
    <row r="1651" spans="1:14" x14ac:dyDescent="0.25">
      <c r="A1651" s="12">
        <v>2018.06</v>
      </c>
      <c r="B1651" s="13">
        <v>31.630556496454599</v>
      </c>
      <c r="C1651" s="14">
        <v>1933962.2536179728</v>
      </c>
      <c r="D1651" s="37">
        <f t="shared" si="147"/>
        <v>1886928.2348447228</v>
      </c>
      <c r="E1651">
        <f t="shared" si="148"/>
        <v>1</v>
      </c>
      <c r="F1651">
        <f t="shared" si="149"/>
        <v>1</v>
      </c>
      <c r="G1651" s="38">
        <f t="shared" si="150"/>
        <v>4.8115551407372781E-3</v>
      </c>
      <c r="H1651" s="38">
        <f t="shared" si="151"/>
        <v>4.8115551407372781E-3</v>
      </c>
      <c r="I1651" s="38">
        <f t="shared" si="152"/>
        <v>515787.20265224244</v>
      </c>
      <c r="J1651">
        <f>+VLOOKUP(A1651,Sheet1!A:R,18,0)</f>
        <v>414114.20876950241</v>
      </c>
      <c r="K1651">
        <f>+I1651-J1651</f>
        <v>101672.99388274003</v>
      </c>
      <c r="L1651" s="31">
        <f>+I1651/MAX($I$229:I1651)-1</f>
        <v>-4.5668446696914611E-2</v>
      </c>
      <c r="M1651" s="31">
        <f>+J1651/MAX($J$229:J1651)-1</f>
        <v>-4.56684466969145E-2</v>
      </c>
      <c r="N1651" s="31"/>
    </row>
    <row r="1652" spans="1:14" x14ac:dyDescent="0.25">
      <c r="A1652" s="12">
        <v>2018.07</v>
      </c>
      <c r="B1652" s="13">
        <v>31.886366962158984</v>
      </c>
      <c r="C1652" s="14">
        <v>2006540.9885334759</v>
      </c>
      <c r="D1652" s="37">
        <f t="shared" si="147"/>
        <v>1905927.6456659941</v>
      </c>
      <c r="E1652">
        <f t="shared" si="148"/>
        <v>1</v>
      </c>
      <c r="F1652">
        <f t="shared" si="149"/>
        <v>1</v>
      </c>
      <c r="G1652" s="38">
        <f t="shared" si="150"/>
        <v>3.7528516794847366E-2</v>
      </c>
      <c r="H1652" s="38">
        <f t="shared" si="151"/>
        <v>3.7528516794847366E-2</v>
      </c>
      <c r="I1652" s="38">
        <f t="shared" si="152"/>
        <v>535143.93134954444</v>
      </c>
      <c r="J1652">
        <f>+VLOOKUP(A1652,Sheet1!A:R,18,0)</f>
        <v>429655.30080829363</v>
      </c>
      <c r="K1652">
        <f>+I1652-J1652</f>
        <v>105488.63054125081</v>
      </c>
      <c r="L1652" s="31">
        <f>+I1652/MAX($I$229:I1652)-1</f>
        <v>-9.8537989709269747E-3</v>
      </c>
      <c r="M1652" s="31">
        <f>+J1652/MAX($J$229:J1652)-1</f>
        <v>-9.8537989709268636E-3</v>
      </c>
      <c r="N1652" s="31"/>
    </row>
    <row r="1653" spans="1:14" x14ac:dyDescent="0.25">
      <c r="A1653" s="12">
        <v>2018.08</v>
      </c>
      <c r="B1653" s="13">
        <v>32.390276880301123</v>
      </c>
      <c r="C1653" s="14">
        <v>2069196.7187707182</v>
      </c>
      <c r="D1653" s="37">
        <f t="shared" si="147"/>
        <v>1930271.5587932866</v>
      </c>
      <c r="E1653">
        <f t="shared" si="148"/>
        <v>1</v>
      </c>
      <c r="F1653">
        <f t="shared" si="149"/>
        <v>1</v>
      </c>
      <c r="G1653" s="38">
        <f t="shared" si="150"/>
        <v>3.1225741510037874E-2</v>
      </c>
      <c r="H1653" s="38">
        <f t="shared" si="151"/>
        <v>3.1225741510037874E-2</v>
      </c>
      <c r="I1653" s="38">
        <f t="shared" si="152"/>
        <v>551854.19742053072</v>
      </c>
      <c r="J1653">
        <f>+VLOOKUP(A1653,Sheet1!A:R,18,0)</f>
        <v>443071.60616975097</v>
      </c>
      <c r="K1653">
        <f>+I1653-J1653</f>
        <v>108782.59125077975</v>
      </c>
      <c r="L1653" s="31">
        <f>+I1653/MAX($I$229:I1653)-1</f>
        <v>0</v>
      </c>
      <c r="M1653" s="31">
        <f>+J1653/MAX($J$229:J1653)-1</f>
        <v>0</v>
      </c>
      <c r="N1653" s="31"/>
    </row>
    <row r="1654" spans="1:14" x14ac:dyDescent="0.25">
      <c r="A1654" s="12">
        <v>2018.09</v>
      </c>
      <c r="B1654" s="13">
        <v>32.622891120500192</v>
      </c>
      <c r="C1654" s="14">
        <v>2078777.3696088362</v>
      </c>
      <c r="D1654" s="37">
        <f t="shared" si="147"/>
        <v>1953111.1120116238</v>
      </c>
      <c r="E1654">
        <f t="shared" si="148"/>
        <v>1</v>
      </c>
      <c r="F1654">
        <f t="shared" si="149"/>
        <v>1</v>
      </c>
      <c r="G1654" s="38">
        <f t="shared" si="150"/>
        <v>4.6301305000182591E-3</v>
      </c>
      <c r="H1654" s="38">
        <f t="shared" si="151"/>
        <v>4.6301305000182591E-3</v>
      </c>
      <c r="I1654" s="38">
        <f t="shared" si="152"/>
        <v>554409.35437157063</v>
      </c>
      <c r="J1654">
        <f>+VLOOKUP(A1654,Sheet1!A:R,18,0)</f>
        <v>445123.08552716963</v>
      </c>
      <c r="K1654">
        <f>+I1654-J1654</f>
        <v>109286.268844401</v>
      </c>
      <c r="L1654" s="31">
        <f>+I1654/MAX($I$229:I1654)-1</f>
        <v>0</v>
      </c>
      <c r="M1654" s="31">
        <f>+J1654/MAX($J$229:J1654)-1</f>
        <v>0</v>
      </c>
      <c r="N1654" s="31"/>
    </row>
    <row r="1655" spans="1:14" x14ac:dyDescent="0.25">
      <c r="A1655" s="12">
        <v>2018.1</v>
      </c>
      <c r="B1655" s="13">
        <v>31.0379610780065</v>
      </c>
      <c r="C1655" s="14">
        <v>1934225.3888375182</v>
      </c>
      <c r="D1655" s="37">
        <f t="shared" si="147"/>
        <v>1960229.4844956764</v>
      </c>
      <c r="E1655">
        <f t="shared" si="148"/>
        <v>0</v>
      </c>
      <c r="F1655">
        <f t="shared" si="149"/>
        <v>1</v>
      </c>
      <c r="G1655" s="38">
        <f t="shared" si="150"/>
        <v>-6.953701867483697E-2</v>
      </c>
      <c r="H1655" s="38">
        <f t="shared" si="151"/>
        <v>-6.953701867483697E-2</v>
      </c>
      <c r="I1655" s="38">
        <f t="shared" si="152"/>
        <v>515857.3807431304</v>
      </c>
      <c r="J1655">
        <f>+VLOOKUP(A1655,Sheet1!A:R,18,0)</f>
        <v>414170.55321626581</v>
      </c>
      <c r="K1655">
        <f>+I1655-J1655</f>
        <v>101686.8275268646</v>
      </c>
      <c r="L1655" s="31">
        <f>+I1655/MAX($I$229:I1655)-1</f>
        <v>-6.953701867483697E-2</v>
      </c>
      <c r="M1655" s="31">
        <f>+J1655/MAX($J$229:J1655)-1</f>
        <v>-6.953701867483697E-2</v>
      </c>
      <c r="N1655" s="31"/>
    </row>
    <row r="1656" spans="1:14" x14ac:dyDescent="0.25">
      <c r="A1656" s="12">
        <v>2018.11</v>
      </c>
      <c r="B1656" s="13">
        <v>30.195583406705243</v>
      </c>
      <c r="C1656" s="14">
        <v>1978563.3124428287</v>
      </c>
      <c r="D1656" s="37">
        <f t="shared" si="147"/>
        <v>1966477.2614895662</v>
      </c>
      <c r="E1656">
        <f t="shared" si="148"/>
        <v>1</v>
      </c>
      <c r="F1656">
        <f t="shared" si="149"/>
        <v>0</v>
      </c>
      <c r="G1656" s="38">
        <f t="shared" si="150"/>
        <v>2.2922831982863157E-2</v>
      </c>
      <c r="H1656" s="38">
        <f t="shared" si="151"/>
        <v>0</v>
      </c>
      <c r="I1656" s="38">
        <f t="shared" si="152"/>
        <v>515857.3807431304</v>
      </c>
      <c r="J1656">
        <f>+VLOOKUP(A1656,Sheet1!A:R,18,0)</f>
        <v>414170.55321626581</v>
      </c>
      <c r="K1656">
        <f>+I1656-J1656</f>
        <v>101686.8275268646</v>
      </c>
      <c r="L1656" s="31">
        <f>+I1656/MAX($I$229:I1656)-1</f>
        <v>-6.953701867483697E-2</v>
      </c>
      <c r="M1656" s="31">
        <f>+J1656/MAX($J$229:J1656)-1</f>
        <v>-6.953701867483697E-2</v>
      </c>
      <c r="N1656" s="31"/>
    </row>
    <row r="1657" spans="1:14" x14ac:dyDescent="0.25">
      <c r="A1657" s="12">
        <v>2018.12</v>
      </c>
      <c r="B1657" s="13">
        <v>28.291857012072867</v>
      </c>
      <c r="C1657" s="14">
        <v>1805955.7361720221</v>
      </c>
      <c r="D1657" s="37">
        <f t="shared" si="147"/>
        <v>1956442.7865575636</v>
      </c>
      <c r="E1657">
        <f t="shared" si="148"/>
        <v>0</v>
      </c>
      <c r="F1657">
        <f t="shared" si="149"/>
        <v>1</v>
      </c>
      <c r="G1657" s="38">
        <f t="shared" si="150"/>
        <v>-8.7238844056851006E-2</v>
      </c>
      <c r="H1657" s="38">
        <f t="shared" si="151"/>
        <v>-8.7238844056851006E-2</v>
      </c>
      <c r="I1657" s="38">
        <f t="shared" si="152"/>
        <v>470854.57914890483</v>
      </c>
      <c r="J1657">
        <f>+VLOOKUP(A1657,Sheet1!A:R,18,0)</f>
        <v>378038.79291129229</v>
      </c>
      <c r="K1657">
        <f>+I1657-J1657</f>
        <v>92815.786237612541</v>
      </c>
      <c r="L1657" s="31">
        <f>+I1657/MAX($I$229:I1657)-1</f>
        <v>-0.15070953360333561</v>
      </c>
      <c r="M1657" s="31">
        <f>+J1657/MAX($J$229:J1657)-1</f>
        <v>-0.1507095336033355</v>
      </c>
      <c r="N1657" s="31"/>
    </row>
    <row r="1658" spans="1:14" x14ac:dyDescent="0.25">
      <c r="A1658" s="12">
        <v>2019.01</v>
      </c>
      <c r="B1658" s="13">
        <v>28.380164463547576</v>
      </c>
      <c r="C1658" s="14">
        <v>1947593.6553558575</v>
      </c>
      <c r="D1658" s="37">
        <f t="shared" si="147"/>
        <v>1949866.4404370496</v>
      </c>
      <c r="E1658">
        <f t="shared" si="148"/>
        <v>0</v>
      </c>
      <c r="F1658">
        <f t="shared" si="149"/>
        <v>0</v>
      </c>
      <c r="G1658" s="38">
        <f t="shared" si="150"/>
        <v>7.842823406295496E-2</v>
      </c>
      <c r="H1658" s="38">
        <f t="shared" si="151"/>
        <v>0</v>
      </c>
      <c r="I1658" s="38">
        <f t="shared" si="152"/>
        <v>470854.57914890483</v>
      </c>
      <c r="J1658">
        <f>+VLOOKUP(A1658,Sheet1!A:R,18,0)</f>
        <v>378038.79291129229</v>
      </c>
      <c r="K1658">
        <f>+I1658-J1658</f>
        <v>92815.786237612541</v>
      </c>
      <c r="L1658" s="31">
        <f>+I1658/MAX($I$229:I1658)-1</f>
        <v>-0.15070953360333561</v>
      </c>
      <c r="M1658" s="31">
        <f>+J1658/MAX($J$229:J1658)-1</f>
        <v>-0.1507095336033355</v>
      </c>
      <c r="N1658" s="31"/>
    </row>
    <row r="1659" spans="1:14" x14ac:dyDescent="0.25">
      <c r="A1659" s="12">
        <v>2019.02</v>
      </c>
      <c r="B1659" s="13">
        <v>29.541548965131206</v>
      </c>
      <c r="C1659" s="14">
        <v>2000311.7854174536</v>
      </c>
      <c r="D1659" s="37">
        <f t="shared" si="147"/>
        <v>1954746.9036557467</v>
      </c>
      <c r="E1659">
        <f t="shared" si="148"/>
        <v>1</v>
      </c>
      <c r="F1659">
        <f t="shared" si="149"/>
        <v>0</v>
      </c>
      <c r="G1659" s="38">
        <f t="shared" si="150"/>
        <v>2.7068341446185196E-2</v>
      </c>
      <c r="H1659" s="38">
        <f t="shared" si="151"/>
        <v>0</v>
      </c>
      <c r="I1659" s="38">
        <f t="shared" si="152"/>
        <v>470854.57914890483</v>
      </c>
      <c r="J1659">
        <f>+VLOOKUP(A1659,Sheet1!A:R,18,0)</f>
        <v>378038.79291129229</v>
      </c>
      <c r="K1659">
        <f>+I1659-J1659</f>
        <v>92815.786237612541</v>
      </c>
      <c r="L1659" s="31">
        <f>+I1659/MAX($I$229:I1659)-1</f>
        <v>-0.15070953360333561</v>
      </c>
      <c r="M1659" s="31">
        <f>+J1659/MAX($J$229:J1659)-1</f>
        <v>-0.1507095336033355</v>
      </c>
      <c r="N1659" s="31"/>
    </row>
    <row r="1660" spans="1:14" x14ac:dyDescent="0.25">
      <c r="A1660" s="12">
        <v>2019.03</v>
      </c>
      <c r="B1660" s="13">
        <v>29.57619601478482</v>
      </c>
      <c r="C1660" s="14">
        <v>2028014.1612411635</v>
      </c>
      <c r="D1660" s="37">
        <f t="shared" si="147"/>
        <v>1966393.501036695</v>
      </c>
      <c r="E1660">
        <f t="shared" si="148"/>
        <v>1</v>
      </c>
      <c r="F1660">
        <f t="shared" si="149"/>
        <v>1</v>
      </c>
      <c r="G1660" s="38">
        <f t="shared" si="150"/>
        <v>1.38490289492188E-2</v>
      </c>
      <c r="H1660" s="38">
        <f t="shared" si="151"/>
        <v>1.38490289492188E-2</v>
      </c>
      <c r="I1660" s="38">
        <f t="shared" si="152"/>
        <v>477375.45784641022</v>
      </c>
      <c r="J1660">
        <f>+VLOOKUP(A1660,Sheet1!A:R,18,0)</f>
        <v>383274.26309824851</v>
      </c>
      <c r="K1660">
        <f>+I1660-J1660</f>
        <v>94101.19474816171</v>
      </c>
      <c r="L1660" s="31">
        <f>+I1660/MAX($I$229:I1660)-1</f>
        <v>-0.13894768534791269</v>
      </c>
      <c r="M1660" s="31">
        <f>+J1660/MAX($J$229:J1660)-1</f>
        <v>-0.13894768534791258</v>
      </c>
      <c r="N1660" s="31"/>
    </row>
    <row r="1661" spans="1:14" x14ac:dyDescent="0.25">
      <c r="A1661" s="12">
        <v>2019.04</v>
      </c>
      <c r="B1661" s="13">
        <v>30.133517171387506</v>
      </c>
      <c r="C1661" s="14">
        <v>2099921.6777590518</v>
      </c>
      <c r="D1661" s="37">
        <f t="shared" si="147"/>
        <v>1983980.3745196399</v>
      </c>
      <c r="E1661">
        <f t="shared" si="148"/>
        <v>1</v>
      </c>
      <c r="F1661">
        <f t="shared" si="149"/>
        <v>1</v>
      </c>
      <c r="G1661" s="38">
        <f t="shared" si="150"/>
        <v>3.5457107692916878E-2</v>
      </c>
      <c r="H1661" s="38">
        <f t="shared" si="151"/>
        <v>3.5457107692916878E-2</v>
      </c>
      <c r="I1661" s="38">
        <f t="shared" si="152"/>
        <v>494301.81086522591</v>
      </c>
      <c r="J1661">
        <f>+VLOOKUP(A1661,Sheet1!A:R,18,0)</f>
        <v>396864.05992084648</v>
      </c>
      <c r="K1661">
        <f>+I1661-J1661</f>
        <v>97437.750944379426</v>
      </c>
      <c r="L1661" s="31">
        <f>+I1661/MAX($I$229:I1661)-1</f>
        <v>-0.10841726069805824</v>
      </c>
      <c r="M1661" s="31">
        <f>+J1661/MAX($J$229:J1661)-1</f>
        <v>-0.10841726069805813</v>
      </c>
      <c r="N1661" s="31"/>
    </row>
    <row r="1662" spans="1:14" x14ac:dyDescent="0.25">
      <c r="A1662" s="12">
        <v>2019.05</v>
      </c>
      <c r="B1662" s="13">
        <v>29.242030936939841</v>
      </c>
      <c r="C1662" s="14">
        <v>1960927.94509912</v>
      </c>
      <c r="D1662" s="37">
        <f t="shared" si="147"/>
        <v>1986999.2494046679</v>
      </c>
      <c r="E1662">
        <f t="shared" si="148"/>
        <v>0</v>
      </c>
      <c r="F1662">
        <f t="shared" si="149"/>
        <v>1</v>
      </c>
      <c r="G1662" s="38">
        <f t="shared" si="150"/>
        <v>-6.6189960383789215E-2</v>
      </c>
      <c r="H1662" s="38">
        <f t="shared" si="151"/>
        <v>-6.6189960383789215E-2</v>
      </c>
      <c r="I1662" s="38">
        <f t="shared" si="152"/>
        <v>461583.99358642136</v>
      </c>
      <c r="J1662">
        <f>+VLOOKUP(A1662,Sheet1!A:R,18,0)</f>
        <v>370595.64351693593</v>
      </c>
      <c r="K1662">
        <f>+I1662-J1662</f>
        <v>90988.35006948543</v>
      </c>
      <c r="L1662" s="31">
        <f>+I1662/MAX($I$229:I1662)-1</f>
        <v>-0.16743108689132402</v>
      </c>
      <c r="M1662" s="31">
        <f>+J1662/MAX($J$229:J1662)-1</f>
        <v>-0.1674310868913238</v>
      </c>
      <c r="N1662" s="31"/>
    </row>
    <row r="1663" spans="1:14" x14ac:dyDescent="0.25">
      <c r="A1663" s="12">
        <v>2019.06</v>
      </c>
      <c r="B1663" s="13">
        <v>29.283796275306262</v>
      </c>
      <c r="C1663" s="14">
        <v>2099006.789179361</v>
      </c>
      <c r="D1663" s="37">
        <f t="shared" si="147"/>
        <v>2000752.9607014507</v>
      </c>
      <c r="E1663">
        <f t="shared" si="148"/>
        <v>1</v>
      </c>
      <c r="F1663">
        <f t="shared" si="149"/>
        <v>0</v>
      </c>
      <c r="G1663" s="38">
        <f t="shared" si="150"/>
        <v>7.0415052437462933E-2</v>
      </c>
      <c r="H1663" s="38">
        <f t="shared" si="151"/>
        <v>0</v>
      </c>
      <c r="I1663" s="38">
        <f t="shared" si="152"/>
        <v>461583.99358642136</v>
      </c>
      <c r="J1663">
        <f>+VLOOKUP(A1663,Sheet1!A:R,18,0)</f>
        <v>370595.64351693593</v>
      </c>
      <c r="K1663">
        <f>+I1663-J1663</f>
        <v>90988.35006948543</v>
      </c>
      <c r="L1663" s="31">
        <f>+I1663/MAX($I$229:I1663)-1</f>
        <v>-0.16743108689132402</v>
      </c>
      <c r="M1663" s="31">
        <f>+J1663/MAX($J$229:J1663)-1</f>
        <v>-0.1674310868913238</v>
      </c>
      <c r="N1663" s="31"/>
    </row>
    <row r="1664" spans="1:14" x14ac:dyDescent="0.25">
      <c r="A1664" s="12">
        <v>2019.07</v>
      </c>
      <c r="B1664" s="13">
        <v>29.986685335042516</v>
      </c>
      <c r="C1664" s="14">
        <v>2126366.9324499751</v>
      </c>
      <c r="D1664" s="37">
        <f t="shared" si="147"/>
        <v>2010738.4560278254</v>
      </c>
      <c r="E1664">
        <f t="shared" si="148"/>
        <v>1</v>
      </c>
      <c r="F1664">
        <f t="shared" si="149"/>
        <v>1</v>
      </c>
      <c r="G1664" s="38">
        <f t="shared" si="150"/>
        <v>1.3034804561690372E-2</v>
      </c>
      <c r="H1664" s="38">
        <f t="shared" si="151"/>
        <v>1.3034804561690372E-2</v>
      </c>
      <c r="I1664" s="38">
        <f t="shared" si="152"/>
        <v>467600.65073162492</v>
      </c>
      <c r="J1664">
        <f>+VLOOKUP(A1664,Sheet1!A:R,18,0)</f>
        <v>375426.28530159302</v>
      </c>
      <c r="K1664">
        <f>+I1664-J1664</f>
        <v>92174.365430031903</v>
      </c>
      <c r="L1664" s="31">
        <f>+I1664/MAX($I$229:I1664)-1</f>
        <v>-0.15657871382481336</v>
      </c>
      <c r="M1664" s="31">
        <f>+J1664/MAX($J$229:J1664)-1</f>
        <v>-0.15657871382481336</v>
      </c>
      <c r="N1664" s="31"/>
    </row>
    <row r="1665" spans="1:14" x14ac:dyDescent="0.25">
      <c r="A1665" s="12">
        <v>2019.08</v>
      </c>
      <c r="B1665" s="13">
        <v>28.705397371833065</v>
      </c>
      <c r="C1665" s="14">
        <v>2091382.7513595482</v>
      </c>
      <c r="D1665" s="37">
        <f t="shared" si="147"/>
        <v>2012587.2920768948</v>
      </c>
      <c r="E1665">
        <f t="shared" si="148"/>
        <v>1</v>
      </c>
      <c r="F1665">
        <f t="shared" si="149"/>
        <v>1</v>
      </c>
      <c r="G1665" s="38">
        <f t="shared" si="150"/>
        <v>-1.6452560730013999E-2</v>
      </c>
      <c r="H1665" s="38">
        <f t="shared" si="151"/>
        <v>-1.6452560730013999E-2</v>
      </c>
      <c r="I1665" s="38">
        <f t="shared" si="152"/>
        <v>459907.42262806877</v>
      </c>
      <c r="J1665">
        <f>+VLOOKUP(A1665,Sheet1!A:R,18,0)</f>
        <v>369249.56154302502</v>
      </c>
      <c r="K1665">
        <f>+I1665-J1665</f>
        <v>90657.861085043754</v>
      </c>
      <c r="L1665" s="31">
        <f>+I1665/MAX($I$229:I1665)-1</f>
        <v>-0.17045515375659726</v>
      </c>
      <c r="M1665" s="31">
        <f>+J1665/MAX($J$229:J1665)-1</f>
        <v>-0.17045515375659714</v>
      </c>
      <c r="N1665" s="31"/>
    </row>
    <row r="1666" spans="1:14" x14ac:dyDescent="0.25">
      <c r="A1666" s="12">
        <v>2019.09</v>
      </c>
      <c r="B1666" s="13">
        <v>29.22952023303527</v>
      </c>
      <c r="C1666" s="14">
        <v>2129054.814198724</v>
      </c>
      <c r="D1666" s="37">
        <f t="shared" si="147"/>
        <v>2016777.0791260519</v>
      </c>
      <c r="E1666">
        <f t="shared" si="148"/>
        <v>1</v>
      </c>
      <c r="F1666">
        <f t="shared" si="149"/>
        <v>1</v>
      </c>
      <c r="G1666" s="38">
        <f t="shared" si="150"/>
        <v>1.801299298977499E-2</v>
      </c>
      <c r="H1666" s="38">
        <f t="shared" si="151"/>
        <v>1.801299298977499E-2</v>
      </c>
      <c r="I1666" s="38">
        <f t="shared" si="152"/>
        <v>468191.73180781363</v>
      </c>
      <c r="J1666">
        <f>+VLOOKUP(A1666,Sheet1!A:R,18,0)</f>
        <v>375900.85130657698</v>
      </c>
      <c r="K1666">
        <f>+I1666-J1666</f>
        <v>92290.88050123665</v>
      </c>
      <c r="L1666" s="31">
        <f>+I1666/MAX($I$229:I1666)-1</f>
        <v>-0.15551256825651083</v>
      </c>
      <c r="M1666" s="31">
        <f>+J1666/MAX($J$229:J1666)-1</f>
        <v>-0.15551256825651083</v>
      </c>
      <c r="N1666" s="31"/>
    </row>
    <row r="1667" spans="1:14" x14ac:dyDescent="0.25">
      <c r="A1667" s="12">
        <v>2019.1</v>
      </c>
      <c r="B1667" s="13">
        <v>28.841122881953396</v>
      </c>
      <c r="C1667" s="14">
        <v>2171022.4750813767</v>
      </c>
      <c r="D1667" s="37">
        <f t="shared" si="147"/>
        <v>2036510.1696463737</v>
      </c>
      <c r="E1667">
        <f t="shared" si="148"/>
        <v>1</v>
      </c>
      <c r="F1667">
        <f t="shared" si="149"/>
        <v>1</v>
      </c>
      <c r="G1667" s="38">
        <f t="shared" si="150"/>
        <v>1.971187430345589E-2</v>
      </c>
      <c r="H1667" s="38">
        <f t="shared" si="151"/>
        <v>1.971187430345589E-2</v>
      </c>
      <c r="I1667" s="38">
        <f t="shared" si="152"/>
        <v>477420.66837512661</v>
      </c>
      <c r="J1667">
        <f>+VLOOKUP(A1667,Sheet1!A:R,18,0)</f>
        <v>383310.56163809425</v>
      </c>
      <c r="K1667">
        <f>+I1667-J1667</f>
        <v>94110.106737032358</v>
      </c>
      <c r="L1667" s="31">
        <f>+I1667/MAX($I$229:I1667)-1</f>
        <v>-0.13886613815113491</v>
      </c>
      <c r="M1667" s="31">
        <f>+J1667/MAX($J$229:J1667)-1</f>
        <v>-0.13886613815113491</v>
      </c>
      <c r="N1667" s="31"/>
    </row>
    <row r="1668" spans="1:14" x14ac:dyDescent="0.25">
      <c r="A1668" s="12">
        <v>2019.11</v>
      </c>
      <c r="B1668" s="13">
        <v>29.836867659083428</v>
      </c>
      <c r="C1668" s="14">
        <v>2249594.2976499889</v>
      </c>
      <c r="D1668" s="37">
        <f t="shared" si="147"/>
        <v>2059096.085080304</v>
      </c>
      <c r="E1668">
        <f t="shared" si="148"/>
        <v>1</v>
      </c>
      <c r="F1668">
        <f t="shared" si="149"/>
        <v>1</v>
      </c>
      <c r="G1668" s="38">
        <f t="shared" si="150"/>
        <v>3.6191160372794906E-2</v>
      </c>
      <c r="H1668" s="38">
        <f t="shared" si="151"/>
        <v>3.6191160372794906E-2</v>
      </c>
      <c r="I1668" s="38">
        <f t="shared" si="152"/>
        <v>494699.07634957775</v>
      </c>
      <c r="J1668">
        <f>+VLOOKUP(A1668,Sheet1!A:R,18,0)</f>
        <v>397183.01564692461</v>
      </c>
      <c r="K1668">
        <f>+I1668-J1668</f>
        <v>97516.060702653136</v>
      </c>
      <c r="L1668" s="31">
        <f>+I1668/MAX($I$229:I1668)-1</f>
        <v>-0.1077007044545184</v>
      </c>
      <c r="M1668" s="31">
        <f>+J1668/MAX($J$229:J1668)-1</f>
        <v>-0.1077007044545184</v>
      </c>
      <c r="N1668" s="31"/>
    </row>
    <row r="1669" spans="1:14" x14ac:dyDescent="0.25">
      <c r="A1669" s="12">
        <v>2019.12</v>
      </c>
      <c r="B1669" s="13">
        <v>30.331822322243287</v>
      </c>
      <c r="C1669" s="14">
        <v>2319495.9576647445</v>
      </c>
      <c r="D1669" s="37">
        <f t="shared" si="147"/>
        <v>2101891.1035380303</v>
      </c>
      <c r="E1669">
        <f t="shared" si="148"/>
        <v>1</v>
      </c>
      <c r="F1669">
        <f t="shared" si="149"/>
        <v>1</v>
      </c>
      <c r="G1669" s="38">
        <f t="shared" si="150"/>
        <v>3.1073007291926968E-2</v>
      </c>
      <c r="H1669" s="38">
        <f t="shared" si="151"/>
        <v>3.1073007291926968E-2</v>
      </c>
      <c r="I1669" s="38">
        <f t="shared" si="152"/>
        <v>510070.86435629771</v>
      </c>
      <c r="J1669">
        <f>+VLOOKUP(A1669,Sheet1!A:R,18,0)</f>
        <v>409524.68638835108</v>
      </c>
      <c r="K1669">
        <f>+I1669-J1669</f>
        <v>100546.17796794663</v>
      </c>
      <c r="L1669" s="31">
        <f>+I1669/MAX($I$229:I1669)-1</f>
        <v>-7.9974281937452374E-2</v>
      </c>
      <c r="M1669" s="31">
        <f>+J1669/MAX($J$229:J1669)-1</f>
        <v>-7.9974281937452263E-2</v>
      </c>
      <c r="N1669" s="31"/>
    </row>
    <row r="1670" spans="1:14" x14ac:dyDescent="0.25">
      <c r="A1670" s="12">
        <v>2020.01</v>
      </c>
      <c r="B1670" s="13">
        <v>30.985220300230683</v>
      </c>
      <c r="C1670" s="14">
        <v>2310267.4258208717</v>
      </c>
      <c r="D1670" s="37">
        <f t="shared" si="147"/>
        <v>2132113.9177434482</v>
      </c>
      <c r="E1670">
        <f t="shared" si="148"/>
        <v>1</v>
      </c>
      <c r="F1670">
        <f t="shared" si="149"/>
        <v>1</v>
      </c>
      <c r="G1670" s="38">
        <f t="shared" si="150"/>
        <v>-3.978679856447731E-3</v>
      </c>
      <c r="H1670" s="38">
        <f t="shared" si="151"/>
        <v>-3.978679856447731E-3</v>
      </c>
      <c r="I1670" s="38">
        <f t="shared" si="152"/>
        <v>508041.45568292245</v>
      </c>
      <c r="J1670">
        <f>+VLOOKUP(A1670,Sheet1!A:R,18,0)</f>
        <v>407895.31876789965</v>
      </c>
      <c r="K1670">
        <f>+I1670-J1670</f>
        <v>100146.1369150228</v>
      </c>
      <c r="L1670" s="31">
        <f>+I1670/MAX($I$229:I1670)-1</f>
        <v>-8.3634769729321601E-2</v>
      </c>
      <c r="M1670" s="31">
        <f>+J1670/MAX($J$229:J1670)-1</f>
        <v>-8.3634769729321712E-2</v>
      </c>
      <c r="N1670" s="31"/>
    </row>
    <row r="1671" spans="1:14" x14ac:dyDescent="0.25">
      <c r="A1671" s="12">
        <v>2020.02</v>
      </c>
      <c r="B1671" s="13">
        <v>30.729689264735736</v>
      </c>
      <c r="C1671" s="14">
        <v>2113686.4692622423</v>
      </c>
      <c r="D1671" s="37">
        <f t="shared" si="147"/>
        <v>2141561.8080638475</v>
      </c>
      <c r="E1671">
        <f t="shared" si="148"/>
        <v>0</v>
      </c>
      <c r="F1671">
        <f t="shared" si="149"/>
        <v>1</v>
      </c>
      <c r="G1671" s="38">
        <f t="shared" si="150"/>
        <v>-8.5090130415867882E-2</v>
      </c>
      <c r="H1671" s="38">
        <f t="shared" si="151"/>
        <v>-8.5090130415867882E-2</v>
      </c>
      <c r="I1671" s="38">
        <f t="shared" si="152"/>
        <v>464812.14196219522</v>
      </c>
      <c r="J1671">
        <f>+VLOOKUP(A1671,Sheet1!A:R,18,0)</f>
        <v>373187.45289791707</v>
      </c>
      <c r="K1671">
        <f>+I1671-J1671</f>
        <v>91624.689064278151</v>
      </c>
      <c r="L1671" s="31">
        <f>+I1671/MAX($I$229:I1671)-1</f>
        <v>-0.16160840668162046</v>
      </c>
      <c r="M1671" s="31">
        <f>+J1671/MAX($J$229:J1671)-1</f>
        <v>-0.16160840668162046</v>
      </c>
      <c r="N1671" s="31"/>
    </row>
    <row r="1672" spans="1:14" x14ac:dyDescent="0.25">
      <c r="A1672" s="12">
        <v>2020.03</v>
      </c>
      <c r="B1672" s="13">
        <v>24.817168629099413</v>
      </c>
      <c r="C1672" s="14">
        <v>1856817.1214176882</v>
      </c>
      <c r="D1672" s="37">
        <f t="shared" si="147"/>
        <v>2127295.3880785573</v>
      </c>
      <c r="E1672">
        <f t="shared" si="148"/>
        <v>0</v>
      </c>
      <c r="F1672">
        <f t="shared" si="149"/>
        <v>0</v>
      </c>
      <c r="G1672" s="38">
        <f t="shared" si="150"/>
        <v>-0.12152670302810398</v>
      </c>
      <c r="H1672" s="38">
        <f t="shared" si="151"/>
        <v>0</v>
      </c>
      <c r="I1672" s="38">
        <f t="shared" si="152"/>
        <v>464812.14196219522</v>
      </c>
      <c r="J1672">
        <f>+VLOOKUP(A1672,Sheet1!A:R,18,0)</f>
        <v>373187.45289791707</v>
      </c>
      <c r="K1672">
        <f>+I1672-J1672</f>
        <v>91624.689064278151</v>
      </c>
      <c r="L1672" s="31">
        <f>+I1672/MAX($I$229:I1672)-1</f>
        <v>-0.16160840668162046</v>
      </c>
      <c r="M1672" s="31">
        <f>+J1672/MAX($J$229:J1672)-1</f>
        <v>-0.16160840668162046</v>
      </c>
      <c r="N1672" s="31"/>
    </row>
    <row r="1673" spans="1:14" x14ac:dyDescent="0.25">
      <c r="A1673" s="12">
        <v>2020.04</v>
      </c>
      <c r="B1673" s="13">
        <v>25.927358825280159</v>
      </c>
      <c r="C1673" s="14">
        <v>2110021.9851098722</v>
      </c>
      <c r="D1673" s="37">
        <f t="shared" si="147"/>
        <v>2128137.0803577933</v>
      </c>
      <c r="E1673">
        <f t="shared" si="148"/>
        <v>0</v>
      </c>
      <c r="F1673">
        <f t="shared" si="149"/>
        <v>0</v>
      </c>
      <c r="G1673" s="38">
        <f t="shared" si="150"/>
        <v>0.13636499834666593</v>
      </c>
      <c r="H1673" s="38">
        <f t="shared" si="151"/>
        <v>0</v>
      </c>
      <c r="I1673" s="38">
        <f t="shared" si="152"/>
        <v>464812.14196219522</v>
      </c>
      <c r="J1673">
        <f>+VLOOKUP(A1673,Sheet1!A:R,18,0)</f>
        <v>373187.45289791707</v>
      </c>
      <c r="K1673">
        <f>+I1673-J1673</f>
        <v>91624.689064278151</v>
      </c>
      <c r="L1673" s="31">
        <f>+I1673/MAX($I$229:I1673)-1</f>
        <v>-0.16160840668162046</v>
      </c>
      <c r="M1673" s="31">
        <f>+J1673/MAX($J$229:J1673)-1</f>
        <v>-0.16160840668162046</v>
      </c>
      <c r="N1673" s="31"/>
    </row>
    <row r="1674" spans="1:14" x14ac:dyDescent="0.25">
      <c r="A1674" s="12">
        <v>2020.05</v>
      </c>
      <c r="B1674" s="13">
        <v>27.328480997698453</v>
      </c>
      <c r="C1674" s="14">
        <v>2209125.5667796931</v>
      </c>
      <c r="D1674" s="37">
        <f t="shared" si="147"/>
        <v>2148820.2154978407</v>
      </c>
      <c r="E1674">
        <f t="shared" si="148"/>
        <v>1</v>
      </c>
      <c r="F1674">
        <f t="shared" si="149"/>
        <v>0</v>
      </c>
      <c r="G1674" s="38">
        <f t="shared" si="150"/>
        <v>4.6968032735763332E-2</v>
      </c>
      <c r="H1674" s="38">
        <f t="shared" si="151"/>
        <v>0</v>
      </c>
      <c r="I1674" s="38">
        <f t="shared" si="152"/>
        <v>464812.14196219522</v>
      </c>
      <c r="J1674">
        <f>+VLOOKUP(A1674,Sheet1!A:R,18,0)</f>
        <v>373187.45289791707</v>
      </c>
      <c r="K1674">
        <f>+I1674-J1674</f>
        <v>91624.689064278151</v>
      </c>
      <c r="L1674" s="31">
        <f>+I1674/MAX($I$229:I1674)-1</f>
        <v>-0.16160840668162046</v>
      </c>
      <c r="M1674" s="31">
        <f>+J1674/MAX($J$229:J1674)-1</f>
        <v>-0.16160840668162046</v>
      </c>
      <c r="N1674" s="31"/>
    </row>
    <row r="1675" spans="1:14" x14ac:dyDescent="0.25">
      <c r="A1675" s="12">
        <v>2020.06</v>
      </c>
      <c r="B1675" s="13">
        <v>28.83831595512283</v>
      </c>
      <c r="C1675" s="14">
        <v>2241093.425510182</v>
      </c>
      <c r="D1675" s="37">
        <f t="shared" si="147"/>
        <v>2160660.768525409</v>
      </c>
      <c r="E1675">
        <f t="shared" si="148"/>
        <v>1</v>
      </c>
      <c r="F1675">
        <f t="shared" si="149"/>
        <v>1</v>
      </c>
      <c r="G1675" s="38">
        <f t="shared" si="150"/>
        <v>1.4470820134090179E-2</v>
      </c>
      <c r="H1675" s="38">
        <f t="shared" si="151"/>
        <v>1.4470820134090179E-2</v>
      </c>
      <c r="I1675" s="38">
        <f t="shared" si="152"/>
        <v>471538.35486467136</v>
      </c>
      <c r="J1675">
        <f>+VLOOKUP(A1675,Sheet1!A:R,18,0)</f>
        <v>378587.78140510211</v>
      </c>
      <c r="K1675">
        <f>+I1675-J1675</f>
        <v>92950.573459569248</v>
      </c>
      <c r="L1675" s="31">
        <f>+I1675/MAX($I$229:I1675)-1</f>
        <v>-0.1494761927327769</v>
      </c>
      <c r="M1675" s="31">
        <f>+J1675/MAX($J$229:J1675)-1</f>
        <v>-0.1494761927327769</v>
      </c>
      <c r="N1675" s="31"/>
    </row>
    <row r="1676" spans="1:14" x14ac:dyDescent="0.25">
      <c r="A1676" s="12">
        <v>2020.07</v>
      </c>
      <c r="B1676" s="13">
        <v>29.599194927666993</v>
      </c>
      <c r="C1676" s="14">
        <v>2356240.5277707172</v>
      </c>
      <c r="D1676" s="37">
        <f t="shared" si="147"/>
        <v>2179816.9014688041</v>
      </c>
      <c r="E1676">
        <f t="shared" si="148"/>
        <v>1</v>
      </c>
      <c r="F1676">
        <f t="shared" si="149"/>
        <v>1</v>
      </c>
      <c r="G1676" s="38">
        <f t="shared" si="150"/>
        <v>5.1379875979209677E-2</v>
      </c>
      <c r="H1676" s="38">
        <f t="shared" si="151"/>
        <v>5.1379875979209677E-2</v>
      </c>
      <c r="I1676" s="38">
        <f t="shared" si="152"/>
        <v>495765.93705705873</v>
      </c>
      <c r="J1676">
        <f>+VLOOKUP(A1676,Sheet1!A:R,18,0)</f>
        <v>398039.57466094039</v>
      </c>
      <c r="K1676">
        <f>+I1676-J1676</f>
        <v>97726.362396118348</v>
      </c>
      <c r="L1676" s="31">
        <f>+I1676/MAX($I$229:I1676)-1</f>
        <v>-0.10577638499802167</v>
      </c>
      <c r="M1676" s="31">
        <f>+J1676/MAX($J$229:J1676)-1</f>
        <v>-0.10577638499802178</v>
      </c>
      <c r="N1676" s="31"/>
    </row>
    <row r="1677" spans="1:14" x14ac:dyDescent="0.25">
      <c r="A1677" s="12">
        <v>2020.08</v>
      </c>
      <c r="B1677" s="13">
        <v>31.158208965355215</v>
      </c>
      <c r="C1677" s="14">
        <v>2516942.4917420056</v>
      </c>
      <c r="D1677" s="37">
        <f t="shared" si="147"/>
        <v>2215280.2131673419</v>
      </c>
      <c r="E1677">
        <f t="shared" si="148"/>
        <v>1</v>
      </c>
      <c r="F1677">
        <f t="shared" si="149"/>
        <v>1</v>
      </c>
      <c r="G1677" s="38">
        <f t="shared" si="150"/>
        <v>6.820269920547184E-2</v>
      </c>
      <c r="H1677" s="38">
        <f t="shared" si="151"/>
        <v>6.820269920547184E-2</v>
      </c>
      <c r="I1677" s="38">
        <f t="shared" si="152"/>
        <v>529578.5121384802</v>
      </c>
      <c r="J1677">
        <f>+VLOOKUP(A1677,Sheet1!A:R,18,0)</f>
        <v>425186.94804341445</v>
      </c>
      <c r="K1677">
        <f>+I1677-J1677</f>
        <v>104391.56409506575</v>
      </c>
      <c r="L1677" s="31">
        <f>+I1677/MAX($I$229:I1677)-1</f>
        <v>-4.4787920761612088E-2</v>
      </c>
      <c r="M1677" s="31">
        <f>+J1677/MAX($J$229:J1677)-1</f>
        <v>-4.4787920761612199E-2</v>
      </c>
      <c r="N1677" s="31"/>
    </row>
    <row r="1678" spans="1:14" x14ac:dyDescent="0.25">
      <c r="A1678" s="12">
        <v>2020.09</v>
      </c>
      <c r="B1678" s="13">
        <v>30.83942604381124</v>
      </c>
      <c r="C1678" s="14">
        <v>2418366.2185662948</v>
      </c>
      <c r="D1678" s="37">
        <f t="shared" ref="D1678:D1703" si="153">+AVERAGE(C1667:C1678)</f>
        <v>2239389.4968646397</v>
      </c>
      <c r="E1678">
        <f t="shared" ref="E1678:E1703" si="154">+IF(C1678&gt;=D1678,1,0)</f>
        <v>1</v>
      </c>
      <c r="F1678">
        <f t="shared" si="149"/>
        <v>1</v>
      </c>
      <c r="G1678" s="38">
        <f t="shared" si="150"/>
        <v>-3.9165087600982473E-2</v>
      </c>
      <c r="H1678" s="38">
        <f t="shared" si="151"/>
        <v>-3.9165087600982473E-2</v>
      </c>
      <c r="I1678" s="38">
        <f t="shared" si="152"/>
        <v>508837.52331897867</v>
      </c>
      <c r="J1678">
        <f>+VLOOKUP(A1678,Sheet1!A:R,18,0)</f>
        <v>408534.46397649974</v>
      </c>
      <c r="K1678">
        <f>+I1678-J1678</f>
        <v>100303.05934247893</v>
      </c>
      <c r="L1678" s="31">
        <f>+I1678/MAX($I$229:I1678)-1</f>
        <v>-8.2198885522500209E-2</v>
      </c>
      <c r="M1678" s="31">
        <f>+J1678/MAX($J$229:J1678)-1</f>
        <v>-8.2198885522500209E-2</v>
      </c>
      <c r="N1678" s="31"/>
    </row>
    <row r="1679" spans="1:14" x14ac:dyDescent="0.25">
      <c r="A1679" s="12">
        <v>2020.1</v>
      </c>
      <c r="B1679" s="13">
        <v>31.283694032592837</v>
      </c>
      <c r="C1679" s="14">
        <v>2353998.706200501</v>
      </c>
      <c r="D1679" s="37">
        <f t="shared" si="153"/>
        <v>2254637.5161245666</v>
      </c>
      <c r="E1679">
        <f t="shared" si="154"/>
        <v>1</v>
      </c>
      <c r="F1679">
        <f t="shared" ref="F1679:F1703" si="155">+E1678</f>
        <v>1</v>
      </c>
      <c r="G1679" s="38">
        <f t="shared" ref="G1679:G1703" si="156">+C1679/C1678-1</f>
        <v>-2.6616114578359218E-2</v>
      </c>
      <c r="H1679" s="38">
        <f t="shared" ref="H1679:H1703" si="157">+F1679*G1679</f>
        <v>-2.6616114578359218E-2</v>
      </c>
      <c r="I1679" s="38">
        <f t="shared" si="152"/>
        <v>495294.2454965522</v>
      </c>
      <c r="J1679">
        <f>+VLOOKUP(A1679,Sheet1!A:R,18,0)</f>
        <v>397660.8638740927</v>
      </c>
      <c r="K1679">
        <f>+I1679-J1679</f>
        <v>97633.381622459507</v>
      </c>
      <c r="L1679" s="31">
        <f>+I1679/MAX($I$229:I1679)-1</f>
        <v>-0.10662718514557912</v>
      </c>
      <c r="M1679" s="31">
        <f>+J1679/MAX($J$229:J1679)-1</f>
        <v>-0.10662718514557901</v>
      </c>
      <c r="N1679" s="31"/>
    </row>
    <row r="1680" spans="1:14" x14ac:dyDescent="0.25">
      <c r="A1680" s="12">
        <v>2020.11</v>
      </c>
      <c r="B1680" s="13">
        <v>32.473204096612555</v>
      </c>
      <c r="C1680" s="14">
        <v>2612263.7642717757</v>
      </c>
      <c r="D1680" s="37">
        <f t="shared" si="153"/>
        <v>2284859.9716763822</v>
      </c>
      <c r="E1680">
        <f t="shared" si="154"/>
        <v>1</v>
      </c>
      <c r="F1680">
        <f t="shared" si="155"/>
        <v>1</v>
      </c>
      <c r="G1680" s="38">
        <f t="shared" si="156"/>
        <v>0.10971333900524116</v>
      </c>
      <c r="H1680" s="38">
        <f t="shared" si="157"/>
        <v>0.10971333900524116</v>
      </c>
      <c r="I1680" s="38">
        <f t="shared" si="152"/>
        <v>549634.63096006063</v>
      </c>
      <c r="J1680">
        <f>+VLOOKUP(A1680,Sheet1!A:R,18,0)</f>
        <v>441289.56504142814</v>
      </c>
      <c r="K1680">
        <f>+I1680-J1680</f>
        <v>108345.06591863249</v>
      </c>
      <c r="L1680" s="31">
        <f>+I1680/MAX($I$229:I1680)-1</f>
        <v>-8.6122706513893643E-3</v>
      </c>
      <c r="M1680" s="31">
        <f>+J1680/MAX($J$229:J1680)-1</f>
        <v>-8.6122706513892533E-3</v>
      </c>
      <c r="N1680" s="31"/>
    </row>
    <row r="1681" spans="1:14" x14ac:dyDescent="0.25">
      <c r="A1681" s="12">
        <v>2020.12</v>
      </c>
      <c r="B1681" s="13">
        <v>33.765591418117097</v>
      </c>
      <c r="C1681" s="14">
        <v>2710186.1081372295</v>
      </c>
      <c r="D1681" s="37">
        <f t="shared" si="153"/>
        <v>2317417.4842157564</v>
      </c>
      <c r="E1681">
        <f t="shared" si="154"/>
        <v>1</v>
      </c>
      <c r="F1681">
        <f t="shared" si="155"/>
        <v>1</v>
      </c>
      <c r="G1681" s="38">
        <f t="shared" si="156"/>
        <v>3.748562653004206E-2</v>
      </c>
      <c r="H1681" s="38">
        <f t="shared" si="157"/>
        <v>3.748562653004206E-2</v>
      </c>
      <c r="I1681" s="38">
        <f t="shared" si="152"/>
        <v>570238.02946420701</v>
      </c>
      <c r="J1681">
        <f>+VLOOKUP(A1681,Sheet1!A:R,18,0)</f>
        <v>457831.58086817584</v>
      </c>
      <c r="K1681">
        <f>+I1681-J1681</f>
        <v>112406.44859603117</v>
      </c>
      <c r="L1681" s="31">
        <f>+I1681/MAX($I$229:I1681)-1</f>
        <v>0</v>
      </c>
      <c r="M1681" s="31">
        <f>+J1681/MAX($J$229:J1681)-1</f>
        <v>0</v>
      </c>
      <c r="N1681" s="31"/>
    </row>
    <row r="1682" spans="1:14" x14ac:dyDescent="0.25">
      <c r="A1682" s="12">
        <v>2021.01</v>
      </c>
      <c r="B1682" s="13">
        <v>34.512432294106908</v>
      </c>
      <c r="C1682" s="14">
        <v>2672128.3985245838</v>
      </c>
      <c r="D1682" s="37">
        <f t="shared" si="153"/>
        <v>2347572.5652743988</v>
      </c>
      <c r="E1682">
        <f t="shared" si="154"/>
        <v>1</v>
      </c>
      <c r="F1682">
        <f t="shared" si="155"/>
        <v>1</v>
      </c>
      <c r="G1682" s="38">
        <f t="shared" si="156"/>
        <v>-1.404247092049471E-2</v>
      </c>
      <c r="H1682" s="38">
        <f t="shared" si="157"/>
        <v>-1.404247092049471E-2</v>
      </c>
      <c r="I1682" s="38">
        <f t="shared" si="152"/>
        <v>562230.47851769568</v>
      </c>
      <c r="J1682">
        <f>+VLOOKUP(A1682,Sheet1!A:R,18,0)</f>
        <v>451402.49420735036</v>
      </c>
      <c r="K1682">
        <f>+I1682-J1682</f>
        <v>110827.98431034532</v>
      </c>
      <c r="L1682" s="31">
        <f>+I1682/MAX($I$229:I1682)-1</f>
        <v>-1.404247092049471E-2</v>
      </c>
      <c r="M1682" s="31">
        <f>+J1682/MAX($J$229:J1682)-1</f>
        <v>-1.404247092049471E-2</v>
      </c>
      <c r="N1682" s="31"/>
    </row>
    <row r="1683" spans="1:14" x14ac:dyDescent="0.25">
      <c r="A1683" s="12">
        <v>2021.02</v>
      </c>
      <c r="B1683" s="13">
        <v>35.103907171969823</v>
      </c>
      <c r="C1683" s="14">
        <v>2730369.2385211233</v>
      </c>
      <c r="D1683" s="37">
        <f t="shared" si="153"/>
        <v>2398962.796045972</v>
      </c>
      <c r="E1683">
        <f t="shared" si="154"/>
        <v>1</v>
      </c>
      <c r="F1683">
        <f t="shared" si="155"/>
        <v>1</v>
      </c>
      <c r="G1683" s="38">
        <f t="shared" si="156"/>
        <v>2.1795674200647319E-2</v>
      </c>
      <c r="H1683" s="38">
        <f t="shared" si="157"/>
        <v>2.1795674200647319E-2</v>
      </c>
      <c r="I1683" s="38">
        <f t="shared" si="152"/>
        <v>574484.67085314146</v>
      </c>
      <c r="J1683">
        <f>+VLOOKUP(A1683,Sheet1!A:R,18,0)</f>
        <v>461241.11590445339</v>
      </c>
      <c r="K1683">
        <f>+I1683-J1683</f>
        <v>113243.55494868808</v>
      </c>
      <c r="L1683" s="31">
        <f>+I1683/MAX($I$229:I1683)-1</f>
        <v>0</v>
      </c>
      <c r="M1683" s="31">
        <f>+J1683/MAX($J$229:J1683)-1</f>
        <v>0</v>
      </c>
      <c r="N1683" s="31"/>
    </row>
    <row r="1684" spans="1:14" x14ac:dyDescent="0.25">
      <c r="A1684" s="12">
        <v>2021.03</v>
      </c>
      <c r="B1684" s="13">
        <v>35.04254511219208</v>
      </c>
      <c r="C1684" s="14">
        <v>2829640.0565077942</v>
      </c>
      <c r="D1684" s="37">
        <f t="shared" si="153"/>
        <v>2480031.3739701477</v>
      </c>
      <c r="E1684">
        <f t="shared" si="154"/>
        <v>1</v>
      </c>
      <c r="F1684">
        <f t="shared" si="155"/>
        <v>1</v>
      </c>
      <c r="G1684" s="38">
        <f t="shared" si="156"/>
        <v>3.6358019489129534E-2</v>
      </c>
      <c r="H1684" s="38">
        <f t="shared" si="157"/>
        <v>3.6358019489129534E-2</v>
      </c>
      <c r="I1684" s="38">
        <f t="shared" si="152"/>
        <v>595371.79571222619</v>
      </c>
      <c r="J1684">
        <f>+VLOOKUP(A1684,Sheet1!A:R,18,0)</f>
        <v>478010.92938569537</v>
      </c>
      <c r="K1684">
        <f>+I1684-J1684</f>
        <v>117360.86632653081</v>
      </c>
      <c r="L1684" s="31">
        <f>+I1684/MAX($I$229:I1684)-1</f>
        <v>0</v>
      </c>
      <c r="M1684" s="31">
        <f>+J1684/MAX($J$229:J1684)-1</f>
        <v>0</v>
      </c>
      <c r="N1684" s="31"/>
    </row>
    <row r="1685" spans="1:14" x14ac:dyDescent="0.25">
      <c r="A1685" s="12">
        <v>2021.04</v>
      </c>
      <c r="B1685" s="13">
        <v>36.719814109133004</v>
      </c>
      <c r="C1685" s="14">
        <v>2957105.9391609752</v>
      </c>
      <c r="D1685" s="37">
        <f t="shared" si="153"/>
        <v>2550621.7034744066</v>
      </c>
      <c r="E1685">
        <f t="shared" si="154"/>
        <v>1</v>
      </c>
      <c r="F1685">
        <f t="shared" si="155"/>
        <v>1</v>
      </c>
      <c r="G1685" s="38">
        <f t="shared" si="156"/>
        <v>4.504667735390111E-2</v>
      </c>
      <c r="H1685" s="38">
        <f t="shared" si="157"/>
        <v>4.504667735390111E-2</v>
      </c>
      <c r="I1685" s="38">
        <f t="shared" si="152"/>
        <v>622191.31689928751</v>
      </c>
      <c r="J1685">
        <f>+VLOOKUP(A1685,Sheet1!A:R,18,0)</f>
        <v>499543.73349337123</v>
      </c>
      <c r="K1685">
        <f>+I1685-J1685</f>
        <v>122647.58340591629</v>
      </c>
      <c r="L1685" s="31">
        <f>+I1685/MAX($I$229:I1685)-1</f>
        <v>0</v>
      </c>
      <c r="M1685" s="31">
        <f>+J1685/MAX($J$229:J1685)-1</f>
        <v>0</v>
      </c>
      <c r="N1685" s="31"/>
    </row>
    <row r="1686" spans="1:14" x14ac:dyDescent="0.25">
      <c r="A1686" s="12">
        <v>2021.05</v>
      </c>
      <c r="B1686" s="13">
        <v>36.552133989799067</v>
      </c>
      <c r="C1686" s="14">
        <v>2953060.9476776086</v>
      </c>
      <c r="D1686" s="37">
        <f t="shared" si="153"/>
        <v>2612616.3185492326</v>
      </c>
      <c r="E1686">
        <f t="shared" si="154"/>
        <v>1</v>
      </c>
      <c r="F1686">
        <f t="shared" si="155"/>
        <v>1</v>
      </c>
      <c r="G1686" s="38">
        <f t="shared" si="156"/>
        <v>-1.3678885933029461E-3</v>
      </c>
      <c r="H1686" s="38">
        <f t="shared" si="157"/>
        <v>-1.3678885933029461E-3</v>
      </c>
      <c r="I1686" s="38">
        <f t="shared" si="152"/>
        <v>621340.22849404882</v>
      </c>
      <c r="J1686">
        <f>+VLOOKUP(A1686,Sheet1!A:R,18,0)</f>
        <v>498860.41331846965</v>
      </c>
      <c r="K1686">
        <f>+I1686-J1686</f>
        <v>122479.81517557916</v>
      </c>
      <c r="L1686" s="31">
        <f>+I1686/MAX($I$229:I1686)-1</f>
        <v>-1.3678885933029461E-3</v>
      </c>
      <c r="M1686" s="31">
        <f>+J1686/MAX($J$229:J1686)-1</f>
        <v>-1.3678885933029461E-3</v>
      </c>
      <c r="N1686" s="31"/>
    </row>
    <row r="1687" spans="1:14" x14ac:dyDescent="0.25">
      <c r="A1687" s="12">
        <v>2021.06</v>
      </c>
      <c r="B1687" s="13">
        <v>36.696258013088361</v>
      </c>
      <c r="C1687" s="14">
        <v>2994228.9435957349</v>
      </c>
      <c r="D1687" s="37">
        <f t="shared" si="153"/>
        <v>2675377.6117230286</v>
      </c>
      <c r="E1687">
        <f t="shared" si="154"/>
        <v>1</v>
      </c>
      <c r="F1687">
        <f t="shared" si="155"/>
        <v>1</v>
      </c>
      <c r="G1687" s="38">
        <f t="shared" si="156"/>
        <v>1.3940787761425044E-2</v>
      </c>
      <c r="H1687" s="38">
        <f t="shared" si="157"/>
        <v>1.3940787761425044E-2</v>
      </c>
      <c r="I1687" s="38">
        <f t="shared" si="152"/>
        <v>630002.20074711973</v>
      </c>
      <c r="J1687">
        <f>+VLOOKUP(A1687,Sheet1!A:R,18,0)</f>
        <v>505814.92046311917</v>
      </c>
      <c r="K1687">
        <f>+I1687-J1687</f>
        <v>124187.28028400056</v>
      </c>
      <c r="L1687" s="31">
        <f>+I1687/MAX($I$229:I1687)-1</f>
        <v>0</v>
      </c>
      <c r="M1687" s="31">
        <f>+J1687/MAX($J$229:J1687)-1</f>
        <v>0</v>
      </c>
      <c r="N1687" s="31"/>
    </row>
    <row r="1688" spans="1:14" x14ac:dyDescent="0.25">
      <c r="A1688" s="12">
        <v>2021.07</v>
      </c>
      <c r="B1688" s="13">
        <v>37.443383184615392</v>
      </c>
      <c r="C1688" s="14">
        <v>3051051.4554571491</v>
      </c>
      <c r="D1688" s="37">
        <f t="shared" si="153"/>
        <v>2733278.5223635645</v>
      </c>
      <c r="E1688">
        <f t="shared" si="154"/>
        <v>1</v>
      </c>
      <c r="F1688">
        <f t="shared" si="155"/>
        <v>1</v>
      </c>
      <c r="G1688" s="38">
        <f t="shared" si="156"/>
        <v>1.8977343727489604E-2</v>
      </c>
      <c r="H1688" s="38">
        <f t="shared" si="157"/>
        <v>1.8977343727489604E-2</v>
      </c>
      <c r="I1688" s="38">
        <f t="shared" si="152"/>
        <v>641957.96905977267</v>
      </c>
      <c r="J1688">
        <f>+VLOOKUP(A1688,Sheet1!A:R,18,0)</f>
        <v>515413.94407124061</v>
      </c>
      <c r="K1688">
        <f>+I1688-J1688</f>
        <v>126544.02498853207</v>
      </c>
      <c r="L1688" s="31">
        <f>+I1688/MAX($I$229:I1688)-1</f>
        <v>0</v>
      </c>
      <c r="M1688" s="31">
        <f>+J1688/MAX($J$229:J1688)-1</f>
        <v>0</v>
      </c>
      <c r="N1688" s="31"/>
    </row>
    <row r="1689" spans="1:14" x14ac:dyDescent="0.25">
      <c r="A1689" s="12">
        <v>2021.08</v>
      </c>
      <c r="B1689" s="13">
        <v>37.973500614070481</v>
      </c>
      <c r="C1689" s="14">
        <v>3136423.7691425118</v>
      </c>
      <c r="D1689" s="37">
        <f t="shared" si="153"/>
        <v>2784901.9621469402</v>
      </c>
      <c r="E1689">
        <f t="shared" si="154"/>
        <v>1</v>
      </c>
      <c r="F1689">
        <f t="shared" si="155"/>
        <v>1</v>
      </c>
      <c r="G1689" s="38">
        <f t="shared" si="156"/>
        <v>2.7981276268764566E-2</v>
      </c>
      <c r="H1689" s="38">
        <f t="shared" si="157"/>
        <v>2.7981276268764566E-2</v>
      </c>
      <c r="I1689" s="38">
        <f t="shared" si="152"/>
        <v>659920.77234496921</v>
      </c>
      <c r="J1689">
        <f>+VLOOKUP(A1689,Sheet1!A:R,18,0)</f>
        <v>529835.88403307158</v>
      </c>
      <c r="K1689">
        <f>+I1689-J1689</f>
        <v>130084.88831189764</v>
      </c>
      <c r="L1689" s="31">
        <f>+I1689/MAX($I$229:I1689)-1</f>
        <v>0</v>
      </c>
      <c r="M1689" s="31">
        <f>+J1689/MAX($J$229:J1689)-1</f>
        <v>0</v>
      </c>
      <c r="N1689" s="31"/>
    </row>
    <row r="1690" spans="1:14" x14ac:dyDescent="0.25">
      <c r="A1690" s="12">
        <v>2021.09</v>
      </c>
      <c r="B1690" s="13">
        <v>37.620346686651189</v>
      </c>
      <c r="C1690" s="14">
        <v>2982550.6213475177</v>
      </c>
      <c r="D1690" s="37">
        <f t="shared" si="153"/>
        <v>2831917.3290453758</v>
      </c>
      <c r="E1690">
        <f t="shared" si="154"/>
        <v>1</v>
      </c>
      <c r="F1690">
        <f t="shared" si="155"/>
        <v>1</v>
      </c>
      <c r="G1690" s="38">
        <f t="shared" si="156"/>
        <v>-4.9060063027472345E-2</v>
      </c>
      <c r="H1690" s="38">
        <f t="shared" si="157"/>
        <v>-4.9060063027472345E-2</v>
      </c>
      <c r="I1690" s="38">
        <f t="shared" si="152"/>
        <v>627545.01766058675</v>
      </c>
      <c r="J1690">
        <f>+VLOOKUP(A1690,Sheet1!A:R,18,0)</f>
        <v>503842.10216819256</v>
      </c>
      <c r="K1690">
        <f>+I1690-J1690</f>
        <v>123702.91549239418</v>
      </c>
      <c r="L1690" s="31">
        <f>+I1690/MAX($I$229:I1690)-1</f>
        <v>-4.9060063027472456E-2</v>
      </c>
      <c r="M1690" s="31">
        <f>+J1690/MAX($J$229:J1690)-1</f>
        <v>-4.9060063027472345E-2</v>
      </c>
      <c r="N1690" s="31"/>
    </row>
    <row r="1691" spans="1:14" x14ac:dyDescent="0.25">
      <c r="A1691" s="12">
        <v>2021.1</v>
      </c>
      <c r="B1691" s="13">
        <v>37.253025000325287</v>
      </c>
      <c r="C1691" s="14">
        <v>3165913.907333272</v>
      </c>
      <c r="D1691" s="37">
        <f t="shared" si="153"/>
        <v>2899576.9291397729</v>
      </c>
      <c r="E1691">
        <f t="shared" si="154"/>
        <v>1</v>
      </c>
      <c r="F1691">
        <f t="shared" si="155"/>
        <v>1</v>
      </c>
      <c r="G1691" s="38">
        <f t="shared" si="156"/>
        <v>6.1478683605011408E-2</v>
      </c>
      <c r="H1691" s="38">
        <f t="shared" si="157"/>
        <v>6.1478683605011408E-2</v>
      </c>
      <c r="I1691" s="38">
        <f t="shared" si="152"/>
        <v>666125.65924924321</v>
      </c>
      <c r="J1691">
        <f>+VLOOKUP(A1691,Sheet1!A:R,18,0)</f>
        <v>534817.65135427471</v>
      </c>
      <c r="K1691">
        <f>+I1691-J1691</f>
        <v>131308.0078949685</v>
      </c>
      <c r="L1691" s="31">
        <f>+I1691/MAX($I$229:I1691)-1</f>
        <v>0</v>
      </c>
      <c r="M1691" s="31">
        <f>+J1691/MAX($J$229:J1691)-1</f>
        <v>0</v>
      </c>
      <c r="N1691" s="31"/>
    </row>
    <row r="1692" spans="1:14" x14ac:dyDescent="0.25">
      <c r="A1692" s="12">
        <v>2021.11</v>
      </c>
      <c r="B1692" s="13">
        <v>38.582627497719194</v>
      </c>
      <c r="C1692" s="14">
        <v>3127600.9118245249</v>
      </c>
      <c r="D1692" s="37">
        <f t="shared" si="153"/>
        <v>2942521.6914358349</v>
      </c>
      <c r="E1692">
        <f t="shared" si="154"/>
        <v>1</v>
      </c>
      <c r="F1692">
        <f t="shared" si="155"/>
        <v>1</v>
      </c>
      <c r="G1692" s="38">
        <f t="shared" si="156"/>
        <v>-1.2101717428260494E-2</v>
      </c>
      <c r="H1692" s="38">
        <f t="shared" si="157"/>
        <v>-1.2101717428260494E-2</v>
      </c>
      <c r="I1692" s="38">
        <f t="shared" si="152"/>
        <v>658064.39474929508</v>
      </c>
      <c r="J1692">
        <f>+VLOOKUP(A1692,Sheet1!A:R,18,0)</f>
        <v>528345.43926193938</v>
      </c>
      <c r="K1692">
        <f>+I1692-J1692</f>
        <v>129718.95548735571</v>
      </c>
      <c r="L1692" s="31">
        <f>+I1692/MAX($I$229:I1692)-1</f>
        <v>-1.2101717428260605E-2</v>
      </c>
      <c r="M1692" s="31">
        <f>+J1692/MAX($J$229:J1692)-1</f>
        <v>-1.2101717428260383E-2</v>
      </c>
      <c r="N1692" s="31"/>
    </row>
    <row r="1693" spans="1:14" x14ac:dyDescent="0.25">
      <c r="A1693" s="12">
        <v>2021.12</v>
      </c>
      <c r="B1693" s="13">
        <v>38.304849873467425</v>
      </c>
      <c r="C1693" s="14">
        <v>3257442.8240248244</v>
      </c>
      <c r="D1693" s="37">
        <f t="shared" si="153"/>
        <v>2988126.4177598017</v>
      </c>
      <c r="E1693">
        <f t="shared" si="154"/>
        <v>1</v>
      </c>
      <c r="F1693">
        <f t="shared" si="155"/>
        <v>1</v>
      </c>
      <c r="G1693" s="38">
        <f t="shared" si="156"/>
        <v>4.1514859427686623E-2</v>
      </c>
      <c r="H1693" s="38">
        <f t="shared" si="157"/>
        <v>4.1514859427686623E-2</v>
      </c>
      <c r="I1693" s="38">
        <f t="shared" si="152"/>
        <v>685383.8455916777</v>
      </c>
      <c r="J1693">
        <f>+VLOOKUP(A1693,Sheet1!A:R,18,0)</f>
        <v>550279.62590215809</v>
      </c>
      <c r="K1693">
        <f>+I1693-J1693</f>
        <v>135104.21968951961</v>
      </c>
      <c r="L1693" s="31">
        <f>+I1693/MAX($I$229:I1693)-1</f>
        <v>0</v>
      </c>
      <c r="M1693" s="31">
        <f>+J1693/MAX($J$229:J1693)-1</f>
        <v>0</v>
      </c>
      <c r="N1693" s="31"/>
    </row>
    <row r="1694" spans="1:14" x14ac:dyDescent="0.25">
      <c r="A1694" s="12">
        <v>2022.01</v>
      </c>
      <c r="B1694" s="13">
        <v>36.936758070297437</v>
      </c>
      <c r="C1694" s="14">
        <v>3063838.7304563671</v>
      </c>
      <c r="D1694" s="37">
        <f t="shared" si="153"/>
        <v>3020768.9454207835</v>
      </c>
      <c r="E1694">
        <f t="shared" si="154"/>
        <v>1</v>
      </c>
      <c r="F1694">
        <f t="shared" si="155"/>
        <v>1</v>
      </c>
      <c r="G1694" s="38">
        <f t="shared" si="156"/>
        <v>-5.9434379673698912E-2</v>
      </c>
      <c r="H1694" s="38">
        <f t="shared" si="157"/>
        <v>-5.9434379673698912E-2</v>
      </c>
      <c r="I1694" s="38">
        <f t="shared" si="152"/>
        <v>644648.48189056211</v>
      </c>
      <c r="J1694">
        <f>+VLOOKUP(A1694,Sheet1!A:R,18,0)</f>
        <v>517574.09768958826</v>
      </c>
      <c r="K1694">
        <f>+I1694-J1694</f>
        <v>127074.38420097384</v>
      </c>
      <c r="L1694" s="31">
        <f>+I1694/MAX($I$229:I1694)-1</f>
        <v>-5.9434379673698912E-2</v>
      </c>
      <c r="M1694" s="31">
        <f>+J1694/MAX($J$229:J1694)-1</f>
        <v>-5.9434379673698801E-2</v>
      </c>
      <c r="N1694" s="31"/>
    </row>
    <row r="1695" spans="1:14" x14ac:dyDescent="0.25">
      <c r="A1695" s="12">
        <v>2022.02</v>
      </c>
      <c r="B1695" s="13">
        <v>35.28714922569484</v>
      </c>
      <c r="C1695" s="14">
        <v>2944335.9334758921</v>
      </c>
      <c r="D1695" s="37">
        <f t="shared" si="153"/>
        <v>3038599.5033336808</v>
      </c>
      <c r="E1695">
        <f t="shared" si="154"/>
        <v>0</v>
      </c>
      <c r="F1695">
        <f t="shared" si="155"/>
        <v>1</v>
      </c>
      <c r="G1695" s="38">
        <f t="shared" si="156"/>
        <v>-3.9004271273336499E-2</v>
      </c>
      <c r="H1695" s="38">
        <f t="shared" si="157"/>
        <v>-3.9004271273336499E-2</v>
      </c>
      <c r="I1695" s="38">
        <f t="shared" si="152"/>
        <v>619504.43762695813</v>
      </c>
      <c r="J1695">
        <f>+VLOOKUP(A1695,Sheet1!A:R,18,0)</f>
        <v>497386.49717925116</v>
      </c>
      <c r="K1695">
        <f>+I1695-J1695</f>
        <v>122117.94044770696</v>
      </c>
      <c r="L1695" s="31">
        <f>+I1695/MAX($I$229:I1695)-1</f>
        <v>-9.6120456279279898E-2</v>
      </c>
      <c r="M1695" s="31">
        <f>+J1695/MAX($J$229:J1695)-1</f>
        <v>-9.6120456279280009E-2</v>
      </c>
      <c r="N1695" s="31"/>
    </row>
    <row r="1696" spans="1:14" x14ac:dyDescent="0.25">
      <c r="A1696" s="12">
        <v>2022.03</v>
      </c>
      <c r="B1696" s="13">
        <v>34.270798693291709</v>
      </c>
      <c r="C1696" s="14">
        <v>3012914.0852199132</v>
      </c>
      <c r="D1696" s="37">
        <f t="shared" si="153"/>
        <v>3053872.3390596905</v>
      </c>
      <c r="E1696">
        <f t="shared" si="154"/>
        <v>0</v>
      </c>
      <c r="F1696">
        <f t="shared" si="155"/>
        <v>0</v>
      </c>
      <c r="G1696" s="38">
        <f t="shared" si="156"/>
        <v>2.3291551403600286E-2</v>
      </c>
      <c r="H1696" s="38">
        <f t="shared" si="157"/>
        <v>0</v>
      </c>
      <c r="I1696" s="38">
        <f t="shared" si="152"/>
        <v>619504.43762695813</v>
      </c>
      <c r="J1696">
        <f>+VLOOKUP(A1696,Sheet1!A:R,18,0)</f>
        <v>497386.49717925116</v>
      </c>
      <c r="K1696">
        <f>+I1696-J1696</f>
        <v>122117.94044770696</v>
      </c>
      <c r="L1696" s="31">
        <f>+I1696/MAX($I$229:I1696)-1</f>
        <v>-9.6120456279279898E-2</v>
      </c>
      <c r="M1696" s="31">
        <f>+J1696/MAX($J$229:J1696)-1</f>
        <v>-9.6120456279280009E-2</v>
      </c>
      <c r="N1696" s="31"/>
    </row>
    <row r="1697" spans="1:14" x14ac:dyDescent="0.25">
      <c r="A1697" s="12">
        <v>2022.04</v>
      </c>
      <c r="B1697" s="13">
        <v>33.889164755913832</v>
      </c>
      <c r="C1697" s="14">
        <v>2736105.9096374707</v>
      </c>
      <c r="D1697" s="37">
        <f t="shared" si="153"/>
        <v>3035455.6699327328</v>
      </c>
      <c r="E1697">
        <f t="shared" si="154"/>
        <v>0</v>
      </c>
      <c r="F1697">
        <f t="shared" si="155"/>
        <v>0</v>
      </c>
      <c r="G1697" s="38">
        <f t="shared" si="156"/>
        <v>-9.1873902724391221E-2</v>
      </c>
      <c r="H1697" s="38">
        <f t="shared" si="157"/>
        <v>0</v>
      </c>
      <c r="I1697" s="38">
        <f t="shared" si="152"/>
        <v>619504.43762695813</v>
      </c>
      <c r="J1697">
        <f>+VLOOKUP(A1697,Sheet1!A:R,18,0)</f>
        <v>497386.49717925116</v>
      </c>
      <c r="K1697">
        <f>+I1697-J1697</f>
        <v>122117.94044770696</v>
      </c>
      <c r="L1697" s="31">
        <f>+I1697/MAX($I$229:I1697)-1</f>
        <v>-9.6120456279279898E-2</v>
      </c>
      <c r="M1697" s="31">
        <f>+J1697/MAX($J$229:J1697)-1</f>
        <v>-9.6120456279280009E-2</v>
      </c>
      <c r="N1697" s="31"/>
    </row>
    <row r="1698" spans="1:14" x14ac:dyDescent="0.25">
      <c r="A1698" s="12">
        <v>2022.05</v>
      </c>
      <c r="B1698" s="13">
        <v>30.673155079545118</v>
      </c>
      <c r="C1698" s="14">
        <v>2709874.280034435</v>
      </c>
      <c r="D1698" s="37">
        <f t="shared" si="153"/>
        <v>3015190.1142958011</v>
      </c>
      <c r="E1698">
        <f t="shared" si="154"/>
        <v>0</v>
      </c>
      <c r="F1698">
        <f t="shared" si="155"/>
        <v>0</v>
      </c>
      <c r="G1698" s="38">
        <f t="shared" si="156"/>
        <v>-9.5872128014633518E-3</v>
      </c>
      <c r="H1698" s="38">
        <f t="shared" si="157"/>
        <v>0</v>
      </c>
      <c r="I1698" s="38">
        <f t="shared" si="152"/>
        <v>619504.43762695813</v>
      </c>
      <c r="J1698">
        <f>+VLOOKUP(A1698,Sheet1!A:R,18,0)</f>
        <v>497386.49717925116</v>
      </c>
      <c r="K1698">
        <f>+I1698-J1698</f>
        <v>122117.94044770696</v>
      </c>
      <c r="L1698" s="31">
        <f>+I1698/MAX($I$229:I1698)-1</f>
        <v>-9.6120456279279898E-2</v>
      </c>
      <c r="M1698" s="31">
        <f>+J1698/MAX($J$229:J1698)-1</f>
        <v>-9.6120456279280009E-2</v>
      </c>
      <c r="N1698" s="31"/>
    </row>
    <row r="1699" spans="1:14" x14ac:dyDescent="0.25">
      <c r="A1699" s="12">
        <v>2022.06</v>
      </c>
      <c r="B1699" s="13">
        <v>29.047721395103817</v>
      </c>
      <c r="C1699" s="14">
        <v>2452275.7101909569</v>
      </c>
      <c r="D1699" s="37">
        <f t="shared" si="153"/>
        <v>2970027.344845403</v>
      </c>
      <c r="E1699">
        <f t="shared" si="154"/>
        <v>0</v>
      </c>
      <c r="F1699">
        <f t="shared" si="155"/>
        <v>0</v>
      </c>
      <c r="G1699" s="38">
        <f t="shared" si="156"/>
        <v>-9.5059232725809184E-2</v>
      </c>
      <c r="H1699" s="38">
        <f t="shared" si="157"/>
        <v>0</v>
      </c>
      <c r="I1699" s="38">
        <f t="shared" si="152"/>
        <v>619504.43762695813</v>
      </c>
      <c r="J1699">
        <f>+VLOOKUP(A1699,Sheet1!A:R,18,0)</f>
        <v>497386.49717925116</v>
      </c>
      <c r="K1699">
        <f>+I1699-J1699</f>
        <v>122117.94044770696</v>
      </c>
      <c r="L1699" s="31">
        <f>+I1699/MAX($I$229:I1699)-1</f>
        <v>-9.6120456279279898E-2</v>
      </c>
      <c r="M1699" s="31">
        <f>+J1699/MAX($J$229:J1699)-1</f>
        <v>-9.6120456279280009E-2</v>
      </c>
      <c r="N1699" s="31"/>
    </row>
    <row r="1700" spans="1:14" x14ac:dyDescent="0.25">
      <c r="A1700" s="12">
        <v>2022.07</v>
      </c>
      <c r="B1700" s="13">
        <v>29.004618317208912</v>
      </c>
      <c r="C1700" s="14">
        <v>2679514.1446540998</v>
      </c>
      <c r="D1700" s="37">
        <f t="shared" si="153"/>
        <v>2939065.9022784815</v>
      </c>
      <c r="E1700">
        <f t="shared" si="154"/>
        <v>0</v>
      </c>
      <c r="F1700">
        <f t="shared" si="155"/>
        <v>0</v>
      </c>
      <c r="G1700" s="38">
        <f t="shared" si="156"/>
        <v>9.2664309122667099E-2</v>
      </c>
      <c r="H1700" s="38">
        <f t="shared" si="157"/>
        <v>0</v>
      </c>
      <c r="I1700" s="38">
        <f t="shared" si="152"/>
        <v>619504.43762695813</v>
      </c>
      <c r="J1700">
        <f>+VLOOKUP(A1700,Sheet1!A:R,18,0)</f>
        <v>497386.49717925116</v>
      </c>
      <c r="K1700">
        <f>+I1700-J1700</f>
        <v>122117.94044770696</v>
      </c>
      <c r="L1700" s="31">
        <f>+I1700/MAX($I$229:I1700)-1</f>
        <v>-9.6120456279279898E-2</v>
      </c>
      <c r="M1700" s="31">
        <f>+J1700/MAX($J$229:J1700)-1</f>
        <v>-9.6120456279280009E-2</v>
      </c>
      <c r="N1700" s="31"/>
    </row>
    <row r="1701" spans="1:14" x14ac:dyDescent="0.25">
      <c r="A1701" s="12">
        <v>2022.08</v>
      </c>
      <c r="B1701" s="13">
        <v>30.803962538132822</v>
      </c>
      <c r="C1701" s="14">
        <v>2570213.9861812959</v>
      </c>
      <c r="D1701" s="37">
        <f t="shared" si="153"/>
        <v>2891881.7536983802</v>
      </c>
      <c r="E1701">
        <f t="shared" si="154"/>
        <v>0</v>
      </c>
      <c r="F1701">
        <f t="shared" si="155"/>
        <v>0</v>
      </c>
      <c r="G1701" s="38">
        <f t="shared" si="156"/>
        <v>-4.0791036199927744E-2</v>
      </c>
      <c r="H1701" s="38">
        <f t="shared" si="157"/>
        <v>0</v>
      </c>
      <c r="I1701" s="38">
        <f t="shared" si="152"/>
        <v>619504.43762695813</v>
      </c>
      <c r="J1701">
        <f>+VLOOKUP(A1701,Sheet1!A:R,18,0)</f>
        <v>497386.49717925116</v>
      </c>
      <c r="K1701">
        <f>+I1701-J1701</f>
        <v>122117.94044770696</v>
      </c>
      <c r="L1701" s="31">
        <f>+I1701/MAX($I$229:I1701)-1</f>
        <v>-9.6120456279279898E-2</v>
      </c>
      <c r="M1701" s="31">
        <f>+J1701/MAX($J$229:J1701)-1</f>
        <v>-9.6120456279280009E-2</v>
      </c>
      <c r="N1701" s="31"/>
    </row>
    <row r="1702" spans="1:14" x14ac:dyDescent="0.25">
      <c r="A1702" s="12">
        <v>2022.09</v>
      </c>
      <c r="B1702" s="13">
        <v>28.485770985610571</v>
      </c>
      <c r="C1702" s="14">
        <v>2334118.1362574645</v>
      </c>
      <c r="D1702" s="37">
        <f t="shared" si="153"/>
        <v>2837845.7132742093</v>
      </c>
      <c r="E1702">
        <f t="shared" si="154"/>
        <v>0</v>
      </c>
      <c r="F1702">
        <f t="shared" si="155"/>
        <v>0</v>
      </c>
      <c r="G1702" s="38">
        <f t="shared" si="156"/>
        <v>-9.1858441045452266E-2</v>
      </c>
      <c r="H1702" s="38">
        <f t="shared" si="157"/>
        <v>0</v>
      </c>
      <c r="I1702" s="38">
        <f t="shared" si="152"/>
        <v>619504.43762695813</v>
      </c>
      <c r="J1702">
        <f>+VLOOKUP(A1702,Sheet1!A:R,18,0)</f>
        <v>497386.49717925116</v>
      </c>
      <c r="K1702">
        <f>+I1702-J1702</f>
        <v>122117.94044770696</v>
      </c>
      <c r="L1702" s="31">
        <f>+I1702/MAX($I$229:I1702)-1</f>
        <v>-9.6120456279279898E-2</v>
      </c>
      <c r="M1702" s="31">
        <f>+J1702/MAX($J$229:J1702)-1</f>
        <v>-9.6120456279280009E-2</v>
      </c>
      <c r="N1702" s="31"/>
    </row>
    <row r="1703" spans="1:14" x14ac:dyDescent="0.25">
      <c r="A1703" s="12">
        <v>2022.1</v>
      </c>
      <c r="B1703" s="13">
        <v>28.004058629453695</v>
      </c>
      <c r="C1703" s="14">
        <v>2520752.3309995499</v>
      </c>
      <c r="D1703" s="37">
        <f t="shared" si="153"/>
        <v>2784082.2485797326</v>
      </c>
      <c r="E1703">
        <f t="shared" si="154"/>
        <v>0</v>
      </c>
      <c r="F1703">
        <f t="shared" si="155"/>
        <v>0</v>
      </c>
      <c r="G1703" s="38">
        <f t="shared" si="156"/>
        <v>7.9959189658384444E-2</v>
      </c>
      <c r="H1703" s="38">
        <f t="shared" si="157"/>
        <v>0</v>
      </c>
      <c r="I1703" s="38">
        <f t="shared" ref="I1703" si="158">+I1702*(1+H1703)</f>
        <v>619504.43762695813</v>
      </c>
      <c r="J1703">
        <f>+VLOOKUP(A1703,Sheet1!A:R,18,0)</f>
        <v>497386.49717925116</v>
      </c>
      <c r="K1703">
        <f>+I1703-J1703</f>
        <v>122117.94044770696</v>
      </c>
      <c r="L1703" s="31">
        <f>+I1703/MAX($I$229:I1703)-1</f>
        <v>-9.6120456279279898E-2</v>
      </c>
      <c r="M1703" s="31">
        <f>+J1703/MAX($J$229:J1703)-1</f>
        <v>-9.6120456279280009E-2</v>
      </c>
      <c r="N1703" s="31"/>
    </row>
  </sheetData>
  <mergeCells count="1">
    <mergeCell ref="O227:Q2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1E1D-629C-4A41-8262-F328A04FA6EE}">
  <dimension ref="A1:D1476"/>
  <sheetViews>
    <sheetView topLeftCell="A27" workbookViewId="0">
      <selection activeCell="C40" sqref="C40"/>
    </sheetView>
  </sheetViews>
  <sheetFormatPr baseColWidth="10" defaultRowHeight="15" x14ac:dyDescent="0.25"/>
  <sheetData>
    <row r="1" spans="1:4" ht="15.75" thickBot="1" x14ac:dyDescent="0.3">
      <c r="A1" s="3" t="s">
        <v>6</v>
      </c>
      <c r="B1" s="4" t="s">
        <v>5</v>
      </c>
      <c r="C1" s="5" t="s">
        <v>7</v>
      </c>
    </row>
    <row r="2" spans="1:4" x14ac:dyDescent="0.25">
      <c r="A2" s="12">
        <v>1899.12</v>
      </c>
      <c r="B2" s="13">
        <v>18.512649643600195</v>
      </c>
      <c r="C2" s="14">
        <v>1011.9832015915648</v>
      </c>
      <c r="D2" s="31">
        <f>+C2/MAX($C2:C$2)-1</f>
        <v>0</v>
      </c>
    </row>
    <row r="3" spans="1:4" x14ac:dyDescent="0.25">
      <c r="A3" s="12">
        <v>1900.01</v>
      </c>
      <c r="B3" s="13">
        <v>18.674275362444781</v>
      </c>
      <c r="C3" s="14">
        <v>1028.4783596739856</v>
      </c>
      <c r="D3" s="31">
        <f>+C3/MAX($C$2:C3)-1</f>
        <v>0</v>
      </c>
    </row>
    <row r="4" spans="1:4" x14ac:dyDescent="0.25">
      <c r="A4" s="12">
        <v>1900.02</v>
      </c>
      <c r="B4" s="13">
        <v>18.703797417251437</v>
      </c>
      <c r="C4" s="14">
        <v>1037.6843910324953</v>
      </c>
      <c r="D4" s="31">
        <f>+C4/MAX($C$2:C4)-1</f>
        <v>0</v>
      </c>
    </row>
    <row r="5" spans="1:4" x14ac:dyDescent="0.25">
      <c r="A5" s="12">
        <v>1900.03</v>
      </c>
      <c r="B5" s="13">
        <v>18.775793421238369</v>
      </c>
      <c r="C5" s="14">
        <v>1049.2768797004308</v>
      </c>
      <c r="D5" s="31">
        <f>+C5/MAX($C$2:C5)-1</f>
        <v>0</v>
      </c>
    </row>
    <row r="6" spans="1:4" x14ac:dyDescent="0.25">
      <c r="A6" s="12">
        <v>1900.04</v>
      </c>
      <c r="B6" s="13">
        <v>18.936402033322732</v>
      </c>
      <c r="C6" s="14">
        <v>1066.0384911972428</v>
      </c>
      <c r="D6" s="31">
        <f>+C6/MAX($C$2:C6)-1</f>
        <v>0</v>
      </c>
    </row>
    <row r="7" spans="1:4" x14ac:dyDescent="0.25">
      <c r="A7" s="12">
        <v>1900.05</v>
      </c>
      <c r="B7" s="13">
        <v>18.403197016950408</v>
      </c>
      <c r="C7" s="14">
        <v>1043.9180582456479</v>
      </c>
      <c r="D7" s="31">
        <f>+C7/MAX($C$2:C7)-1</f>
        <v>-2.0750125942218034E-2</v>
      </c>
    </row>
    <row r="8" spans="1:4" x14ac:dyDescent="0.25">
      <c r="A8" s="12">
        <v>1900.06</v>
      </c>
      <c r="B8" s="13">
        <v>17.992711584303976</v>
      </c>
      <c r="C8" s="14">
        <v>1029.0302475885248</v>
      </c>
      <c r="D8" s="31">
        <f>+C8/MAX($C$2:C8)-1</f>
        <v>-3.4715672946438292E-2</v>
      </c>
    </row>
    <row r="9" spans="1:4" x14ac:dyDescent="0.25">
      <c r="A9" s="12">
        <v>1900.07</v>
      </c>
      <c r="B9" s="13">
        <v>17.689545468952797</v>
      </c>
      <c r="C9" s="14">
        <v>1020.2750987165074</v>
      </c>
      <c r="D9" s="31">
        <f>+C9/MAX($C$2:C9)-1</f>
        <v>-4.2928461644325511E-2</v>
      </c>
    </row>
    <row r="10" spans="1:4" x14ac:dyDescent="0.25">
      <c r="A10" s="12">
        <v>1900.08</v>
      </c>
      <c r="B10" s="13">
        <v>18.06961466678419</v>
      </c>
      <c r="C10" s="14">
        <v>1050.9379900152005</v>
      </c>
      <c r="D10" s="31">
        <f>+C10/MAX($C$2:C10)-1</f>
        <v>-1.4165061868529061E-2</v>
      </c>
    </row>
    <row r="11" spans="1:4" x14ac:dyDescent="0.25">
      <c r="A11" s="12">
        <v>1900.09</v>
      </c>
      <c r="B11" s="13">
        <v>17.341874151224708</v>
      </c>
      <c r="C11" s="14">
        <v>1017.6952115437182</v>
      </c>
      <c r="D11" s="31">
        <f>+C11/MAX($C$2:C11)-1</f>
        <v>-4.5348531082804899E-2</v>
      </c>
    </row>
    <row r="12" spans="1:4" x14ac:dyDescent="0.25">
      <c r="A12" s="12">
        <v>1900.1</v>
      </c>
      <c r="B12" s="13">
        <v>18.102398784556051</v>
      </c>
      <c r="C12" s="14">
        <v>1071.7810587033684</v>
      </c>
      <c r="D12" s="31">
        <f>+C12/MAX($C$2:C12)-1</f>
        <v>0</v>
      </c>
    </row>
    <row r="13" spans="1:4" x14ac:dyDescent="0.25">
      <c r="A13" s="12">
        <v>1900.11</v>
      </c>
      <c r="B13" s="13">
        <v>19.419584603760757</v>
      </c>
      <c r="C13" s="14">
        <v>1159.9444132618507</v>
      </c>
      <c r="D13" s="31">
        <f>+C13/MAX($C$2:C13)-1</f>
        <v>0</v>
      </c>
    </row>
    <row r="14" spans="1:4" x14ac:dyDescent="0.25">
      <c r="A14" s="12">
        <v>1900.12</v>
      </c>
      <c r="B14" s="13">
        <v>20.744051160870846</v>
      </c>
      <c r="C14" s="14">
        <v>1249.6581088800408</v>
      </c>
      <c r="D14" s="31">
        <f>+C14/MAX($C$2:C14)-1</f>
        <v>0</v>
      </c>
    </row>
    <row r="15" spans="1:4" x14ac:dyDescent="0.25">
      <c r="A15" s="12">
        <v>1901.01</v>
      </c>
      <c r="B15" s="13">
        <v>20.97858183453619</v>
      </c>
      <c r="C15" s="14">
        <v>1274.6788398165384</v>
      </c>
      <c r="D15" s="31">
        <f>+C15/MAX($C$2:C15)-1</f>
        <v>0</v>
      </c>
    </row>
    <row r="16" spans="1:4" x14ac:dyDescent="0.25">
      <c r="A16" s="12">
        <v>1901.02</v>
      </c>
      <c r="B16" s="13">
        <v>21.679149848206198</v>
      </c>
      <c r="C16" s="14">
        <v>1328.0840044546537</v>
      </c>
      <c r="D16" s="31">
        <f>+C16/MAX($C$2:C16)-1</f>
        <v>0</v>
      </c>
    </row>
    <row r="17" spans="1:4" x14ac:dyDescent="0.25">
      <c r="A17" s="12">
        <v>1901.03</v>
      </c>
      <c r="B17" s="13">
        <v>22.347583950683855</v>
      </c>
      <c r="C17" s="14">
        <v>1380.3677712966901</v>
      </c>
      <c r="D17" s="31">
        <f>+C17/MAX($C$2:C17)-1</f>
        <v>0</v>
      </c>
    </row>
    <row r="18" spans="1:4" x14ac:dyDescent="0.25">
      <c r="A18" s="12">
        <v>1901.04</v>
      </c>
      <c r="B18" s="13">
        <v>24.409716994827217</v>
      </c>
      <c r="C18" s="14">
        <v>1519.8609408323482</v>
      </c>
      <c r="D18" s="31">
        <f>+C18/MAX($C$2:C18)-1</f>
        <v>0</v>
      </c>
    </row>
    <row r="19" spans="1:4" x14ac:dyDescent="0.25">
      <c r="A19" s="12">
        <v>1901.05</v>
      </c>
      <c r="B19" s="13">
        <v>23.064012684863567</v>
      </c>
      <c r="C19" s="14">
        <v>1448.1047706763638</v>
      </c>
      <c r="D19" s="31">
        <f>+C19/MAX($C$2:C19)-1</f>
        <v>-4.7212325962326052E-2</v>
      </c>
    </row>
    <row r="20" spans="1:4" x14ac:dyDescent="0.25">
      <c r="A20" s="12">
        <v>1901.06</v>
      </c>
      <c r="B20" s="13">
        <v>25.238466205960343</v>
      </c>
      <c r="C20" s="14">
        <v>1597.1927456651442</v>
      </c>
      <c r="D20" s="31">
        <f>+C20/MAX($C$2:C20)-1</f>
        <v>0</v>
      </c>
    </row>
    <row r="21" spans="1:4" x14ac:dyDescent="0.25">
      <c r="A21" s="12">
        <v>1901.07</v>
      </c>
      <c r="B21" s="13">
        <v>23.144848553708098</v>
      </c>
      <c r="C21" s="14">
        <v>1476.2799398396837</v>
      </c>
      <c r="D21" s="31">
        <f>+C21/MAX($C$2:C21)-1</f>
        <v>-7.5703327700193723E-2</v>
      </c>
    </row>
    <row r="22" spans="1:4" x14ac:dyDescent="0.25">
      <c r="A22" s="12">
        <v>1901.08</v>
      </c>
      <c r="B22" s="13">
        <v>23.077177713844382</v>
      </c>
      <c r="C22" s="14">
        <v>1483.0807990009705</v>
      </c>
      <c r="D22" s="31">
        <f>+C22/MAX($C$2:C22)-1</f>
        <v>-7.1445319905114046E-2</v>
      </c>
    </row>
    <row r="23" spans="1:4" x14ac:dyDescent="0.25">
      <c r="A23" s="12">
        <v>1901.09</v>
      </c>
      <c r="B23" s="13">
        <v>22.590468316860232</v>
      </c>
      <c r="C23" s="14">
        <v>1462.4883599033708</v>
      </c>
      <c r="D23" s="31">
        <f>+C23/MAX($C$2:C23)-1</f>
        <v>-8.4338215364030078E-2</v>
      </c>
    </row>
    <row r="24" spans="1:4" x14ac:dyDescent="0.25">
      <c r="A24" s="12">
        <v>1901.1</v>
      </c>
      <c r="B24" s="13">
        <v>22.252901618408927</v>
      </c>
      <c r="C24" s="14">
        <v>1450.8600540167643</v>
      </c>
      <c r="D24" s="31">
        <f>+C24/MAX($C$2:C24)-1</f>
        <v>-9.1618680366244876E-2</v>
      </c>
    </row>
    <row r="25" spans="1:4" x14ac:dyDescent="0.25">
      <c r="A25" s="12">
        <v>1901.11</v>
      </c>
      <c r="B25" s="13">
        <v>22.375074777652795</v>
      </c>
      <c r="C25" s="14">
        <v>1468.9916810411585</v>
      </c>
      <c r="D25" s="31">
        <f>+C25/MAX($C$2:C25)-1</f>
        <v>-8.0266495682458805E-2</v>
      </c>
    </row>
    <row r="26" spans="1:4" x14ac:dyDescent="0.25">
      <c r="A26" s="12">
        <v>1901.12</v>
      </c>
      <c r="B26" s="13">
        <v>21.680215141029681</v>
      </c>
      <c r="C26" s="14">
        <v>1432.9415649012424</v>
      </c>
      <c r="D26" s="31">
        <f>+C26/MAX($C$2:C26)-1</f>
        <v>-0.10283741972262728</v>
      </c>
    </row>
    <row r="27" spans="1:4" x14ac:dyDescent="0.25">
      <c r="A27" s="12">
        <v>1902.01</v>
      </c>
      <c r="B27" s="13">
        <v>22.340290796033564</v>
      </c>
      <c r="C27" s="14">
        <v>1486.0923263136665</v>
      </c>
      <c r="D27" s="31">
        <f>+C27/MAX($C$2:C27)-1</f>
        <v>-6.9559807138499408E-2</v>
      </c>
    </row>
    <row r="28" spans="1:4" x14ac:dyDescent="0.25">
      <c r="A28" s="12">
        <v>1902.02</v>
      </c>
      <c r="B28" s="13">
        <v>22.459957452460401</v>
      </c>
      <c r="C28" s="14">
        <v>1503.8098289355737</v>
      </c>
      <c r="D28" s="31">
        <f>+C28/MAX($C$2:C28)-1</f>
        <v>-5.8466905126520308E-2</v>
      </c>
    </row>
    <row r="29" spans="1:4" x14ac:dyDescent="0.25">
      <c r="A29" s="12">
        <v>1902.03</v>
      </c>
      <c r="B29" s="13">
        <v>22.410652288217339</v>
      </c>
      <c r="C29" s="14">
        <v>1510.5806454730584</v>
      </c>
      <c r="D29" s="31">
        <f>+C29/MAX($C$2:C29)-1</f>
        <v>-5.4227706973472678E-2</v>
      </c>
    </row>
    <row r="30" spans="1:4" x14ac:dyDescent="0.25">
      <c r="A30" s="12">
        <v>1902.04</v>
      </c>
      <c r="B30" s="13">
        <v>22.823108698497844</v>
      </c>
      <c r="C30" s="14">
        <v>1548.469227709207</v>
      </c>
      <c r="D30" s="31">
        <f>+C30/MAX($C$2:C30)-1</f>
        <v>-3.0505722047746042E-2</v>
      </c>
    </row>
    <row r="31" spans="1:4" x14ac:dyDescent="0.25">
      <c r="A31" s="12">
        <v>1902.05</v>
      </c>
      <c r="B31" s="13">
        <v>22.4279544933298</v>
      </c>
      <c r="C31" s="14">
        <v>1531.5174725781887</v>
      </c>
      <c r="D31" s="31">
        <f>+C31/MAX($C$2:C31)-1</f>
        <v>-4.1119190695801278E-2</v>
      </c>
    </row>
    <row r="32" spans="1:4" x14ac:dyDescent="0.25">
      <c r="A32" s="12">
        <v>1902.06</v>
      </c>
      <c r="B32" s="13">
        <v>21.963742295514628</v>
      </c>
      <c r="C32" s="14">
        <v>1509.6111109914264</v>
      </c>
      <c r="D32" s="31">
        <f>+C32/MAX($C$2:C32)-1</f>
        <v>-5.4834731068882259E-2</v>
      </c>
    </row>
    <row r="33" spans="1:4" x14ac:dyDescent="0.25">
      <c r="A33" s="12">
        <v>1902.07</v>
      </c>
      <c r="B33" s="13">
        <v>22.385686589401367</v>
      </c>
      <c r="C33" s="14">
        <v>1548.5899519845048</v>
      </c>
      <c r="D33" s="31">
        <f>+C33/MAX($C$2:C33)-1</f>
        <v>-3.0430136758728521E-2</v>
      </c>
    </row>
    <row r="34" spans="1:4" x14ac:dyDescent="0.25">
      <c r="A34" s="12">
        <v>1902.08</v>
      </c>
      <c r="B34" s="13">
        <v>23.168671834092862</v>
      </c>
      <c r="C34" s="14">
        <v>1613.6692041493543</v>
      </c>
      <c r="D34" s="31">
        <f>+C34/MAX($C$2:C34)-1</f>
        <v>0</v>
      </c>
    </row>
    <row r="35" spans="1:4" x14ac:dyDescent="0.25">
      <c r="A35" s="12">
        <v>1902.09</v>
      </c>
      <c r="B35" s="13">
        <v>22.856566381954501</v>
      </c>
      <c r="C35" s="14">
        <v>1603.4500976181826</v>
      </c>
      <c r="D35" s="31">
        <f>+C35/MAX($C$2:C35)-1</f>
        <v>-6.3328385426792977E-3</v>
      </c>
    </row>
    <row r="36" spans="1:4" x14ac:dyDescent="0.25">
      <c r="A36" s="12">
        <v>1902.1</v>
      </c>
      <c r="B36" s="13">
        <v>20.60442540185981</v>
      </c>
      <c r="C36" s="14">
        <v>1456.0824283234933</v>
      </c>
      <c r="D36" s="31">
        <f>+C36/MAX($C$2:C36)-1</f>
        <v>-9.765742286005441E-2</v>
      </c>
    </row>
    <row r="37" spans="1:4" x14ac:dyDescent="0.25">
      <c r="A37" s="12">
        <v>1902.11</v>
      </c>
      <c r="B37" s="13">
        <v>20.40854125507218</v>
      </c>
      <c r="C37" s="14">
        <v>1452.033516714054</v>
      </c>
      <c r="D37" s="31">
        <f>+C37/MAX($C$2:C37)-1</f>
        <v>-0.10016655645387151</v>
      </c>
    </row>
    <row r="38" spans="1:4" x14ac:dyDescent="0.25">
      <c r="A38" s="12">
        <v>1902.12</v>
      </c>
      <c r="B38" s="13">
        <v>19.633232126823838</v>
      </c>
      <c r="C38" s="14">
        <v>1407.57932115935</v>
      </c>
      <c r="D38" s="31">
        <f>+C38/MAX($C$2:C38)-1</f>
        <v>-0.12771507472539556</v>
      </c>
    </row>
    <row r="39" spans="1:4" x14ac:dyDescent="0.25">
      <c r="A39" s="12">
        <v>1903.01</v>
      </c>
      <c r="B39" s="13">
        <v>20.318132053828499</v>
      </c>
      <c r="C39" s="14">
        <v>1467.7907883306491</v>
      </c>
      <c r="D39" s="31">
        <f>+C39/MAX($C$2:C39)-1</f>
        <v>-9.0401685453001535E-2</v>
      </c>
    </row>
    <row r="40" spans="1:4" x14ac:dyDescent="0.25">
      <c r="A40" s="12">
        <v>1903.02</v>
      </c>
      <c r="B40" s="13">
        <v>20.107051517552812</v>
      </c>
      <c r="C40" s="14">
        <v>1463.9348013010217</v>
      </c>
      <c r="D40" s="31">
        <f>+C40/MAX($C$2:C40)-1</f>
        <v>-9.2791262585484535E-2</v>
      </c>
    </row>
    <row r="41" spans="1:4" x14ac:dyDescent="0.25">
      <c r="A41" s="12">
        <v>1903.03</v>
      </c>
      <c r="B41" s="13">
        <v>19.884560384872838</v>
      </c>
      <c r="C41" s="14">
        <v>1459.4612943056038</v>
      </c>
      <c r="D41" s="31">
        <f>+C41/MAX($C$2:C41)-1</f>
        <v>-9.55635203592059E-2</v>
      </c>
    </row>
    <row r="42" spans="1:4" x14ac:dyDescent="0.25">
      <c r="A42" s="12">
        <v>1903.04</v>
      </c>
      <c r="B42" s="13">
        <v>18.980022601826267</v>
      </c>
      <c r="C42" s="14">
        <v>1404.9226587068263</v>
      </c>
      <c r="D42" s="31">
        <f>+C42/MAX($C$2:C42)-1</f>
        <v>-0.12936142358406644</v>
      </c>
    </row>
    <row r="43" spans="1:4" x14ac:dyDescent="0.25">
      <c r="A43" s="12">
        <v>1903.05</v>
      </c>
      <c r="B43" s="13">
        <v>18.954858723039873</v>
      </c>
      <c r="C43" s="14">
        <v>1415.0069845170328</v>
      </c>
      <c r="D43" s="31">
        <f>+C43/MAX($C$2:C43)-1</f>
        <v>-0.12311210942210815</v>
      </c>
    </row>
    <row r="44" spans="1:4" x14ac:dyDescent="0.25">
      <c r="A44" s="12">
        <v>1903.06</v>
      </c>
      <c r="B44" s="13">
        <v>17.818551722968515</v>
      </c>
      <c r="C44" s="14">
        <v>1342.0844754465279</v>
      </c>
      <c r="D44" s="31">
        <f>+C44/MAX($C$2:C44)-1</f>
        <v>-0.16830260378303019</v>
      </c>
    </row>
    <row r="45" spans="1:4" x14ac:dyDescent="0.25">
      <c r="A45" s="12">
        <v>1903.07</v>
      </c>
      <c r="B45" s="13">
        <v>16.918178414766661</v>
      </c>
      <c r="C45" s="14">
        <v>1285.7234696722924</v>
      </c>
      <c r="D45" s="31">
        <f>+C45/MAX($C$2:C45)-1</f>
        <v>-0.20322984018892432</v>
      </c>
    </row>
    <row r="46" spans="1:4" x14ac:dyDescent="0.25">
      <c r="A46" s="12">
        <v>1903.08</v>
      </c>
      <c r="B46" s="13">
        <v>16.299118790903496</v>
      </c>
      <c r="C46" s="14">
        <v>1249.7998554046967</v>
      </c>
      <c r="D46" s="31">
        <f>+C46/MAX($C$2:C46)-1</f>
        <v>-0.22549190863221025</v>
      </c>
    </row>
    <row r="47" spans="1:4" x14ac:dyDescent="0.25">
      <c r="A47" s="12">
        <v>1903.09</v>
      </c>
      <c r="B47" s="13">
        <v>15.654359115196915</v>
      </c>
      <c r="C47" s="14">
        <v>1210.9743188257662</v>
      </c>
      <c r="D47" s="31">
        <f>+C47/MAX($C$2:C47)-1</f>
        <v>-0.2495523148660872</v>
      </c>
    </row>
    <row r="48" spans="1:4" x14ac:dyDescent="0.25">
      <c r="A48" s="12">
        <v>1903.1</v>
      </c>
      <c r="B48" s="13">
        <v>15.252943825778837</v>
      </c>
      <c r="C48" s="14">
        <v>1190.7664916366089</v>
      </c>
      <c r="D48" s="31">
        <f>+C48/MAX($C$2:C48)-1</f>
        <v>-0.26207522051316501</v>
      </c>
    </row>
    <row r="49" spans="1:4" x14ac:dyDescent="0.25">
      <c r="A49" s="12">
        <v>1903.11</v>
      </c>
      <c r="B49" s="13">
        <v>15.407877534297898</v>
      </c>
      <c r="C49" s="14">
        <v>1214.208777415543</v>
      </c>
      <c r="D49" s="31">
        <f>+C49/MAX($C$2:C49)-1</f>
        <v>-0.24754790244905667</v>
      </c>
    </row>
    <row r="50" spans="1:4" x14ac:dyDescent="0.25">
      <c r="A50" s="12">
        <v>1903.12</v>
      </c>
      <c r="B50" s="13">
        <v>16.042894140050141</v>
      </c>
      <c r="C50" s="14">
        <v>1275.9181672443847</v>
      </c>
      <c r="D50" s="31">
        <f>+C50/MAX($C$2:C50)-1</f>
        <v>-0.20930624197108294</v>
      </c>
    </row>
    <row r="51" spans="1:4" x14ac:dyDescent="0.25">
      <c r="A51" s="12">
        <v>1904.01</v>
      </c>
      <c r="B51" s="13">
        <v>15.861833914033639</v>
      </c>
      <c r="C51" s="14">
        <v>1272.9388574306558</v>
      </c>
      <c r="D51" s="31">
        <f>+C51/MAX($C$2:C51)-1</f>
        <v>-0.21115253723783767</v>
      </c>
    </row>
    <row r="52" spans="1:4" x14ac:dyDescent="0.25">
      <c r="A52" s="12">
        <v>1904.02</v>
      </c>
      <c r="B52" s="13">
        <v>15.02149838033143</v>
      </c>
      <c r="C52" s="14">
        <v>1216.1386498055642</v>
      </c>
      <c r="D52" s="31">
        <f>+C52/MAX($C$2:C52)-1</f>
        <v>-0.24635194953314377</v>
      </c>
    </row>
    <row r="53" spans="1:4" x14ac:dyDescent="0.25">
      <c r="A53" s="12">
        <v>1904.03</v>
      </c>
      <c r="B53" s="13">
        <v>15.08193017625886</v>
      </c>
      <c r="C53" s="14">
        <v>1231.5263089354573</v>
      </c>
      <c r="D53" s="31">
        <f>+C53/MAX($C$2:C53)-1</f>
        <v>-0.23681612949622077</v>
      </c>
    </row>
    <row r="54" spans="1:4" x14ac:dyDescent="0.25">
      <c r="A54" s="12">
        <v>1904.04</v>
      </c>
      <c r="B54" s="13">
        <v>15.565490611691482</v>
      </c>
      <c r="C54" s="14">
        <v>1281.8361408819983</v>
      </c>
      <c r="D54" s="31">
        <f>+C54/MAX($C$2:C54)-1</f>
        <v>-0.20563883998906818</v>
      </c>
    </row>
    <row r="55" spans="1:4" x14ac:dyDescent="0.25">
      <c r="A55" s="12">
        <v>1904.05</v>
      </c>
      <c r="B55" s="13">
        <v>15.525820896254633</v>
      </c>
      <c r="C55" s="14">
        <v>1289.8235328184562</v>
      </c>
      <c r="D55" s="31">
        <f>+C55/MAX($C$2:C55)-1</f>
        <v>-0.20068900769635334</v>
      </c>
    </row>
    <row r="56" spans="1:4" x14ac:dyDescent="0.25">
      <c r="A56" s="12">
        <v>1904.06</v>
      </c>
      <c r="B56" s="13">
        <v>15.474433638652652</v>
      </c>
      <c r="C56" s="14">
        <v>1297.2648224308703</v>
      </c>
      <c r="D56" s="31">
        <f>+C56/MAX($C$2:C56)-1</f>
        <v>-0.19607759812537084</v>
      </c>
    </row>
    <row r="57" spans="1:4" x14ac:dyDescent="0.25">
      <c r="A57" s="12">
        <v>1904.07</v>
      </c>
      <c r="B57" s="13">
        <v>16.036401629624105</v>
      </c>
      <c r="C57" s="14">
        <v>1356.4936299342521</v>
      </c>
      <c r="D57" s="31">
        <f>+C57/MAX($C$2:C57)-1</f>
        <v>-0.15937316864807638</v>
      </c>
    </row>
    <row r="58" spans="1:4" x14ac:dyDescent="0.25">
      <c r="A58" s="12">
        <v>1904.08</v>
      </c>
      <c r="B58" s="13">
        <v>16.304651978851034</v>
      </c>
      <c r="C58" s="14">
        <v>1391.5319036220649</v>
      </c>
      <c r="D58" s="31">
        <f>+C58/MAX($C$2:C58)-1</f>
        <v>-0.13765975080647896</v>
      </c>
    </row>
    <row r="59" spans="1:4" x14ac:dyDescent="0.25">
      <c r="A59" s="12">
        <v>1904.09</v>
      </c>
      <c r="B59" s="13">
        <v>16.742600049163688</v>
      </c>
      <c r="C59" s="14">
        <v>1441.5962581136287</v>
      </c>
      <c r="D59" s="31">
        <f>+C59/MAX($C$2:C59)-1</f>
        <v>-0.10663458507683043</v>
      </c>
    </row>
    <row r="60" spans="1:4" x14ac:dyDescent="0.25">
      <c r="A60" s="12">
        <v>1904.1</v>
      </c>
      <c r="B60" s="13">
        <v>17.633197370821403</v>
      </c>
      <c r="C60" s="14">
        <v>1531.4777497667583</v>
      </c>
      <c r="D60" s="31">
        <f>+C60/MAX($C$2:C60)-1</f>
        <v>-5.0934512582411995E-2</v>
      </c>
    </row>
    <row r="61" spans="1:4" x14ac:dyDescent="0.25">
      <c r="A61" s="12">
        <v>1904.11</v>
      </c>
      <c r="B61" s="13">
        <v>18.076200223770066</v>
      </c>
      <c r="C61" s="14">
        <v>1583.2448119919577</v>
      </c>
      <c r="D61" s="31">
        <f>+C61/MAX($C$2:C61)-1</f>
        <v>-1.8854169168726731E-2</v>
      </c>
    </row>
    <row r="62" spans="1:4" x14ac:dyDescent="0.25">
      <c r="A62" s="12">
        <v>1904.12</v>
      </c>
      <c r="B62" s="13">
        <v>18.159679118703203</v>
      </c>
      <c r="C62" s="14">
        <v>1603.754001212988</v>
      </c>
      <c r="D62" s="31">
        <f>+C62/MAX($C$2:C62)-1</f>
        <v>-6.1445077534296733E-3</v>
      </c>
    </row>
    <row r="63" spans="1:4" x14ac:dyDescent="0.25">
      <c r="A63" s="12">
        <v>1905.01</v>
      </c>
      <c r="B63" s="13">
        <v>18.459852032455849</v>
      </c>
      <c r="C63" s="14">
        <v>1643.7943927766055</v>
      </c>
      <c r="D63" s="31">
        <f>+C63/MAX($C$2:C63)-1</f>
        <v>0</v>
      </c>
    </row>
    <row r="64" spans="1:4" x14ac:dyDescent="0.25">
      <c r="A64" s="12">
        <v>1905.02</v>
      </c>
      <c r="B64" s="13">
        <v>19.168996375829831</v>
      </c>
      <c r="C64" s="14">
        <v>1721.0329049077352</v>
      </c>
      <c r="D64" s="31">
        <f>+C64/MAX($C$2:C64)-1</f>
        <v>0</v>
      </c>
    </row>
    <row r="65" spans="1:4" x14ac:dyDescent="0.25">
      <c r="A65" s="12">
        <v>1905.03</v>
      </c>
      <c r="B65" s="13">
        <v>19.831506074218421</v>
      </c>
      <c r="C65" s="14">
        <v>1795.217707629293</v>
      </c>
      <c r="D65" s="31">
        <f>+C65/MAX($C$2:C65)-1</f>
        <v>0</v>
      </c>
    </row>
    <row r="66" spans="1:4" x14ac:dyDescent="0.25">
      <c r="A66" s="12">
        <v>1905.04</v>
      </c>
      <c r="B66" s="13">
        <v>19.482927524711286</v>
      </c>
      <c r="C66" s="14">
        <v>1778.6326070209643</v>
      </c>
      <c r="D66" s="31">
        <f>+C66/MAX($C$2:C66)-1</f>
        <v>-9.2384898710866636E-3</v>
      </c>
    </row>
    <row r="67" spans="1:4" x14ac:dyDescent="0.25">
      <c r="A67" s="12">
        <v>1905.05</v>
      </c>
      <c r="B67" s="13">
        <v>18.629487509845127</v>
      </c>
      <c r="C67" s="14">
        <v>1715.8733707859767</v>
      </c>
      <c r="D67" s="31">
        <f>+C67/MAX($C$2:C67)-1</f>
        <v>-4.4197612638355643E-2</v>
      </c>
    </row>
    <row r="68" spans="1:4" x14ac:dyDescent="0.25">
      <c r="A68" s="12">
        <v>1905.06</v>
      </c>
      <c r="B68" s="13">
        <v>18.735862386183538</v>
      </c>
      <c r="C68" s="14">
        <v>1741.4432484682779</v>
      </c>
      <c r="D68" s="31">
        <f>+C68/MAX($C$2:C68)-1</f>
        <v>-2.9954282944338773E-2</v>
      </c>
    </row>
    <row r="69" spans="1:4" x14ac:dyDescent="0.25">
      <c r="A69" s="12">
        <v>1905.07</v>
      </c>
      <c r="B69" s="13">
        <v>19.205883309548053</v>
      </c>
      <c r="C69" s="14">
        <v>1801.5449773255398</v>
      </c>
      <c r="D69" s="31">
        <f>+C69/MAX($C$2:C69)-1</f>
        <v>0</v>
      </c>
    </row>
    <row r="70" spans="1:4" x14ac:dyDescent="0.25">
      <c r="A70" s="12">
        <v>1905.08</v>
      </c>
      <c r="B70" s="13">
        <v>19.573308430803721</v>
      </c>
      <c r="C70" s="14">
        <v>1852.7415054926187</v>
      </c>
      <c r="D70" s="31">
        <f>+C70/MAX($C$2:C70)-1</f>
        <v>0</v>
      </c>
    </row>
    <row r="71" spans="1:4" x14ac:dyDescent="0.25">
      <c r="A71" s="12">
        <v>1905.09</v>
      </c>
      <c r="B71" s="13">
        <v>19.743492419697784</v>
      </c>
      <c r="C71" s="14">
        <v>1885.6696464261238</v>
      </c>
      <c r="D71" s="31">
        <f>+C71/MAX($C$2:C71)-1</f>
        <v>0</v>
      </c>
    </row>
    <row r="72" spans="1:4" x14ac:dyDescent="0.25">
      <c r="A72" s="12">
        <v>1905.1</v>
      </c>
      <c r="B72" s="13">
        <v>19.897394814329534</v>
      </c>
      <c r="C72" s="14">
        <v>1917.7903842548722</v>
      </c>
      <c r="D72" s="31">
        <f>+C72/MAX($C$2:C72)-1</f>
        <v>0</v>
      </c>
    </row>
    <row r="73" spans="1:4" x14ac:dyDescent="0.25">
      <c r="A73" s="12">
        <v>1905.11</v>
      </c>
      <c r="B73" s="13">
        <v>19.443525693264984</v>
      </c>
      <c r="C73" s="14">
        <v>1891.4065131292637</v>
      </c>
      <c r="D73" s="31">
        <f>+C73/MAX($C$2:C73)-1</f>
        <v>-1.3757432168927886E-2</v>
      </c>
    </row>
    <row r="74" spans="1:4" x14ac:dyDescent="0.25">
      <c r="A74" s="12">
        <v>1905.12</v>
      </c>
      <c r="B74" s="13">
        <v>19.577960809096123</v>
      </c>
      <c r="C74" s="14">
        <v>1921.8942974604849</v>
      </c>
      <c r="D74" s="31">
        <f>+C74/MAX($C$2:C74)-1</f>
        <v>0</v>
      </c>
    </row>
    <row r="75" spans="1:4" x14ac:dyDescent="0.25">
      <c r="A75" s="12">
        <v>1906.01</v>
      </c>
      <c r="B75" s="13">
        <v>20.132402260807893</v>
      </c>
      <c r="C75" s="14">
        <v>1994.0123401144917</v>
      </c>
      <c r="D75" s="31">
        <f>+C75/MAX($C$2:C75)-1</f>
        <v>0</v>
      </c>
    </row>
    <row r="76" spans="1:4" x14ac:dyDescent="0.25">
      <c r="A76" s="12">
        <v>1906.02</v>
      </c>
      <c r="B76" s="13">
        <v>19.866752563675895</v>
      </c>
      <c r="C76" s="14">
        <v>1985.6231443269285</v>
      </c>
      <c r="D76" s="31">
        <f>+C76/MAX($C$2:C76)-1</f>
        <v>-4.2071935157038665E-3</v>
      </c>
    </row>
    <row r="77" spans="1:4" x14ac:dyDescent="0.25">
      <c r="A77" s="12">
        <v>1906.03</v>
      </c>
      <c r="B77" s="13">
        <v>19.259453020854117</v>
      </c>
      <c r="C77" s="14">
        <v>1942.8630200666569</v>
      </c>
      <c r="D77" s="31">
        <f>+C77/MAX($C$2:C77)-1</f>
        <v>-2.5651456121328686E-2</v>
      </c>
    </row>
    <row r="78" spans="1:4" x14ac:dyDescent="0.25">
      <c r="A78" s="12">
        <v>1906.04</v>
      </c>
      <c r="B78" s="13">
        <v>18.876204996115888</v>
      </c>
      <c r="C78" s="14">
        <v>1922.4267159669839</v>
      </c>
      <c r="D78" s="31">
        <f>+C78/MAX($C$2:C78)-1</f>
        <v>-3.5900291441224197E-2</v>
      </c>
    </row>
    <row r="79" spans="1:4" x14ac:dyDescent="0.25">
      <c r="A79" s="12">
        <v>1906.05</v>
      </c>
      <c r="B79" s="13">
        <v>18.054044460926395</v>
      </c>
      <c r="C79" s="14">
        <v>1856.6971418598876</v>
      </c>
      <c r="D79" s="31">
        <f>+C79/MAX($C$2:C79)-1</f>
        <v>-6.8863765530518206E-2</v>
      </c>
    </row>
    <row r="80" spans="1:4" x14ac:dyDescent="0.25">
      <c r="A80" s="12">
        <v>1906.06</v>
      </c>
      <c r="B80" s="13">
        <v>18.172666376497506</v>
      </c>
      <c r="C80" s="14">
        <v>1887.11960319846</v>
      </c>
      <c r="D80" s="31">
        <f>+C80/MAX($C$2:C80)-1</f>
        <v>-5.3606858275457858E-2</v>
      </c>
    </row>
    <row r="81" spans="1:4" x14ac:dyDescent="0.25">
      <c r="A81" s="12">
        <v>1906.07</v>
      </c>
      <c r="B81" s="13">
        <v>18.195200143513745</v>
      </c>
      <c r="C81" s="14">
        <v>1908.2948652815019</v>
      </c>
      <c r="D81" s="31">
        <f>+C81/MAX($C$2:C81)-1</f>
        <v>-4.2987434485018405E-2</v>
      </c>
    </row>
    <row r="82" spans="1:4" x14ac:dyDescent="0.25">
      <c r="A82" s="12">
        <v>1906.08</v>
      </c>
      <c r="B82" s="13">
        <v>18.967251477549294</v>
      </c>
      <c r="C82" s="14">
        <v>2009.8350573713199</v>
      </c>
      <c r="D82" s="31">
        <f>+C82/MAX($C$2:C82)-1</f>
        <v>0</v>
      </c>
    </row>
    <row r="83" spans="1:4" x14ac:dyDescent="0.25">
      <c r="A83" s="12">
        <v>1906.09</v>
      </c>
      <c r="B83" s="13">
        <v>19.200993682001354</v>
      </c>
      <c r="C83" s="14">
        <v>2055.2893725967178</v>
      </c>
      <c r="D83" s="31">
        <f>+C83/MAX($C$2:C83)-1</f>
        <v>0</v>
      </c>
    </row>
    <row r="84" spans="1:4" x14ac:dyDescent="0.25">
      <c r="A84" s="12">
        <v>1906.1</v>
      </c>
      <c r="B84" s="13">
        <v>18.095380908869092</v>
      </c>
      <c r="C84" s="14">
        <v>1956.9489917744593</v>
      </c>
      <c r="D84" s="31">
        <f>+C84/MAX($C$2:C84)-1</f>
        <v>-4.7847462324982604E-2</v>
      </c>
    </row>
    <row r="85" spans="1:4" x14ac:dyDescent="0.25">
      <c r="A85" s="12">
        <v>1906.11</v>
      </c>
      <c r="B85" s="13">
        <v>18.141851654007954</v>
      </c>
      <c r="C85" s="14">
        <v>1982.2487861106415</v>
      </c>
      <c r="D85" s="31">
        <f>+C85/MAX($C$2:C85)-1</f>
        <v>-3.553786024485428E-2</v>
      </c>
    </row>
    <row r="86" spans="1:4" x14ac:dyDescent="0.25">
      <c r="A86" s="12">
        <v>1906.12</v>
      </c>
      <c r="B86" s="13">
        <v>17.660003667768652</v>
      </c>
      <c r="C86" s="14">
        <v>1949.9650790171243</v>
      </c>
      <c r="D86" s="31">
        <f>+C86/MAX($C$2:C86)-1</f>
        <v>-5.1245481528726766E-2</v>
      </c>
    </row>
    <row r="87" spans="1:4" x14ac:dyDescent="0.25">
      <c r="A87" s="12">
        <v>1907.01</v>
      </c>
      <c r="B87" s="13">
        <v>17.218913853705974</v>
      </c>
      <c r="C87" s="14">
        <v>1921.5849877848295</v>
      </c>
      <c r="D87" s="31">
        <f>+C87/MAX($C$2:C87)-1</f>
        <v>-6.5053800498643177E-2</v>
      </c>
    </row>
    <row r="88" spans="1:4" x14ac:dyDescent="0.25">
      <c r="A88" s="12">
        <v>1907.02</v>
      </c>
      <c r="B88" s="13">
        <v>16.217071288766153</v>
      </c>
      <c r="C88" s="14">
        <v>1828.760064448272</v>
      </c>
      <c r="D88" s="31">
        <f>+C88/MAX($C$2:C88)-1</f>
        <v>-0.11021771978621264</v>
      </c>
    </row>
    <row r="89" spans="1:4" x14ac:dyDescent="0.25">
      <c r="A89" s="12">
        <v>1907.03</v>
      </c>
      <c r="B89" s="13">
        <v>14.687545255978645</v>
      </c>
      <c r="C89" s="14">
        <v>1673.409959302382</v>
      </c>
      <c r="D89" s="31">
        <f>+C89/MAX($C$2:C89)-1</f>
        <v>-0.18580323451575931</v>
      </c>
    </row>
    <row r="90" spans="1:4" x14ac:dyDescent="0.25">
      <c r="A90" s="12">
        <v>1907.04</v>
      </c>
      <c r="B90" s="13">
        <v>14.669709905602735</v>
      </c>
      <c r="C90" s="14">
        <v>1688.3286930014322</v>
      </c>
      <c r="D90" s="31">
        <f>+C90/MAX($C$2:C90)-1</f>
        <v>-0.17854453221429156</v>
      </c>
    </row>
    <row r="91" spans="1:4" x14ac:dyDescent="0.25">
      <c r="A91" s="12">
        <v>1907.05</v>
      </c>
      <c r="B91" s="13">
        <v>13.790107153424241</v>
      </c>
      <c r="C91" s="14">
        <v>1602.8491544518135</v>
      </c>
      <c r="D91" s="31">
        <f>+C91/MAX($C$2:C91)-1</f>
        <v>-0.22013455826576722</v>
      </c>
    </row>
    <row r="92" spans="1:4" x14ac:dyDescent="0.25">
      <c r="A92" s="12">
        <v>1907.06</v>
      </c>
      <c r="B92" s="13">
        <v>13.1442699526732</v>
      </c>
      <c r="C92" s="14">
        <v>1542.2706466828461</v>
      </c>
      <c r="D92" s="31">
        <f>+C92/MAX($C$2:C92)-1</f>
        <v>-0.24960900044245726</v>
      </c>
    </row>
    <row r="93" spans="1:4" x14ac:dyDescent="0.25">
      <c r="A93" s="12">
        <v>1907.07</v>
      </c>
      <c r="B93" s="13">
        <v>13.585007357961841</v>
      </c>
      <c r="C93" s="14">
        <v>1608.2253394209322</v>
      </c>
      <c r="D93" s="31">
        <f>+C93/MAX($C$2:C93)-1</f>
        <v>-0.21751877820053667</v>
      </c>
    </row>
    <row r="94" spans="1:4" x14ac:dyDescent="0.25">
      <c r="A94" s="12">
        <v>1907.08</v>
      </c>
      <c r="B94" s="13">
        <v>12.513471604446606</v>
      </c>
      <c r="C94" s="14">
        <v>1494.7325084193931</v>
      </c>
      <c r="D94" s="31">
        <f>+C94/MAX($C$2:C94)-1</f>
        <v>-0.27273865746169812</v>
      </c>
    </row>
    <row r="95" spans="1:4" x14ac:dyDescent="0.25">
      <c r="A95" s="12">
        <v>1907.09</v>
      </c>
      <c r="B95" s="13">
        <v>12.328569657736626</v>
      </c>
      <c r="C95" s="14">
        <v>1485.9652637374288</v>
      </c>
      <c r="D95" s="31">
        <f>+C95/MAX($C$2:C95)-1</f>
        <v>-0.27700435590730799</v>
      </c>
    </row>
    <row r="96" spans="1:4" x14ac:dyDescent="0.25">
      <c r="A96" s="12">
        <v>1907.1</v>
      </c>
      <c r="B96" s="13">
        <v>10.831840153050603</v>
      </c>
      <c r="C96" s="14">
        <v>1318.0154016182662</v>
      </c>
      <c r="D96" s="31">
        <f>+C96/MAX($C$2:C96)-1</f>
        <v>-0.35872027599060485</v>
      </c>
    </row>
    <row r="97" spans="1:4" x14ac:dyDescent="0.25">
      <c r="A97" s="12">
        <v>1907.11</v>
      </c>
      <c r="B97" s="13">
        <v>10.591177559189783</v>
      </c>
      <c r="C97" s="14">
        <v>1300.9241725903237</v>
      </c>
      <c r="D97" s="31">
        <f>+C97/MAX($C$2:C97)-1</f>
        <v>-0.36703600479055909</v>
      </c>
    </row>
    <row r="98" spans="1:4" x14ac:dyDescent="0.25">
      <c r="A98" s="12">
        <v>1907.12</v>
      </c>
      <c r="B98" s="13">
        <v>11.333306235811174</v>
      </c>
      <c r="C98" s="14">
        <v>1405.051800641347</v>
      </c>
      <c r="D98" s="31">
        <f>+C98/MAX($C$2:C98)-1</f>
        <v>-0.31637276026676486</v>
      </c>
    </row>
    <row r="99" spans="1:4" x14ac:dyDescent="0.25">
      <c r="A99" s="12">
        <v>1908.01</v>
      </c>
      <c r="B99" s="13">
        <v>11.902968628266978</v>
      </c>
      <c r="C99" s="14">
        <v>1488.90192886558</v>
      </c>
      <c r="D99" s="31">
        <f>+C99/MAX($C$2:C99)-1</f>
        <v>-0.27557552298124621</v>
      </c>
    </row>
    <row r="100" spans="1:4" x14ac:dyDescent="0.25">
      <c r="A100" s="12">
        <v>1908.02</v>
      </c>
      <c r="B100" s="13">
        <v>11.554846295144792</v>
      </c>
      <c r="C100" s="14">
        <v>1458.4409979056927</v>
      </c>
      <c r="D100" s="31">
        <f>+C100/MAX($C$2:C100)-1</f>
        <v>-0.29039627346340435</v>
      </c>
    </row>
    <row r="101" spans="1:4" x14ac:dyDescent="0.25">
      <c r="A101" s="12">
        <v>1908.03</v>
      </c>
      <c r="B101" s="13">
        <v>11.984662664464295</v>
      </c>
      <c r="C101" s="14">
        <v>1526.0227966722825</v>
      </c>
      <c r="D101" s="31">
        <f>+C101/MAX($C$2:C101)-1</f>
        <v>-0.25751438361000378</v>
      </c>
    </row>
    <row r="102" spans="1:4" x14ac:dyDescent="0.25">
      <c r="A102" s="12">
        <v>1908.04</v>
      </c>
      <c r="B102" s="13">
        <v>12.448889158370369</v>
      </c>
      <c r="C102" s="14">
        <v>1598.3457682447754</v>
      </c>
      <c r="D102" s="31">
        <f>+C102/MAX($C$2:C102)-1</f>
        <v>-0.22232567853675289</v>
      </c>
    </row>
    <row r="103" spans="1:4" x14ac:dyDescent="0.25">
      <c r="A103" s="12">
        <v>1908.05</v>
      </c>
      <c r="B103" s="13">
        <v>13.078451355438338</v>
      </c>
      <c r="C103" s="14">
        <v>1692.232024679899</v>
      </c>
      <c r="D103" s="31">
        <f>+C103/MAX($C$2:C103)-1</f>
        <v>-0.17664536816931065</v>
      </c>
    </row>
    <row r="104" spans="1:4" x14ac:dyDescent="0.25">
      <c r="A104" s="12">
        <v>1908.06</v>
      </c>
      <c r="B104" s="13">
        <v>13.051684129229988</v>
      </c>
      <c r="C104" s="14">
        <v>1702.2124232527165</v>
      </c>
      <c r="D104" s="31">
        <f>+C104/MAX($C$2:C104)-1</f>
        <v>-0.17178941031447692</v>
      </c>
    </row>
    <row r="105" spans="1:4" x14ac:dyDescent="0.25">
      <c r="A105" s="12">
        <v>1908.07</v>
      </c>
      <c r="B105" s="13">
        <v>13.345487104834399</v>
      </c>
      <c r="C105" s="14">
        <v>1753.0655732679054</v>
      </c>
      <c r="D105" s="31">
        <f>+C105/MAX($C$2:C105)-1</f>
        <v>-0.14704683601169666</v>
      </c>
    </row>
    <row r="106" spans="1:4" x14ac:dyDescent="0.25">
      <c r="A106" s="12">
        <v>1908.08</v>
      </c>
      <c r="B106" s="13">
        <v>13.884232895208614</v>
      </c>
      <c r="C106" s="14">
        <v>1835.946986781843</v>
      </c>
      <c r="D106" s="31">
        <f>+C106/MAX($C$2:C106)-1</f>
        <v>-0.10672092637629449</v>
      </c>
    </row>
    <row r="107" spans="1:4" x14ac:dyDescent="0.25">
      <c r="A107" s="12">
        <v>1908.09</v>
      </c>
      <c r="B107" s="13">
        <v>13.701442268825108</v>
      </c>
      <c r="C107" s="14">
        <v>1823.5369335015384</v>
      </c>
      <c r="D107" s="31">
        <f>+C107/MAX($C$2:C107)-1</f>
        <v>-0.1127590314946143</v>
      </c>
    </row>
    <row r="108" spans="1:4" x14ac:dyDescent="0.25">
      <c r="A108" s="12">
        <v>1908.1</v>
      </c>
      <c r="B108" s="13">
        <v>13.690810359178702</v>
      </c>
      <c r="C108" s="14">
        <v>1833.5049439111053</v>
      </c>
      <c r="D108" s="31">
        <f>+C108/MAX($C$2:C108)-1</f>
        <v>-0.10790910109431595</v>
      </c>
    </row>
    <row r="109" spans="1:4" x14ac:dyDescent="0.25">
      <c r="A109" s="12">
        <v>1908.11</v>
      </c>
      <c r="B109" s="13">
        <v>14.435014091256257</v>
      </c>
      <c r="C109" s="14">
        <v>1944.2014166223198</v>
      </c>
      <c r="D109" s="31">
        <f>+C109/MAX($C$2:C109)-1</f>
        <v>-5.4049788538557908E-2</v>
      </c>
    </row>
    <row r="110" spans="1:4" x14ac:dyDescent="0.25">
      <c r="A110" s="12">
        <v>1908.12</v>
      </c>
      <c r="B110" s="13">
        <v>14.582482908962437</v>
      </c>
      <c r="C110" s="14">
        <v>1974.5666640252857</v>
      </c>
      <c r="D110" s="31">
        <f>+C110/MAX($C$2:C110)-1</f>
        <v>-3.9275592842405671E-2</v>
      </c>
    </row>
    <row r="111" spans="1:4" x14ac:dyDescent="0.25">
      <c r="A111" s="12">
        <v>1909.01</v>
      </c>
      <c r="B111" s="13">
        <v>14.764418456441351</v>
      </c>
      <c r="C111" s="14">
        <v>2009.634136299858</v>
      </c>
      <c r="D111" s="31">
        <f>+C111/MAX($C$2:C111)-1</f>
        <v>-2.2213532024046634E-2</v>
      </c>
    </row>
    <row r="112" spans="1:4" x14ac:dyDescent="0.25">
      <c r="A112" s="12">
        <v>1909.02</v>
      </c>
      <c r="B112" s="13">
        <v>14.167157516701364</v>
      </c>
      <c r="C112" s="14">
        <v>1938.8498022950266</v>
      </c>
      <c r="D112" s="31">
        <f>+C112/MAX($C$2:C112)-1</f>
        <v>-5.665361377049194E-2</v>
      </c>
    </row>
    <row r="113" spans="1:4" x14ac:dyDescent="0.25">
      <c r="A113" s="12">
        <v>1909.03</v>
      </c>
      <c r="B113" s="13">
        <v>14.336058380586211</v>
      </c>
      <c r="C113" s="14">
        <v>1972.8163944753837</v>
      </c>
      <c r="D113" s="31">
        <f>+C113/MAX($C$2:C113)-1</f>
        <v>-4.0127185602645832E-2</v>
      </c>
    </row>
    <row r="114" spans="1:4" x14ac:dyDescent="0.25">
      <c r="A114" s="12">
        <v>1909.04</v>
      </c>
      <c r="B114" s="13">
        <v>14.64519860308612</v>
      </c>
      <c r="C114" s="14">
        <v>2026.2523049280996</v>
      </c>
      <c r="D114" s="31">
        <f>+C114/MAX($C$2:C114)-1</f>
        <v>-1.4127970521217614E-2</v>
      </c>
    </row>
    <row r="115" spans="1:4" x14ac:dyDescent="0.25">
      <c r="A115" s="12">
        <v>1909.05</v>
      </c>
      <c r="B115" s="13">
        <v>14.95350978658278</v>
      </c>
      <c r="C115" s="14">
        <v>2079.753366091571</v>
      </c>
      <c r="D115" s="31">
        <f>+C115/MAX($C$2:C115)-1</f>
        <v>0</v>
      </c>
    </row>
    <row r="116" spans="1:4" x14ac:dyDescent="0.25">
      <c r="A116" s="12">
        <v>1909.06</v>
      </c>
      <c r="B116" s="13">
        <v>15.040444676080993</v>
      </c>
      <c r="C116" s="14">
        <v>2102.5671729695464</v>
      </c>
      <c r="D116" s="31">
        <f>+C116/MAX($C$2:C116)-1</f>
        <v>0</v>
      </c>
    </row>
    <row r="117" spans="1:4" x14ac:dyDescent="0.25">
      <c r="A117" s="12">
        <v>1909.07</v>
      </c>
      <c r="B117" s="13">
        <v>15.23150324049768</v>
      </c>
      <c r="C117" s="14">
        <v>2140.172015953448</v>
      </c>
      <c r="D117" s="31">
        <f>+C117/MAX($C$2:C117)-1</f>
        <v>0</v>
      </c>
    </row>
    <row r="118" spans="1:4" x14ac:dyDescent="0.25">
      <c r="A118" s="12">
        <v>1909.08</v>
      </c>
      <c r="B118" s="13">
        <v>15.417580706254755</v>
      </c>
      <c r="C118" s="14">
        <v>2177.5027048929719</v>
      </c>
      <c r="D118" s="31">
        <f>+C118/MAX($C$2:C118)-1</f>
        <v>0</v>
      </c>
    </row>
    <row r="119" spans="1:4" x14ac:dyDescent="0.25">
      <c r="A119" s="12">
        <v>1909.09</v>
      </c>
      <c r="B119" s="13">
        <v>15.254446436821176</v>
      </c>
      <c r="C119" s="14">
        <v>2165.6638304404851</v>
      </c>
      <c r="D119" s="31">
        <f>+C119/MAX($C$2:C119)-1</f>
        <v>-5.4369045906965674E-3</v>
      </c>
    </row>
    <row r="120" spans="1:4" x14ac:dyDescent="0.25">
      <c r="A120" s="12">
        <v>1909.1</v>
      </c>
      <c r="B120" s="13">
        <v>14.98884529612176</v>
      </c>
      <c r="C120" s="14">
        <v>2139.4644491613021</v>
      </c>
      <c r="D120" s="31">
        <f>+C120/MAX($C$2:C120)-1</f>
        <v>-1.7468752459501302E-2</v>
      </c>
    </row>
    <row r="121" spans="1:4" x14ac:dyDescent="0.25">
      <c r="A121" s="12">
        <v>1909.11</v>
      </c>
      <c r="B121" s="13">
        <v>14.745631176824586</v>
      </c>
      <c r="C121" s="14">
        <v>2116.0698405132553</v>
      </c>
      <c r="D121" s="31">
        <f>+C121/MAX($C$2:C121)-1</f>
        <v>-2.8212531833679666E-2</v>
      </c>
    </row>
    <row r="122" spans="1:4" x14ac:dyDescent="0.25">
      <c r="A122" s="12">
        <v>1909.12</v>
      </c>
      <c r="B122" s="13">
        <v>14.750638489265031</v>
      </c>
      <c r="C122" s="14">
        <v>2128.1680788728704</v>
      </c>
      <c r="D122" s="31">
        <f>+C122/MAX($C$2:C122)-1</f>
        <v>-2.2656516526589732E-2</v>
      </c>
    </row>
    <row r="123" spans="1:4" x14ac:dyDescent="0.25">
      <c r="A123" s="12">
        <v>1910.01</v>
      </c>
      <c r="B123" s="13">
        <v>14.547885040564145</v>
      </c>
      <c r="C123" s="14">
        <v>2110.4345605657904</v>
      </c>
      <c r="D123" s="31">
        <f>+C123/MAX($C$2:C123)-1</f>
        <v>-3.0800487262989673E-2</v>
      </c>
    </row>
    <row r="124" spans="1:4" x14ac:dyDescent="0.25">
      <c r="A124" s="12">
        <v>1910.02</v>
      </c>
      <c r="B124" s="13">
        <v>14.002037903032702</v>
      </c>
      <c r="C124" s="14">
        <v>2042.8259798598351</v>
      </c>
      <c r="D124" s="31">
        <f>+C124/MAX($C$2:C124)-1</f>
        <v>-6.1849165436401288E-2</v>
      </c>
    </row>
    <row r="125" spans="1:4" x14ac:dyDescent="0.25">
      <c r="A125" s="12">
        <v>1910.03</v>
      </c>
      <c r="B125" s="13">
        <v>14.050006965077824</v>
      </c>
      <c r="C125" s="14">
        <v>2061.4687461396052</v>
      </c>
      <c r="D125" s="31">
        <f>+C125/MAX($C$2:C125)-1</f>
        <v>-5.3287630133653452E-2</v>
      </c>
    </row>
    <row r="126" spans="1:4" x14ac:dyDescent="0.25">
      <c r="A126" s="12">
        <v>1910.04</v>
      </c>
      <c r="B126" s="13">
        <v>13.559883620820081</v>
      </c>
      <c r="C126" s="14">
        <v>2000.6780918366346</v>
      </c>
      <c r="D126" s="31">
        <f>+C126/MAX($C$2:C126)-1</f>
        <v>-8.1205232332893229E-2</v>
      </c>
    </row>
    <row r="127" spans="1:4" x14ac:dyDescent="0.25">
      <c r="A127" s="12">
        <v>1910.05</v>
      </c>
      <c r="B127" s="13">
        <v>13.568792287251448</v>
      </c>
      <c r="C127" s="14">
        <v>2013.126976269908</v>
      </c>
      <c r="D127" s="31">
        <f>+C127/MAX($C$2:C127)-1</f>
        <v>-7.5488185733915469E-2</v>
      </c>
    </row>
    <row r="128" spans="1:4" x14ac:dyDescent="0.25">
      <c r="A128" s="12">
        <v>1910.06</v>
      </c>
      <c r="B128" s="13">
        <v>13.019657302315936</v>
      </c>
      <c r="C128" s="14">
        <v>1942.7516011962296</v>
      </c>
      <c r="D128" s="31">
        <f>+C128/MAX($C$2:C128)-1</f>
        <v>-0.10780749120046706</v>
      </c>
    </row>
    <row r="129" spans="1:4" x14ac:dyDescent="0.25">
      <c r="A129" s="12">
        <v>1910.07</v>
      </c>
      <c r="B129" s="13">
        <v>12.34258125998522</v>
      </c>
      <c r="C129" s="14">
        <v>1852.6858504539596</v>
      </c>
      <c r="D129" s="31">
        <f>+C129/MAX($C$2:C129)-1</f>
        <v>-0.14916943786528047</v>
      </c>
    </row>
    <row r="130" spans="1:4" x14ac:dyDescent="0.25">
      <c r="A130" s="12">
        <v>1910.08</v>
      </c>
      <c r="B130" s="13">
        <v>12.745055150886257</v>
      </c>
      <c r="C130" s="14">
        <v>1924.4443320408725</v>
      </c>
      <c r="D130" s="31">
        <f>+C130/MAX($C$2:C130)-1</f>
        <v>-0.11621495224022593</v>
      </c>
    </row>
    <row r="131" spans="1:4" x14ac:dyDescent="0.25">
      <c r="A131" s="12">
        <v>1910.09</v>
      </c>
      <c r="B131" s="13">
        <v>12.937161101070849</v>
      </c>
      <c r="C131" s="14">
        <v>1964.9535092624292</v>
      </c>
      <c r="D131" s="31">
        <f>+C131/MAX($C$2:C131)-1</f>
        <v>-9.7611449645014337E-2</v>
      </c>
    </row>
    <row r="132" spans="1:4" x14ac:dyDescent="0.25">
      <c r="A132" s="12">
        <v>1910.1</v>
      </c>
      <c r="B132" s="13">
        <v>13.918866656445818</v>
      </c>
      <c r="C132" s="14">
        <v>2126.4560459179688</v>
      </c>
      <c r="D132" s="31">
        <f>+C132/MAX($C$2:C132)-1</f>
        <v>-2.3442753416699991E-2</v>
      </c>
    </row>
    <row r="133" spans="1:4" x14ac:dyDescent="0.25">
      <c r="A133" s="12">
        <v>1910.11</v>
      </c>
      <c r="B133" s="13">
        <v>14.164523175780355</v>
      </c>
      <c r="C133" s="14">
        <v>2177.0531419134568</v>
      </c>
      <c r="D133" s="31">
        <f>+C133/MAX($C$2:C133)-1</f>
        <v>-2.0645805789587524E-4</v>
      </c>
    </row>
    <row r="134" spans="1:4" x14ac:dyDescent="0.25">
      <c r="A134" s="12">
        <v>1910.12</v>
      </c>
      <c r="B134" s="13">
        <v>13.741478417781551</v>
      </c>
      <c r="C134" s="14">
        <v>2125.4134102085636</v>
      </c>
      <c r="D134" s="31">
        <f>+C134/MAX($C$2:C134)-1</f>
        <v>-2.3921575191323874E-2</v>
      </c>
    </row>
    <row r="135" spans="1:4" x14ac:dyDescent="0.25">
      <c r="A135" s="12">
        <v>1911.01</v>
      </c>
      <c r="B135" s="13">
        <v>14.049215181401209</v>
      </c>
      <c r="C135" s="14">
        <v>2186.2793006850698</v>
      </c>
      <c r="D135" s="31">
        <f>+C135/MAX($C$2:C135)-1</f>
        <v>0</v>
      </c>
    </row>
    <row r="136" spans="1:4" x14ac:dyDescent="0.25">
      <c r="A136" s="12">
        <v>1911.02</v>
      </c>
      <c r="B136" s="13">
        <v>14.721488469928303</v>
      </c>
      <c r="C136" s="14">
        <v>2304.5202916122485</v>
      </c>
      <c r="D136" s="31">
        <f>+C136/MAX($C$2:C136)-1</f>
        <v>0</v>
      </c>
    </row>
    <row r="137" spans="1:4" x14ac:dyDescent="0.25">
      <c r="A137" s="12">
        <v>1911.03</v>
      </c>
      <c r="B137" s="13">
        <v>14.370623221979534</v>
      </c>
      <c r="C137" s="14">
        <v>2263.129059166693</v>
      </c>
      <c r="D137" s="31">
        <f>+C137/MAX($C$2:C137)-1</f>
        <v>-1.7960888691762378E-2</v>
      </c>
    </row>
    <row r="138" spans="1:4" x14ac:dyDescent="0.25">
      <c r="A138" s="12">
        <v>1911.04</v>
      </c>
      <c r="B138" s="13">
        <v>14.752935420329358</v>
      </c>
      <c r="C138" s="14">
        <v>2336.7118759622936</v>
      </c>
      <c r="D138" s="31">
        <f>+C138/MAX($C$2:C138)-1</f>
        <v>0</v>
      </c>
    </row>
    <row r="139" spans="1:4" x14ac:dyDescent="0.25">
      <c r="A139" s="12">
        <v>1911.05</v>
      </c>
      <c r="B139" s="13">
        <v>15.047660591685041</v>
      </c>
      <c r="C139" s="14">
        <v>2396.9342456103877</v>
      </c>
      <c r="D139" s="31">
        <f>+C139/MAX($C$2:C139)-1</f>
        <v>0</v>
      </c>
    </row>
    <row r="140" spans="1:4" x14ac:dyDescent="0.25">
      <c r="A140" s="12">
        <v>1911.06</v>
      </c>
      <c r="B140" s="13">
        <v>15.328355684719284</v>
      </c>
      <c r="C140" s="14">
        <v>2454.8770126236491</v>
      </c>
      <c r="D140" s="31">
        <f>+C140/MAX($C$2:C140)-1</f>
        <v>0</v>
      </c>
    </row>
    <row r="141" spans="1:4" x14ac:dyDescent="0.25">
      <c r="A141" s="12">
        <v>1911.07</v>
      </c>
      <c r="B141" s="13">
        <v>15.083110578700266</v>
      </c>
      <c r="C141" s="14">
        <v>2428.2881172123093</v>
      </c>
      <c r="D141" s="31">
        <f>+C141/MAX($C$2:C141)-1</f>
        <v>-1.0831049895621003E-2</v>
      </c>
    </row>
    <row r="142" spans="1:4" x14ac:dyDescent="0.25">
      <c r="A142" s="12">
        <v>1911.08</v>
      </c>
      <c r="B142" s="13">
        <v>13.899790665654443</v>
      </c>
      <c r="C142" s="14">
        <v>2249.5886840927337</v>
      </c>
      <c r="D142" s="31">
        <f>+C142/MAX($C$2:C142)-1</f>
        <v>-8.3624689740164793E-2</v>
      </c>
    </row>
    <row r="143" spans="1:4" x14ac:dyDescent="0.25">
      <c r="A143" s="12">
        <v>1911.09</v>
      </c>
      <c r="B143" s="13">
        <v>12.997953983252437</v>
      </c>
      <c r="C143" s="14">
        <v>2114.5247931732006</v>
      </c>
      <c r="D143" s="31">
        <f>+C143/MAX($C$2:C143)-1</f>
        <v>-0.13864328750493993</v>
      </c>
    </row>
    <row r="144" spans="1:4" x14ac:dyDescent="0.25">
      <c r="A144" s="12">
        <v>1911.1</v>
      </c>
      <c r="B144" s="13">
        <v>13.066472850619192</v>
      </c>
      <c r="C144" s="14">
        <v>2136.2716360095646</v>
      </c>
      <c r="D144" s="31">
        <f>+C144/MAX($C$2:C144)-1</f>
        <v>-0.12978465926224758</v>
      </c>
    </row>
    <row r="145" spans="1:4" x14ac:dyDescent="0.25">
      <c r="A145" s="12">
        <v>1911.11</v>
      </c>
      <c r="B145" s="13">
        <v>13.727997586413096</v>
      </c>
      <c r="C145" s="14">
        <v>2254.8426490695956</v>
      </c>
      <c r="D145" s="31">
        <f>+C145/MAX($C$2:C145)-1</f>
        <v>-8.1484474588919165E-2</v>
      </c>
    </row>
    <row r="146" spans="1:4" x14ac:dyDescent="0.25">
      <c r="A146" s="12">
        <v>1911.12</v>
      </c>
      <c r="B146" s="13">
        <v>13.929258419578236</v>
      </c>
      <c r="C146" s="14">
        <v>2298.471127842141</v>
      </c>
      <c r="D146" s="31">
        <f>+C146/MAX($C$2:C146)-1</f>
        <v>-6.3712309813170331E-2</v>
      </c>
    </row>
    <row r="147" spans="1:4" x14ac:dyDescent="0.25">
      <c r="A147" s="12">
        <v>1912.01</v>
      </c>
      <c r="B147" s="13">
        <v>13.794952631845826</v>
      </c>
      <c r="C147" s="14">
        <v>2286.8160864089791</v>
      </c>
      <c r="D147" s="31">
        <f>+C147/MAX($C$2:C147)-1</f>
        <v>-6.8460018709880277E-2</v>
      </c>
    </row>
    <row r="148" spans="1:4" x14ac:dyDescent="0.25">
      <c r="A148" s="12">
        <v>1912.02</v>
      </c>
      <c r="B148" s="13">
        <v>13.5316343696866</v>
      </c>
      <c r="C148" s="14">
        <v>2253.1575588506907</v>
      </c>
      <c r="D148" s="31">
        <f>+C148/MAX($C$2:C148)-1</f>
        <v>-8.2170900104429512E-2</v>
      </c>
    </row>
    <row r="149" spans="1:4" x14ac:dyDescent="0.25">
      <c r="A149" s="12">
        <v>1912.03</v>
      </c>
      <c r="B149" s="13">
        <v>13.63976917394417</v>
      </c>
      <c r="C149" s="14">
        <v>2280.7392536394455</v>
      </c>
      <c r="D149" s="31">
        <f>+C149/MAX($C$2:C149)-1</f>
        <v>-7.0935431017008055E-2</v>
      </c>
    </row>
    <row r="150" spans="1:4" x14ac:dyDescent="0.25">
      <c r="A150" s="12">
        <v>1912.04</v>
      </c>
      <c r="B150" s="13">
        <v>13.654392690553237</v>
      </c>
      <c r="C150" s="14">
        <v>2292.0801845999458</v>
      </c>
      <c r="D150" s="31">
        <f>+C150/MAX($C$2:C150)-1</f>
        <v>-6.6315675769725857E-2</v>
      </c>
    </row>
    <row r="151" spans="1:4" x14ac:dyDescent="0.25">
      <c r="A151" s="12">
        <v>1912.05</v>
      </c>
      <c r="B151" s="13">
        <v>13.645500685612372</v>
      </c>
      <c r="C151" s="14">
        <v>2299.1348839515736</v>
      </c>
      <c r="D151" s="31">
        <f>+C151/MAX($C$2:C151)-1</f>
        <v>-6.3441927180549973E-2</v>
      </c>
    </row>
    <row r="152" spans="1:4" x14ac:dyDescent="0.25">
      <c r="A152" s="12">
        <v>1912.06</v>
      </c>
      <c r="B152" s="13">
        <v>13.785417404502528</v>
      </c>
      <c r="C152" s="14">
        <v>2331.4971997621556</v>
      </c>
      <c r="D152" s="31">
        <f>+C152/MAX($C$2:C152)-1</f>
        <v>-5.0259060729739513E-2</v>
      </c>
    </row>
    <row r="153" spans="1:4" x14ac:dyDescent="0.25">
      <c r="A153" s="12">
        <v>1912.07</v>
      </c>
      <c r="B153" s="13">
        <v>13.802876645015786</v>
      </c>
      <c r="C153" s="14">
        <v>2343.5805855625936</v>
      </c>
      <c r="D153" s="31">
        <f>+C153/MAX($C$2:C153)-1</f>
        <v>-4.5336864734460747E-2</v>
      </c>
    </row>
    <row r="154" spans="1:4" x14ac:dyDescent="0.25">
      <c r="A154" s="12">
        <v>1912.08</v>
      </c>
      <c r="B154" s="13">
        <v>13.984761763426276</v>
      </c>
      <c r="C154" s="14">
        <v>2383.4480732630459</v>
      </c>
      <c r="D154" s="31">
        <f>+C154/MAX($C$2:C154)-1</f>
        <v>-2.9096748632740477E-2</v>
      </c>
    </row>
    <row r="155" spans="1:4" x14ac:dyDescent="0.25">
      <c r="A155" s="12">
        <v>1912.09</v>
      </c>
      <c r="B155" s="13">
        <v>13.926285001315877</v>
      </c>
      <c r="C155" s="14">
        <v>2381.9070505041427</v>
      </c>
      <c r="D155" s="31">
        <f>+C155/MAX($C$2:C155)-1</f>
        <v>-2.9724487925168908E-2</v>
      </c>
    </row>
    <row r="156" spans="1:4" x14ac:dyDescent="0.25">
      <c r="A156" s="12">
        <v>1912.1</v>
      </c>
      <c r="B156" s="13">
        <v>13.905092701178468</v>
      </c>
      <c r="C156" s="14">
        <v>2386.7042821651903</v>
      </c>
      <c r="D156" s="31">
        <f>+C156/MAX($C$2:C156)-1</f>
        <v>-2.7770324178317707E-2</v>
      </c>
    </row>
    <row r="157" spans="1:4" x14ac:dyDescent="0.25">
      <c r="A157" s="12">
        <v>1912.11</v>
      </c>
      <c r="B157" s="13">
        <v>13.749541018606534</v>
      </c>
      <c r="C157" s="14">
        <v>2369.7095247088514</v>
      </c>
      <c r="D157" s="31">
        <f>+C157/MAX($C$2:C157)-1</f>
        <v>-3.4693179119297257E-2</v>
      </c>
    </row>
    <row r="158" spans="1:4" x14ac:dyDescent="0.25">
      <c r="A158" s="12">
        <v>1912.12</v>
      </c>
      <c r="B158" s="13">
        <v>13.388999452579636</v>
      </c>
      <c r="C158" s="14">
        <v>2316.7069914457197</v>
      </c>
      <c r="D158" s="31">
        <f>+C158/MAX($C$2:C158)-1</f>
        <v>-5.6283887326094684E-2</v>
      </c>
    </row>
    <row r="159" spans="1:4" x14ac:dyDescent="0.25">
      <c r="A159" s="12">
        <v>1913.01</v>
      </c>
      <c r="B159" s="13">
        <v>13.148088791761564</v>
      </c>
      <c r="C159" s="14">
        <v>2284.4266317497149</v>
      </c>
      <c r="D159" s="31">
        <f>+C159/MAX($C$2:C159)-1</f>
        <v>-6.9433368758366143E-2</v>
      </c>
    </row>
    <row r="160" spans="1:4" x14ac:dyDescent="0.25">
      <c r="A160" s="12">
        <v>1913.02</v>
      </c>
      <c r="B160" s="13">
        <v>12.68296051623676</v>
      </c>
      <c r="C160" s="14">
        <v>2213.1918228026802</v>
      </c>
      <c r="D160" s="31">
        <f>+C160/MAX($C$2:C160)-1</f>
        <v>-9.845103790461085E-2</v>
      </c>
    </row>
    <row r="161" spans="1:4" x14ac:dyDescent="0.25">
      <c r="A161" s="12">
        <v>1913.03</v>
      </c>
      <c r="B161" s="13">
        <v>12.443453515183666</v>
      </c>
      <c r="C161" s="14">
        <v>2181.116578993946</v>
      </c>
      <c r="D161" s="31">
        <f>+C161/MAX($C$2:C161)-1</f>
        <v>-0.11151696489150054</v>
      </c>
    </row>
    <row r="162" spans="1:4" x14ac:dyDescent="0.25">
      <c r="A162" s="12">
        <v>1913.04</v>
      </c>
      <c r="B162" s="13">
        <v>12.433067081795167</v>
      </c>
      <c r="C162" s="14">
        <v>2188.5522036950606</v>
      </c>
      <c r="D162" s="31">
        <f>+C162/MAX($C$2:C162)-1</f>
        <v>-0.10848804545363111</v>
      </c>
    </row>
    <row r="163" spans="1:4" x14ac:dyDescent="0.25">
      <c r="A163" s="12">
        <v>1913.05</v>
      </c>
      <c r="B163" s="13">
        <v>12.221401061154127</v>
      </c>
      <c r="C163" s="14">
        <v>2160.8048228593607</v>
      </c>
      <c r="D163" s="31">
        <f>+C163/MAX($C$2:C163)-1</f>
        <v>-0.11979100714703372</v>
      </c>
    </row>
    <row r="164" spans="1:4" x14ac:dyDescent="0.25">
      <c r="A164" s="12">
        <v>1913.06</v>
      </c>
      <c r="B164" s="13">
        <v>11.49196285276123</v>
      </c>
      <c r="C164" s="14">
        <v>2041.1985122205995</v>
      </c>
      <c r="D164" s="31">
        <f>+C164/MAX($C$2:C164)-1</f>
        <v>-0.16851292275572327</v>
      </c>
    </row>
    <row r="165" spans="1:4" x14ac:dyDescent="0.25">
      <c r="A165" s="12">
        <v>1913.07</v>
      </c>
      <c r="B165" s="13">
        <v>11.534022795459864</v>
      </c>
      <c r="C165" s="14">
        <v>2057.9063370332728</v>
      </c>
      <c r="D165" s="31">
        <f>+C165/MAX($C$2:C165)-1</f>
        <v>-0.16170695051077688</v>
      </c>
    </row>
    <row r="166" spans="1:4" x14ac:dyDescent="0.25">
      <c r="A166" s="12">
        <v>1913.08</v>
      </c>
      <c r="B166" s="13">
        <v>11.846840543564632</v>
      </c>
      <c r="C166" s="14">
        <v>2122.9191739261823</v>
      </c>
      <c r="D166" s="31">
        <f>+C166/MAX($C$2:C166)-1</f>
        <v>-0.13522381650504234</v>
      </c>
    </row>
    <row r="167" spans="1:4" x14ac:dyDescent="0.25">
      <c r="A167" s="12">
        <v>1913.09</v>
      </c>
      <c r="B167" s="13">
        <v>11.843316826625976</v>
      </c>
      <c r="C167" s="14">
        <v>2131.5364671410543</v>
      </c>
      <c r="D167" s="31">
        <f>+C167/MAX($C$2:C167)-1</f>
        <v>-0.13171354158269</v>
      </c>
    </row>
    <row r="168" spans="1:4" x14ac:dyDescent="0.25">
      <c r="A168" s="12">
        <v>1913.1</v>
      </c>
      <c r="B168" s="13">
        <v>11.471490240312297</v>
      </c>
      <c r="C168" s="14">
        <v>2074.0624475112254</v>
      </c>
      <c r="D168" s="31">
        <f>+C168/MAX($C$2:C168)-1</f>
        <v>-0.15512572041457517</v>
      </c>
    </row>
    <row r="169" spans="1:4" x14ac:dyDescent="0.25">
      <c r="A169" s="12">
        <v>1913.11</v>
      </c>
      <c r="B169" s="13">
        <v>11.072537845038015</v>
      </c>
      <c r="C169" s="14">
        <v>2011.263299255126</v>
      </c>
      <c r="D169" s="31">
        <f>+C169/MAX($C$2:C169)-1</f>
        <v>-0.18070710307984472</v>
      </c>
    </row>
    <row r="170" spans="1:4" x14ac:dyDescent="0.25">
      <c r="A170" s="12">
        <v>1913.12</v>
      </c>
      <c r="B170" s="13">
        <v>11.174040870036798</v>
      </c>
      <c r="C170" s="14">
        <v>2038.9462773367989</v>
      </c>
      <c r="D170" s="31">
        <f>+C170/MAX($C$2:C170)-1</f>
        <v>-0.16943037600173882</v>
      </c>
    </row>
    <row r="171" spans="1:4" x14ac:dyDescent="0.25">
      <c r="A171" s="12">
        <v>1914.01</v>
      </c>
      <c r="B171" s="13">
        <v>11.636092105046142</v>
      </c>
      <c r="C171" s="14">
        <v>2132.6727153549241</v>
      </c>
      <c r="D171" s="31">
        <f>+C171/MAX($C$2:C171)-1</f>
        <v>-0.13125068816558316</v>
      </c>
    </row>
    <row r="172" spans="1:4" x14ac:dyDescent="0.25">
      <c r="A172" s="12">
        <v>1914.02</v>
      </c>
      <c r="B172" s="13">
        <v>11.910233879798243</v>
      </c>
      <c r="C172" s="14">
        <v>2192.6063873575849</v>
      </c>
      <c r="D172" s="31">
        <f>+C172/MAX($C$2:C172)-1</f>
        <v>-0.1068365640793395</v>
      </c>
    </row>
    <row r="173" spans="1:4" x14ac:dyDescent="0.25">
      <c r="A173" s="12">
        <v>1914.03</v>
      </c>
      <c r="B173" s="13">
        <v>11.68552601883683</v>
      </c>
      <c r="C173" s="14">
        <v>2161.2557358874074</v>
      </c>
      <c r="D173" s="31">
        <f>+C173/MAX($C$2:C173)-1</f>
        <v>-0.11960732665072871</v>
      </c>
    </row>
    <row r="174" spans="1:4" x14ac:dyDescent="0.25">
      <c r="A174" s="12">
        <v>1914.04</v>
      </c>
      <c r="B174" s="13">
        <v>11.522662536200237</v>
      </c>
      <c r="C174" s="14">
        <v>2140.8852856196791</v>
      </c>
      <c r="D174" s="31">
        <f>+C174/MAX($C$2:C174)-1</f>
        <v>-0.12790527810124042</v>
      </c>
    </row>
    <row r="175" spans="1:4" x14ac:dyDescent="0.25">
      <c r="A175" s="12">
        <v>1914.05</v>
      </c>
      <c r="B175" s="13">
        <v>11.479008694164484</v>
      </c>
      <c r="C175" s="14">
        <v>2142.205784061553</v>
      </c>
      <c r="D175" s="31">
        <f>+C175/MAX($C$2:C175)-1</f>
        <v>-0.12736736991476771</v>
      </c>
    </row>
    <row r="176" spans="1:4" x14ac:dyDescent="0.25">
      <c r="A176" s="12">
        <v>1914.06</v>
      </c>
      <c r="B176" s="13">
        <v>11.428715168831891</v>
      </c>
      <c r="C176" s="14">
        <v>2141.5502743357079</v>
      </c>
      <c r="D176" s="31">
        <f>+C176/MAX($C$2:C176)-1</f>
        <v>-0.12763439336338622</v>
      </c>
    </row>
    <row r="177" spans="1:4" x14ac:dyDescent="0.25">
      <c r="A177" s="12">
        <v>1914.07</v>
      </c>
      <c r="B177" s="13">
        <v>10.694345183040145</v>
      </c>
      <c r="C177" s="14">
        <v>2012.454699910923</v>
      </c>
      <c r="D177" s="31">
        <f>+C177/MAX($C$2:C177)-1</f>
        <v>-0.18022178318411453</v>
      </c>
    </row>
    <row r="178" spans="1:4" x14ac:dyDescent="0.25">
      <c r="A178" s="12">
        <v>1914.08</v>
      </c>
      <c r="B178" s="13">
        <v>10.492046265076441</v>
      </c>
      <c r="C178" s="14">
        <v>1982.4144838872664</v>
      </c>
      <c r="D178" s="31">
        <f>+C178/MAX($C$2:C178)-1</f>
        <v>-0.1924587367541637</v>
      </c>
    </row>
    <row r="179" spans="1:4" x14ac:dyDescent="0.25">
      <c r="A179" s="12">
        <v>1914.09</v>
      </c>
      <c r="B179" s="13">
        <v>10.500497301802138</v>
      </c>
      <c r="C179" s="14">
        <v>1991.7715835019685</v>
      </c>
      <c r="D179" s="31">
        <f>+C179/MAX($C$2:C179)-1</f>
        <v>-0.18864709993220263</v>
      </c>
    </row>
    <row r="180" spans="1:4" x14ac:dyDescent="0.25">
      <c r="A180" s="12">
        <v>1914.1</v>
      </c>
      <c r="B180" s="13">
        <v>10.612759466126228</v>
      </c>
      <c r="C180" s="14">
        <v>2020.8773112492286</v>
      </c>
      <c r="D180" s="31">
        <f>+C180/MAX($C$2:C180)-1</f>
        <v>-0.17679081238802408</v>
      </c>
    </row>
    <row r="181" spans="1:4" x14ac:dyDescent="0.25">
      <c r="A181" s="12">
        <v>1914.11</v>
      </c>
      <c r="B181" s="13">
        <v>10.516917642992125</v>
      </c>
      <c r="C181" s="14">
        <v>2010.2927891883462</v>
      </c>
      <c r="D181" s="31">
        <f>+C181/MAX($C$2:C181)-1</f>
        <v>-0.18110244266785225</v>
      </c>
    </row>
    <row r="182" spans="1:4" x14ac:dyDescent="0.25">
      <c r="A182" s="12">
        <v>1914.12</v>
      </c>
      <c r="B182" s="13">
        <v>10.172217991997869</v>
      </c>
      <c r="C182" s="14">
        <v>1952.2138630774357</v>
      </c>
      <c r="D182" s="31">
        <f>+C182/MAX($C$2:C182)-1</f>
        <v>-0.20476103159603598</v>
      </c>
    </row>
    <row r="183" spans="1:4" x14ac:dyDescent="0.25">
      <c r="A183" s="12">
        <v>1915.01</v>
      </c>
      <c r="B183" s="13">
        <v>10.359834197757273</v>
      </c>
      <c r="C183" s="14">
        <v>1996.0567794037829</v>
      </c>
      <c r="D183" s="31">
        <f>+C183/MAX($C$2:C183)-1</f>
        <v>-0.18690151517183429</v>
      </c>
    </row>
    <row r="184" spans="1:4" x14ac:dyDescent="0.25">
      <c r="A184" s="12">
        <v>1915.02</v>
      </c>
      <c r="B184" s="13">
        <v>10.329786209660696</v>
      </c>
      <c r="C184" s="14">
        <v>1998.5366620226418</v>
      </c>
      <c r="D184" s="31">
        <f>+C184/MAX($C$2:C184)-1</f>
        <v>-0.18589132907855677</v>
      </c>
    </row>
    <row r="185" spans="1:4" x14ac:dyDescent="0.25">
      <c r="A185" s="12">
        <v>1915.03</v>
      </c>
      <c r="B185" s="13">
        <v>10.707013188682815</v>
      </c>
      <c r="C185" s="14">
        <v>2080.3273488936488</v>
      </c>
      <c r="D185" s="31">
        <f>+C185/MAX($C$2:C185)-1</f>
        <v>-0.15257369790990072</v>
      </c>
    </row>
    <row r="186" spans="1:4" x14ac:dyDescent="0.25">
      <c r="A186" s="12">
        <v>1915.04</v>
      </c>
      <c r="B186" s="13">
        <v>11.401123789000186</v>
      </c>
      <c r="C186" s="14">
        <v>2224.1975806544597</v>
      </c>
      <c r="D186" s="31">
        <f>+C186/MAX($C$2:C186)-1</f>
        <v>-9.3967816221738443E-2</v>
      </c>
    </row>
    <row r="187" spans="1:4" x14ac:dyDescent="0.25">
      <c r="A187" s="12">
        <v>1915.05</v>
      </c>
      <c r="B187" s="13">
        <v>11.026929876471314</v>
      </c>
      <c r="C187" s="14">
        <v>2160.337187179688</v>
      </c>
      <c r="D187" s="31">
        <f>+C187/MAX($C$2:C187)-1</f>
        <v>-0.11998149965532146</v>
      </c>
    </row>
    <row r="188" spans="1:4" x14ac:dyDescent="0.25">
      <c r="A188" s="12">
        <v>1915.06</v>
      </c>
      <c r="B188" s="13">
        <v>11.154262189096341</v>
      </c>
      <c r="C188" s="14">
        <v>2194.4179782353003</v>
      </c>
      <c r="D188" s="31">
        <f>+C188/MAX($C$2:C188)-1</f>
        <v>-0.10609860821906647</v>
      </c>
    </row>
    <row r="189" spans="1:4" x14ac:dyDescent="0.25">
      <c r="A189" s="12">
        <v>1915.07</v>
      </c>
      <c r="B189" s="13">
        <v>11.1136293939496</v>
      </c>
      <c r="C189" s="14">
        <v>2195.9145858531269</v>
      </c>
      <c r="D189" s="31">
        <f>+C189/MAX($C$2:C189)-1</f>
        <v>-0.10548896154017762</v>
      </c>
    </row>
    <row r="190" spans="1:4" x14ac:dyDescent="0.25">
      <c r="A190" s="12">
        <v>1915.08</v>
      </c>
      <c r="B190" s="13">
        <v>11.584831641604598</v>
      </c>
      <c r="C190" s="14">
        <v>2298.8726410348195</v>
      </c>
      <c r="D190" s="31">
        <f>+C190/MAX($C$2:C190)-1</f>
        <v>-6.3548752457500912E-2</v>
      </c>
    </row>
    <row r="191" spans="1:4" x14ac:dyDescent="0.25">
      <c r="A191" s="12">
        <v>1915.09</v>
      </c>
      <c r="B191" s="13">
        <v>12.01157075782589</v>
      </c>
      <c r="C191" s="14">
        <v>2394.0280729578922</v>
      </c>
      <c r="D191" s="31">
        <f>+C191/MAX($C$2:C191)-1</f>
        <v>-2.4786960549491921E-2</v>
      </c>
    </row>
    <row r="192" spans="1:4" x14ac:dyDescent="0.25">
      <c r="A192" s="12">
        <v>1915.1</v>
      </c>
      <c r="B192" s="13">
        <v>12.549076133220158</v>
      </c>
      <c r="C192" s="14">
        <v>2511.7207889772503</v>
      </c>
      <c r="D192" s="31">
        <f>+C192/MAX($C$2:C192)-1</f>
        <v>0</v>
      </c>
    </row>
    <row r="193" spans="1:4" x14ac:dyDescent="0.25">
      <c r="A193" s="12">
        <v>1915.11</v>
      </c>
      <c r="B193" s="13">
        <v>12.857714453559311</v>
      </c>
      <c r="C193" s="14">
        <v>2584.1525392303915</v>
      </c>
      <c r="D193" s="31">
        <f>+C193/MAX($C$2:C193)-1</f>
        <v>0</v>
      </c>
    </row>
    <row r="194" spans="1:4" x14ac:dyDescent="0.25">
      <c r="A194" s="12">
        <v>1915.12</v>
      </c>
      <c r="B194" s="13">
        <v>12.878444602185992</v>
      </c>
      <c r="C194" s="14">
        <v>2599.4043204256377</v>
      </c>
      <c r="D194" s="31">
        <f>+C194/MAX($C$2:C194)-1</f>
        <v>0</v>
      </c>
    </row>
    <row r="195" spans="1:4" x14ac:dyDescent="0.25">
      <c r="A195" s="12">
        <v>1916.01</v>
      </c>
      <c r="B195" s="13">
        <v>12.54356369251617</v>
      </c>
      <c r="C195" s="14">
        <v>2543.6510982422246</v>
      </c>
      <c r="D195" s="31">
        <f>+C195/MAX($C$2:C195)-1</f>
        <v>-2.1448460997511853E-2</v>
      </c>
    </row>
    <row r="196" spans="1:4" x14ac:dyDescent="0.25">
      <c r="A196" s="12">
        <v>1916.02</v>
      </c>
      <c r="B196" s="13">
        <v>12.354652326458792</v>
      </c>
      <c r="C196" s="14">
        <v>2518.4713151752198</v>
      </c>
      <c r="D196" s="31">
        <f>+C196/MAX($C$2:C196)-1</f>
        <v>-3.1135212254000399E-2</v>
      </c>
    </row>
    <row r="197" spans="1:4" x14ac:dyDescent="0.25">
      <c r="A197" s="12">
        <v>1916.03</v>
      </c>
      <c r="B197" s="13">
        <v>12.177052795748477</v>
      </c>
      <c r="C197" s="14">
        <v>2496.8018596045181</v>
      </c>
      <c r="D197" s="31">
        <f>+C197/MAX($C$2:C197)-1</f>
        <v>-3.9471528155465618E-2</v>
      </c>
    </row>
    <row r="198" spans="1:4" x14ac:dyDescent="0.25">
      <c r="A198" s="12">
        <v>1916.04</v>
      </c>
      <c r="B198" s="13">
        <v>11.90648177659318</v>
      </c>
      <c r="C198" s="14">
        <v>2456.9138945656296</v>
      </c>
      <c r="D198" s="31">
        <f>+C198/MAX($C$2:C198)-1</f>
        <v>-5.4816568834769042E-2</v>
      </c>
    </row>
    <row r="199" spans="1:4" x14ac:dyDescent="0.25">
      <c r="A199" s="12">
        <v>1916.05</v>
      </c>
      <c r="B199" s="13">
        <v>12.026256671905157</v>
      </c>
      <c r="C199" s="14">
        <v>2498.4504708925651</v>
      </c>
      <c r="D199" s="31">
        <f>+C199/MAX($C$2:C199)-1</f>
        <v>-3.8837301584749961E-2</v>
      </c>
    </row>
    <row r="200" spans="1:4" x14ac:dyDescent="0.25">
      <c r="A200" s="12">
        <v>1916.06</v>
      </c>
      <c r="B200" s="13">
        <v>11.995961222946576</v>
      </c>
      <c r="C200" s="14">
        <v>2510.3636295639294</v>
      </c>
      <c r="D200" s="31">
        <f>+C200/MAX($C$2:C200)-1</f>
        <v>-3.4254267472760169E-2</v>
      </c>
    </row>
    <row r="201" spans="1:4" x14ac:dyDescent="0.25">
      <c r="A201" s="12">
        <v>1916.07</v>
      </c>
      <c r="B201" s="13">
        <v>11.791165275254549</v>
      </c>
      <c r="C201" s="14">
        <v>2486.8021504125204</v>
      </c>
      <c r="D201" s="31">
        <f>+C201/MAX($C$2:C201)-1</f>
        <v>-4.3318451511490608E-2</v>
      </c>
    </row>
    <row r="202" spans="1:4" x14ac:dyDescent="0.25">
      <c r="A202" s="12">
        <v>1916.08</v>
      </c>
      <c r="B202" s="13">
        <v>11.732082638874161</v>
      </c>
      <c r="C202" s="14">
        <v>2494.1688509888959</v>
      </c>
      <c r="D202" s="31">
        <f>+C202/MAX($C$2:C202)-1</f>
        <v>-4.0484455846218736E-2</v>
      </c>
    </row>
    <row r="203" spans="1:4" x14ac:dyDescent="0.25">
      <c r="A203" s="12">
        <v>1916.09</v>
      </c>
      <c r="B203" s="13">
        <v>11.944552417504468</v>
      </c>
      <c r="C203" s="14">
        <v>2560.8816663578564</v>
      </c>
      <c r="D203" s="31">
        <f>+C203/MAX($C$2:C203)-1</f>
        <v>-1.481980073860667E-2</v>
      </c>
    </row>
    <row r="204" spans="1:4" x14ac:dyDescent="0.25">
      <c r="A204" s="12">
        <v>1916.1</v>
      </c>
      <c r="B204" s="13">
        <v>12.045741763370795</v>
      </c>
      <c r="C204" s="14">
        <v>2605.1751868803112</v>
      </c>
      <c r="D204" s="31">
        <f>+C204/MAX($C$2:C204)-1</f>
        <v>0</v>
      </c>
    </row>
    <row r="205" spans="1:4" x14ac:dyDescent="0.25">
      <c r="A205" s="12">
        <v>1916.11</v>
      </c>
      <c r="B205" s="13">
        <v>12.053230403230502</v>
      </c>
      <c r="C205" s="14">
        <v>2630.6018813235733</v>
      </c>
      <c r="D205" s="31">
        <f>+C205/MAX($C$2:C205)-1</f>
        <v>0</v>
      </c>
    </row>
    <row r="206" spans="1:4" x14ac:dyDescent="0.25">
      <c r="A206" s="12">
        <v>1916.12</v>
      </c>
      <c r="B206" s="13">
        <v>11.413559188849492</v>
      </c>
      <c r="C206" s="14">
        <v>2515.1186156923882</v>
      </c>
      <c r="D206" s="31">
        <f>+C206/MAX($C$2:C206)-1</f>
        <v>-4.3899940333457232E-2</v>
      </c>
    </row>
    <row r="207" spans="1:4" x14ac:dyDescent="0.25">
      <c r="A207" s="12">
        <v>1917.01</v>
      </c>
      <c r="B207" s="13">
        <v>10.992361427383431</v>
      </c>
      <c r="C207" s="14">
        <v>2447.201492652649</v>
      </c>
      <c r="D207" s="31">
        <f>+C207/MAX($C$2:C207)-1</f>
        <v>-6.9718032961584964E-2</v>
      </c>
    </row>
    <row r="208" spans="1:4" x14ac:dyDescent="0.25">
      <c r="A208" s="12">
        <v>1917.02</v>
      </c>
      <c r="B208" s="13">
        <v>10.063187738735733</v>
      </c>
      <c r="C208" s="14">
        <v>2263.4729500245048</v>
      </c>
      <c r="D208" s="31">
        <f>+C208/MAX($C$2:C208)-1</f>
        <v>-0.13956081074280591</v>
      </c>
    </row>
    <row r="209" spans="1:4" x14ac:dyDescent="0.25">
      <c r="A209" s="12">
        <v>1917.03</v>
      </c>
      <c r="B209" s="13">
        <v>10.327157080107879</v>
      </c>
      <c r="C209" s="14">
        <v>2346.0345671800219</v>
      </c>
      <c r="D209" s="31">
        <f>+C209/MAX($C$2:C209)-1</f>
        <v>-0.10817574341594127</v>
      </c>
    </row>
    <row r="210" spans="1:4" x14ac:dyDescent="0.25">
      <c r="A210" s="12">
        <v>1917.04</v>
      </c>
      <c r="B210" s="13">
        <v>9.6445311972812373</v>
      </c>
      <c r="C210" s="14">
        <v>2212.7854195596929</v>
      </c>
      <c r="D210" s="31">
        <f>+C210/MAX($C$2:C210)-1</f>
        <v>-0.15882922639500974</v>
      </c>
    </row>
    <row r="211" spans="1:4" x14ac:dyDescent="0.25">
      <c r="A211" s="12">
        <v>1917.05</v>
      </c>
      <c r="B211" s="13">
        <v>9.1389888133735813</v>
      </c>
      <c r="C211" s="14">
        <v>2116.7322156394334</v>
      </c>
      <c r="D211" s="31">
        <f>+C211/MAX($C$2:C211)-1</f>
        <v>-0.19534300090502066</v>
      </c>
    </row>
    <row r="212" spans="1:4" x14ac:dyDescent="0.25">
      <c r="A212" s="12">
        <v>1917.06</v>
      </c>
      <c r="B212" s="13">
        <v>9.1482202595395865</v>
      </c>
      <c r="C212" s="14">
        <v>2138.7608347499254</v>
      </c>
      <c r="D212" s="31">
        <f>+C212/MAX($C$2:C212)-1</f>
        <v>-0.18696901650742404</v>
      </c>
    </row>
    <row r="213" spans="1:4" x14ac:dyDescent="0.25">
      <c r="A213" s="12">
        <v>1917.07</v>
      </c>
      <c r="B213" s="13">
        <v>9.0034723772288086</v>
      </c>
      <c r="C213" s="14">
        <v>2124.8387669717554</v>
      </c>
      <c r="D213" s="31">
        <f>+C213/MAX($C$2:C213)-1</f>
        <v>-0.19226136723408171</v>
      </c>
    </row>
    <row r="214" spans="1:4" x14ac:dyDescent="0.25">
      <c r="A214" s="12">
        <v>1917.08</v>
      </c>
      <c r="B214" s="13">
        <v>8.5726804667537841</v>
      </c>
      <c r="C214" s="14">
        <v>2043.0921330680392</v>
      </c>
      <c r="D214" s="31">
        <f>+C214/MAX($C$2:C214)-1</f>
        <v>-0.22333662589792258</v>
      </c>
    </row>
    <row r="215" spans="1:4" x14ac:dyDescent="0.25">
      <c r="A215" s="12">
        <v>1917.09</v>
      </c>
      <c r="B215" s="13">
        <v>7.9508232642170666</v>
      </c>
      <c r="C215" s="14">
        <v>1913.8474827215646</v>
      </c>
      <c r="D215" s="31">
        <f>+C215/MAX($C$2:C215)-1</f>
        <v>-0.27246783471521641</v>
      </c>
    </row>
    <row r="216" spans="1:4" x14ac:dyDescent="0.25">
      <c r="A216" s="12">
        <v>1917.1</v>
      </c>
      <c r="B216" s="13">
        <v>7.3871337111081523</v>
      </c>
      <c r="C216" s="14">
        <v>1796.2563629875074</v>
      </c>
      <c r="D216" s="31">
        <f>+C216/MAX($C$2:C216)-1</f>
        <v>-0.31716905711185361</v>
      </c>
    </row>
    <row r="217" spans="1:4" x14ac:dyDescent="0.25">
      <c r="A217" s="12">
        <v>1917.11</v>
      </c>
      <c r="B217" s="13">
        <v>6.7530136047743126</v>
      </c>
      <c r="C217" s="14">
        <v>1659.8063679136901</v>
      </c>
      <c r="D217" s="31">
        <f>+C217/MAX($C$2:C217)-1</f>
        <v>-0.36903931389322686</v>
      </c>
    </row>
    <row r="218" spans="1:4" x14ac:dyDescent="0.25">
      <c r="A218" s="12">
        <v>1917.12</v>
      </c>
      <c r="B218" s="13">
        <v>6.4125938981198249</v>
      </c>
      <c r="C218" s="14">
        <v>1593.1761080330311</v>
      </c>
      <c r="D218" s="31">
        <f>+C218/MAX($C$2:C218)-1</f>
        <v>-0.39436821689208512</v>
      </c>
    </row>
    <row r="219" spans="1:4" x14ac:dyDescent="0.25">
      <c r="A219" s="12">
        <v>1918.01</v>
      </c>
      <c r="B219" s="13">
        <v>6.6406460286553575</v>
      </c>
      <c r="C219" s="14">
        <v>1666.0293292196957</v>
      </c>
      <c r="D219" s="31">
        <f>+C219/MAX($C$2:C219)-1</f>
        <v>-0.36667371028357898</v>
      </c>
    </row>
    <row r="220" spans="1:4" x14ac:dyDescent="0.25">
      <c r="A220" s="12">
        <v>1918.02</v>
      </c>
      <c r="B220" s="13">
        <v>6.7843435516302861</v>
      </c>
      <c r="C220" s="14">
        <v>1717.4988483073432</v>
      </c>
      <c r="D220" s="31">
        <f>+C220/MAX($C$2:C220)-1</f>
        <v>-0.34710802858424439</v>
      </c>
    </row>
    <row r="221" spans="1:4" x14ac:dyDescent="0.25">
      <c r="A221" s="12">
        <v>1918.03</v>
      </c>
      <c r="B221" s="13">
        <v>6.6863557604558999</v>
      </c>
      <c r="C221" s="14">
        <v>1707.6498955769516</v>
      </c>
      <c r="D221" s="31">
        <f>+C221/MAX($C$2:C221)-1</f>
        <v>-0.3508520207102731</v>
      </c>
    </row>
    <row r="222" spans="1:4" x14ac:dyDescent="0.25">
      <c r="A222" s="12">
        <v>1918.04</v>
      </c>
      <c r="B222" s="13">
        <v>6.520727730547164</v>
      </c>
      <c r="C222" s="14">
        <v>1679.9368160599818</v>
      </c>
      <c r="D222" s="31">
        <f>+C222/MAX($C$2:C222)-1</f>
        <v>-0.36138690237128146</v>
      </c>
    </row>
    <row r="223" spans="1:4" x14ac:dyDescent="0.25">
      <c r="A223" s="12">
        <v>1918.05</v>
      </c>
      <c r="B223" s="13">
        <v>6.5823632316210867</v>
      </c>
      <c r="C223" s="14">
        <v>1709.8305695327472</v>
      </c>
      <c r="D223" s="31">
        <f>+C223/MAX($C$2:C223)-1</f>
        <v>-0.35002305682513424</v>
      </c>
    </row>
    <row r="224" spans="1:4" x14ac:dyDescent="0.25">
      <c r="A224" s="12">
        <v>1918.06</v>
      </c>
      <c r="B224" s="13">
        <v>6.4962913186410614</v>
      </c>
      <c r="C224" s="14">
        <v>1700.7356429196093</v>
      </c>
      <c r="D224" s="31">
        <f>+C224/MAX($C$2:C224)-1</f>
        <v>-0.35348041260280205</v>
      </c>
    </row>
    <row r="225" spans="1:4" x14ac:dyDescent="0.25">
      <c r="A225" s="12">
        <v>1918.07</v>
      </c>
      <c r="B225" s="13">
        <v>6.3713240938489948</v>
      </c>
      <c r="C225" s="14">
        <v>1680.4997688092233</v>
      </c>
      <c r="D225" s="31">
        <f>+C225/MAX($C$2:C225)-1</f>
        <v>-0.36117290087100185</v>
      </c>
    </row>
    <row r="226" spans="1:4" x14ac:dyDescent="0.25">
      <c r="A226" s="12">
        <v>1918.08</v>
      </c>
      <c r="B226" s="13">
        <v>6.3030737609145957</v>
      </c>
      <c r="C226" s="14">
        <v>1674.2746999894036</v>
      </c>
      <c r="D226" s="31">
        <f>+C226/MAX($C$2:C226)-1</f>
        <v>-0.36353930563335513</v>
      </c>
    </row>
    <row r="227" spans="1:4" x14ac:dyDescent="0.25">
      <c r="A227" s="12">
        <v>1918.09</v>
      </c>
      <c r="B227" s="13">
        <v>6.1491705624316841</v>
      </c>
      <c r="C227" s="14">
        <v>1644.4487889935083</v>
      </c>
      <c r="D227" s="31">
        <f>+C227/MAX($C$2:C227)-1</f>
        <v>-0.37487736146295436</v>
      </c>
    </row>
    <row r="228" spans="1:4" x14ac:dyDescent="0.25">
      <c r="A228" s="12">
        <v>1918.1</v>
      </c>
      <c r="B228" s="13">
        <v>6.2905153211913278</v>
      </c>
      <c r="C228" s="14">
        <v>1692.6197520480844</v>
      </c>
      <c r="D228" s="31">
        <f>+C228/MAX($C$2:C228)-1</f>
        <v>-0.35656559661682752</v>
      </c>
    </row>
    <row r="229" spans="1:4" x14ac:dyDescent="0.25">
      <c r="A229" s="12">
        <v>1918.11</v>
      </c>
      <c r="B229" s="13">
        <v>6.333327495354161</v>
      </c>
      <c r="C229" s="14">
        <v>1713.9605871074957</v>
      </c>
      <c r="D229" s="31">
        <f>+C229/MAX($C$2:C229)-1</f>
        <v>-0.34845306723299174</v>
      </c>
    </row>
    <row r="230" spans="1:4" x14ac:dyDescent="0.25">
      <c r="A230" s="12">
        <v>1918.12</v>
      </c>
      <c r="B230" s="13">
        <v>6.1345804112834363</v>
      </c>
      <c r="C230" s="14">
        <v>1669.5521376524566</v>
      </c>
      <c r="D230" s="31">
        <f>+C230/MAX($C$2:C230)-1</f>
        <v>-0.36533454586733949</v>
      </c>
    </row>
    <row r="231" spans="1:4" x14ac:dyDescent="0.25">
      <c r="A231" s="12">
        <v>1919.01</v>
      </c>
      <c r="B231" s="13">
        <v>6.0984676399501092</v>
      </c>
      <c r="C231" s="14">
        <v>1668.9656810471417</v>
      </c>
      <c r="D231" s="31">
        <f>+C231/MAX($C$2:C231)-1</f>
        <v>-0.36555748215027861</v>
      </c>
    </row>
    <row r="232" spans="1:4" x14ac:dyDescent="0.25">
      <c r="A232" s="12">
        <v>1919.02</v>
      </c>
      <c r="B232" s="13">
        <v>6.239692771364985</v>
      </c>
      <c r="C232" s="14">
        <v>1716.5337293067032</v>
      </c>
      <c r="D232" s="31">
        <f>+C232/MAX($C$2:C232)-1</f>
        <v>-0.34747491002209785</v>
      </c>
    </row>
    <row r="233" spans="1:4" x14ac:dyDescent="0.25">
      <c r="A233" s="12">
        <v>1919.03</v>
      </c>
      <c r="B233" s="13">
        <v>6.3560740048691473</v>
      </c>
      <c r="C233" s="14">
        <v>1757.2846693332672</v>
      </c>
      <c r="D233" s="31">
        <f>+C233/MAX($C$2:C233)-1</f>
        <v>-0.33198380119415916</v>
      </c>
    </row>
    <row r="234" spans="1:4" x14ac:dyDescent="0.25">
      <c r="A234" s="12">
        <v>1919.04</v>
      </c>
      <c r="B234" s="13">
        <v>6.4561395558192807</v>
      </c>
      <c r="C234" s="14">
        <v>1792.9583533031328</v>
      </c>
      <c r="D234" s="31">
        <f>+C234/MAX($C$2:C234)-1</f>
        <v>-0.31842276627544441</v>
      </c>
    </row>
    <row r="235" spans="1:4" x14ac:dyDescent="0.25">
      <c r="A235" s="12">
        <v>1919.05</v>
      </c>
      <c r="B235" s="13">
        <v>6.8290022614820378</v>
      </c>
      <c r="C235" s="14">
        <v>1903.9569700048028</v>
      </c>
      <c r="D235" s="31">
        <f>+C235/MAX($C$2:C235)-1</f>
        <v>-0.27622762550187296</v>
      </c>
    </row>
    <row r="236" spans="1:4" x14ac:dyDescent="0.25">
      <c r="A236" s="12">
        <v>1919.06</v>
      </c>
      <c r="B236" s="13">
        <v>7.0216152147841404</v>
      </c>
      <c r="C236" s="14">
        <v>1964.6274680270669</v>
      </c>
      <c r="D236" s="31">
        <f>+C236/MAX($C$2:C236)-1</f>
        <v>-0.2531642731744056</v>
      </c>
    </row>
    <row r="237" spans="1:4" x14ac:dyDescent="0.25">
      <c r="A237" s="12">
        <v>1919.07</v>
      </c>
      <c r="B237" s="13">
        <v>7.0528371654463173</v>
      </c>
      <c r="C237" s="14">
        <v>1979.7671142101108</v>
      </c>
      <c r="D237" s="31">
        <f>+C237/MAX($C$2:C237)-1</f>
        <v>-0.24740907080397834</v>
      </c>
    </row>
    <row r="238" spans="1:4" x14ac:dyDescent="0.25">
      <c r="A238" s="12">
        <v>1919.08</v>
      </c>
      <c r="B238" s="13">
        <v>6.4791311017052831</v>
      </c>
      <c r="C238" s="14">
        <v>1824.5018785401514</v>
      </c>
      <c r="D238" s="31">
        <f>+C238/MAX($C$2:C238)-1</f>
        <v>-0.30643177460887272</v>
      </c>
    </row>
    <row r="239" spans="1:4" x14ac:dyDescent="0.25">
      <c r="A239" s="12">
        <v>1919.09</v>
      </c>
      <c r="B239" s="13">
        <v>6.5584816720612684</v>
      </c>
      <c r="C239" s="14">
        <v>1852.0913939817651</v>
      </c>
      <c r="D239" s="31">
        <f>+C239/MAX($C$2:C239)-1</f>
        <v>-0.29594386473642476</v>
      </c>
    </row>
    <row r="240" spans="1:4" x14ac:dyDescent="0.25">
      <c r="A240" s="12">
        <v>1919.1</v>
      </c>
      <c r="B240" s="13">
        <v>6.794704199949309</v>
      </c>
      <c r="C240" s="14">
        <v>1923.4251515328954</v>
      </c>
      <c r="D240" s="31">
        <f>+C240/MAX($C$2:C240)-1</f>
        <v>-0.268826968767644</v>
      </c>
    </row>
    <row r="241" spans="1:4" x14ac:dyDescent="0.25">
      <c r="A241" s="12">
        <v>1919.11</v>
      </c>
      <c r="B241" s="13">
        <v>6.4670225741331357</v>
      </c>
      <c r="C241" s="14">
        <v>1835.0284440351788</v>
      </c>
      <c r="D241" s="31">
        <f>+C241/MAX($C$2:C241)-1</f>
        <v>-0.30243019399351523</v>
      </c>
    </row>
    <row r="242" spans="1:4" x14ac:dyDescent="0.25">
      <c r="A242" s="12">
        <v>1919.12</v>
      </c>
      <c r="B242" s="13">
        <v>6.1607170337991812</v>
      </c>
      <c r="C242" s="14">
        <v>1752.0525818407348</v>
      </c>
      <c r="D242" s="31">
        <f>+C242/MAX($C$2:C242)-1</f>
        <v>-0.33397273290202356</v>
      </c>
    </row>
    <row r="243" spans="1:4" x14ac:dyDescent="0.25">
      <c r="A243" s="12">
        <v>1920.01</v>
      </c>
      <c r="B243" s="13">
        <v>5.9896677711394437</v>
      </c>
      <c r="C243" s="14">
        <v>1706.8974302235088</v>
      </c>
      <c r="D243" s="31">
        <f>+C243/MAX($C$2:C243)-1</f>
        <v>-0.35113806374809842</v>
      </c>
    </row>
    <row r="244" spans="1:4" x14ac:dyDescent="0.25">
      <c r="A244" s="12">
        <v>1920.02</v>
      </c>
      <c r="B244" s="13">
        <v>5.4553476499077753</v>
      </c>
      <c r="C244" s="14">
        <v>1558.1218092548318</v>
      </c>
      <c r="D244" s="31">
        <f>+C244/MAX($C$2:C244)-1</f>
        <v>-0.40769379801748218</v>
      </c>
    </row>
    <row r="245" spans="1:4" x14ac:dyDescent="0.25">
      <c r="A245" s="12">
        <v>1920.03</v>
      </c>
      <c r="B245" s="13">
        <v>5.7988227275571607</v>
      </c>
      <c r="C245" s="14">
        <v>1659.1661111122935</v>
      </c>
      <c r="D245" s="31">
        <f>+C245/MAX($C$2:C245)-1</f>
        <v>-0.36928270184407652</v>
      </c>
    </row>
    <row r="246" spans="1:4" x14ac:dyDescent="0.25">
      <c r="A246" s="12">
        <v>1920.04</v>
      </c>
      <c r="B246" s="13">
        <v>5.5998587255061878</v>
      </c>
      <c r="C246" s="14">
        <v>1605.2254582676874</v>
      </c>
      <c r="D246" s="31">
        <f>+C246/MAX($C$2:C246)-1</f>
        <v>-0.38978776314870311</v>
      </c>
    </row>
    <row r="247" spans="1:4" x14ac:dyDescent="0.25">
      <c r="A247" s="12">
        <v>1920.05</v>
      </c>
      <c r="B247" s="13">
        <v>5.1889504620474973</v>
      </c>
      <c r="C247" s="14">
        <v>1490.5196360343514</v>
      </c>
      <c r="D247" s="31">
        <f>+C247/MAX($C$2:C247)-1</f>
        <v>-0.43339216526204094</v>
      </c>
    </row>
    <row r="248" spans="1:4" x14ac:dyDescent="0.25">
      <c r="A248" s="12">
        <v>1920.06</v>
      </c>
      <c r="B248" s="13">
        <v>5.0436396804516219</v>
      </c>
      <c r="C248" s="14">
        <v>1451.5048431819757</v>
      </c>
      <c r="D248" s="31">
        <f>+C248/MAX($C$2:C248)-1</f>
        <v>-0.44822329312269071</v>
      </c>
    </row>
    <row r="249" spans="1:4" x14ac:dyDescent="0.25">
      <c r="A249" s="12">
        <v>1920.07</v>
      </c>
      <c r="B249" s="13">
        <v>5.0805929195407984</v>
      </c>
      <c r="C249" s="14">
        <v>1464.5955411024486</v>
      </c>
      <c r="D249" s="31">
        <f>+C249/MAX($C$2:C249)-1</f>
        <v>-0.44324698028211507</v>
      </c>
    </row>
    <row r="250" spans="1:4" x14ac:dyDescent="0.25">
      <c r="A250" s="12">
        <v>1920.08</v>
      </c>
      <c r="B250" s="13">
        <v>5.0207010779228591</v>
      </c>
      <c r="C250" s="14">
        <v>1450.0256857132078</v>
      </c>
      <c r="D250" s="31">
        <f>+C250/MAX($C$2:C250)-1</f>
        <v>-0.44878558173020267</v>
      </c>
    </row>
    <row r="251" spans="1:4" x14ac:dyDescent="0.25">
      <c r="A251" s="12">
        <v>1920.09</v>
      </c>
      <c r="B251" s="13">
        <v>5.2971627701080601</v>
      </c>
      <c r="C251" s="14">
        <v>1532.3738686590038</v>
      </c>
      <c r="D251" s="31">
        <f>+C251/MAX($C$2:C251)-1</f>
        <v>-0.41748164952729439</v>
      </c>
    </row>
    <row r="252" spans="1:4" x14ac:dyDescent="0.25">
      <c r="A252" s="12">
        <v>1920.1</v>
      </c>
      <c r="B252" s="13">
        <v>5.3511773934241571</v>
      </c>
      <c r="C252" s="14">
        <v>1550.4017389699243</v>
      </c>
      <c r="D252" s="31">
        <f>+C252/MAX($C$2:C252)-1</f>
        <v>-0.41062851434218239</v>
      </c>
    </row>
    <row r="253" spans="1:4" x14ac:dyDescent="0.25">
      <c r="A253" s="12">
        <v>1920.11</v>
      </c>
      <c r="B253" s="13">
        <v>5.1264079309479271</v>
      </c>
      <c r="C253" s="14">
        <v>1487.5661613648379</v>
      </c>
      <c r="D253" s="31">
        <f>+C253/MAX($C$2:C253)-1</f>
        <v>-0.43451490249205749</v>
      </c>
    </row>
    <row r="254" spans="1:4" x14ac:dyDescent="0.25">
      <c r="A254" s="12">
        <v>1920.12</v>
      </c>
      <c r="B254" s="13">
        <v>4.7842410450832498</v>
      </c>
      <c r="C254" s="14">
        <v>1390.8721056211789</v>
      </c>
      <c r="D254" s="31">
        <f>+C254/MAX($C$2:C254)-1</f>
        <v>-0.47127229114526104</v>
      </c>
    </row>
    <row r="255" spans="1:4" x14ac:dyDescent="0.25">
      <c r="A255" s="12">
        <v>1921.01</v>
      </c>
      <c r="B255" s="13">
        <v>5.1221841468873759</v>
      </c>
      <c r="C255" s="14">
        <v>1491.505394900991</v>
      </c>
      <c r="D255" s="31">
        <f>+C255/MAX($C$2:C255)-1</f>
        <v>-0.43301743776198165</v>
      </c>
    </row>
    <row r="256" spans="1:4" x14ac:dyDescent="0.25">
      <c r="A256" s="12">
        <v>1921.02</v>
      </c>
      <c r="B256" s="13">
        <v>5.2748571912050473</v>
      </c>
      <c r="C256" s="14">
        <v>1538.3669923841965</v>
      </c>
      <c r="D256" s="31">
        <f>+C256/MAX($C$2:C256)-1</f>
        <v>-0.4152034166378018</v>
      </c>
    </row>
    <row r="257" spans="1:4" x14ac:dyDescent="0.25">
      <c r="A257" s="12">
        <v>1921.03</v>
      </c>
      <c r="B257" s="13">
        <v>5.1923481586841769</v>
      </c>
      <c r="C257" s="14">
        <v>1516.4203154893312</v>
      </c>
      <c r="D257" s="31">
        <f>+C257/MAX($C$2:C257)-1</f>
        <v>-0.42354625142807534</v>
      </c>
    </row>
    <row r="258" spans="1:4" x14ac:dyDescent="0.25">
      <c r="A258" s="12">
        <v>1921.04</v>
      </c>
      <c r="B258" s="13">
        <v>5.2970859227396758</v>
      </c>
      <c r="C258" s="14">
        <v>1549.0225059469317</v>
      </c>
      <c r="D258" s="31">
        <f>+C258/MAX($C$2:C258)-1</f>
        <v>-0.41115281755688959</v>
      </c>
    </row>
    <row r="259" spans="1:4" x14ac:dyDescent="0.25">
      <c r="A259" s="12">
        <v>1921.05</v>
      </c>
      <c r="B259" s="13">
        <v>5.6094692253307779</v>
      </c>
      <c r="C259" s="14">
        <v>1641.5136987226635</v>
      </c>
      <c r="D259" s="31">
        <f>+C259/MAX($C$2:C259)-1</f>
        <v>-0.37599311002668911</v>
      </c>
    </row>
    <row r="260" spans="1:4" x14ac:dyDescent="0.25">
      <c r="A260" s="12">
        <v>1921.06</v>
      </c>
      <c r="B260" s="13">
        <v>5.2161109609893215</v>
      </c>
      <c r="C260" s="14">
        <v>1528.0514916658874</v>
      </c>
      <c r="D260" s="31">
        <f>+C260/MAX($C$2:C260)-1</f>
        <v>-0.41912476284816746</v>
      </c>
    </row>
    <row r="261" spans="1:4" x14ac:dyDescent="0.25">
      <c r="A261" s="12">
        <v>1921.07</v>
      </c>
      <c r="B261" s="13">
        <v>5.1977793619054724</v>
      </c>
      <c r="C261" s="14">
        <v>1524.073342804676</v>
      </c>
      <c r="D261" s="31">
        <f>+C261/MAX($C$2:C261)-1</f>
        <v>-0.42063702089430322</v>
      </c>
    </row>
    <row r="262" spans="1:4" x14ac:dyDescent="0.25">
      <c r="A262" s="12">
        <v>1921.08</v>
      </c>
      <c r="B262" s="13">
        <v>5.161294823215731</v>
      </c>
      <c r="C262" s="14">
        <v>1514.6733345533041</v>
      </c>
      <c r="D262" s="31">
        <f>+C262/MAX($C$2:C262)-1</f>
        <v>-0.4242103507539482</v>
      </c>
    </row>
    <row r="263" spans="1:4" x14ac:dyDescent="0.25">
      <c r="A263" s="12">
        <v>1921.09</v>
      </c>
      <c r="B263" s="13">
        <v>5.377524425458259</v>
      </c>
      <c r="C263" s="14">
        <v>1579.3388152366172</v>
      </c>
      <c r="D263" s="31">
        <f>+C263/MAX($C$2:C263)-1</f>
        <v>-0.39962834116047186</v>
      </c>
    </row>
    <row r="264" spans="1:4" x14ac:dyDescent="0.25">
      <c r="A264" s="12">
        <v>1921.1</v>
      </c>
      <c r="B264" s="13">
        <v>5.4792576780533464</v>
      </c>
      <c r="C264" s="14">
        <v>1610.1669832602031</v>
      </c>
      <c r="D264" s="31">
        <f>+C264/MAX($C$2:C264)-1</f>
        <v>-0.38790928620105136</v>
      </c>
    </row>
    <row r="265" spans="1:4" x14ac:dyDescent="0.25">
      <c r="A265" s="12">
        <v>1921.11</v>
      </c>
      <c r="B265" s="13">
        <v>5.8381969932008895</v>
      </c>
      <c r="C265" s="14">
        <v>1715.7844118989044</v>
      </c>
      <c r="D265" s="31">
        <f>+C265/MAX($C$2:C265)-1</f>
        <v>-0.3477597563962751</v>
      </c>
    </row>
    <row r="266" spans="1:4" x14ac:dyDescent="0.25">
      <c r="A266" s="12">
        <v>1921.12</v>
      </c>
      <c r="B266" s="13">
        <v>6.1141588494172696</v>
      </c>
      <c r="C266" s="14">
        <v>1796.1806373921777</v>
      </c>
      <c r="D266" s="31">
        <f>+C266/MAX($C$2:C266)-1</f>
        <v>-0.31719784352604541</v>
      </c>
    </row>
    <row r="267" spans="1:4" x14ac:dyDescent="0.25">
      <c r="A267" s="12">
        <v>1922.01</v>
      </c>
      <c r="B267" s="13">
        <v>6.2870872903471247</v>
      </c>
      <c r="C267" s="14">
        <v>1845.9085446381157</v>
      </c>
      <c r="D267" s="31">
        <f>+C267/MAX($C$2:C267)-1</f>
        <v>-0.29829422013894524</v>
      </c>
    </row>
    <row r="268" spans="1:4" x14ac:dyDescent="0.25">
      <c r="A268" s="12">
        <v>1922.02</v>
      </c>
      <c r="B268" s="13">
        <v>6.461305872696979</v>
      </c>
      <c r="C268" s="14">
        <v>1896.234838897924</v>
      </c>
      <c r="D268" s="31">
        <f>+C268/MAX($C$2:C268)-1</f>
        <v>-0.27916312522978826</v>
      </c>
    </row>
    <row r="269" spans="1:4" x14ac:dyDescent="0.25">
      <c r="A269" s="12">
        <v>1922.03</v>
      </c>
      <c r="B269" s="13">
        <v>6.8213872490360377</v>
      </c>
      <c r="C269" s="14">
        <v>2001.0974306680821</v>
      </c>
      <c r="D269" s="31">
        <f>+C269/MAX($C$2:C269)-1</f>
        <v>-0.23930053997329281</v>
      </c>
    </row>
    <row r="270" spans="1:4" x14ac:dyDescent="0.25">
      <c r="A270" s="12">
        <v>1922.04</v>
      </c>
      <c r="B270" s="13">
        <v>7.2732533902098586</v>
      </c>
      <c r="C270" s="14">
        <v>2132.8815893046826</v>
      </c>
      <c r="D270" s="31">
        <f>+C270/MAX($C$2:C270)-1</f>
        <v>-0.189203959577671</v>
      </c>
    </row>
    <row r="271" spans="1:4" x14ac:dyDescent="0.25">
      <c r="A271" s="12">
        <v>1922.05</v>
      </c>
      <c r="B271" s="13">
        <v>7.5934672589193744</v>
      </c>
      <c r="C271" s="14">
        <v>2226.4235581543335</v>
      </c>
      <c r="D271" s="31">
        <f>+C271/MAX($C$2:C271)-1</f>
        <v>-0.15364480883206832</v>
      </c>
    </row>
    <row r="272" spans="1:4" x14ac:dyDescent="0.25">
      <c r="A272" s="12">
        <v>1922.06</v>
      </c>
      <c r="B272" s="13">
        <v>7.5579873517551217</v>
      </c>
      <c r="C272" s="14">
        <v>2216.0918739991621</v>
      </c>
      <c r="D272" s="31">
        <f>+C272/MAX($C$2:C272)-1</f>
        <v>-0.15757230703258396</v>
      </c>
    </row>
    <row r="273" spans="1:4" x14ac:dyDescent="0.25">
      <c r="A273" s="12">
        <v>1922.07</v>
      </c>
      <c r="B273" s="13">
        <v>7.6020950457740284</v>
      </c>
      <c r="C273" s="14">
        <v>2229.1705522114007</v>
      </c>
      <c r="D273" s="31">
        <f>+C273/MAX($C$2:C273)-1</f>
        <v>-0.15260056337760786</v>
      </c>
    </row>
    <row r="274" spans="1:4" x14ac:dyDescent="0.25">
      <c r="A274" s="12">
        <v>1922.08</v>
      </c>
      <c r="B274" s="13">
        <v>8.0200306898957709</v>
      </c>
      <c r="C274" s="14">
        <v>2351.758994832559</v>
      </c>
      <c r="D274" s="31">
        <f>+C274/MAX($C$2:C274)-1</f>
        <v>-0.10599965295802039</v>
      </c>
    </row>
    <row r="275" spans="1:4" x14ac:dyDescent="0.25">
      <c r="A275" s="12">
        <v>1922.09</v>
      </c>
      <c r="B275" s="13">
        <v>8.2650830022842996</v>
      </c>
      <c r="C275" s="14">
        <v>2424.0584939422897</v>
      </c>
      <c r="D275" s="31">
        <f>+C275/MAX($C$2:C275)-1</f>
        <v>-7.8515638891492934E-2</v>
      </c>
    </row>
    <row r="276" spans="1:4" x14ac:dyDescent="0.25">
      <c r="A276" s="12">
        <v>1922.1</v>
      </c>
      <c r="B276" s="13">
        <v>8.4321519987618956</v>
      </c>
      <c r="C276" s="14">
        <v>2473.8530653309367</v>
      </c>
      <c r="D276" s="31">
        <f>+C276/MAX($C$2:C276)-1</f>
        <v>-5.9586673721136907E-2</v>
      </c>
    </row>
    <row r="277" spans="1:4" x14ac:dyDescent="0.25">
      <c r="A277" s="12">
        <v>1922.11</v>
      </c>
      <c r="B277" s="13">
        <v>7.9982537722698357</v>
      </c>
      <c r="C277" s="14">
        <v>2348.1616015053628</v>
      </c>
      <c r="D277" s="31">
        <f>+C277/MAX($C$2:C277)-1</f>
        <v>-0.10736717016111241</v>
      </c>
    </row>
    <row r="278" spans="1:4" x14ac:dyDescent="0.25">
      <c r="A278" s="12">
        <v>1922.12</v>
      </c>
      <c r="B278" s="13">
        <v>7.9646798649399964</v>
      </c>
      <c r="C278" s="14">
        <v>2340.235450860152</v>
      </c>
      <c r="D278" s="31">
        <f>+C278/MAX($C$2:C278)-1</f>
        <v>-0.11038022610906251</v>
      </c>
    </row>
    <row r="279" spans="1:4" x14ac:dyDescent="0.25">
      <c r="A279" s="12">
        <v>1923.01</v>
      </c>
      <c r="B279" s="13">
        <v>8.1542004830691521</v>
      </c>
      <c r="C279" s="14">
        <v>2397.7742379200859</v>
      </c>
      <c r="D279" s="31">
        <f>+C279/MAX($C$2:C279)-1</f>
        <v>-8.8507365959284323E-2</v>
      </c>
    </row>
    <row r="280" spans="1:4" x14ac:dyDescent="0.25">
      <c r="A280" s="12">
        <v>1923.02</v>
      </c>
      <c r="B280" s="13">
        <v>8.533360579065965</v>
      </c>
      <c r="C280" s="14">
        <v>2511.6752495421824</v>
      </c>
      <c r="D280" s="31">
        <f>+C280/MAX($C$2:C280)-1</f>
        <v>-4.5208905469783067E-2</v>
      </c>
    </row>
    <row r="281" spans="1:4" x14ac:dyDescent="0.25">
      <c r="A281" s="12">
        <v>1923.03</v>
      </c>
      <c r="B281" s="13">
        <v>8.7007375009785282</v>
      </c>
      <c r="C281" s="14">
        <v>2563.889044465765</v>
      </c>
      <c r="D281" s="31">
        <f>+C281/MAX($C$2:C281)-1</f>
        <v>-2.536029390515071E-2</v>
      </c>
    </row>
    <row r="282" spans="1:4" x14ac:dyDescent="0.25">
      <c r="A282" s="12">
        <v>1923.04</v>
      </c>
      <c r="B282" s="13">
        <v>8.3728096684638125</v>
      </c>
      <c r="C282" s="14">
        <v>2471.1641881626174</v>
      </c>
      <c r="D282" s="31">
        <f>+C282/MAX($C$2:C282)-1</f>
        <v>-6.0608826555212381E-2</v>
      </c>
    </row>
    <row r="283" spans="1:4" x14ac:dyDescent="0.25">
      <c r="A283" s="12">
        <v>1923.05</v>
      </c>
      <c r="B283" s="13">
        <v>8.0004978675982077</v>
      </c>
      <c r="C283" s="14">
        <v>2366.1238693696287</v>
      </c>
      <c r="D283" s="31">
        <f>+C283/MAX($C$2:C283)-1</f>
        <v>-0.10053897316490701</v>
      </c>
    </row>
    <row r="284" spans="1:4" x14ac:dyDescent="0.25">
      <c r="A284" s="12">
        <v>1923.06</v>
      </c>
      <c r="B284" s="13">
        <v>7.6718252826730771</v>
      </c>
      <c r="C284" s="14">
        <v>2274.4316864950583</v>
      </c>
      <c r="D284" s="31">
        <f>+C284/MAX($C$2:C284)-1</f>
        <v>-0.13539494415981712</v>
      </c>
    </row>
    <row r="285" spans="1:4" x14ac:dyDescent="0.25">
      <c r="A285" s="12">
        <v>1923.07</v>
      </c>
      <c r="B285" s="13">
        <v>7.3459851194906474</v>
      </c>
      <c r="C285" s="14">
        <v>2184.2312564988652</v>
      </c>
      <c r="D285" s="31">
        <f>+C285/MAX($C$2:C285)-1</f>
        <v>-0.16968383851383817</v>
      </c>
    </row>
    <row r="286" spans="1:4" x14ac:dyDescent="0.25">
      <c r="A286" s="12">
        <v>1923.08</v>
      </c>
      <c r="B286" s="13">
        <v>7.4417831742173703</v>
      </c>
      <c r="C286" s="14">
        <v>2219.7945992225145</v>
      </c>
      <c r="D286" s="31">
        <f>+C286/MAX($C$2:C286)-1</f>
        <v>-0.15616474884233078</v>
      </c>
    </row>
    <row r="287" spans="1:4" x14ac:dyDescent="0.25">
      <c r="A287" s="12">
        <v>1923.09</v>
      </c>
      <c r="B287" s="13">
        <v>7.4581838671897955</v>
      </c>
      <c r="C287" s="14">
        <v>2232.431511306268</v>
      </c>
      <c r="D287" s="31">
        <f>+C287/MAX($C$2:C287)-1</f>
        <v>-0.15136093866737754</v>
      </c>
    </row>
    <row r="288" spans="1:4" x14ac:dyDescent="0.25">
      <c r="A288" s="12">
        <v>1923.1</v>
      </c>
      <c r="B288" s="13">
        <v>7.3174003956214806</v>
      </c>
      <c r="C288" s="14">
        <v>2198.8003476668223</v>
      </c>
      <c r="D288" s="31">
        <f>+C288/MAX($C$2:C288)-1</f>
        <v>-0.16414552757770107</v>
      </c>
    </row>
    <row r="289" spans="1:4" x14ac:dyDescent="0.25">
      <c r="A289" s="12">
        <v>1923.11</v>
      </c>
      <c r="B289" s="13">
        <v>7.5463279119162365</v>
      </c>
      <c r="C289" s="14">
        <v>2276.5729838743027</v>
      </c>
      <c r="D289" s="31">
        <f>+C289/MAX($C$2:C289)-1</f>
        <v>-0.13458094893140682</v>
      </c>
    </row>
    <row r="290" spans="1:4" x14ac:dyDescent="0.25">
      <c r="A290" s="12">
        <v>1923.12</v>
      </c>
      <c r="B290" s="13">
        <v>7.8097391449387485</v>
      </c>
      <c r="C290" s="14">
        <v>2365.8098733067004</v>
      </c>
      <c r="D290" s="31">
        <f>+C290/MAX($C$2:C290)-1</f>
        <v>-0.10065833598645646</v>
      </c>
    </row>
    <row r="291" spans="1:4" x14ac:dyDescent="0.25">
      <c r="A291" s="12">
        <v>1924.01</v>
      </c>
      <c r="B291" s="13">
        <v>8.0722494460373841</v>
      </c>
      <c r="C291" s="14">
        <v>2455.5469326044363</v>
      </c>
      <c r="D291" s="31">
        <f>+C291/MAX($C$2:C291)-1</f>
        <v>-6.6545587898332648E-2</v>
      </c>
    </row>
    <row r="292" spans="1:4" x14ac:dyDescent="0.25">
      <c r="A292" s="12">
        <v>1924.02</v>
      </c>
      <c r="B292" s="13">
        <v>8.1620662208503596</v>
      </c>
      <c r="C292" s="14">
        <v>2493.4423944865289</v>
      </c>
      <c r="D292" s="31">
        <f>+C292/MAX($C$2:C292)-1</f>
        <v>-5.2139963789592292E-2</v>
      </c>
    </row>
    <row r="293" spans="1:4" x14ac:dyDescent="0.25">
      <c r="A293" s="12">
        <v>1924.03</v>
      </c>
      <c r="B293" s="13">
        <v>8.0580770441160947</v>
      </c>
      <c r="C293" s="14">
        <v>2472.5619220699436</v>
      </c>
      <c r="D293" s="31">
        <f>+C293/MAX($C$2:C293)-1</f>
        <v>-6.007749039322996E-2</v>
      </c>
    </row>
    <row r="294" spans="1:4" x14ac:dyDescent="0.25">
      <c r="A294" s="12">
        <v>1924.04</v>
      </c>
      <c r="B294" s="13">
        <v>7.9236203483279821</v>
      </c>
      <c r="C294" s="14">
        <v>2442.7172721396933</v>
      </c>
      <c r="D294" s="31">
        <f>+C294/MAX($C$2:C294)-1</f>
        <v>-7.1422669662711158E-2</v>
      </c>
    </row>
    <row r="295" spans="1:4" x14ac:dyDescent="0.25">
      <c r="A295" s="12">
        <v>1924.05</v>
      </c>
      <c r="B295" s="13">
        <v>7.8996983306652933</v>
      </c>
      <c r="C295" s="14">
        <v>2446.9872377242277</v>
      </c>
      <c r="D295" s="31">
        <f>+C295/MAX($C$2:C295)-1</f>
        <v>-6.9799480074484221E-2</v>
      </c>
    </row>
    <row r="296" spans="1:4" x14ac:dyDescent="0.25">
      <c r="A296" s="12">
        <v>1924.06</v>
      </c>
      <c r="B296" s="13">
        <v>8.0516769463966487</v>
      </c>
      <c r="C296" s="14">
        <v>2506.2118402901633</v>
      </c>
      <c r="D296" s="31">
        <f>+C296/MAX($C$2:C296)-1</f>
        <v>-4.7285772095176815E-2</v>
      </c>
    </row>
    <row r="297" spans="1:4" x14ac:dyDescent="0.25">
      <c r="A297" s="12">
        <v>1924.07</v>
      </c>
      <c r="B297" s="13">
        <v>8.3777121399718375</v>
      </c>
      <c r="C297" s="14">
        <v>2620.0718793700762</v>
      </c>
      <c r="D297" s="31">
        <f>+C297/MAX($C$2:C297)-1</f>
        <v>-4.002886954600271E-3</v>
      </c>
    </row>
    <row r="298" spans="1:4" x14ac:dyDescent="0.25">
      <c r="A298" s="12">
        <v>1924.08</v>
      </c>
      <c r="B298" s="13">
        <v>8.7174183085483321</v>
      </c>
      <c r="C298" s="14">
        <v>2739.1741667702454</v>
      </c>
      <c r="D298" s="31">
        <f>+C298/MAX($C$2:C298)-1</f>
        <v>0</v>
      </c>
    </row>
    <row r="299" spans="1:4" x14ac:dyDescent="0.25">
      <c r="A299" s="12">
        <v>1924.09</v>
      </c>
      <c r="B299" s="13">
        <v>8.5816703752090557</v>
      </c>
      <c r="C299" s="14">
        <v>2710.1569583498103</v>
      </c>
      <c r="D299" s="31">
        <f>+C299/MAX($C$2:C299)-1</f>
        <v>-1.0593414895792908E-2</v>
      </c>
    </row>
    <row r="300" spans="1:4" x14ac:dyDescent="0.25">
      <c r="A300" s="12">
        <v>1924.1</v>
      </c>
      <c r="B300" s="13">
        <v>8.419491035872424</v>
      </c>
      <c r="C300" s="14">
        <v>2672.7163784503932</v>
      </c>
      <c r="D300" s="31">
        <f>+C300/MAX($C$2:C300)-1</f>
        <v>-2.4261979806202816E-2</v>
      </c>
    </row>
    <row r="301" spans="1:4" x14ac:dyDescent="0.25">
      <c r="A301" s="12">
        <v>1924.11</v>
      </c>
      <c r="B301" s="13">
        <v>8.8883273612509726</v>
      </c>
      <c r="C301" s="14">
        <v>2835.3895678116637</v>
      </c>
      <c r="D301" s="31">
        <f>+C301/MAX($C$2:C301)-1</f>
        <v>0</v>
      </c>
    </row>
    <row r="302" spans="1:4" x14ac:dyDescent="0.25">
      <c r="A302" s="12">
        <v>1924.12</v>
      </c>
      <c r="B302" s="13">
        <v>9.3106396804163776</v>
      </c>
      <c r="C302" s="14">
        <v>2984.465197176477</v>
      </c>
      <c r="D302" s="31">
        <f>+C302/MAX($C$2:C302)-1</f>
        <v>0</v>
      </c>
    </row>
    <row r="303" spans="1:4" x14ac:dyDescent="0.25">
      <c r="A303" s="12">
        <v>1925.01</v>
      </c>
      <c r="B303" s="13">
        <v>9.6926188522549985</v>
      </c>
      <c r="C303" s="14">
        <v>3121.4049544439031</v>
      </c>
      <c r="D303" s="31">
        <f>+C303/MAX($C$2:C303)-1</f>
        <v>0</v>
      </c>
    </row>
    <row r="304" spans="1:4" x14ac:dyDescent="0.25">
      <c r="A304" s="12">
        <v>1925.02</v>
      </c>
      <c r="B304" s="13">
        <v>9.8308047228195772</v>
      </c>
      <c r="C304" s="14">
        <v>3180.0656469479477</v>
      </c>
      <c r="D304" s="31">
        <f>+C304/MAX($C$2:C304)-1</f>
        <v>0</v>
      </c>
    </row>
    <row r="305" spans="1:4" x14ac:dyDescent="0.25">
      <c r="A305" s="12">
        <v>1925.03</v>
      </c>
      <c r="B305" s="13">
        <v>9.5185375388100333</v>
      </c>
      <c r="C305" s="14">
        <v>3092.605270910421</v>
      </c>
      <c r="D305" s="31">
        <f>+C305/MAX($C$2:C305)-1</f>
        <v>-2.7502695147650913E-2</v>
      </c>
    </row>
    <row r="306" spans="1:4" x14ac:dyDescent="0.25">
      <c r="A306" s="12">
        <v>1925.04</v>
      </c>
      <c r="B306" s="13">
        <v>9.4765667879030726</v>
      </c>
      <c r="C306" s="14">
        <v>3091.791789464306</v>
      </c>
      <c r="D306" s="31">
        <f>+C306/MAX($C$2:C306)-1</f>
        <v>-2.7758501642367706E-2</v>
      </c>
    </row>
    <row r="307" spans="1:4" x14ac:dyDescent="0.25">
      <c r="A307" s="12">
        <v>1925.05</v>
      </c>
      <c r="B307" s="13">
        <v>9.7290076940213357</v>
      </c>
      <c r="C307" s="14">
        <v>3186.8199455112222</v>
      </c>
      <c r="D307" s="31">
        <f>+C307/MAX($C$2:C307)-1</f>
        <v>0</v>
      </c>
    </row>
    <row r="308" spans="1:4" x14ac:dyDescent="0.25">
      <c r="A308" s="12">
        <v>1925.06</v>
      </c>
      <c r="B308" s="13">
        <v>9.7963861804506163</v>
      </c>
      <c r="C308" s="14">
        <v>3221.0431106502283</v>
      </c>
      <c r="D308" s="31">
        <f>+C308/MAX($C$2:C308)-1</f>
        <v>0</v>
      </c>
    </row>
    <row r="309" spans="1:4" x14ac:dyDescent="0.25">
      <c r="A309" s="12">
        <v>1925.07</v>
      </c>
      <c r="B309" s="13">
        <v>9.9639938917878048</v>
      </c>
      <c r="C309" s="14">
        <v>3287.3421845117668</v>
      </c>
      <c r="D309" s="31">
        <f>+C309/MAX($C$2:C309)-1</f>
        <v>0</v>
      </c>
    </row>
    <row r="310" spans="1:4" x14ac:dyDescent="0.25">
      <c r="A310" s="12">
        <v>1925.08</v>
      </c>
      <c r="B310" s="13">
        <v>10.110918458488952</v>
      </c>
      <c r="C310" s="14">
        <v>3346.1614234633203</v>
      </c>
      <c r="D310" s="31">
        <f>+C310/MAX($C$2:C310)-1</f>
        <v>0</v>
      </c>
    </row>
    <row r="311" spans="1:4" x14ac:dyDescent="0.25">
      <c r="A311" s="12">
        <v>1925.09</v>
      </c>
      <c r="B311" s="13">
        <v>10.359247611348508</v>
      </c>
      <c r="C311" s="14">
        <v>3438.0569307039882</v>
      </c>
      <c r="D311" s="31">
        <f>+C311/MAX($C$2:C311)-1</f>
        <v>0</v>
      </c>
    </row>
    <row r="312" spans="1:4" x14ac:dyDescent="0.25">
      <c r="A312" s="12">
        <v>1925.1</v>
      </c>
      <c r="B312" s="13">
        <v>10.718495997022936</v>
      </c>
      <c r="C312" s="14">
        <v>3566.2920732605171</v>
      </c>
      <c r="D312" s="31">
        <f>+C312/MAX($C$2:C312)-1</f>
        <v>0</v>
      </c>
    </row>
    <row r="313" spans="1:4" x14ac:dyDescent="0.25">
      <c r="A313" s="12">
        <v>1925.11</v>
      </c>
      <c r="B313" s="13">
        <v>10.886317440307943</v>
      </c>
      <c r="C313" s="14">
        <v>3630.6260526451752</v>
      </c>
      <c r="D313" s="31">
        <f>+C313/MAX($C$2:C313)-1</f>
        <v>0</v>
      </c>
    </row>
    <row r="314" spans="1:4" x14ac:dyDescent="0.25">
      <c r="A314" s="12">
        <v>1925.12</v>
      </c>
      <c r="B314" s="13">
        <v>11.147365239137258</v>
      </c>
      <c r="C314" s="14">
        <v>3725.356450712407</v>
      </c>
      <c r="D314" s="31">
        <f>+C314/MAX($C$2:C314)-1</f>
        <v>0</v>
      </c>
    </row>
    <row r="315" spans="1:4" x14ac:dyDescent="0.25">
      <c r="A315" s="12">
        <v>1926.01</v>
      </c>
      <c r="B315" s="13">
        <v>11.34096618850624</v>
      </c>
      <c r="C315" s="14">
        <v>3797.2997810456873</v>
      </c>
      <c r="D315" s="31">
        <f>+C315/MAX($C$2:C315)-1</f>
        <v>0</v>
      </c>
    </row>
    <row r="316" spans="1:4" x14ac:dyDescent="0.25">
      <c r="A316" s="12">
        <v>1926.02</v>
      </c>
      <c r="B316" s="13">
        <v>11.389435672748016</v>
      </c>
      <c r="C316" s="14">
        <v>3818.6877343579004</v>
      </c>
      <c r="D316" s="31">
        <f>+C316/MAX($C$2:C316)-1</f>
        <v>0</v>
      </c>
    </row>
    <row r="317" spans="1:4" x14ac:dyDescent="0.25">
      <c r="A317" s="12">
        <v>1926.03</v>
      </c>
      <c r="B317" s="13">
        <v>10.712352062732489</v>
      </c>
      <c r="C317" s="14">
        <v>3595.2070208528526</v>
      </c>
      <c r="D317" s="31">
        <f>+C317/MAX($C$2:C317)-1</f>
        <v>-5.852290866685006E-2</v>
      </c>
    </row>
    <row r="318" spans="1:4" x14ac:dyDescent="0.25">
      <c r="A318" s="12">
        <v>1926.04</v>
      </c>
      <c r="B318" s="13">
        <v>10.395587685954736</v>
      </c>
      <c r="C318" s="14">
        <v>3491.1172920881481</v>
      </c>
      <c r="D318" s="31">
        <f>+C318/MAX($C$2:C318)-1</f>
        <v>-8.5780892562253963E-2</v>
      </c>
    </row>
    <row r="319" spans="1:4" x14ac:dyDescent="0.25">
      <c r="A319" s="12">
        <v>1926.05</v>
      </c>
      <c r="B319" s="13">
        <v>10.575158463806101</v>
      </c>
      <c r="C319" s="14">
        <v>3551.4416322377597</v>
      </c>
      <c r="D319" s="31">
        <f>+C319/MAX($C$2:C319)-1</f>
        <v>-6.9983753768512069E-2</v>
      </c>
    </row>
    <row r="320" spans="1:4" x14ac:dyDescent="0.25">
      <c r="A320" s="12">
        <v>1926.06</v>
      </c>
      <c r="B320" s="13">
        <v>11.197979740229959</v>
      </c>
      <c r="C320" s="14">
        <v>3758.0371490604189</v>
      </c>
      <c r="D320" s="31">
        <f>+C320/MAX($C$2:C320)-1</f>
        <v>-1.588257263137538E-2</v>
      </c>
    </row>
    <row r="321" spans="1:4" x14ac:dyDescent="0.25">
      <c r="A321" s="12">
        <v>1926.07</v>
      </c>
      <c r="B321" s="13">
        <v>11.869694058481281</v>
      </c>
      <c r="C321" s="14">
        <v>3978.1274791217224</v>
      </c>
      <c r="D321" s="31">
        <f>+C321/MAX($C$2:C321)-1</f>
        <v>0</v>
      </c>
    </row>
    <row r="322" spans="1:4" x14ac:dyDescent="0.25">
      <c r="A322" s="12">
        <v>1926.08</v>
      </c>
      <c r="B322" s="13">
        <v>12.48880821952188</v>
      </c>
      <c r="C322" s="14">
        <v>4176.9450830874284</v>
      </c>
      <c r="D322" s="31">
        <f>+C322/MAX($C$2:C322)-1</f>
        <v>0</v>
      </c>
    </row>
    <row r="323" spans="1:4" x14ac:dyDescent="0.25">
      <c r="A323" s="12">
        <v>1926.09</v>
      </c>
      <c r="B323" s="13">
        <v>12.692614823344719</v>
      </c>
      <c r="C323" s="14">
        <v>4233.9937662861521</v>
      </c>
      <c r="D323" s="31">
        <f>+C323/MAX($C$2:C323)-1</f>
        <v>0</v>
      </c>
    </row>
    <row r="324" spans="1:4" x14ac:dyDescent="0.25">
      <c r="A324" s="12">
        <v>1926.1</v>
      </c>
      <c r="B324" s="13">
        <v>12.426517521583353</v>
      </c>
      <c r="C324" s="14">
        <v>4132.8970330926986</v>
      </c>
      <c r="D324" s="31">
        <f>+C324/MAX($C$2:C324)-1</f>
        <v>-2.3877393018018167E-2</v>
      </c>
    </row>
    <row r="325" spans="1:4" x14ac:dyDescent="0.25">
      <c r="A325" s="12">
        <v>1926.11</v>
      </c>
      <c r="B325" s="13">
        <v>12.615251212344491</v>
      </c>
      <c r="C325" s="14">
        <v>4181.156668056954</v>
      </c>
      <c r="D325" s="31">
        <f>+C325/MAX($C$2:C325)-1</f>
        <v>-1.2479257444808267E-2</v>
      </c>
    </row>
    <row r="326" spans="1:4" x14ac:dyDescent="0.25">
      <c r="A326" s="12">
        <v>1926.12</v>
      </c>
      <c r="B326" s="13">
        <v>13.009052728993135</v>
      </c>
      <c r="C326" s="14">
        <v>4294.4821804777548</v>
      </c>
      <c r="D326" s="31">
        <f>+C326/MAX($C$2:C326)-1</f>
        <v>0</v>
      </c>
    </row>
    <row r="327" spans="1:4" x14ac:dyDescent="0.25">
      <c r="A327" s="12">
        <v>1927.01</v>
      </c>
      <c r="B327" s="13">
        <v>13.185930628677795</v>
      </c>
      <c r="C327" s="14">
        <v>4333.2772763953981</v>
      </c>
      <c r="D327" s="31">
        <f>+C327/MAX($C$2:C327)-1</f>
        <v>0</v>
      </c>
    </row>
    <row r="328" spans="1:4" x14ac:dyDescent="0.25">
      <c r="A328" s="12">
        <v>1927.02</v>
      </c>
      <c r="B328" s="13">
        <v>13.633966132216216</v>
      </c>
      <c r="C328" s="14">
        <v>4461.8045149491036</v>
      </c>
      <c r="D328" s="31">
        <f>+C328/MAX($C$2:C328)-1</f>
        <v>0</v>
      </c>
    </row>
    <row r="329" spans="1:4" x14ac:dyDescent="0.25">
      <c r="A329" s="12">
        <v>1927.03</v>
      </c>
      <c r="B329" s="13">
        <v>14.033257507604498</v>
      </c>
      <c r="C329" s="14">
        <v>4576.0221641048374</v>
      </c>
      <c r="D329" s="31">
        <f>+C329/MAX($C$2:C329)-1</f>
        <v>0</v>
      </c>
    </row>
    <row r="330" spans="1:4" x14ac:dyDescent="0.25">
      <c r="A330" s="12">
        <v>1927.04</v>
      </c>
      <c r="B330" s="13">
        <v>14.488222209157058</v>
      </c>
      <c r="C330" s="14">
        <v>4707.9003515271024</v>
      </c>
      <c r="D330" s="31">
        <f>+C330/MAX($C$2:C330)-1</f>
        <v>0</v>
      </c>
    </row>
    <row r="331" spans="1:4" x14ac:dyDescent="0.25">
      <c r="A331" s="12">
        <v>1927.05</v>
      </c>
      <c r="B331" s="13">
        <v>15.002347055737117</v>
      </c>
      <c r="C331" s="14">
        <v>4862.1067274853585</v>
      </c>
      <c r="D331" s="31">
        <f>+C331/MAX($C$2:C331)-1</f>
        <v>0</v>
      </c>
    </row>
    <row r="332" spans="1:4" x14ac:dyDescent="0.25">
      <c r="A332" s="12">
        <v>1927.06</v>
      </c>
      <c r="B332" s="13">
        <v>15.120333481747528</v>
      </c>
      <c r="C332" s="14">
        <v>4888.8772555980013</v>
      </c>
      <c r="D332" s="31">
        <f>+C332/MAX($C$2:C332)-1</f>
        <v>0</v>
      </c>
    </row>
    <row r="333" spans="1:4" x14ac:dyDescent="0.25">
      <c r="A333" s="12">
        <v>1927.07</v>
      </c>
      <c r="B333" s="13">
        <v>15.820802594477748</v>
      </c>
      <c r="C333" s="14">
        <v>5104.3906858143</v>
      </c>
      <c r="D333" s="31">
        <f>+C333/MAX($C$2:C333)-1</f>
        <v>0</v>
      </c>
    </row>
    <row r="334" spans="1:4" x14ac:dyDescent="0.25">
      <c r="A334" s="12">
        <v>1927.08</v>
      </c>
      <c r="B334" s="13">
        <v>16.862861852763807</v>
      </c>
      <c r="C334" s="14">
        <v>5428.1940029490206</v>
      </c>
      <c r="D334" s="31">
        <f>+C334/MAX($C$2:C334)-1</f>
        <v>0</v>
      </c>
    </row>
    <row r="335" spans="1:4" x14ac:dyDescent="0.25">
      <c r="A335" s="12">
        <v>1927.09</v>
      </c>
      <c r="B335" s="13">
        <v>17.81872371351642</v>
      </c>
      <c r="C335" s="14">
        <v>5724.2285555783064</v>
      </c>
      <c r="D335" s="31">
        <f>+C335/MAX($C$2:C335)-1</f>
        <v>0</v>
      </c>
    </row>
    <row r="336" spans="1:4" x14ac:dyDescent="0.25">
      <c r="A336" s="12">
        <v>1927.1</v>
      </c>
      <c r="B336" s="13">
        <v>17.537237852261089</v>
      </c>
      <c r="C336" s="14">
        <v>5625.1642114673641</v>
      </c>
      <c r="D336" s="31">
        <f>+C336/MAX($C$2:C336)-1</f>
        <v>-1.7306147570645747E-2</v>
      </c>
    </row>
    <row r="337" spans="1:4" x14ac:dyDescent="0.25">
      <c r="A337" s="12">
        <v>1927.11</v>
      </c>
      <c r="B337" s="13">
        <v>18.131301434952423</v>
      </c>
      <c r="C337" s="14">
        <v>5808.1468671095718</v>
      </c>
      <c r="D337" s="31">
        <f>+C337/MAX($C$2:C337)-1</f>
        <v>0</v>
      </c>
    </row>
    <row r="338" spans="1:4" x14ac:dyDescent="0.25">
      <c r="A338" s="12">
        <v>1927.12</v>
      </c>
      <c r="B338" s="13">
        <v>18.646624021402523</v>
      </c>
      <c r="C338" s="14">
        <v>6034.2651287882718</v>
      </c>
      <c r="D338" s="31">
        <f>+C338/MAX($C$2:C338)-1</f>
        <v>0</v>
      </c>
    </row>
    <row r="339" spans="1:4" x14ac:dyDescent="0.25">
      <c r="A339" s="12">
        <v>1928.01</v>
      </c>
      <c r="B339" s="13">
        <v>18.806128571700764</v>
      </c>
      <c r="C339" s="14">
        <v>6025.6288858024218</v>
      </c>
      <c r="D339" s="31">
        <f>+C339/MAX($C$2:C339)-1</f>
        <v>-1.4312004530010469E-3</v>
      </c>
    </row>
    <row r="340" spans="1:4" x14ac:dyDescent="0.25">
      <c r="A340" s="12">
        <v>1928.02</v>
      </c>
      <c r="B340" s="13">
        <v>18.868850519584029</v>
      </c>
      <c r="C340" s="14">
        <v>6011.1940563704766</v>
      </c>
      <c r="D340" s="31">
        <f>+C340/MAX($C$2:C340)-1</f>
        <v>-3.8233441728848794E-3</v>
      </c>
    </row>
    <row r="341" spans="1:4" x14ac:dyDescent="0.25">
      <c r="A341" s="12">
        <v>1928.03</v>
      </c>
      <c r="B341" s="13">
        <v>19.943417799064534</v>
      </c>
      <c r="C341" s="14">
        <v>6737.6337397953157</v>
      </c>
      <c r="D341" s="31">
        <f>+C341/MAX($C$2:C341)-1</f>
        <v>0</v>
      </c>
    </row>
    <row r="342" spans="1:4" x14ac:dyDescent="0.25">
      <c r="A342" s="12">
        <v>1928.04</v>
      </c>
      <c r="B342" s="13">
        <v>21.257909249487486</v>
      </c>
      <c r="C342" s="14">
        <v>6925.0824219051892</v>
      </c>
      <c r="D342" s="31">
        <f>+C342/MAX($C$2:C342)-1</f>
        <v>0</v>
      </c>
    </row>
    <row r="343" spans="1:4" x14ac:dyDescent="0.25">
      <c r="A343" s="12">
        <v>1928.05</v>
      </c>
      <c r="B343" s="13">
        <v>21.83273217874002</v>
      </c>
      <c r="C343" s="14">
        <v>6995.3057034225385</v>
      </c>
      <c r="D343" s="31">
        <f>+C343/MAX($C$2:C343)-1</f>
        <v>0</v>
      </c>
    </row>
    <row r="344" spans="1:4" x14ac:dyDescent="0.25">
      <c r="A344" s="12">
        <v>1928.06</v>
      </c>
      <c r="B344" s="13">
        <v>20.9134215768667</v>
      </c>
      <c r="C344" s="14">
        <v>6757.4039471754404</v>
      </c>
      <c r="D344" s="31">
        <f>+C344/MAX($C$2:C344)-1</f>
        <v>-3.4008771929824544E-2</v>
      </c>
    </row>
    <row r="345" spans="1:4" x14ac:dyDescent="0.25">
      <c r="A345" s="12">
        <v>1928.07</v>
      </c>
      <c r="B345" s="13">
        <v>21.081905435296783</v>
      </c>
      <c r="C345" s="14">
        <v>6883.8169458685297</v>
      </c>
      <c r="D345" s="31">
        <f>+C345/MAX($C$2:C345)-1</f>
        <v>-1.5937653375100003E-2</v>
      </c>
    </row>
    <row r="346" spans="1:4" x14ac:dyDescent="0.25">
      <c r="A346" s="12">
        <v>1928.08</v>
      </c>
      <c r="B346" s="13">
        <v>21.762131502579226</v>
      </c>
      <c r="C346" s="14">
        <v>7418.2988609317554</v>
      </c>
      <c r="D346" s="31">
        <f>+C346/MAX($C$2:C346)-1</f>
        <v>0</v>
      </c>
    </row>
    <row r="347" spans="1:4" x14ac:dyDescent="0.25">
      <c r="A347" s="12">
        <v>1928.09</v>
      </c>
      <c r="B347" s="13">
        <v>23.004649446159227</v>
      </c>
      <c r="C347" s="14">
        <v>7451.7021734088294</v>
      </c>
      <c r="D347" s="31">
        <f>+C347/MAX($C$2:C347)-1</f>
        <v>0</v>
      </c>
    </row>
    <row r="348" spans="1:4" x14ac:dyDescent="0.25">
      <c r="A348" s="12">
        <v>1928.1</v>
      </c>
      <c r="B348" s="13">
        <v>23.578344239585032</v>
      </c>
      <c r="C348" s="14">
        <v>7711.1993790739398</v>
      </c>
      <c r="D348" s="31">
        <f>+C348/MAX($C$2:C348)-1</f>
        <v>0</v>
      </c>
    </row>
    <row r="349" spans="1:4" x14ac:dyDescent="0.25">
      <c r="A349" s="12">
        <v>1928.11</v>
      </c>
      <c r="B349" s="13">
        <v>25.121984571109589</v>
      </c>
      <c r="C349" s="14">
        <v>8660.969809053493</v>
      </c>
      <c r="D349" s="31">
        <f>+C349/MAX($C$2:C349)-1</f>
        <v>0</v>
      </c>
    </row>
    <row r="350" spans="1:4" x14ac:dyDescent="0.25">
      <c r="A350" s="12">
        <v>1928.12</v>
      </c>
      <c r="B350" s="13">
        <v>25.301591027426134</v>
      </c>
      <c r="C350" s="14">
        <v>8762.1494928686425</v>
      </c>
      <c r="D350" s="31">
        <f>+C350/MAX($C$2:C350)-1</f>
        <v>0</v>
      </c>
    </row>
    <row r="351" spans="1:4" x14ac:dyDescent="0.25">
      <c r="A351" s="12">
        <v>1929.01</v>
      </c>
      <c r="B351" s="13">
        <v>27.083199620832769</v>
      </c>
      <c r="C351" s="14">
        <v>9288.1183570196208</v>
      </c>
      <c r="D351" s="31">
        <f>+C351/MAX($C$2:C351)-1</f>
        <v>0</v>
      </c>
    </row>
    <row r="352" spans="1:4" x14ac:dyDescent="0.25">
      <c r="A352" s="12">
        <v>1929.02</v>
      </c>
      <c r="B352" s="13">
        <v>27.131672798247379</v>
      </c>
      <c r="C352" s="14">
        <v>9260.1529656960392</v>
      </c>
      <c r="D352" s="31">
        <f>+C352/MAX($C$2:C352)-1</f>
        <v>-3.0108780108778488E-3</v>
      </c>
    </row>
    <row r="353" spans="1:4" x14ac:dyDescent="0.25">
      <c r="A353" s="12">
        <v>1929.03</v>
      </c>
      <c r="B353" s="13">
        <v>27.675748437861873</v>
      </c>
      <c r="C353" s="14">
        <v>9319.4777164382758</v>
      </c>
      <c r="D353" s="31">
        <f>+C353/MAX($C$2:C353)-1</f>
        <v>0</v>
      </c>
    </row>
    <row r="354" spans="1:4" x14ac:dyDescent="0.25">
      <c r="A354" s="12">
        <v>1929.04</v>
      </c>
      <c r="B354" s="13">
        <v>27.568454472898292</v>
      </c>
      <c r="C354" s="14">
        <v>9552.4086793100905</v>
      </c>
      <c r="D354" s="31">
        <f>+C354/MAX($C$2:C354)-1</f>
        <v>0</v>
      </c>
    </row>
    <row r="355" spans="1:4" x14ac:dyDescent="0.25">
      <c r="A355" s="12">
        <v>1929.05</v>
      </c>
      <c r="B355" s="13">
        <v>27.698586875008129</v>
      </c>
      <c r="C355" s="14">
        <v>9117.3211367270178</v>
      </c>
      <c r="D355" s="31">
        <f>+C355/MAX($C$2:C355)-1</f>
        <v>-4.5547417116422628E-2</v>
      </c>
    </row>
    <row r="356" spans="1:4" x14ac:dyDescent="0.25">
      <c r="A356" s="12">
        <v>1929.06</v>
      </c>
      <c r="B356" s="13">
        <v>27.935467830288676</v>
      </c>
      <c r="C356" s="14">
        <v>10033.495315701042</v>
      </c>
      <c r="D356" s="31">
        <f>+C356/MAX($C$2:C356)-1</f>
        <v>0</v>
      </c>
    </row>
    <row r="357" spans="1:4" x14ac:dyDescent="0.25">
      <c r="A357" s="12">
        <v>1929.07</v>
      </c>
      <c r="B357" s="13">
        <v>29.933289406842203</v>
      </c>
      <c r="C357" s="14">
        <v>10477.116927131383</v>
      </c>
      <c r="D357" s="31">
        <f>+C357/MAX($C$2:C357)-1</f>
        <v>0</v>
      </c>
    </row>
    <row r="358" spans="1:4" x14ac:dyDescent="0.25">
      <c r="A358" s="12">
        <v>1929.08</v>
      </c>
      <c r="B358" s="13">
        <v>31.480313247173004</v>
      </c>
      <c r="C358" s="14">
        <v>11531.902850456678</v>
      </c>
      <c r="D358" s="31">
        <f>+C358/MAX($C$2:C358)-1</f>
        <v>0</v>
      </c>
    </row>
    <row r="359" spans="1:4" x14ac:dyDescent="0.25">
      <c r="A359" s="12">
        <v>1929.09</v>
      </c>
      <c r="B359" s="13">
        <v>32.563788598776711</v>
      </c>
      <c r="C359" s="14">
        <v>10996.705214750104</v>
      </c>
      <c r="D359" s="31">
        <f>+C359/MAX($C$2:C359)-1</f>
        <v>-4.6410175549248533E-2</v>
      </c>
    </row>
    <row r="360" spans="1:4" x14ac:dyDescent="0.25">
      <c r="A360" s="12">
        <v>1929.1</v>
      </c>
      <c r="B360" s="13">
        <v>28.961067164354787</v>
      </c>
      <c r="C360" s="14">
        <v>8834.2507769357671</v>
      </c>
      <c r="D360" s="31">
        <f>+C360/MAX($C$2:C360)-1</f>
        <v>-0.23392948314805484</v>
      </c>
    </row>
    <row r="361" spans="1:4" x14ac:dyDescent="0.25">
      <c r="A361" s="12">
        <v>1929.11</v>
      </c>
      <c r="B361" s="13">
        <v>21.17103600009704</v>
      </c>
      <c r="C361" s="14">
        <v>7681.9571973354514</v>
      </c>
      <c r="D361" s="31">
        <f>+C361/MAX($C$2:C361)-1</f>
        <v>-0.3338517244765693</v>
      </c>
    </row>
    <row r="362" spans="1:4" x14ac:dyDescent="0.25">
      <c r="A362" s="12">
        <v>1929.12</v>
      </c>
      <c r="B362" s="13">
        <v>22.007373176418337</v>
      </c>
      <c r="C362" s="14">
        <v>7952.2257090983339</v>
      </c>
      <c r="D362" s="31">
        <f>+C362/MAX($C$2:C362)-1</f>
        <v>-0.3104151316377578</v>
      </c>
    </row>
    <row r="363" spans="1:4" x14ac:dyDescent="0.25">
      <c r="A363" s="12">
        <v>1930.01</v>
      </c>
      <c r="B363" s="13">
        <v>22.31072429433685</v>
      </c>
      <c r="C363" s="14">
        <v>8528.5852159591432</v>
      </c>
      <c r="D363" s="31">
        <f>+C363/MAX($C$2:C363)-1</f>
        <v>-0.26043556500986298</v>
      </c>
    </row>
    <row r="364" spans="1:4" x14ac:dyDescent="0.25">
      <c r="A364" s="12">
        <v>1930.02</v>
      </c>
      <c r="B364" s="13">
        <v>23.697117749335881</v>
      </c>
      <c r="C364" s="14">
        <v>8793.6833205048351</v>
      </c>
      <c r="D364" s="31">
        <f>+C364/MAX($C$2:C364)-1</f>
        <v>-0.23744732898468757</v>
      </c>
    </row>
    <row r="365" spans="1:4" x14ac:dyDescent="0.25">
      <c r="A365" s="12">
        <v>1930.03</v>
      </c>
      <c r="B365" s="13">
        <v>24.586607792668847</v>
      </c>
      <c r="C365" s="14">
        <v>9207.0848787709547</v>
      </c>
      <c r="D365" s="31">
        <f>+C365/MAX($C$2:C365)-1</f>
        <v>-0.20159881693710746</v>
      </c>
    </row>
    <row r="366" spans="1:4" x14ac:dyDescent="0.25">
      <c r="A366" s="12">
        <v>1930.04</v>
      </c>
      <c r="B366" s="13">
        <v>25.843436862018311</v>
      </c>
      <c r="C366" s="14">
        <v>9467.918214502628</v>
      </c>
      <c r="D366" s="31">
        <f>+C366/MAX($C$2:C366)-1</f>
        <v>-0.1789804044240898</v>
      </c>
    </row>
    <row r="367" spans="1:4" x14ac:dyDescent="0.25">
      <c r="A367" s="12">
        <v>1930.05</v>
      </c>
      <c r="B367" s="13">
        <v>24.309760633908166</v>
      </c>
      <c r="C367" s="14">
        <v>9398.1730994281297</v>
      </c>
      <c r="D367" s="31">
        <f>+C367/MAX($C$2:C367)-1</f>
        <v>-0.1850284188739979</v>
      </c>
    </row>
    <row r="368" spans="1:4" x14ac:dyDescent="0.25">
      <c r="A368" s="12">
        <v>1930.06</v>
      </c>
      <c r="B368" s="13">
        <v>21.866899333389476</v>
      </c>
      <c r="C368" s="14">
        <v>7929.7399612057761</v>
      </c>
      <c r="D368" s="31">
        <f>+C368/MAX($C$2:C368)-1</f>
        <v>-0.31236500480128926</v>
      </c>
    </row>
    <row r="369" spans="1:4" x14ac:dyDescent="0.25">
      <c r="A369" s="12">
        <v>1930.07</v>
      </c>
      <c r="B369" s="13">
        <v>21.548797592546645</v>
      </c>
      <c r="C369" s="14">
        <v>8351.3566207714557</v>
      </c>
      <c r="D369" s="31">
        <f>+C369/MAX($C$2:C369)-1</f>
        <v>-0.27580411237675906</v>
      </c>
    </row>
    <row r="370" spans="1:4" x14ac:dyDescent="0.25">
      <c r="A370" s="12">
        <v>1930.08</v>
      </c>
      <c r="B370" s="13">
        <v>21.300602241118153</v>
      </c>
      <c r="C370" s="14">
        <v>8497.5939942993155</v>
      </c>
      <c r="D370" s="31">
        <f>+C370/MAX($C$2:C370)-1</f>
        <v>-0.26312299847697729</v>
      </c>
    </row>
    <row r="371" spans="1:4" x14ac:dyDescent="0.25">
      <c r="A371" s="12">
        <v>1930.09</v>
      </c>
      <c r="B371" s="13">
        <v>21.072581788447316</v>
      </c>
      <c r="C371" s="14">
        <v>7379.8162925995894</v>
      </c>
      <c r="D371" s="31">
        <f>+C371/MAX($C$2:C371)-1</f>
        <v>-0.36005216239682947</v>
      </c>
    </row>
    <row r="372" spans="1:4" x14ac:dyDescent="0.25">
      <c r="A372" s="12">
        <v>1930.1</v>
      </c>
      <c r="B372" s="13">
        <v>18.21487015465863</v>
      </c>
      <c r="C372" s="14">
        <v>6798.1191478970268</v>
      </c>
      <c r="D372" s="31">
        <f>+C372/MAX($C$2:C372)-1</f>
        <v>-0.41049458740212919</v>
      </c>
    </row>
    <row r="373" spans="1:4" x14ac:dyDescent="0.25">
      <c r="A373" s="12">
        <v>1930.11</v>
      </c>
      <c r="B373" s="13">
        <v>16.939711377775168</v>
      </c>
      <c r="C373" s="14">
        <v>6646.4157921892838</v>
      </c>
      <c r="D373" s="31">
        <f>+C373/MAX($C$2:C373)-1</f>
        <v>-0.42364968918151458</v>
      </c>
    </row>
    <row r="374" spans="1:4" x14ac:dyDescent="0.25">
      <c r="A374" s="12">
        <v>1930.12</v>
      </c>
      <c r="B374" s="13">
        <v>16.055001856531323</v>
      </c>
      <c r="C374" s="14">
        <v>6374.1590090683358</v>
      </c>
      <c r="D374" s="31">
        <f>+C374/MAX($C$2:C374)-1</f>
        <v>-0.44725869687534603</v>
      </c>
    </row>
    <row r="375" spans="1:4" x14ac:dyDescent="0.25">
      <c r="A375" s="12">
        <v>1931.01</v>
      </c>
      <c r="B375" s="13">
        <v>16.705478731547615</v>
      </c>
      <c r="C375" s="14">
        <v>6845.8714764135184</v>
      </c>
      <c r="D375" s="31">
        <f>+C375/MAX($C$2:C375)-1</f>
        <v>-0.40635369850150849</v>
      </c>
    </row>
    <row r="376" spans="1:4" x14ac:dyDescent="0.25">
      <c r="A376" s="12">
        <v>1931.02</v>
      </c>
      <c r="B376" s="13">
        <v>18.16149243697609</v>
      </c>
      <c r="C376" s="14">
        <v>7755.0468423842849</v>
      </c>
      <c r="D376" s="31">
        <f>+C376/MAX($C$2:C376)-1</f>
        <v>-0.32751368590681673</v>
      </c>
    </row>
    <row r="377" spans="1:4" x14ac:dyDescent="0.25">
      <c r="A377" s="12">
        <v>1931.03</v>
      </c>
      <c r="B377" s="13">
        <v>18.579561032791283</v>
      </c>
      <c r="C377" s="14">
        <v>7258.6131531450674</v>
      </c>
      <c r="D377" s="31">
        <f>+C377/MAX($C$2:C377)-1</f>
        <v>-0.3705624087131798</v>
      </c>
    </row>
    <row r="378" spans="1:4" x14ac:dyDescent="0.25">
      <c r="A378" s="12">
        <v>1931.04</v>
      </c>
      <c r="B378" s="13">
        <v>16.872315331609666</v>
      </c>
      <c r="C378" s="14">
        <v>6638.9033207239663</v>
      </c>
      <c r="D378" s="31">
        <f>+C378/MAX($C$2:C378)-1</f>
        <v>-0.42430114033946642</v>
      </c>
    </row>
    <row r="379" spans="1:4" x14ac:dyDescent="0.25">
      <c r="A379" s="12">
        <v>1931.05</v>
      </c>
      <c r="B379" s="13">
        <v>15.401539999110113</v>
      </c>
      <c r="C379" s="14">
        <v>5836.9991601254169</v>
      </c>
      <c r="D379" s="31">
        <f>+C379/MAX($C$2:C379)-1</f>
        <v>-0.49383902762463316</v>
      </c>
    </row>
    <row r="380" spans="1:4" x14ac:dyDescent="0.25">
      <c r="A380" s="12">
        <v>1931.06</v>
      </c>
      <c r="B380" s="13">
        <v>15.062476074643252</v>
      </c>
      <c r="C380" s="14">
        <v>6770.5680968125507</v>
      </c>
      <c r="D380" s="31">
        <f>+C380/MAX($C$2:C380)-1</f>
        <v>-0.41288370318308498</v>
      </c>
    </row>
    <row r="381" spans="1:4" x14ac:dyDescent="0.25">
      <c r="A381" s="12">
        <v>1931.07</v>
      </c>
      <c r="B381" s="13">
        <v>15.516750095516322</v>
      </c>
      <c r="C381" s="14">
        <v>6302.1030701409272</v>
      </c>
      <c r="D381" s="31">
        <f>+C381/MAX($C$2:C381)-1</f>
        <v>-0.45350709662877919</v>
      </c>
    </row>
    <row r="382" spans="1:4" x14ac:dyDescent="0.25">
      <c r="A382" s="12">
        <v>1931.08</v>
      </c>
      <c r="B382" s="13">
        <v>15.006276602886546</v>
      </c>
      <c r="C382" s="14">
        <v>6395.1772835457205</v>
      </c>
      <c r="D382" s="31">
        <f>+C382/MAX($C$2:C382)-1</f>
        <v>-0.44543607707443844</v>
      </c>
    </row>
    <row r="383" spans="1:4" x14ac:dyDescent="0.25">
      <c r="A383" s="12">
        <v>1931.09</v>
      </c>
      <c r="B383" s="13">
        <v>12.817745261106886</v>
      </c>
      <c r="C383" s="14">
        <v>4543.4725164715464</v>
      </c>
      <c r="D383" s="31">
        <f>+C383/MAX($C$2:C383)-1</f>
        <v>-0.60600842936414268</v>
      </c>
    </row>
    <row r="384" spans="1:4" x14ac:dyDescent="0.25">
      <c r="A384" s="12">
        <v>1931.1</v>
      </c>
      <c r="B384" s="13">
        <v>11.14592640766093</v>
      </c>
      <c r="C384" s="14">
        <v>4946.3638325299034</v>
      </c>
      <c r="D384" s="31">
        <f>+C384/MAX($C$2:C384)-1</f>
        <v>-0.57107132303546759</v>
      </c>
    </row>
    <row r="385" spans="1:4" x14ac:dyDescent="0.25">
      <c r="A385" s="12">
        <v>1931.11</v>
      </c>
      <c r="B385" s="13">
        <v>11.415600295644676</v>
      </c>
      <c r="C385" s="14">
        <v>4599.9941844027881</v>
      </c>
      <c r="D385" s="31">
        <f>+C385/MAX($C$2:C385)-1</f>
        <v>-0.60110709879760882</v>
      </c>
    </row>
    <row r="386" spans="1:4" x14ac:dyDescent="0.25">
      <c r="A386" s="12">
        <v>1931.12</v>
      </c>
      <c r="B386" s="13">
        <v>9.3060328679683177</v>
      </c>
      <c r="C386" s="14">
        <v>3992.0288391152612</v>
      </c>
      <c r="D386" s="31">
        <f>+C386/MAX($C$2:C386)-1</f>
        <v>-0.65382739597418893</v>
      </c>
    </row>
    <row r="387" spans="1:4" x14ac:dyDescent="0.25">
      <c r="A387" s="12">
        <v>1932.01</v>
      </c>
      <c r="B387" s="13">
        <v>9.3124064551778449</v>
      </c>
      <c r="C387" s="14">
        <v>4018.6105635219628</v>
      </c>
      <c r="D387" s="31">
        <f>+C387/MAX($C$2:C387)-1</f>
        <v>-0.6515223362844389</v>
      </c>
    </row>
    <row r="388" spans="1:4" x14ac:dyDescent="0.25">
      <c r="A388" s="12">
        <v>1932.02</v>
      </c>
      <c r="B388" s="13">
        <v>9.3369322510084043</v>
      </c>
      <c r="C388" s="14">
        <v>4288.063252443344</v>
      </c>
      <c r="D388" s="31">
        <f>+C388/MAX($C$2:C388)-1</f>
        <v>-0.62815648830465731</v>
      </c>
    </row>
    <row r="389" spans="1:4" x14ac:dyDescent="0.25">
      <c r="A389" s="12">
        <v>1932.03</v>
      </c>
      <c r="B389" s="13">
        <v>9.4130650280122126</v>
      </c>
      <c r="C389" s="14">
        <v>3840.2846673323056</v>
      </c>
      <c r="D389" s="31">
        <f>+C389/MAX($C$2:C389)-1</f>
        <v>-0.66698603715862681</v>
      </c>
    </row>
    <row r="390" spans="1:4" x14ac:dyDescent="0.25">
      <c r="A390" s="12">
        <v>1932.04</v>
      </c>
      <c r="B390" s="13">
        <v>7.1922331961154882</v>
      </c>
      <c r="C390" s="14">
        <v>3116.257963793289</v>
      </c>
      <c r="D390" s="31">
        <f>+C390/MAX($C$2:C390)-1</f>
        <v>-0.7297707061701546</v>
      </c>
    </row>
    <row r="391" spans="1:4" x14ac:dyDescent="0.25">
      <c r="A391" s="12">
        <v>1932.05</v>
      </c>
      <c r="B391" s="13">
        <v>6.3908572898814455</v>
      </c>
      <c r="C391" s="14">
        <v>2455.2242158713875</v>
      </c>
      <c r="D391" s="31">
        <f>+C391/MAX($C$2:C391)-1</f>
        <v>-0.78709288070579286</v>
      </c>
    </row>
    <row r="392" spans="1:4" x14ac:dyDescent="0.25">
      <c r="A392" s="12">
        <v>1932.06</v>
      </c>
      <c r="B392" s="13">
        <v>5.5650593715289673</v>
      </c>
      <c r="C392" s="14">
        <v>2481.5769234785744</v>
      </c>
      <c r="D392" s="31">
        <f>+C392/MAX($C$2:C392)-1</f>
        <v>-0.78480768042714644</v>
      </c>
    </row>
    <row r="393" spans="1:4" x14ac:dyDescent="0.25">
      <c r="A393" s="12">
        <v>1932.07</v>
      </c>
      <c r="B393" s="13">
        <v>5.8387636718512006</v>
      </c>
      <c r="C393" s="14">
        <v>3407.4207834565213</v>
      </c>
      <c r="D393" s="31">
        <f>+C393/MAX($C$2:C393)-1</f>
        <v>-0.70452224341088832</v>
      </c>
    </row>
    <row r="394" spans="1:4" x14ac:dyDescent="0.25">
      <c r="A394" s="12">
        <v>1932.08</v>
      </c>
      <c r="B394" s="13">
        <v>8.8346532051812119</v>
      </c>
      <c r="C394" s="14">
        <v>4804.9046236728591</v>
      </c>
      <c r="D394" s="31">
        <f>+C394/MAX($C$2:C394)-1</f>
        <v>-0.58333809380968038</v>
      </c>
    </row>
    <row r="395" spans="1:4" x14ac:dyDescent="0.25">
      <c r="A395" s="12">
        <v>1932.09</v>
      </c>
      <c r="B395" s="13">
        <v>9.7611685640637091</v>
      </c>
      <c r="C395" s="14">
        <v>4689.7888087913998</v>
      </c>
      <c r="D395" s="31">
        <f>+C395/MAX($C$2:C395)-1</f>
        <v>-0.59332047194573112</v>
      </c>
    </row>
    <row r="396" spans="1:4" x14ac:dyDescent="0.25">
      <c r="A396" s="12">
        <v>1932.1</v>
      </c>
      <c r="B396" s="13">
        <v>8.478606607689084</v>
      </c>
      <c r="C396" s="14">
        <v>4097.0562913622016</v>
      </c>
      <c r="D396" s="31">
        <f>+C396/MAX($C$2:C396)-1</f>
        <v>-0.64471983986580739</v>
      </c>
    </row>
    <row r="397" spans="1:4" x14ac:dyDescent="0.25">
      <c r="A397" s="12">
        <v>1932.11</v>
      </c>
      <c r="B397" s="13">
        <v>8.4633095671228968</v>
      </c>
      <c r="C397" s="14">
        <v>3910.9495057084887</v>
      </c>
      <c r="D397" s="31">
        <f>+C397/MAX($C$2:C397)-1</f>
        <v>-0.66085826802177661</v>
      </c>
    </row>
    <row r="398" spans="1:4" x14ac:dyDescent="0.25">
      <c r="A398" s="12">
        <v>1932.12</v>
      </c>
      <c r="B398" s="13">
        <v>8.2570739991006779</v>
      </c>
      <c r="C398" s="14">
        <v>4188.4831172726044</v>
      </c>
      <c r="D398" s="31">
        <f>+C398/MAX($C$2:C398)-1</f>
        <v>-0.63679167509577694</v>
      </c>
    </row>
    <row r="399" spans="1:4" x14ac:dyDescent="0.25">
      <c r="A399" s="12">
        <v>1933.01</v>
      </c>
      <c r="B399" s="13">
        <v>8.7280461628135289</v>
      </c>
      <c r="C399" s="14">
        <v>4291.06853170473</v>
      </c>
      <c r="D399" s="31">
        <f>+C399/MAX($C$2:C399)-1</f>
        <v>-0.62789588263529306</v>
      </c>
    </row>
    <row r="400" spans="1:4" x14ac:dyDescent="0.25">
      <c r="A400" s="12">
        <v>1933.02</v>
      </c>
      <c r="B400" s="13">
        <v>7.8260517513165953</v>
      </c>
      <c r="C400" s="14">
        <v>3580.3898219038851</v>
      </c>
      <c r="D400" s="31">
        <f>+C400/MAX($C$2:C400)-1</f>
        <v>-0.68952306758618787</v>
      </c>
    </row>
    <row r="401" spans="1:4" x14ac:dyDescent="0.25">
      <c r="A401" s="12">
        <v>1933.03</v>
      </c>
      <c r="B401" s="13">
        <v>7.8746813229431645</v>
      </c>
      <c r="C401" s="14">
        <v>3755.7188580031197</v>
      </c>
      <c r="D401" s="31">
        <f>+C401/MAX($C$2:C401)-1</f>
        <v>-0.67431924230489093</v>
      </c>
    </row>
    <row r="402" spans="1:4" x14ac:dyDescent="0.25">
      <c r="A402" s="12">
        <v>1933.04</v>
      </c>
      <c r="B402" s="13">
        <v>8.7231016460681126</v>
      </c>
      <c r="C402" s="14">
        <v>5052.5653696554782</v>
      </c>
      <c r="D402" s="31">
        <f>+C402/MAX($C$2:C402)-1</f>
        <v>-0.56186195503239178</v>
      </c>
    </row>
    <row r="403" spans="1:4" x14ac:dyDescent="0.25">
      <c r="A403" s="12">
        <v>1933.05</v>
      </c>
      <c r="B403" s="13">
        <v>11.249651251932443</v>
      </c>
      <c r="C403" s="14">
        <v>6246.0699288243086</v>
      </c>
      <c r="D403" s="31">
        <f>+C403/MAX($C$2:C403)-1</f>
        <v>-0.45836606414205472</v>
      </c>
    </row>
    <row r="404" spans="1:4" x14ac:dyDescent="0.25">
      <c r="A404" s="12">
        <v>1933.06</v>
      </c>
      <c r="B404" s="13">
        <v>13.098875517269516</v>
      </c>
      <c r="C404" s="14">
        <v>7038.4608451141667</v>
      </c>
      <c r="D404" s="31">
        <f>+C404/MAX($C$2:C404)-1</f>
        <v>-0.38965312694813115</v>
      </c>
    </row>
    <row r="405" spans="1:4" x14ac:dyDescent="0.25">
      <c r="A405" s="12">
        <v>1933.07</v>
      </c>
      <c r="B405" s="13">
        <v>13.75430449387453</v>
      </c>
      <c r="C405" s="14">
        <v>6247.3597808317418</v>
      </c>
      <c r="D405" s="31">
        <f>+C405/MAX($C$2:C405)-1</f>
        <v>-0.45825421338991434</v>
      </c>
    </row>
    <row r="406" spans="1:4" x14ac:dyDescent="0.25">
      <c r="A406" s="12">
        <v>1933.08</v>
      </c>
      <c r="B406" s="13">
        <v>12.999527050367735</v>
      </c>
      <c r="C406" s="14">
        <v>6934.2728600278851</v>
      </c>
      <c r="D406" s="31">
        <f>+C406/MAX($C$2:C406)-1</f>
        <v>-0.39868788785770259</v>
      </c>
    </row>
    <row r="407" spans="1:4" x14ac:dyDescent="0.25">
      <c r="A407" s="12">
        <v>1933.09</v>
      </c>
      <c r="B407" s="13">
        <v>12.922920614885989</v>
      </c>
      <c r="C407" s="14">
        <v>6101.357683686243</v>
      </c>
      <c r="D407" s="31">
        <f>+C407/MAX($C$2:C407)-1</f>
        <v>-0.47091492507287103</v>
      </c>
    </row>
    <row r="408" spans="1:4" x14ac:dyDescent="0.25">
      <c r="A408" s="12">
        <v>1933.1</v>
      </c>
      <c r="B408" s="13">
        <v>11.696253568143693</v>
      </c>
      <c r="C408" s="14">
        <v>5647.8359834328148</v>
      </c>
      <c r="D408" s="31">
        <f>+C408/MAX($C$2:C408)-1</f>
        <v>-0.5102424936567036</v>
      </c>
    </row>
    <row r="409" spans="1:4" x14ac:dyDescent="0.25">
      <c r="A409" s="12">
        <v>1933.11</v>
      </c>
      <c r="B409" s="13">
        <v>12.01176619338993</v>
      </c>
      <c r="C409" s="14">
        <v>6251.1227790961884</v>
      </c>
      <c r="D409" s="31">
        <f>+C409/MAX($C$2:C409)-1</f>
        <v>-0.45792790139151784</v>
      </c>
    </row>
    <row r="410" spans="1:4" x14ac:dyDescent="0.25">
      <c r="A410" s="12">
        <v>1933.12</v>
      </c>
      <c r="B410" s="13">
        <v>12.281801622601112</v>
      </c>
      <c r="C410" s="14">
        <v>6331.2653788281905</v>
      </c>
      <c r="D410" s="31">
        <f>+C410/MAX($C$2:C410)-1</f>
        <v>-0.45097825910166556</v>
      </c>
    </row>
    <row r="411" spans="1:4" x14ac:dyDescent="0.25">
      <c r="A411" s="12">
        <v>1934.01</v>
      </c>
      <c r="B411" s="13">
        <v>13.025119828332377</v>
      </c>
      <c r="C411" s="14">
        <v>7116.6301668097458</v>
      </c>
      <c r="D411" s="31">
        <f>+C411/MAX($C$2:C411)-1</f>
        <v>-0.38287459935305312</v>
      </c>
    </row>
    <row r="412" spans="1:4" x14ac:dyDescent="0.25">
      <c r="A412" s="12">
        <v>1934.02</v>
      </c>
      <c r="B412" s="13">
        <v>13.926922904274292</v>
      </c>
      <c r="C412" s="14">
        <v>6827.1415307615698</v>
      </c>
      <c r="D412" s="31">
        <f>+C412/MAX($C$2:C412)-1</f>
        <v>-0.40797788367674237</v>
      </c>
    </row>
    <row r="413" spans="1:4" x14ac:dyDescent="0.25">
      <c r="A413" s="12">
        <v>1934.03</v>
      </c>
      <c r="B413" s="13">
        <v>13.25453762974008</v>
      </c>
      <c r="C413" s="14">
        <v>6761.7094703192106</v>
      </c>
      <c r="D413" s="31">
        <f>+C413/MAX($C$2:C413)-1</f>
        <v>-0.4136518874635301</v>
      </c>
    </row>
    <row r="414" spans="1:4" x14ac:dyDescent="0.25">
      <c r="A414" s="12">
        <v>1934.04</v>
      </c>
      <c r="B414" s="13">
        <v>13.518389284490089</v>
      </c>
      <c r="C414" s="14">
        <v>6683.3587454697099</v>
      </c>
      <c r="D414" s="31">
        <f>+C414/MAX($C$2:C414)-1</f>
        <v>-0.42044614560683358</v>
      </c>
    </row>
    <row r="415" spans="1:4" x14ac:dyDescent="0.25">
      <c r="A415" s="12">
        <v>1934.05</v>
      </c>
      <c r="B415" s="13">
        <v>12.181583235024021</v>
      </c>
      <c r="C415" s="14">
        <v>6163.9075723574297</v>
      </c>
      <c r="D415" s="31">
        <f>+C415/MAX($C$2:C415)-1</f>
        <v>-0.46549085157153125</v>
      </c>
    </row>
    <row r="416" spans="1:4" x14ac:dyDescent="0.25">
      <c r="A416" s="12">
        <v>1934.06</v>
      </c>
      <c r="B416" s="13">
        <v>12.287726483952424</v>
      </c>
      <c r="C416" s="14">
        <v>6268.840008610232</v>
      </c>
      <c r="D416" s="31">
        <f>+C416/MAX($C$2:C416)-1</f>
        <v>-0.45639153486607997</v>
      </c>
    </row>
    <row r="417" spans="1:4" x14ac:dyDescent="0.25">
      <c r="A417" s="12">
        <v>1934.07</v>
      </c>
      <c r="B417" s="13">
        <v>11.741524229318244</v>
      </c>
      <c r="C417" s="14">
        <v>5570.4810072432911</v>
      </c>
      <c r="D417" s="31">
        <f>+C417/MAX($C$2:C417)-1</f>
        <v>-0.5169504045013098</v>
      </c>
    </row>
    <row r="418" spans="1:4" x14ac:dyDescent="0.25">
      <c r="A418" s="12">
        <v>1934.08</v>
      </c>
      <c r="B418" s="13">
        <v>11.315025981829054</v>
      </c>
      <c r="C418" s="14">
        <v>5895.9979690980126</v>
      </c>
      <c r="D418" s="31">
        <f>+C418/MAX($C$2:C418)-1</f>
        <v>-0.48872288940029318</v>
      </c>
    </row>
    <row r="419" spans="1:4" x14ac:dyDescent="0.25">
      <c r="A419" s="12">
        <v>1934.09</v>
      </c>
      <c r="B419" s="13">
        <v>10.909954083288849</v>
      </c>
      <c r="C419" s="14">
        <v>5788.5257490723898</v>
      </c>
      <c r="D419" s="31">
        <f>+C419/MAX($C$2:C419)-1</f>
        <v>-0.49804244588800395</v>
      </c>
    </row>
    <row r="420" spans="1:4" x14ac:dyDescent="0.25">
      <c r="A420" s="12">
        <v>1934.1</v>
      </c>
      <c r="B420" s="13">
        <v>11.10835260535173</v>
      </c>
      <c r="C420" s="14">
        <v>5681.9954048235804</v>
      </c>
      <c r="D420" s="31">
        <f>+C420/MAX($C$2:C420)-1</f>
        <v>-0.5072803267156758</v>
      </c>
    </row>
    <row r="421" spans="1:4" x14ac:dyDescent="0.25">
      <c r="A421" s="12">
        <v>1934.11</v>
      </c>
      <c r="B421" s="13">
        <v>11.448808690205704</v>
      </c>
      <c r="C421" s="14">
        <v>6176.950305335321</v>
      </c>
      <c r="D421" s="31">
        <f>+C421/MAX($C$2:C421)-1</f>
        <v>-0.46435983849008011</v>
      </c>
    </row>
    <row r="422" spans="1:4" x14ac:dyDescent="0.25">
      <c r="A422" s="12">
        <v>1934.12</v>
      </c>
      <c r="B422" s="13">
        <v>11.639337566475888</v>
      </c>
      <c r="C422" s="14">
        <v>6221.4161719025233</v>
      </c>
      <c r="D422" s="31">
        <f>+C422/MAX($C$2:C422)-1</f>
        <v>-0.46050393828489911</v>
      </c>
    </row>
    <row r="423" spans="1:4" x14ac:dyDescent="0.25">
      <c r="A423" s="12">
        <v>1935.01</v>
      </c>
      <c r="B423" s="13">
        <v>11.495907968201598</v>
      </c>
      <c r="C423" s="14">
        <v>5896.0197339642</v>
      </c>
      <c r="D423" s="31">
        <f>+C423/MAX($C$2:C423)-1</f>
        <v>-0.4887210020390772</v>
      </c>
    </row>
    <row r="424" spans="1:4" x14ac:dyDescent="0.25">
      <c r="A424" s="12">
        <v>1935.02</v>
      </c>
      <c r="B424" s="13">
        <v>11.087812159055561</v>
      </c>
      <c r="C424" s="14">
        <v>5645.5559454739905</v>
      </c>
      <c r="D424" s="31">
        <f>+C424/MAX($C$2:C424)-1</f>
        <v>-0.51044020933193868</v>
      </c>
    </row>
    <row r="425" spans="1:4" x14ac:dyDescent="0.25">
      <c r="A425" s="12">
        <v>1935.03</v>
      </c>
      <c r="B425" s="13">
        <v>10.398272404790029</v>
      </c>
      <c r="C425" s="14">
        <v>5482.4549298867842</v>
      </c>
      <c r="D425" s="31">
        <f>+C425/MAX($C$2:C425)-1</f>
        <v>-0.52458367010352747</v>
      </c>
    </row>
    <row r="426" spans="1:4" x14ac:dyDescent="0.25">
      <c r="A426" s="12">
        <v>1935.04</v>
      </c>
      <c r="B426" s="13">
        <v>11.104210207149523</v>
      </c>
      <c r="C426" s="14">
        <v>6001.3132620347969</v>
      </c>
      <c r="D426" s="31">
        <f>+C426/MAX($C$2:C426)-1</f>
        <v>-0.47959037291082129</v>
      </c>
    </row>
    <row r="427" spans="1:4" x14ac:dyDescent="0.25">
      <c r="A427" s="12">
        <v>1935.05</v>
      </c>
      <c r="B427" s="13">
        <v>11.985576683480097</v>
      </c>
      <c r="C427" s="14">
        <v>6219.2129383613319</v>
      </c>
      <c r="D427" s="31">
        <f>+C427/MAX($C$2:C427)-1</f>
        <v>-0.46069499379150225</v>
      </c>
    </row>
    <row r="428" spans="1:4" x14ac:dyDescent="0.25">
      <c r="A428" s="12">
        <v>1935.06</v>
      </c>
      <c r="B428" s="13">
        <v>12.539519324443891</v>
      </c>
      <c r="C428" s="14">
        <v>6720.1769234302565</v>
      </c>
      <c r="D428" s="31">
        <f>+C428/MAX($C$2:C428)-1</f>
        <v>-0.41725342204351568</v>
      </c>
    </row>
    <row r="429" spans="1:4" x14ac:dyDescent="0.25">
      <c r="A429" s="12">
        <v>1935.07</v>
      </c>
      <c r="B429" s="13">
        <v>13.202137936511013</v>
      </c>
      <c r="C429" s="14">
        <v>7295.5045701952822</v>
      </c>
      <c r="D429" s="31">
        <f>+C429/MAX($C$2:C429)-1</f>
        <v>-0.3673633341520588</v>
      </c>
    </row>
    <row r="430" spans="1:4" x14ac:dyDescent="0.25">
      <c r="A430" s="12">
        <v>1935.08</v>
      </c>
      <c r="B430" s="13">
        <v>14.105056846668955</v>
      </c>
      <c r="C430" s="14">
        <v>7424.9975815194457</v>
      </c>
      <c r="D430" s="31">
        <f>+C430/MAX($C$2:C430)-1</f>
        <v>-0.35613422365716452</v>
      </c>
    </row>
    <row r="431" spans="1:4" x14ac:dyDescent="0.25">
      <c r="A431" s="12">
        <v>1935.09</v>
      </c>
      <c r="B431" s="13">
        <v>14.418891702707432</v>
      </c>
      <c r="C431" s="14">
        <v>7680.4245445847628</v>
      </c>
      <c r="D431" s="31">
        <f>+C431/MAX($C$2:C431)-1</f>
        <v>-0.33398462992769584</v>
      </c>
    </row>
    <row r="432" spans="1:4" x14ac:dyDescent="0.25">
      <c r="A432" s="12">
        <v>1935.1</v>
      </c>
      <c r="B432" s="13">
        <v>14.826232627114088</v>
      </c>
      <c r="C432" s="14">
        <v>8281.8037744562625</v>
      </c>
      <c r="D432" s="31">
        <f>+C432/MAX($C$2:C432)-1</f>
        <v>-0.28183545405706456</v>
      </c>
    </row>
    <row r="433" spans="1:4" x14ac:dyDescent="0.25">
      <c r="A433" s="12">
        <v>1935.11</v>
      </c>
      <c r="B433" s="13">
        <v>16.129605163251139</v>
      </c>
      <c r="C433" s="14">
        <v>8563.8154372849658</v>
      </c>
      <c r="D433" s="31">
        <f>+C433/MAX($C$2:C433)-1</f>
        <v>-0.25738054262694143</v>
      </c>
    </row>
    <row r="434" spans="1:4" x14ac:dyDescent="0.25">
      <c r="A434" s="12">
        <v>1935.12</v>
      </c>
      <c r="B434" s="13">
        <v>16.159192714615326</v>
      </c>
      <c r="C434" s="14">
        <v>8914.0229851131444</v>
      </c>
      <c r="D434" s="31">
        <f>+C434/MAX($C$2:C434)-1</f>
        <v>-0.22701195971659283</v>
      </c>
    </row>
    <row r="435" spans="1:4" x14ac:dyDescent="0.25">
      <c r="A435" s="12">
        <v>1936.01</v>
      </c>
      <c r="B435" s="13">
        <v>17.087359845997245</v>
      </c>
      <c r="C435" s="14">
        <v>9524.6634278759229</v>
      </c>
      <c r="D435" s="31">
        <f>+C435/MAX($C$2:C435)-1</f>
        <v>-0.17405968890045453</v>
      </c>
    </row>
    <row r="436" spans="1:4" x14ac:dyDescent="0.25">
      <c r="A436" s="12">
        <v>1936.02</v>
      </c>
      <c r="B436" s="13">
        <v>18.104536459517789</v>
      </c>
      <c r="C436" s="14">
        <v>9744.8644167454022</v>
      </c>
      <c r="D436" s="31">
        <f>+C436/MAX($C$2:C436)-1</f>
        <v>-0.15496474925996329</v>
      </c>
    </row>
    <row r="437" spans="1:4" x14ac:dyDescent="0.25">
      <c r="A437" s="12">
        <v>1936.03</v>
      </c>
      <c r="B437" s="13">
        <v>18.660478203926022</v>
      </c>
      <c r="C437" s="14">
        <v>10059.153589590243</v>
      </c>
      <c r="D437" s="31">
        <f>+C437/MAX($C$2:C437)-1</f>
        <v>-0.12771086263600562</v>
      </c>
    </row>
    <row r="438" spans="1:4" x14ac:dyDescent="0.25">
      <c r="A438" s="12">
        <v>1936.04</v>
      </c>
      <c r="B438" s="13">
        <v>18.718999665151497</v>
      </c>
      <c r="C438" s="14">
        <v>9312.8450170440392</v>
      </c>
      <c r="D438" s="31">
        <f>+C438/MAX($C$2:C438)-1</f>
        <v>-0.19242772525826135</v>
      </c>
    </row>
    <row r="439" spans="1:4" x14ac:dyDescent="0.25">
      <c r="A439" s="12">
        <v>1936.05</v>
      </c>
      <c r="B439" s="13">
        <v>17.750192519328639</v>
      </c>
      <c r="C439" s="14">
        <v>9768.9812788470408</v>
      </c>
      <c r="D439" s="31">
        <f>+C439/MAX($C$2:C439)-1</f>
        <v>-0.15287343246564233</v>
      </c>
    </row>
    <row r="440" spans="1:4" x14ac:dyDescent="0.25">
      <c r="A440" s="12">
        <v>1936.06</v>
      </c>
      <c r="B440" s="13">
        <v>18.393001065831346</v>
      </c>
      <c r="C440" s="14">
        <v>10025.393276978544</v>
      </c>
      <c r="D440" s="31">
        <f>+C440/MAX($C$2:C440)-1</f>
        <v>-0.13063842047702245</v>
      </c>
    </row>
    <row r="441" spans="1:4" x14ac:dyDescent="0.25">
      <c r="A441" s="12">
        <v>1936.07</v>
      </c>
      <c r="B441" s="13">
        <v>19.360464512319137</v>
      </c>
      <c r="C441" s="14">
        <v>10662.539106665712</v>
      </c>
      <c r="D441" s="31">
        <f>+C441/MAX($C$2:C441)-1</f>
        <v>-7.5387709649022749E-2</v>
      </c>
    </row>
    <row r="442" spans="1:4" x14ac:dyDescent="0.25">
      <c r="A442" s="12">
        <v>1936.08</v>
      </c>
      <c r="B442" s="13">
        <v>19.623060162983755</v>
      </c>
      <c r="C442" s="14">
        <v>10712.724476435818</v>
      </c>
      <c r="D442" s="31">
        <f>+C442/MAX($C$2:C442)-1</f>
        <v>-7.1035837245924993E-2</v>
      </c>
    </row>
    <row r="443" spans="1:4" x14ac:dyDescent="0.25">
      <c r="A443" s="12">
        <v>1936.09</v>
      </c>
      <c r="B443" s="13">
        <v>19.862024243287632</v>
      </c>
      <c r="C443" s="14">
        <v>10760.180260284948</v>
      </c>
      <c r="D443" s="31">
        <f>+C443/MAX($C$2:C443)-1</f>
        <v>-6.6920663500141142E-2</v>
      </c>
    </row>
    <row r="444" spans="1:4" x14ac:dyDescent="0.25">
      <c r="A444" s="12">
        <v>1936.1</v>
      </c>
      <c r="B444" s="13">
        <v>20.913091852533118</v>
      </c>
      <c r="C444" s="14">
        <v>11616.349802752933</v>
      </c>
      <c r="D444" s="31">
        <f>+C444/MAX($C$2:C444)-1</f>
        <v>0</v>
      </c>
    </row>
    <row r="445" spans="1:4" x14ac:dyDescent="0.25">
      <c r="A445" s="12">
        <v>1936.11</v>
      </c>
      <c r="B445" s="13">
        <v>21.499765341024155</v>
      </c>
      <c r="C445" s="14">
        <v>11688.451007248077</v>
      </c>
      <c r="D445" s="31">
        <f>+C445/MAX($C$2:C445)-1</f>
        <v>0</v>
      </c>
    </row>
    <row r="446" spans="1:4" x14ac:dyDescent="0.25">
      <c r="A446" s="12">
        <v>1936.12</v>
      </c>
      <c r="B446" s="13">
        <v>21.125663548155433</v>
      </c>
      <c r="C446" s="14">
        <v>11661.394407694261</v>
      </c>
      <c r="D446" s="31">
        <f>+C446/MAX($C$2:C446)-1</f>
        <v>-2.3148148148148806E-3</v>
      </c>
    </row>
    <row r="447" spans="1:4" x14ac:dyDescent="0.25">
      <c r="A447" s="12">
        <v>1937.01</v>
      </c>
      <c r="B447" s="13">
        <v>21.618741582953508</v>
      </c>
      <c r="C447" s="14">
        <v>12017.32726347668</v>
      </c>
      <c r="D447" s="31">
        <f>+C447/MAX($C$2:C447)-1</f>
        <v>0</v>
      </c>
    </row>
    <row r="448" spans="1:4" x14ac:dyDescent="0.25">
      <c r="A448" s="12">
        <v>1937.02</v>
      </c>
      <c r="B448" s="13">
        <v>22.244221552805158</v>
      </c>
      <c r="C448" s="14">
        <v>12255.14906544569</v>
      </c>
      <c r="D448" s="31">
        <f>+C448/MAX($C$2:C448)-1</f>
        <v>0</v>
      </c>
    </row>
    <row r="449" spans="1:4" x14ac:dyDescent="0.25">
      <c r="A449" s="12">
        <v>1937.03</v>
      </c>
      <c r="B449" s="13">
        <v>22.042197016050572</v>
      </c>
      <c r="C449" s="14">
        <v>12116.625624983302</v>
      </c>
      <c r="D449" s="31">
        <f>+C449/MAX($C$2:C449)-1</f>
        <v>-1.1303284825230353E-2</v>
      </c>
    </row>
    <row r="450" spans="1:4" x14ac:dyDescent="0.25">
      <c r="A450" s="12">
        <v>1937.04</v>
      </c>
      <c r="B450" s="13">
        <v>20.556579457432857</v>
      </c>
      <c r="C450" s="14">
        <v>11075.116693908489</v>
      </c>
      <c r="D450" s="31">
        <f>+C450/MAX($C$2:C450)-1</f>
        <v>-9.6288699977088887E-2</v>
      </c>
    </row>
    <row r="451" spans="1:4" x14ac:dyDescent="0.25">
      <c r="A451" s="12">
        <v>1937.05</v>
      </c>
      <c r="B451" s="13">
        <v>19.474174686572098</v>
      </c>
      <c r="C451" s="14">
        <v>10929.592884894713</v>
      </c>
      <c r="D451" s="31">
        <f>+C451/MAX($C$2:C451)-1</f>
        <v>-0.10816320335820984</v>
      </c>
    </row>
    <row r="452" spans="1:4" x14ac:dyDescent="0.25">
      <c r="A452" s="12">
        <v>1937.06</v>
      </c>
      <c r="B452" s="13">
        <v>18.711659960364958</v>
      </c>
      <c r="C452" s="14">
        <v>10398.573304386297</v>
      </c>
      <c r="D452" s="31">
        <f>+C452/MAX($C$2:C452)-1</f>
        <v>-0.15149352742629207</v>
      </c>
    </row>
    <row r="453" spans="1:4" x14ac:dyDescent="0.25">
      <c r="A453" s="12">
        <v>1937.07</v>
      </c>
      <c r="B453" s="13">
        <v>19.64672327960762</v>
      </c>
      <c r="C453" s="14">
        <v>11291.183502585607</v>
      </c>
      <c r="D453" s="31">
        <f>+C453/MAX($C$2:C453)-1</f>
        <v>-7.8658003889814476E-2</v>
      </c>
    </row>
    <row r="454" spans="1:4" x14ac:dyDescent="0.25">
      <c r="A454" s="12">
        <v>1937.08</v>
      </c>
      <c r="B454" s="13">
        <v>19.80698257738096</v>
      </c>
      <c r="C454" s="14">
        <v>10844.189371195262</v>
      </c>
      <c r="D454" s="31">
        <f>+C454/MAX($C$2:C454)-1</f>
        <v>-0.11513198955928938</v>
      </c>
    </row>
    <row r="455" spans="1:4" x14ac:dyDescent="0.25">
      <c r="A455" s="12">
        <v>1937.09</v>
      </c>
      <c r="B455" s="13">
        <v>16.847882862705809</v>
      </c>
      <c r="C455" s="14">
        <v>9282.1126886052371</v>
      </c>
      <c r="D455" s="31">
        <f>+C455/MAX($C$2:C455)-1</f>
        <v>-0.24259487673007196</v>
      </c>
    </row>
    <row r="456" spans="1:4" x14ac:dyDescent="0.25">
      <c r="A456" s="12">
        <v>1937.1</v>
      </c>
      <c r="B456" s="13">
        <v>14.361659574753359</v>
      </c>
      <c r="C456" s="14">
        <v>8374.8131561797964</v>
      </c>
      <c r="D456" s="31">
        <f>+C456/MAX($C$2:C456)-1</f>
        <v>-0.31662902577062824</v>
      </c>
    </row>
    <row r="457" spans="1:4" x14ac:dyDescent="0.25">
      <c r="A457" s="12">
        <v>1937.11</v>
      </c>
      <c r="B457" s="13">
        <v>13.158119166486067</v>
      </c>
      <c r="C457" s="14">
        <v>7630.8503926096973</v>
      </c>
      <c r="D457" s="31">
        <f>+C457/MAX($C$2:C457)-1</f>
        <v>-0.37733516321515415</v>
      </c>
    </row>
    <row r="458" spans="1:4" x14ac:dyDescent="0.25">
      <c r="A458" s="12">
        <v>1937.12</v>
      </c>
      <c r="B458" s="13">
        <v>13.00848303370614</v>
      </c>
      <c r="C458" s="14">
        <v>7342.6456865831869</v>
      </c>
      <c r="D458" s="31">
        <f>+C458/MAX($C$2:C458)-1</f>
        <v>-0.4008521930356338</v>
      </c>
    </row>
    <row r="459" spans="1:4" x14ac:dyDescent="0.25">
      <c r="A459" s="12">
        <v>1938.01</v>
      </c>
      <c r="B459" s="13">
        <v>13.511461918562416</v>
      </c>
      <c r="C459" s="14">
        <v>7591.5339574556983</v>
      </c>
      <c r="D459" s="31">
        <f>+C459/MAX($C$2:C459)-1</f>
        <v>-0.38054331963528731</v>
      </c>
    </row>
    <row r="460" spans="1:4" x14ac:dyDescent="0.25">
      <c r="A460" s="12">
        <v>1938.02</v>
      </c>
      <c r="B460" s="13">
        <v>13.263076236460869</v>
      </c>
      <c r="C460" s="14">
        <v>8157.1323879693546</v>
      </c>
      <c r="D460" s="31">
        <f>+C460/MAX($C$2:C460)-1</f>
        <v>-0.33439141830032904</v>
      </c>
    </row>
    <row r="461" spans="1:4" x14ac:dyDescent="0.25">
      <c r="A461" s="12">
        <v>1938.03</v>
      </c>
      <c r="B461" s="13">
        <v>12.377286234697687</v>
      </c>
      <c r="C461" s="14">
        <v>6161.0087216011916</v>
      </c>
      <c r="D461" s="31">
        <f>+C461/MAX($C$2:C461)-1</f>
        <v>-0.49727182519773527</v>
      </c>
    </row>
    <row r="462" spans="1:4" x14ac:dyDescent="0.25">
      <c r="A462" s="12">
        <v>1938.04</v>
      </c>
      <c r="B462" s="13">
        <v>11.789517720684184</v>
      </c>
      <c r="C462" s="14">
        <v>7084.8452786064499</v>
      </c>
      <c r="D462" s="31">
        <f>+C462/MAX($C$2:C462)-1</f>
        <v>-0.42188828216029606</v>
      </c>
    </row>
    <row r="463" spans="1:4" x14ac:dyDescent="0.25">
      <c r="A463" s="12">
        <v>1938.05</v>
      </c>
      <c r="B463" s="13">
        <v>11.992275930545695</v>
      </c>
      <c r="C463" s="14">
        <v>6808.8171443593519</v>
      </c>
      <c r="D463" s="31">
        <f>+C463/MAX($C$2:C463)-1</f>
        <v>-0.44441172375803073</v>
      </c>
    </row>
    <row r="464" spans="1:4" x14ac:dyDescent="0.25">
      <c r="A464" s="12">
        <v>1938.06</v>
      </c>
      <c r="B464" s="13">
        <v>12.288966307788128</v>
      </c>
      <c r="C464" s="14">
        <v>8536.1168550193743</v>
      </c>
      <c r="D464" s="31">
        <f>+C464/MAX($C$2:C464)-1</f>
        <v>-0.30346690934281706</v>
      </c>
    </row>
    <row r="465" spans="1:4" x14ac:dyDescent="0.25">
      <c r="A465" s="12">
        <v>1938.07</v>
      </c>
      <c r="B465" s="13">
        <v>14.770328017492064</v>
      </c>
      <c r="C465" s="14">
        <v>9148.5938848991354</v>
      </c>
      <c r="D465" s="31">
        <f>+C465/MAX($C$2:C465)-1</f>
        <v>-0.2534897914302584</v>
      </c>
    </row>
    <row r="466" spans="1:4" x14ac:dyDescent="0.25">
      <c r="A466" s="12">
        <v>1938.08</v>
      </c>
      <c r="B466" s="13">
        <v>14.903588512604362</v>
      </c>
      <c r="C466" s="14">
        <v>8990.7173867245529</v>
      </c>
      <c r="D466" s="31">
        <f>+C466/MAX($C$2:C466)-1</f>
        <v>-0.26637225392267538</v>
      </c>
    </row>
    <row r="467" spans="1:4" x14ac:dyDescent="0.25">
      <c r="A467" s="12">
        <v>1938.09</v>
      </c>
      <c r="B467" s="13">
        <v>14.282330508639969</v>
      </c>
      <c r="C467" s="14">
        <v>9165.9096409434806</v>
      </c>
      <c r="D467" s="31">
        <f>+C467/MAX($C$2:C467)-1</f>
        <v>-0.25207685422713877</v>
      </c>
    </row>
    <row r="468" spans="1:4" x14ac:dyDescent="0.25">
      <c r="A468" s="12">
        <v>1938.1</v>
      </c>
      <c r="B468" s="13">
        <v>16.061147643333438</v>
      </c>
      <c r="C468" s="14">
        <v>9971.1227143407305</v>
      </c>
      <c r="D468" s="31">
        <f>+C468/MAX($C$2:C468)-1</f>
        <v>-0.18637279227756953</v>
      </c>
    </row>
    <row r="469" spans="1:4" x14ac:dyDescent="0.25">
      <c r="A469" s="12">
        <v>1938.11</v>
      </c>
      <c r="B469" s="13">
        <v>16.14957180071551</v>
      </c>
      <c r="C469" s="14">
        <v>9673.3265917661411</v>
      </c>
      <c r="D469" s="31">
        <f>+C469/MAX($C$2:C469)-1</f>
        <v>-0.2106724659073459</v>
      </c>
    </row>
    <row r="470" spans="1:4" x14ac:dyDescent="0.25">
      <c r="A470" s="12">
        <v>1938.12</v>
      </c>
      <c r="B470" s="13">
        <v>15.756484438993999</v>
      </c>
      <c r="C470" s="14">
        <v>10017.17421806419</v>
      </c>
      <c r="D470" s="31">
        <f>+C470/MAX($C$2:C470)-1</f>
        <v>-0.18261506534356542</v>
      </c>
    </row>
    <row r="471" spans="1:4" x14ac:dyDescent="0.25">
      <c r="A471" s="12">
        <v>1939.01</v>
      </c>
      <c r="B471" s="13">
        <v>15.599634410919279</v>
      </c>
      <c r="C471" s="14">
        <v>9409.4181930438626</v>
      </c>
      <c r="D471" s="31">
        <f>+C471/MAX($C$2:C471)-1</f>
        <v>-0.23220695702719596</v>
      </c>
    </row>
    <row r="472" spans="1:4" x14ac:dyDescent="0.25">
      <c r="A472" s="12">
        <v>1939.02</v>
      </c>
      <c r="B472" s="13">
        <v>15.664696928954765</v>
      </c>
      <c r="C472" s="14">
        <v>9818.48480184244</v>
      </c>
      <c r="D472" s="31">
        <f>+C472/MAX($C$2:C472)-1</f>
        <v>-0.19882779479799295</v>
      </c>
    </row>
    <row r="473" spans="1:4" x14ac:dyDescent="0.25">
      <c r="A473" s="12">
        <v>1939.03</v>
      </c>
      <c r="B473" s="13">
        <v>15.72922374321422</v>
      </c>
      <c r="C473" s="14">
        <v>8522.2386455887008</v>
      </c>
      <c r="D473" s="31">
        <f>+C473/MAX($C$2:C473)-1</f>
        <v>-0.30459934839815284</v>
      </c>
    </row>
    <row r="474" spans="1:4" x14ac:dyDescent="0.25">
      <c r="A474" s="12">
        <v>1939.04</v>
      </c>
      <c r="B474" s="13">
        <v>13.916994579812402</v>
      </c>
      <c r="C474" s="14">
        <v>8578.9992419617301</v>
      </c>
      <c r="D474" s="31">
        <f>+C474/MAX($C$2:C474)-1</f>
        <v>-0.29996777712391431</v>
      </c>
    </row>
    <row r="475" spans="1:4" x14ac:dyDescent="0.25">
      <c r="A475" s="12">
        <v>1939.05</v>
      </c>
      <c r="B475" s="13">
        <v>14.502929499657769</v>
      </c>
      <c r="C475" s="14">
        <v>9139.3334116715378</v>
      </c>
      <c r="D475" s="31">
        <f>+C475/MAX($C$2:C475)-1</f>
        <v>-0.25424543080911421</v>
      </c>
    </row>
    <row r="476" spans="1:4" x14ac:dyDescent="0.25">
      <c r="A476" s="12">
        <v>1939.06</v>
      </c>
      <c r="B476" s="13">
        <v>14.833828921489783</v>
      </c>
      <c r="C476" s="14">
        <v>8591.1047192329079</v>
      </c>
      <c r="D476" s="31">
        <f>+C476/MAX($C$2:C476)-1</f>
        <v>-0.29897999009606746</v>
      </c>
    </row>
    <row r="477" spans="1:4" x14ac:dyDescent="0.25">
      <c r="A477" s="12">
        <v>1939.07</v>
      </c>
      <c r="B477" s="13">
        <v>15.270952598570254</v>
      </c>
      <c r="C477" s="14">
        <v>9560.1750029401173</v>
      </c>
      <c r="D477" s="31">
        <f>+C477/MAX($C$2:C477)-1</f>
        <v>-0.21990544938406775</v>
      </c>
    </row>
    <row r="478" spans="1:4" x14ac:dyDescent="0.25">
      <c r="A478" s="12">
        <v>1939.08</v>
      </c>
      <c r="B478" s="13">
        <v>15.120082343333982</v>
      </c>
      <c r="C478" s="14">
        <v>8913.6986063542572</v>
      </c>
      <c r="D478" s="31">
        <f>+C478/MAX($C$2:C478)-1</f>
        <v>-0.27265685967973274</v>
      </c>
    </row>
    <row r="479" spans="1:4" x14ac:dyDescent="0.25">
      <c r="A479" s="12">
        <v>1939.09</v>
      </c>
      <c r="B479" s="13">
        <v>16.452835577060959</v>
      </c>
      <c r="C479" s="14">
        <v>10016.785631137362</v>
      </c>
      <c r="D479" s="31">
        <f>+C479/MAX($C$2:C479)-1</f>
        <v>-0.18264677339744173</v>
      </c>
    </row>
    <row r="480" spans="1:4" x14ac:dyDescent="0.25">
      <c r="A480" s="12">
        <v>1939.1</v>
      </c>
      <c r="B480" s="13">
        <v>16.821204806265634</v>
      </c>
      <c r="C480" s="14">
        <v>10158.008547063904</v>
      </c>
      <c r="D480" s="31">
        <f>+C480/MAX($C$2:C480)-1</f>
        <v>-0.17112321581585899</v>
      </c>
    </row>
    <row r="481" spans="1:4" x14ac:dyDescent="0.25">
      <c r="A481" s="12">
        <v>1939.11</v>
      </c>
      <c r="B481" s="13">
        <v>16.599238509946634</v>
      </c>
      <c r="C481" s="14">
        <v>9698.8000546790954</v>
      </c>
      <c r="D481" s="31">
        <f>+C481/MAX($C$2:C481)-1</f>
        <v>-0.20859387324585155</v>
      </c>
    </row>
    <row r="482" spans="1:4" x14ac:dyDescent="0.25">
      <c r="A482" s="12">
        <v>1939.12</v>
      </c>
      <c r="B482" s="13">
        <v>16.280412901283832</v>
      </c>
      <c r="C482" s="14">
        <v>9946.5699467863378</v>
      </c>
      <c r="D482" s="31">
        <f>+C482/MAX($C$2:C482)-1</f>
        <v>-0.1883762577126511</v>
      </c>
    </row>
    <row r="483" spans="1:4" x14ac:dyDescent="0.25">
      <c r="A483" s="12">
        <v>1940.01</v>
      </c>
      <c r="B483" s="13">
        <v>16.378480342613663</v>
      </c>
      <c r="C483" s="14">
        <v>9730.2430387596287</v>
      </c>
      <c r="D483" s="31">
        <f>+C483/MAX($C$2:C483)-1</f>
        <v>-0.20602817747890334</v>
      </c>
    </row>
    <row r="484" spans="1:4" x14ac:dyDescent="0.25">
      <c r="A484" s="12">
        <v>1940.02</v>
      </c>
      <c r="B484" s="13">
        <v>16.216119847731047</v>
      </c>
      <c r="C484" s="14">
        <v>9766.7466929527181</v>
      </c>
      <c r="D484" s="31">
        <f>+C484/MAX($C$2:C484)-1</f>
        <v>-0.20304953935723302</v>
      </c>
    </row>
    <row r="485" spans="1:4" x14ac:dyDescent="0.25">
      <c r="A485" s="12">
        <v>1940.03</v>
      </c>
      <c r="B485" s="13">
        <v>16.172906305307887</v>
      </c>
      <c r="C485" s="14">
        <v>9849.2769102674465</v>
      </c>
      <c r="D485" s="31">
        <f>+C485/MAX($C$2:C485)-1</f>
        <v>-0.19631520941363167</v>
      </c>
    </row>
    <row r="486" spans="1:4" x14ac:dyDescent="0.25">
      <c r="A486" s="12">
        <v>1940.04</v>
      </c>
      <c r="B486" s="13">
        <v>16.370988707128774</v>
      </c>
      <c r="C486" s="14">
        <v>9900.2663931072202</v>
      </c>
      <c r="D486" s="31">
        <f>+C486/MAX($C$2:C486)-1</f>
        <v>-0.19215455150833194</v>
      </c>
    </row>
    <row r="487" spans="1:4" x14ac:dyDescent="0.25">
      <c r="A487" s="12">
        <v>1940.05</v>
      </c>
      <c r="B487" s="13">
        <v>14.138747694800722</v>
      </c>
      <c r="C487" s="14">
        <v>7572.2915070325689</v>
      </c>
      <c r="D487" s="31">
        <f>+C487/MAX($C$2:C487)-1</f>
        <v>-0.38211347192967149</v>
      </c>
    </row>
    <row r="488" spans="1:4" x14ac:dyDescent="0.25">
      <c r="A488" s="12">
        <v>1940.06</v>
      </c>
      <c r="B488" s="13">
        <v>12.843765598268803</v>
      </c>
      <c r="C488" s="14">
        <v>8138.3773663391421</v>
      </c>
      <c r="D488" s="31">
        <f>+C488/MAX($C$2:C488)-1</f>
        <v>-0.3359217972071914</v>
      </c>
    </row>
    <row r="489" spans="1:4" x14ac:dyDescent="0.25">
      <c r="A489" s="12">
        <v>1940.07</v>
      </c>
      <c r="B489" s="13">
        <v>13.369884763210051</v>
      </c>
      <c r="C489" s="14">
        <v>8496.0526283177442</v>
      </c>
      <c r="D489" s="31">
        <f>+C489/MAX($C$2:C489)-1</f>
        <v>-0.30673608432287447</v>
      </c>
    </row>
    <row r="490" spans="1:4" x14ac:dyDescent="0.25">
      <c r="A490" s="12">
        <v>1940.08</v>
      </c>
      <c r="B490" s="13">
        <v>13.649399392391633</v>
      </c>
      <c r="C490" s="14">
        <v>8715.0821448504666</v>
      </c>
      <c r="D490" s="31">
        <f>+C490/MAX($C$2:C490)-1</f>
        <v>-0.28886363614920907</v>
      </c>
    </row>
    <row r="491" spans="1:4" x14ac:dyDescent="0.25">
      <c r="A491" s="12">
        <v>1940.09</v>
      </c>
      <c r="B491" s="13">
        <v>14.214842598620637</v>
      </c>
      <c r="C491" s="14">
        <v>8894.22550005017</v>
      </c>
      <c r="D491" s="31">
        <f>+C491/MAX($C$2:C491)-1</f>
        <v>-0.27424583311449846</v>
      </c>
    </row>
    <row r="492" spans="1:4" x14ac:dyDescent="0.25">
      <c r="A492" s="12">
        <v>1940.1</v>
      </c>
      <c r="B492" s="13">
        <v>14.328290323104952</v>
      </c>
      <c r="C492" s="14">
        <v>9291.2394744504709</v>
      </c>
      <c r="D492" s="31">
        <f>+C492/MAX($C$2:C492)-1</f>
        <v>-0.24185014602165744</v>
      </c>
    </row>
    <row r="493" spans="1:4" x14ac:dyDescent="0.25">
      <c r="A493" s="12">
        <v>1940.11</v>
      </c>
      <c r="B493" s="13">
        <v>14.636689248763602</v>
      </c>
      <c r="C493" s="14">
        <v>8910.3936927435298</v>
      </c>
      <c r="D493" s="31">
        <f>+C493/MAX($C$2:C493)-1</f>
        <v>-0.27292653519270105</v>
      </c>
    </row>
    <row r="494" spans="1:4" x14ac:dyDescent="0.25">
      <c r="A494" s="12">
        <v>1940.12</v>
      </c>
      <c r="B494" s="13">
        <v>13.908426122353834</v>
      </c>
      <c r="C494" s="14">
        <v>8902.3025926827977</v>
      </c>
      <c r="D494" s="31">
        <f>+C494/MAX($C$2:C494)-1</f>
        <v>-0.27358675564514301</v>
      </c>
    </row>
    <row r="495" spans="1:4" x14ac:dyDescent="0.25">
      <c r="A495" s="12">
        <v>1941.01</v>
      </c>
      <c r="B495" s="13">
        <v>13.904158267950827</v>
      </c>
      <c r="C495" s="14">
        <v>8520.3879915833968</v>
      </c>
      <c r="D495" s="31">
        <f>+C495/MAX($C$2:C495)-1</f>
        <v>-0.30475035872005274</v>
      </c>
    </row>
    <row r="496" spans="1:4" x14ac:dyDescent="0.25">
      <c r="A496" s="12">
        <v>1941.02</v>
      </c>
      <c r="B496" s="13">
        <v>13.002943303402446</v>
      </c>
      <c r="C496" s="14">
        <v>8441.1821573914967</v>
      </c>
      <c r="D496" s="31">
        <f>+C496/MAX($C$2:C496)-1</f>
        <v>-0.31121342447053202</v>
      </c>
    </row>
    <row r="497" spans="1:4" x14ac:dyDescent="0.25">
      <c r="A497" s="12">
        <v>1941.03</v>
      </c>
      <c r="B497" s="13">
        <v>12.955719822063324</v>
      </c>
      <c r="C497" s="14">
        <v>8463.414087340896</v>
      </c>
      <c r="D497" s="31">
        <f>+C497/MAX($C$2:C497)-1</f>
        <v>-0.30939933556547872</v>
      </c>
    </row>
    <row r="498" spans="1:4" x14ac:dyDescent="0.25">
      <c r="A498" s="12">
        <v>1941.04</v>
      </c>
      <c r="B498" s="13">
        <v>12.429370389220775</v>
      </c>
      <c r="C498" s="14">
        <v>7903.810181321458</v>
      </c>
      <c r="D498" s="31">
        <f>+C498/MAX($C$2:C498)-1</f>
        <v>-0.35506209356466811</v>
      </c>
    </row>
    <row r="499" spans="1:4" x14ac:dyDescent="0.25">
      <c r="A499" s="12">
        <v>1941.05</v>
      </c>
      <c r="B499" s="13">
        <v>12.037206512481571</v>
      </c>
      <c r="C499" s="14">
        <v>7956.1790654619472</v>
      </c>
      <c r="D499" s="31">
        <f>+C499/MAX($C$2:C499)-1</f>
        <v>-0.35078887878279752</v>
      </c>
    </row>
    <row r="500" spans="1:4" x14ac:dyDescent="0.25">
      <c r="A500" s="12">
        <v>1941.06</v>
      </c>
      <c r="B500" s="13">
        <v>12.164306590628435</v>
      </c>
      <c r="C500" s="14">
        <v>8232.1059056853137</v>
      </c>
      <c r="D500" s="31">
        <f>+C500/MAX($C$2:C500)-1</f>
        <v>-0.32827370261073752</v>
      </c>
    </row>
    <row r="501" spans="1:4" x14ac:dyDescent="0.25">
      <c r="A501" s="12">
        <v>1941.07</v>
      </c>
      <c r="B501" s="13">
        <v>12.744996277919572</v>
      </c>
      <c r="C501" s="14">
        <v>8731.6967428489988</v>
      </c>
      <c r="D501" s="31">
        <f>+C501/MAX($C$2:C501)-1</f>
        <v>-0.28750791228899275</v>
      </c>
    </row>
    <row r="502" spans="1:4" x14ac:dyDescent="0.25">
      <c r="A502" s="12">
        <v>1941.08</v>
      </c>
      <c r="B502" s="13">
        <v>12.4631737203878</v>
      </c>
      <c r="C502" s="14">
        <v>8571.4249251438087</v>
      </c>
      <c r="D502" s="31">
        <f>+C502/MAX($C$2:C502)-1</f>
        <v>-0.30058582891402097</v>
      </c>
    </row>
    <row r="503" spans="1:4" x14ac:dyDescent="0.25">
      <c r="A503" s="12">
        <v>1941.09</v>
      </c>
      <c r="B503" s="13">
        <v>12.279729272093071</v>
      </c>
      <c r="C503" s="14">
        <v>8440.0698131402005</v>
      </c>
      <c r="D503" s="31">
        <f>+C503/MAX($C$2:C503)-1</f>
        <v>-0.31130418993126663</v>
      </c>
    </row>
    <row r="504" spans="1:4" x14ac:dyDescent="0.25">
      <c r="A504" s="12">
        <v>1941.1</v>
      </c>
      <c r="B504" s="13">
        <v>11.57781495657407</v>
      </c>
      <c r="C504" s="14">
        <v>7805.9573714330008</v>
      </c>
      <c r="D504" s="31">
        <f>+C504/MAX($C$2:C504)-1</f>
        <v>-0.36304672185159448</v>
      </c>
    </row>
    <row r="505" spans="1:4" x14ac:dyDescent="0.25">
      <c r="A505" s="12">
        <v>1941.11</v>
      </c>
      <c r="B505" s="13">
        <v>10.911668685916958</v>
      </c>
      <c r="C505" s="14">
        <v>7493.1321851638286</v>
      </c>
      <c r="D505" s="31">
        <f>+C505/MAX($C$2:C505)-1</f>
        <v>-0.38857274235110895</v>
      </c>
    </row>
    <row r="506" spans="1:4" x14ac:dyDescent="0.25">
      <c r="A506" s="12">
        <v>1941.12</v>
      </c>
      <c r="B506" s="13">
        <v>10.086593309917898</v>
      </c>
      <c r="C506" s="14">
        <v>7142.0727227488896</v>
      </c>
      <c r="D506" s="31">
        <f>+C506/MAX($C$2:C506)-1</f>
        <v>-0.41721861687619144</v>
      </c>
    </row>
    <row r="507" spans="1:4" x14ac:dyDescent="0.25">
      <c r="A507" s="12">
        <v>1942.01</v>
      </c>
      <c r="B507" s="13">
        <v>10.101686431929249</v>
      </c>
      <c r="C507" s="14">
        <v>7228.472564157707</v>
      </c>
      <c r="D507" s="31">
        <f>+C507/MAX($C$2:C507)-1</f>
        <v>-0.41016853197331349</v>
      </c>
    </row>
    <row r="508" spans="1:4" x14ac:dyDescent="0.25">
      <c r="A508" s="12">
        <v>1942.02</v>
      </c>
      <c r="B508" s="13">
        <v>9.6802555917493596</v>
      </c>
      <c r="C508" s="14">
        <v>7018.8232176481661</v>
      </c>
      <c r="D508" s="31">
        <f>+C508/MAX($C$2:C508)-1</f>
        <v>-0.42727557370654401</v>
      </c>
    </row>
    <row r="509" spans="1:4" x14ac:dyDescent="0.25">
      <c r="A509" s="12">
        <v>1942.03</v>
      </c>
      <c r="B509" s="13">
        <v>9.0034266177609652</v>
      </c>
      <c r="C509" s="14">
        <v>6509.4938130991704</v>
      </c>
      <c r="D509" s="31">
        <f>+C509/MAX($C$2:C509)-1</f>
        <v>-0.46883601510379214</v>
      </c>
    </row>
    <row r="510" spans="1:4" x14ac:dyDescent="0.25">
      <c r="A510" s="12">
        <v>1942.04</v>
      </c>
      <c r="B510" s="13">
        <v>8.5442557075882579</v>
      </c>
      <c r="C510" s="14">
        <v>6232.1593566321935</v>
      </c>
      <c r="D510" s="31">
        <f>+C510/MAX($C$2:C510)-1</f>
        <v>-0.49146605044534031</v>
      </c>
    </row>
    <row r="511" spans="1:4" x14ac:dyDescent="0.25">
      <c r="A511" s="12">
        <v>1942.05</v>
      </c>
      <c r="B511" s="13">
        <v>8.50611625969605</v>
      </c>
      <c r="C511" s="14">
        <v>6594.3310151972055</v>
      </c>
      <c r="D511" s="31">
        <f>+C511/MAX($C$2:C511)-1</f>
        <v>-0.46191343899761972</v>
      </c>
    </row>
    <row r="512" spans="1:4" x14ac:dyDescent="0.25">
      <c r="A512" s="12">
        <v>1942.06</v>
      </c>
      <c r="B512" s="13">
        <v>8.9054569285180492</v>
      </c>
      <c r="C512" s="14">
        <v>6760.2006910395885</v>
      </c>
      <c r="D512" s="31">
        <f>+C512/MAX($C$2:C512)-1</f>
        <v>-0.44837874635890962</v>
      </c>
    </row>
    <row r="513" spans="1:4" x14ac:dyDescent="0.25">
      <c r="A513" s="12">
        <v>1942.07</v>
      </c>
      <c r="B513" s="13">
        <v>9.1504889009947394</v>
      </c>
      <c r="C513" s="14">
        <v>6973.077947795392</v>
      </c>
      <c r="D513" s="31">
        <f>+C513/MAX($C$2:C513)-1</f>
        <v>-0.43100831246055527</v>
      </c>
    </row>
    <row r="514" spans="1:4" x14ac:dyDescent="0.25">
      <c r="A514" s="12">
        <v>1942.08</v>
      </c>
      <c r="B514" s="13">
        <v>9.0128230475642894</v>
      </c>
      <c r="C514" s="14">
        <v>7022.1301791585283</v>
      </c>
      <c r="D514" s="31">
        <f>+C514/MAX($C$2:C514)-1</f>
        <v>-0.42700573108833495</v>
      </c>
    </row>
    <row r="515" spans="1:4" x14ac:dyDescent="0.25">
      <c r="A515" s="12">
        <v>1942.09</v>
      </c>
      <c r="B515" s="13">
        <v>9.077829839371498</v>
      </c>
      <c r="C515" s="14">
        <v>7251.5849355927494</v>
      </c>
      <c r="D515" s="31">
        <f>+C515/MAX($C$2:C515)-1</f>
        <v>-0.40828260049164677</v>
      </c>
    </row>
    <row r="516" spans="1:4" x14ac:dyDescent="0.25">
      <c r="A516" s="12">
        <v>1942.1</v>
      </c>
      <c r="B516" s="13">
        <v>9.5991767493529796</v>
      </c>
      <c r="C516" s="14">
        <v>7618.7763071664976</v>
      </c>
      <c r="D516" s="31">
        <f>+C516/MAX($C$2:C516)-1</f>
        <v>-0.37832038872148788</v>
      </c>
    </row>
    <row r="517" spans="1:4" x14ac:dyDescent="0.25">
      <c r="A517" s="12">
        <v>1942.11</v>
      </c>
      <c r="B517" s="13">
        <v>9.6613341521716531</v>
      </c>
      <c r="C517" s="14">
        <v>7557.2439130495513</v>
      </c>
      <c r="D517" s="31">
        <f>+C517/MAX($C$2:C517)-1</f>
        <v>-0.38334133084045741</v>
      </c>
    </row>
    <row r="518" spans="1:4" x14ac:dyDescent="0.25">
      <c r="A518" s="12">
        <v>1942.12</v>
      </c>
      <c r="B518" s="13">
        <v>9.6175141032831721</v>
      </c>
      <c r="C518" s="14">
        <v>7940.4466875018661</v>
      </c>
      <c r="D518" s="31">
        <f>+C518/MAX($C$2:C518)-1</f>
        <v>-0.35207261493941766</v>
      </c>
    </row>
    <row r="519" spans="1:4" x14ac:dyDescent="0.25">
      <c r="A519" s="12">
        <v>1943.01</v>
      </c>
      <c r="B519" s="13">
        <v>10.150534220432078</v>
      </c>
      <c r="C519" s="14">
        <v>8524.9405028647216</v>
      </c>
      <c r="D519" s="31">
        <f>+C519/MAX($C$2:C519)-1</f>
        <v>-0.30437888128987112</v>
      </c>
    </row>
    <row r="520" spans="1:4" x14ac:dyDescent="0.25">
      <c r="A520" s="12">
        <v>1943.02</v>
      </c>
      <c r="B520" s="13">
        <v>10.708982995221263</v>
      </c>
      <c r="C520" s="14">
        <v>8997.8678375942054</v>
      </c>
      <c r="D520" s="31">
        <f>+C520/MAX($C$2:C520)-1</f>
        <v>-0.265788788896549</v>
      </c>
    </row>
    <row r="521" spans="1:4" x14ac:dyDescent="0.25">
      <c r="A521" s="12">
        <v>1943.03</v>
      </c>
      <c r="B521" s="13">
        <v>10.8505417440368</v>
      </c>
      <c r="C521" s="14">
        <v>9372.1630339805306</v>
      </c>
      <c r="D521" s="31">
        <f>+C521/MAX($C$2:C521)-1</f>
        <v>-0.23524691670980602</v>
      </c>
    </row>
    <row r="522" spans="1:4" x14ac:dyDescent="0.25">
      <c r="A522" s="12">
        <v>1943.04</v>
      </c>
      <c r="B522" s="13">
        <v>11.039227142939685</v>
      </c>
      <c r="C522" s="14">
        <v>9311.7725883427302</v>
      </c>
      <c r="D522" s="31">
        <f>+C522/MAX($C$2:C522)-1</f>
        <v>-0.24017467771175716</v>
      </c>
    </row>
    <row r="523" spans="1:4" x14ac:dyDescent="0.25">
      <c r="A523" s="12">
        <v>1943.05</v>
      </c>
      <c r="B523" s="13">
        <v>11.362215800613688</v>
      </c>
      <c r="C523" s="14">
        <v>9665.3054606046971</v>
      </c>
      <c r="D523" s="31">
        <f>+C523/MAX($C$2:C523)-1</f>
        <v>-0.21132697701272773</v>
      </c>
    </row>
    <row r="524" spans="1:4" x14ac:dyDescent="0.25">
      <c r="A524" s="12">
        <v>1943.06</v>
      </c>
      <c r="B524" s="13">
        <v>11.516744786451225</v>
      </c>
      <c r="C524" s="14">
        <v>9945.372057284736</v>
      </c>
      <c r="D524" s="31">
        <f>+C524/MAX($C$2:C524)-1</f>
        <v>-0.18847400352506061</v>
      </c>
    </row>
    <row r="525" spans="1:4" x14ac:dyDescent="0.25">
      <c r="A525" s="12">
        <v>1943.07</v>
      </c>
      <c r="B525" s="13">
        <v>11.774213341781655</v>
      </c>
      <c r="C525" s="14">
        <v>9637.6147562835249</v>
      </c>
      <c r="D525" s="31">
        <f>+C525/MAX($C$2:C525)-1</f>
        <v>-0.21358649292504317</v>
      </c>
    </row>
    <row r="526" spans="1:4" x14ac:dyDescent="0.25">
      <c r="A526" s="12">
        <v>1943.08</v>
      </c>
      <c r="B526" s="13">
        <v>11.210545904158963</v>
      </c>
      <c r="C526" s="14">
        <v>9693.096312049096</v>
      </c>
      <c r="D526" s="31">
        <f>+C526/MAX($C$2:C526)-1</f>
        <v>-0.20905928925993189</v>
      </c>
    </row>
    <row r="527" spans="1:4" x14ac:dyDescent="0.25">
      <c r="A527" s="12">
        <v>1943.09</v>
      </c>
      <c r="B527" s="13">
        <v>11.336281939610283</v>
      </c>
      <c r="C527" s="14">
        <v>9906.9090589674215</v>
      </c>
      <c r="D527" s="31">
        <f>+C527/MAX($C$2:C527)-1</f>
        <v>-0.19161252090350389</v>
      </c>
    </row>
    <row r="528" spans="1:4" x14ac:dyDescent="0.25">
      <c r="A528" s="12">
        <v>1943.1</v>
      </c>
      <c r="B528" s="13">
        <v>11.187335503326027</v>
      </c>
      <c r="C528" s="14">
        <v>9808.7238401689992</v>
      </c>
      <c r="D528" s="31">
        <f>+C528/MAX($C$2:C528)-1</f>
        <v>-0.19962427321056175</v>
      </c>
    </row>
    <row r="529" spans="1:4" x14ac:dyDescent="0.25">
      <c r="A529" s="12">
        <v>1943.11</v>
      </c>
      <c r="B529" s="13">
        <v>10.631033673001417</v>
      </c>
      <c r="C529" s="14">
        <v>9117.3822396438027</v>
      </c>
      <c r="D529" s="31">
        <f>+C529/MAX($C$2:C529)-1</f>
        <v>-0.2560366103296986</v>
      </c>
    </row>
    <row r="530" spans="1:4" x14ac:dyDescent="0.25">
      <c r="A530" s="12">
        <v>1943.12</v>
      </c>
      <c r="B530" s="13">
        <v>10.737360316041071</v>
      </c>
      <c r="C530" s="14">
        <v>9697.2157592702733</v>
      </c>
      <c r="D530" s="31">
        <f>+C530/MAX($C$2:C530)-1</f>
        <v>-0.20872314914452583</v>
      </c>
    </row>
    <row r="531" spans="1:4" x14ac:dyDescent="0.25">
      <c r="A531" s="12">
        <v>1944.01</v>
      </c>
      <c r="B531" s="13">
        <v>11.052412763977467</v>
      </c>
      <c r="C531" s="14">
        <v>9889.2580934126909</v>
      </c>
      <c r="D531" s="31">
        <f>+C531/MAX($C$2:C531)-1</f>
        <v>-0.19305281065114144</v>
      </c>
    </row>
    <row r="532" spans="1:4" x14ac:dyDescent="0.25">
      <c r="A532" s="12">
        <v>1944.02</v>
      </c>
      <c r="B532" s="13">
        <v>10.94791888772472</v>
      </c>
      <c r="C532" s="14">
        <v>9907.1079260924507</v>
      </c>
      <c r="D532" s="31">
        <f>+C532/MAX($C$2:C532)-1</f>
        <v>-0.19159629367330322</v>
      </c>
    </row>
    <row r="533" spans="1:4" x14ac:dyDescent="0.25">
      <c r="A533" s="12">
        <v>1944.03</v>
      </c>
      <c r="B533" s="13">
        <v>11.224693196180679</v>
      </c>
      <c r="C533" s="14">
        <v>10118.046067214835</v>
      </c>
      <c r="D533" s="31">
        <f>+C533/MAX($C$2:C533)-1</f>
        <v>-0.17438408842015451</v>
      </c>
    </row>
    <row r="534" spans="1:4" x14ac:dyDescent="0.25">
      <c r="A534" s="12">
        <v>1944.04</v>
      </c>
      <c r="B534" s="13">
        <v>10.9382751882394</v>
      </c>
      <c r="C534" s="14">
        <v>9978.1603092169225</v>
      </c>
      <c r="D534" s="31">
        <f>+C534/MAX($C$2:C534)-1</f>
        <v>-0.18579853611482444</v>
      </c>
    </row>
    <row r="535" spans="1:4" x14ac:dyDescent="0.25">
      <c r="A535" s="12">
        <v>1944.05</v>
      </c>
      <c r="B535" s="13">
        <v>11.103736936792616</v>
      </c>
      <c r="C535" s="14">
        <v>10425.557017779023</v>
      </c>
      <c r="D535" s="31">
        <f>+C535/MAX($C$2:C535)-1</f>
        <v>-0.14929170081050569</v>
      </c>
    </row>
    <row r="536" spans="1:4" x14ac:dyDescent="0.25">
      <c r="A536" s="12">
        <v>1944.06</v>
      </c>
      <c r="B536" s="13">
        <v>11.532785272532502</v>
      </c>
      <c r="C536" s="14">
        <v>10939.196526953392</v>
      </c>
      <c r="D536" s="31">
        <f>+C536/MAX($C$2:C536)-1</f>
        <v>-0.1073795619673632</v>
      </c>
    </row>
    <row r="537" spans="1:4" x14ac:dyDescent="0.25">
      <c r="A537" s="12">
        <v>1944.07</v>
      </c>
      <c r="B537" s="13">
        <v>11.738774750180713</v>
      </c>
      <c r="C537" s="14">
        <v>10695.358348143487</v>
      </c>
      <c r="D537" s="31">
        <f>+C537/MAX($C$2:C537)-1</f>
        <v>-0.12727635616445909</v>
      </c>
    </row>
    <row r="538" spans="1:4" x14ac:dyDescent="0.25">
      <c r="A538" s="12">
        <v>1944.08</v>
      </c>
      <c r="B538" s="13">
        <v>11.541711674209219</v>
      </c>
      <c r="C538" s="14">
        <v>10832.568253290267</v>
      </c>
      <c r="D538" s="31">
        <f>+C538/MAX($C$2:C538)-1</f>
        <v>-0.11608025365978591</v>
      </c>
    </row>
    <row r="539" spans="1:4" x14ac:dyDescent="0.25">
      <c r="A539" s="12">
        <v>1944.09</v>
      </c>
      <c r="B539" s="13">
        <v>11.328560584696472</v>
      </c>
      <c r="C539" s="14">
        <v>10810.03561001769</v>
      </c>
      <c r="D539" s="31">
        <f>+C539/MAX($C$2:C539)-1</f>
        <v>-0.11791888027723829</v>
      </c>
    </row>
    <row r="540" spans="1:4" x14ac:dyDescent="0.25">
      <c r="A540" s="12">
        <v>1944.1</v>
      </c>
      <c r="B540" s="13">
        <v>11.583105186279122</v>
      </c>
      <c r="C540" s="14">
        <v>10889.23001009108</v>
      </c>
      <c r="D540" s="31">
        <f>+C540/MAX($C$2:C540)-1</f>
        <v>-0.11145674753201673</v>
      </c>
    </row>
    <row r="541" spans="1:4" x14ac:dyDescent="0.25">
      <c r="A541" s="12">
        <v>1944.11</v>
      </c>
      <c r="B541" s="13">
        <v>11.478459198055482</v>
      </c>
      <c r="C541" s="14">
        <v>10977.2754274914</v>
      </c>
      <c r="D541" s="31">
        <f>+C541/MAX($C$2:C541)-1</f>
        <v>-0.10427238633574443</v>
      </c>
    </row>
    <row r="542" spans="1:4" x14ac:dyDescent="0.25">
      <c r="A542" s="12">
        <v>1944.12</v>
      </c>
      <c r="B542" s="13">
        <v>11.638683593355132</v>
      </c>
      <c r="C542" s="14">
        <v>11343.835116466716</v>
      </c>
      <c r="D542" s="31">
        <f>+C542/MAX($C$2:C542)-1</f>
        <v>-7.43617188262925E-2</v>
      </c>
    </row>
    <row r="543" spans="1:4" x14ac:dyDescent="0.25">
      <c r="A543" s="12">
        <v>1945.01</v>
      </c>
      <c r="B543" s="13">
        <v>11.960463439806995</v>
      </c>
      <c r="C543" s="14">
        <v>11551.928788294819</v>
      </c>
      <c r="D543" s="31">
        <f>+C543/MAX($C$2:C543)-1</f>
        <v>-5.7381617587472178E-2</v>
      </c>
    </row>
    <row r="544" spans="1:4" x14ac:dyDescent="0.25">
      <c r="A544" s="12">
        <v>1945.02</v>
      </c>
      <c r="B544" s="13">
        <v>12.341753548186317</v>
      </c>
      <c r="C544" s="14">
        <v>12309.955649623429</v>
      </c>
      <c r="D544" s="31">
        <f>+C544/MAX($C$2:C544)-1</f>
        <v>0</v>
      </c>
    </row>
    <row r="545" spans="1:4" x14ac:dyDescent="0.25">
      <c r="A545" s="12">
        <v>1945.03</v>
      </c>
      <c r="B545" s="13">
        <v>12.32331031138933</v>
      </c>
      <c r="C545" s="14">
        <v>11762.60738851255</v>
      </c>
      <c r="D545" s="31">
        <f>+C545/MAX($C$2:C545)-1</f>
        <v>-4.4463869463869488E-2</v>
      </c>
    </row>
    <row r="546" spans="1:4" x14ac:dyDescent="0.25">
      <c r="A546" s="12">
        <v>1945.04</v>
      </c>
      <c r="B546" s="13">
        <v>12.631867236563078</v>
      </c>
      <c r="C546" s="14">
        <v>12872.463988175656</v>
      </c>
      <c r="D546" s="31">
        <f>+C546/MAX($C$2:C546)-1</f>
        <v>0</v>
      </c>
    </row>
    <row r="547" spans="1:4" x14ac:dyDescent="0.25">
      <c r="A547" s="12">
        <v>1945.05</v>
      </c>
      <c r="B547" s="13">
        <v>13.036560628785351</v>
      </c>
      <c r="C547" s="14">
        <v>12993.910404192435</v>
      </c>
      <c r="D547" s="31">
        <f>+C547/MAX($C$2:C547)-1</f>
        <v>0</v>
      </c>
    </row>
    <row r="548" spans="1:4" x14ac:dyDescent="0.25">
      <c r="A548" s="12">
        <v>1945.06</v>
      </c>
      <c r="B548" s="13">
        <v>13.130223361406051</v>
      </c>
      <c r="C548" s="14">
        <v>12776.847821444429</v>
      </c>
      <c r="D548" s="31">
        <f>+C548/MAX($C$2:C548)-1</f>
        <v>-1.6704946855564784E-2</v>
      </c>
    </row>
    <row r="549" spans="1:4" x14ac:dyDescent="0.25">
      <c r="A549" s="12">
        <v>1945.07</v>
      </c>
      <c r="B549" s="13">
        <v>12.867028443009161</v>
      </c>
      <c r="C549" s="14">
        <v>12643.188775309525</v>
      </c>
      <c r="D549" s="31">
        <f>+C549/MAX($C$2:C549)-1</f>
        <v>-2.6991230351238293E-2</v>
      </c>
    </row>
    <row r="550" spans="1:4" x14ac:dyDescent="0.25">
      <c r="A550" s="12">
        <v>1945.08</v>
      </c>
      <c r="B550" s="13">
        <v>12.915378562256743</v>
      </c>
      <c r="C550" s="14">
        <v>13423.446223875198</v>
      </c>
      <c r="D550" s="31">
        <f>+C550/MAX($C$2:C550)-1</f>
        <v>0</v>
      </c>
    </row>
    <row r="551" spans="1:4" x14ac:dyDescent="0.25">
      <c r="A551" s="12">
        <v>1945.09</v>
      </c>
      <c r="B551" s="13">
        <v>13.798264951719785</v>
      </c>
      <c r="C551" s="14">
        <v>13938.401124146363</v>
      </c>
      <c r="D551" s="31">
        <f>+C551/MAX($C$2:C551)-1</f>
        <v>0</v>
      </c>
    </row>
    <row r="552" spans="1:4" x14ac:dyDescent="0.25">
      <c r="A552" s="12">
        <v>1945.1</v>
      </c>
      <c r="B552" s="13">
        <v>14.37466267539134</v>
      </c>
      <c r="C552" s="14">
        <v>14507.226839804669</v>
      </c>
      <c r="D552" s="31">
        <f>+C552/MAX($C$2:C552)-1</f>
        <v>0</v>
      </c>
    </row>
    <row r="553" spans="1:4" x14ac:dyDescent="0.25">
      <c r="A553" s="12">
        <v>1945.11</v>
      </c>
      <c r="B553" s="13">
        <v>14.847702661876783</v>
      </c>
      <c r="C553" s="14">
        <v>15025.653264410304</v>
      </c>
      <c r="D553" s="31">
        <f>+C553/MAX($C$2:C553)-1</f>
        <v>0</v>
      </c>
    </row>
    <row r="554" spans="1:4" x14ac:dyDescent="0.25">
      <c r="A554" s="12">
        <v>1945.12</v>
      </c>
      <c r="B554" s="13">
        <v>15.020347474739959</v>
      </c>
      <c r="C554" s="14">
        <v>15138.684975147413</v>
      </c>
      <c r="D554" s="31">
        <f>+C554/MAX($C$2:C554)-1</f>
        <v>0</v>
      </c>
    </row>
    <row r="555" spans="1:4" x14ac:dyDescent="0.25">
      <c r="A555" s="12">
        <v>1946.01</v>
      </c>
      <c r="B555" s="13">
        <v>15.623163177761665</v>
      </c>
      <c r="C555" s="14">
        <v>16242.30521101275</v>
      </c>
      <c r="D555" s="31">
        <f>+C555/MAX($C$2:C555)-1</f>
        <v>0</v>
      </c>
    </row>
    <row r="556" spans="1:4" x14ac:dyDescent="0.25">
      <c r="A556" s="12">
        <v>1946.02</v>
      </c>
      <c r="B556" s="13">
        <v>15.761666525801905</v>
      </c>
      <c r="C556" s="14">
        <v>15246.854560920394</v>
      </c>
      <c r="D556" s="31">
        <f>+C556/MAX($C$2:C556)-1</f>
        <v>-6.128752274753535E-2</v>
      </c>
    </row>
    <row r="557" spans="1:4" x14ac:dyDescent="0.25">
      <c r="A557" s="12">
        <v>1946.03</v>
      </c>
      <c r="B557" s="13">
        <v>15.134873415142529</v>
      </c>
      <c r="C557" s="14">
        <v>15792.925676560357</v>
      </c>
      <c r="D557" s="31">
        <f>+C557/MAX($C$2:C557)-1</f>
        <v>-2.766722633359342E-2</v>
      </c>
    </row>
    <row r="558" spans="1:4" x14ac:dyDescent="0.25">
      <c r="A558" s="12">
        <v>1946.04</v>
      </c>
      <c r="B558" s="13">
        <v>16.040842386215914</v>
      </c>
      <c r="C558" s="14">
        <v>16383.323869948352</v>
      </c>
      <c r="D558" s="31">
        <f>+C558/MAX($C$2:C558)-1</f>
        <v>0</v>
      </c>
    </row>
    <row r="559" spans="1:4" x14ac:dyDescent="0.25">
      <c r="A559" s="12">
        <v>1946.05</v>
      </c>
      <c r="B559" s="13">
        <v>16.013723170832176</v>
      </c>
      <c r="C559" s="14">
        <v>16708.793693538901</v>
      </c>
      <c r="D559" s="31">
        <f>+C559/MAX($C$2:C559)-1</f>
        <v>0</v>
      </c>
    </row>
    <row r="560" spans="1:4" x14ac:dyDescent="0.25">
      <c r="A560" s="12">
        <v>1946.06</v>
      </c>
      <c r="B560" s="13">
        <v>15.773186880128739</v>
      </c>
      <c r="C560" s="14">
        <v>15932.547660411868</v>
      </c>
      <c r="D560" s="31">
        <f>+C560/MAX($C$2:C560)-1</f>
        <v>-4.6457335422556478E-2</v>
      </c>
    </row>
    <row r="561" spans="1:4" x14ac:dyDescent="0.25">
      <c r="A561" s="12">
        <v>1946.07</v>
      </c>
      <c r="B561" s="13">
        <v>14.508136111909067</v>
      </c>
      <c r="C561" s="14">
        <v>14710.161679116371</v>
      </c>
      <c r="D561" s="31">
        <f>+C561/MAX($C$2:C561)-1</f>
        <v>-0.11961557794536526</v>
      </c>
    </row>
    <row r="562" spans="1:4" x14ac:dyDescent="0.25">
      <c r="A562" s="12">
        <v>1946.08</v>
      </c>
      <c r="B562" s="13">
        <v>13.98493930994276</v>
      </c>
      <c r="C562" s="14">
        <v>13413.100680354917</v>
      </c>
      <c r="D562" s="31">
        <f>+C562/MAX($C$2:C562)-1</f>
        <v>-0.19724302505802027</v>
      </c>
    </row>
    <row r="563" spans="1:4" x14ac:dyDescent="0.25">
      <c r="A563" s="12">
        <v>1946.09</v>
      </c>
      <c r="B563" s="13">
        <v>11.841267540149635</v>
      </c>
      <c r="C563" s="14">
        <v>11979.364768409723</v>
      </c>
      <c r="D563" s="31">
        <f>+C563/MAX($C$2:C563)-1</f>
        <v>-0.28305029147364447</v>
      </c>
    </row>
    <row r="564" spans="1:4" x14ac:dyDescent="0.25">
      <c r="A564" s="12">
        <v>1946.1</v>
      </c>
      <c r="B564" s="13">
        <v>11.387602961765049</v>
      </c>
      <c r="C564" s="14">
        <v>11700.343673915628</v>
      </c>
      <c r="D564" s="31">
        <f>+C564/MAX($C$2:C564)-1</f>
        <v>-0.29974934824648547</v>
      </c>
    </row>
    <row r="565" spans="1:4" x14ac:dyDescent="0.25">
      <c r="A565" s="12">
        <v>1946.11</v>
      </c>
      <c r="B565" s="13">
        <v>11.110043656743292</v>
      </c>
      <c r="C565" s="14">
        <v>11347.625852551106</v>
      </c>
      <c r="D565" s="31">
        <f>+C565/MAX($C$2:C565)-1</f>
        <v>-0.32085906016428323</v>
      </c>
    </row>
    <row r="566" spans="1:4" x14ac:dyDescent="0.25">
      <c r="A566" s="12">
        <v>1946.12</v>
      </c>
      <c r="B566" s="13">
        <v>11.372779425862706</v>
      </c>
      <c r="C566" s="14">
        <v>11762.178045017925</v>
      </c>
      <c r="D566" s="31">
        <f>+C566/MAX($C$2:C566)-1</f>
        <v>-0.29604863997056685</v>
      </c>
    </row>
    <row r="567" spans="1:4" x14ac:dyDescent="0.25">
      <c r="A567" s="12">
        <v>1947.01</v>
      </c>
      <c r="B567" s="13">
        <v>11.469296334735576</v>
      </c>
      <c r="C567" s="14">
        <v>12084.634248208906</v>
      </c>
      <c r="D567" s="31">
        <f>+C567/MAX($C$2:C567)-1</f>
        <v>-0.27675004731898178</v>
      </c>
    </row>
    <row r="568" spans="1:4" x14ac:dyDescent="0.25">
      <c r="A568" s="12">
        <v>1947.02</v>
      </c>
      <c r="B568" s="13">
        <v>11.949565314209439</v>
      </c>
      <c r="C568" s="14">
        <v>11953.2329500379</v>
      </c>
      <c r="D568" s="31">
        <f>+C568/MAX($C$2:C568)-1</f>
        <v>-0.28461424748693387</v>
      </c>
    </row>
    <row r="569" spans="1:4" x14ac:dyDescent="0.25">
      <c r="A569" s="12">
        <v>1947.03</v>
      </c>
      <c r="B569" s="13">
        <v>11.287903096501283</v>
      </c>
      <c r="C569" s="14">
        <v>11582.80395282025</v>
      </c>
      <c r="D569" s="31">
        <f>+C569/MAX($C$2:C569)-1</f>
        <v>-0.30678395069901498</v>
      </c>
    </row>
    <row r="570" spans="1:4" x14ac:dyDescent="0.25">
      <c r="A570" s="12">
        <v>1947.04</v>
      </c>
      <c r="B570" s="13">
        <v>10.900825126392673</v>
      </c>
      <c r="C570" s="14">
        <v>11178.979520745794</v>
      </c>
      <c r="D570" s="31">
        <f>+C570/MAX($C$2:C570)-1</f>
        <v>-0.33095232811040232</v>
      </c>
    </row>
    <row r="571" spans="1:4" x14ac:dyDescent="0.25">
      <c r="A571" s="12">
        <v>1947.05</v>
      </c>
      <c r="B571" s="13">
        <v>10.733674273688537</v>
      </c>
      <c r="C571" s="14">
        <v>11127.01202560092</v>
      </c>
      <c r="D571" s="31">
        <f>+C571/MAX($C$2:C571)-1</f>
        <v>-0.33406251643985485</v>
      </c>
    </row>
    <row r="572" spans="1:4" x14ac:dyDescent="0.25">
      <c r="A572" s="12">
        <v>1947.06</v>
      </c>
      <c r="B572" s="13">
        <v>11.082715855052095</v>
      </c>
      <c r="C572" s="14">
        <v>11707.548739840044</v>
      </c>
      <c r="D572" s="31">
        <f>+C572/MAX($C$2:C572)-1</f>
        <v>-0.29931813423687081</v>
      </c>
    </row>
    <row r="573" spans="1:4" x14ac:dyDescent="0.25">
      <c r="A573" s="12">
        <v>1947.07</v>
      </c>
      <c r="B573" s="13">
        <v>11.696446553354365</v>
      </c>
      <c r="C573" s="14">
        <v>12070.557111495364</v>
      </c>
      <c r="D573" s="31">
        <f>+C573/MAX($C$2:C573)-1</f>
        <v>-0.27759254600390992</v>
      </c>
    </row>
    <row r="574" spans="1:4" x14ac:dyDescent="0.25">
      <c r="A574" s="12">
        <v>1947.08</v>
      </c>
      <c r="B574" s="13">
        <v>11.33747235532983</v>
      </c>
      <c r="C574" s="14">
        <v>11626.233981274414</v>
      </c>
      <c r="D574" s="31">
        <f>+C574/MAX($C$2:C574)-1</f>
        <v>-0.30418471886632092</v>
      </c>
    </row>
    <row r="575" spans="1:4" x14ac:dyDescent="0.25">
      <c r="A575" s="12">
        <v>1947.09</v>
      </c>
      <c r="B575" s="13">
        <v>10.827463017228832</v>
      </c>
      <c r="C575" s="14">
        <v>11266.461167182799</v>
      </c>
      <c r="D575" s="31">
        <f>+C575/MAX($C$2:C575)-1</f>
        <v>-0.32571666310420655</v>
      </c>
    </row>
    <row r="576" spans="1:4" x14ac:dyDescent="0.25">
      <c r="A576" s="12">
        <v>1947.1</v>
      </c>
      <c r="B576" s="13">
        <v>11.132662042754784</v>
      </c>
      <c r="C576" s="14">
        <v>11555.185485031521</v>
      </c>
      <c r="D576" s="31">
        <f>+C576/MAX($C$2:C576)-1</f>
        <v>-0.30843688078453091</v>
      </c>
    </row>
    <row r="577" spans="1:4" x14ac:dyDescent="0.25">
      <c r="A577" s="12">
        <v>1947.11</v>
      </c>
      <c r="B577" s="13">
        <v>10.975407324839065</v>
      </c>
      <c r="C577" s="14">
        <v>11220.7857417254</v>
      </c>
      <c r="D577" s="31">
        <f>+C577/MAX($C$2:C577)-1</f>
        <v>-0.32845027908481816</v>
      </c>
    </row>
    <row r="578" spans="1:4" x14ac:dyDescent="0.25">
      <c r="A578" s="12">
        <v>1947.12</v>
      </c>
      <c r="B578" s="13">
        <v>10.680912531969183</v>
      </c>
      <c r="C578" s="14">
        <v>11365.314194545372</v>
      </c>
      <c r="D578" s="31">
        <f>+C578/MAX($C$2:C578)-1</f>
        <v>-0.31980043544734116</v>
      </c>
    </row>
    <row r="579" spans="1:4" x14ac:dyDescent="0.25">
      <c r="A579" s="12">
        <v>1948.01</v>
      </c>
      <c r="B579" s="13">
        <v>10.419342657320316</v>
      </c>
      <c r="C579" s="14">
        <v>10818.267729522477</v>
      </c>
      <c r="D579" s="31">
        <f>+C579/MAX($C$2:C579)-1</f>
        <v>-0.35254046893248936</v>
      </c>
    </row>
    <row r="580" spans="1:4" x14ac:dyDescent="0.25">
      <c r="A580" s="12">
        <v>1948.02</v>
      </c>
      <c r="B580" s="13">
        <v>9.9997611691441737</v>
      </c>
      <c r="C580" s="14">
        <v>10405.367500442604</v>
      </c>
      <c r="D580" s="31">
        <f>+C580/MAX($C$2:C580)-1</f>
        <v>-0.37725202122363621</v>
      </c>
    </row>
    <row r="581" spans="1:4" x14ac:dyDescent="0.25">
      <c r="A581" s="12">
        <v>1948.03</v>
      </c>
      <c r="B581" s="13">
        <v>10.186680609489668</v>
      </c>
      <c r="C581" s="14">
        <v>11365.664513425783</v>
      </c>
      <c r="D581" s="31">
        <f>+C581/MAX($C$2:C581)-1</f>
        <v>-0.31977946930898093</v>
      </c>
    </row>
    <row r="582" spans="1:4" x14ac:dyDescent="0.25">
      <c r="A582" s="12">
        <v>1948.04</v>
      </c>
      <c r="B582" s="13">
        <v>10.779484482024614</v>
      </c>
      <c r="C582" s="14">
        <v>11523.543836118437</v>
      </c>
      <c r="D582" s="31">
        <f>+C582/MAX($C$2:C582)-1</f>
        <v>-0.31033059313106126</v>
      </c>
    </row>
    <row r="583" spans="1:4" x14ac:dyDescent="0.25">
      <c r="A583" s="12">
        <v>1948.05</v>
      </c>
      <c r="B583" s="13">
        <v>11.241032697984432</v>
      </c>
      <c r="C583" s="14">
        <v>12424.810266689628</v>
      </c>
      <c r="D583" s="31">
        <f>+C583/MAX($C$2:C583)-1</f>
        <v>-0.25639094631384673</v>
      </c>
    </row>
    <row r="584" spans="1:4" x14ac:dyDescent="0.25">
      <c r="A584" s="12">
        <v>1948.06</v>
      </c>
      <c r="B584" s="13">
        <v>11.583895756523836</v>
      </c>
      <c r="C584" s="14">
        <v>12410.907241246741</v>
      </c>
      <c r="D584" s="31">
        <f>+C584/MAX($C$2:C584)-1</f>
        <v>-0.25722302466120595</v>
      </c>
    </row>
    <row r="585" spans="1:4" x14ac:dyDescent="0.25">
      <c r="A585" s="12">
        <v>1948.07</v>
      </c>
      <c r="B585" s="13">
        <v>11.134621739180929</v>
      </c>
      <c r="C585" s="14">
        <v>11658.864191044302</v>
      </c>
      <c r="D585" s="31">
        <f>+C585/MAX($C$2:C585)-1</f>
        <v>-0.30223184241285761</v>
      </c>
    </row>
    <row r="586" spans="1:4" x14ac:dyDescent="0.25">
      <c r="A586" s="12">
        <v>1948.08</v>
      </c>
      <c r="B586" s="13">
        <v>10.723556662478128</v>
      </c>
      <c r="C586" s="14">
        <v>11751.890226141588</v>
      </c>
      <c r="D586" s="31">
        <f>+C586/MAX($C$2:C586)-1</f>
        <v>-0.2966643528140569</v>
      </c>
    </row>
    <row r="587" spans="1:4" x14ac:dyDescent="0.25">
      <c r="A587" s="12">
        <v>1948.09</v>
      </c>
      <c r="B587" s="13">
        <v>10.553013689399153</v>
      </c>
      <c r="C587" s="14">
        <v>11452.02201905626</v>
      </c>
      <c r="D587" s="31">
        <f>+C587/MAX($C$2:C587)-1</f>
        <v>-0.31461108269685412</v>
      </c>
    </row>
    <row r="588" spans="1:4" x14ac:dyDescent="0.25">
      <c r="A588" s="12">
        <v>1948.1</v>
      </c>
      <c r="B588" s="13">
        <v>10.825409809169487</v>
      </c>
      <c r="C588" s="14">
        <v>12303.78451340179</v>
      </c>
      <c r="D588" s="31">
        <f>+C588/MAX($C$2:C588)-1</f>
        <v>-0.26363418334864464</v>
      </c>
    </row>
    <row r="589" spans="1:4" x14ac:dyDescent="0.25">
      <c r="A589" s="12">
        <v>1948.11</v>
      </c>
      <c r="B589" s="13">
        <v>10.248096205635566</v>
      </c>
      <c r="C589" s="14">
        <v>11146.752188791892</v>
      </c>
      <c r="D589" s="31">
        <f>+C589/MAX($C$2:C589)-1</f>
        <v>-0.33288109284022016</v>
      </c>
    </row>
    <row r="590" spans="1:4" x14ac:dyDescent="0.25">
      <c r="A590" s="12">
        <v>1948.12</v>
      </c>
      <c r="B590" s="13">
        <v>10.159652938900908</v>
      </c>
      <c r="C590" s="14">
        <v>11593.296459259549</v>
      </c>
      <c r="D590" s="31">
        <f>+C590/MAX($C$2:C590)-1</f>
        <v>-0.30615598756584417</v>
      </c>
    </row>
    <row r="591" spans="1:4" x14ac:dyDescent="0.25">
      <c r="A591" s="12">
        <v>1949.01</v>
      </c>
      <c r="B591" s="13">
        <v>10.248285758038975</v>
      </c>
      <c r="C591" s="14">
        <v>11717.340374088662</v>
      </c>
      <c r="D591" s="31">
        <f>+C591/MAX($C$2:C591)-1</f>
        <v>-0.29873211741074857</v>
      </c>
    </row>
    <row r="592" spans="1:4" x14ac:dyDescent="0.25">
      <c r="A592" s="12">
        <v>1949.02</v>
      </c>
      <c r="B592" s="13">
        <v>9.8725171405700536</v>
      </c>
      <c r="C592" s="14">
        <v>11412.327299797405</v>
      </c>
      <c r="D592" s="31">
        <f>+C592/MAX($C$2:C592)-1</f>
        <v>-0.31698676103647017</v>
      </c>
    </row>
    <row r="593" spans="1:4" x14ac:dyDescent="0.25">
      <c r="A593" s="12">
        <v>1949.03</v>
      </c>
      <c r="B593" s="13">
        <v>9.9013324912409182</v>
      </c>
      <c r="C593" s="14">
        <v>11819.538704817536</v>
      </c>
      <c r="D593" s="31">
        <f>+C593/MAX($C$2:C593)-1</f>
        <v>-0.29261567761244089</v>
      </c>
    </row>
    <row r="594" spans="1:4" x14ac:dyDescent="0.25">
      <c r="A594" s="12">
        <v>1949.04</v>
      </c>
      <c r="B594" s="13">
        <v>9.7836398675440517</v>
      </c>
      <c r="C594" s="14">
        <v>11561.238055298334</v>
      </c>
      <c r="D594" s="31">
        <f>+C594/MAX($C$2:C594)-1</f>
        <v>-0.30807464217067138</v>
      </c>
    </row>
    <row r="595" spans="1:4" x14ac:dyDescent="0.25">
      <c r="A595" s="12">
        <v>1949.05</v>
      </c>
      <c r="B595" s="13">
        <v>9.6922950863958075</v>
      </c>
      <c r="C595" s="14">
        <v>11265.615776369976</v>
      </c>
      <c r="D595" s="31">
        <f>+C595/MAX($C$2:C595)-1</f>
        <v>-0.32576725866653911</v>
      </c>
    </row>
    <row r="596" spans="1:4" x14ac:dyDescent="0.25">
      <c r="A596" s="12">
        <v>1949.06</v>
      </c>
      <c r="B596" s="13">
        <v>9.0677189434195249</v>
      </c>
      <c r="C596" s="14">
        <v>11261.961786627067</v>
      </c>
      <c r="D596" s="31">
        <f>+C596/MAX($C$2:C596)-1</f>
        <v>-0.32598594529406755</v>
      </c>
    </row>
    <row r="597" spans="1:4" x14ac:dyDescent="0.25">
      <c r="A597" s="12">
        <v>1949.07</v>
      </c>
      <c r="B597" s="13">
        <v>9.6050380933639161</v>
      </c>
      <c r="C597" s="14">
        <v>12131.421547403421</v>
      </c>
      <c r="D597" s="31">
        <f>+C597/MAX($C$2:C597)-1</f>
        <v>-0.27394988711276613</v>
      </c>
    </row>
    <row r="598" spans="1:4" x14ac:dyDescent="0.25">
      <c r="A598" s="12">
        <v>1949.08</v>
      </c>
      <c r="B598" s="13">
        <v>9.851348638079223</v>
      </c>
      <c r="C598" s="14">
        <v>12294.195092245736</v>
      </c>
      <c r="D598" s="31">
        <f>+C598/MAX($C$2:C598)-1</f>
        <v>-0.26420809797898448</v>
      </c>
    </row>
    <row r="599" spans="1:4" x14ac:dyDescent="0.25">
      <c r="A599" s="12">
        <v>1949.09</v>
      </c>
      <c r="B599" s="13">
        <v>9.8840483617382802</v>
      </c>
      <c r="C599" s="14">
        <v>12602.047359495489</v>
      </c>
      <c r="D599" s="31">
        <f>+C599/MAX($C$2:C599)-1</f>
        <v>-0.24578353227447192</v>
      </c>
    </row>
    <row r="600" spans="1:4" x14ac:dyDescent="0.25">
      <c r="A600" s="12">
        <v>1949.1</v>
      </c>
      <c r="B600" s="13">
        <v>10.169850844772137</v>
      </c>
      <c r="C600" s="14">
        <v>13156.567872283113</v>
      </c>
      <c r="D600" s="31">
        <f>+C600/MAX($C$2:C600)-1</f>
        <v>-0.21259618655949974</v>
      </c>
    </row>
    <row r="601" spans="1:4" x14ac:dyDescent="0.25">
      <c r="A601" s="12">
        <v>1949.11</v>
      </c>
      <c r="B601" s="13">
        <v>10.215861011650636</v>
      </c>
      <c r="C601" s="14">
        <v>13192.950227227102</v>
      </c>
      <c r="D601" s="31">
        <f>+C601/MAX($C$2:C601)-1</f>
        <v>-0.21041874900109248</v>
      </c>
    </row>
    <row r="602" spans="1:4" x14ac:dyDescent="0.25">
      <c r="A602" s="12">
        <v>1949.12</v>
      </c>
      <c r="B602" s="13">
        <v>10.529330904131138</v>
      </c>
      <c r="C602" s="14">
        <v>13988.218326308561</v>
      </c>
      <c r="D602" s="31">
        <f>+C602/MAX($C$2:C602)-1</f>
        <v>-0.16282296718298428</v>
      </c>
    </row>
    <row r="603" spans="1:4" x14ac:dyDescent="0.25">
      <c r="A603" s="12">
        <v>1950.01</v>
      </c>
      <c r="B603" s="13">
        <v>10.745733299747902</v>
      </c>
      <c r="C603" s="14">
        <v>14345.458865471361</v>
      </c>
      <c r="D603" s="31">
        <f>+C603/MAX($C$2:C603)-1</f>
        <v>-0.14144257637111257</v>
      </c>
    </row>
    <row r="604" spans="1:4" x14ac:dyDescent="0.25">
      <c r="A604" s="12">
        <v>1950.02</v>
      </c>
      <c r="B604" s="13">
        <v>10.911564066731676</v>
      </c>
      <c r="C604" s="14">
        <v>14569.825768548137</v>
      </c>
      <c r="D604" s="31">
        <f>+C604/MAX($C$2:C604)-1</f>
        <v>-0.12801450327427755</v>
      </c>
    </row>
    <row r="605" spans="1:4" x14ac:dyDescent="0.25">
      <c r="A605" s="12">
        <v>1950.03</v>
      </c>
      <c r="B605" s="13">
        <v>10.910946522976252</v>
      </c>
      <c r="C605" s="14">
        <v>14649.210295576246</v>
      </c>
      <c r="D605" s="31">
        <f>+C605/MAX($C$2:C605)-1</f>
        <v>-0.12326344054143612</v>
      </c>
    </row>
    <row r="606" spans="1:4" x14ac:dyDescent="0.25">
      <c r="A606" s="12">
        <v>1950.04</v>
      </c>
      <c r="B606" s="13">
        <v>11.178021600956093</v>
      </c>
      <c r="C606" s="14">
        <v>15300.192168167401</v>
      </c>
      <c r="D606" s="31">
        <f>+C606/MAX($C$2:C606)-1</f>
        <v>-8.4303005423796096E-2</v>
      </c>
    </row>
    <row r="607" spans="1:4" x14ac:dyDescent="0.25">
      <c r="A607" s="12">
        <v>1950.05</v>
      </c>
      <c r="B607" s="13">
        <v>11.461543104586227</v>
      </c>
      <c r="C607" s="14">
        <v>16015.371994508911</v>
      </c>
      <c r="D607" s="31">
        <f>+C607/MAX($C$2:C607)-1</f>
        <v>-4.1500404622155873E-2</v>
      </c>
    </row>
    <row r="608" spans="1:4" x14ac:dyDescent="0.25">
      <c r="A608" s="12">
        <v>1950.06</v>
      </c>
      <c r="B608" s="13">
        <v>11.554126144044286</v>
      </c>
      <c r="C608" s="14">
        <v>15107.367005935221</v>
      </c>
      <c r="D608" s="31">
        <f>+C608/MAX($C$2:C608)-1</f>
        <v>-9.5843345544623815E-2</v>
      </c>
    </row>
    <row r="609" spans="1:4" x14ac:dyDescent="0.25">
      <c r="A609" s="12">
        <v>1950.07</v>
      </c>
      <c r="B609" s="13">
        <v>10.53974565893099</v>
      </c>
      <c r="C609" s="14">
        <v>15133.197600083584</v>
      </c>
      <c r="D609" s="31">
        <f>+C609/MAX($C$2:C609)-1</f>
        <v>-9.4297417417068319E-2</v>
      </c>
    </row>
    <row r="610" spans="1:4" x14ac:dyDescent="0.25">
      <c r="A610" s="12">
        <v>1950.08</v>
      </c>
      <c r="B610" s="13">
        <v>11.040611670261537</v>
      </c>
      <c r="C610" s="14">
        <v>15586.799142040987</v>
      </c>
      <c r="D610" s="31">
        <f>+C610/MAX($C$2:C610)-1</f>
        <v>-6.7149943441564885E-2</v>
      </c>
    </row>
    <row r="611" spans="1:4" x14ac:dyDescent="0.25">
      <c r="A611" s="12">
        <v>1950.09</v>
      </c>
      <c r="B611" s="13">
        <v>11.3373911022773</v>
      </c>
      <c r="C611" s="14">
        <v>16484.322901176209</v>
      </c>
      <c r="D611" s="31">
        <f>+C611/MAX($C$2:C611)-1</f>
        <v>-1.3434290738145394E-2</v>
      </c>
    </row>
    <row r="612" spans="1:4" x14ac:dyDescent="0.25">
      <c r="A612" s="12">
        <v>1950.1</v>
      </c>
      <c r="B612" s="13">
        <v>11.66244403910526</v>
      </c>
      <c r="C612" s="14">
        <v>16513.994096711678</v>
      </c>
      <c r="D612" s="31">
        <f>+C612/MAX($C$2:C612)-1</f>
        <v>-1.1658507514073269E-2</v>
      </c>
    </row>
    <row r="613" spans="1:4" x14ac:dyDescent="0.25">
      <c r="A613" s="12">
        <v>1950.11</v>
      </c>
      <c r="B613" s="13">
        <v>11.5421733887163</v>
      </c>
      <c r="C613" s="14">
        <v>16530.180663272353</v>
      </c>
      <c r="D613" s="31">
        <f>+C613/MAX($C$2:C613)-1</f>
        <v>-1.0689762142171655E-2</v>
      </c>
    </row>
    <row r="614" spans="1:4" x14ac:dyDescent="0.25">
      <c r="A614" s="12">
        <v>1950.12</v>
      </c>
      <c r="B614" s="13">
        <v>11.306665788890765</v>
      </c>
      <c r="C614" s="14">
        <v>17204.495111477303</v>
      </c>
      <c r="D614" s="31">
        <f>+C614/MAX($C$2:C614)-1</f>
        <v>0</v>
      </c>
    </row>
    <row r="615" spans="1:4" x14ac:dyDescent="0.25">
      <c r="A615" s="12">
        <v>1951.01</v>
      </c>
      <c r="B615" s="13">
        <v>11.895759839437067</v>
      </c>
      <c r="C615" s="14">
        <v>18055.739334470309</v>
      </c>
      <c r="D615" s="31">
        <f>+C615/MAX($C$2:C615)-1</f>
        <v>0</v>
      </c>
    </row>
    <row r="616" spans="1:4" x14ac:dyDescent="0.25">
      <c r="A616" s="12">
        <v>1951.02</v>
      </c>
      <c r="B616" s="13">
        <v>12.141507370682694</v>
      </c>
      <c r="C616" s="14">
        <v>18063.525483234964</v>
      </c>
      <c r="D616" s="31">
        <f>+C616/MAX($C$2:C616)-1</f>
        <v>0</v>
      </c>
    </row>
    <row r="617" spans="1:4" x14ac:dyDescent="0.25">
      <c r="A617" s="12">
        <v>1951.03</v>
      </c>
      <c r="B617" s="13">
        <v>11.841626487283099</v>
      </c>
      <c r="C617" s="14">
        <v>17833.936331495246</v>
      </c>
      <c r="D617" s="31">
        <f>+C617/MAX($C$2:C617)-1</f>
        <v>-1.2710096484365829E-2</v>
      </c>
    </row>
    <row r="618" spans="1:4" x14ac:dyDescent="0.25">
      <c r="A618" s="12">
        <v>1951.04</v>
      </c>
      <c r="B618" s="13">
        <v>11.951097197083957</v>
      </c>
      <c r="C618" s="14">
        <v>18728.769446696275</v>
      </c>
      <c r="D618" s="31">
        <f>+C618/MAX($C$2:C618)-1</f>
        <v>0</v>
      </c>
    </row>
    <row r="619" spans="1:4" x14ac:dyDescent="0.25">
      <c r="A619" s="12">
        <v>1951.05</v>
      </c>
      <c r="B619" s="13">
        <v>11.863875406269177</v>
      </c>
      <c r="C619" s="14">
        <v>18006.758035162471</v>
      </c>
      <c r="D619" s="31">
        <f>+C619/MAX($C$2:C619)-1</f>
        <v>-3.8550926348295933E-2</v>
      </c>
    </row>
    <row r="620" spans="1:4" x14ac:dyDescent="0.25">
      <c r="A620" s="12">
        <v>1951.06</v>
      </c>
      <c r="B620" s="13">
        <v>11.61566485702518</v>
      </c>
      <c r="C620" s="14">
        <v>17646.957572563966</v>
      </c>
      <c r="D620" s="31">
        <f>+C620/MAX($C$2:C620)-1</f>
        <v>-5.7762037020704482E-2</v>
      </c>
    </row>
    <row r="621" spans="1:4" x14ac:dyDescent="0.25">
      <c r="A621" s="12">
        <v>1951.07</v>
      </c>
      <c r="B621" s="13">
        <v>11.778190092457805</v>
      </c>
      <c r="C621" s="14">
        <v>18967.860271047834</v>
      </c>
      <c r="D621" s="31">
        <f>+C621/MAX($C$2:C621)-1</f>
        <v>0</v>
      </c>
    </row>
    <row r="622" spans="1:4" x14ac:dyDescent="0.25">
      <c r="A622" s="12">
        <v>1951.08</v>
      </c>
      <c r="B622" s="13">
        <v>12.256989084145143</v>
      </c>
      <c r="C622" s="14">
        <v>19821.225574811491</v>
      </c>
      <c r="D622" s="31">
        <f>+C622/MAX($C$2:C622)-1</f>
        <v>0</v>
      </c>
    </row>
    <row r="623" spans="1:4" x14ac:dyDescent="0.25">
      <c r="A623" s="12">
        <v>1951.09</v>
      </c>
      <c r="B623" s="13">
        <v>12.444953157150037</v>
      </c>
      <c r="C623" s="14">
        <v>19759.461761483966</v>
      </c>
      <c r="D623" s="31">
        <f>+C623/MAX($C$2:C623)-1</f>
        <v>-3.1160441161627306E-3</v>
      </c>
    </row>
    <row r="624" spans="1:4" x14ac:dyDescent="0.25">
      <c r="A624" s="12">
        <v>1951.1</v>
      </c>
      <c r="B624" s="13">
        <v>12.309457904118691</v>
      </c>
      <c r="C624" s="14">
        <v>19517.847365250826</v>
      </c>
      <c r="D624" s="31">
        <f>+C624/MAX($C$2:C624)-1</f>
        <v>-1.5305724079251348E-2</v>
      </c>
    </row>
    <row r="625" spans="1:4" x14ac:dyDescent="0.25">
      <c r="A625" s="12">
        <v>1951.11</v>
      </c>
      <c r="B625" s="13">
        <v>11.852030617771044</v>
      </c>
      <c r="C625" s="14">
        <v>19421.116776073206</v>
      </c>
      <c r="D625" s="31">
        <f>+C625/MAX($C$2:C625)-1</f>
        <v>-2.0185875854555446E-2</v>
      </c>
    </row>
    <row r="626" spans="1:4" x14ac:dyDescent="0.25">
      <c r="A626" s="12">
        <v>1951.12</v>
      </c>
      <c r="B626" s="13">
        <v>12.147072568106784</v>
      </c>
      <c r="C626" s="14">
        <v>20199.793627944069</v>
      </c>
      <c r="D626" s="31">
        <f>+C626/MAX($C$2:C626)-1</f>
        <v>0</v>
      </c>
    </row>
    <row r="627" spans="1:4" x14ac:dyDescent="0.25">
      <c r="A627" s="12">
        <v>1952.01</v>
      </c>
      <c r="B627" s="13">
        <v>12.527059748172301</v>
      </c>
      <c r="C627" s="14">
        <v>20614.307924803743</v>
      </c>
      <c r="D627" s="31">
        <f>+C627/MAX($C$2:C627)-1</f>
        <v>0</v>
      </c>
    </row>
    <row r="628" spans="1:4" x14ac:dyDescent="0.25">
      <c r="A628" s="12">
        <v>1952.02</v>
      </c>
      <c r="B628" s="13">
        <v>12.364119350461097</v>
      </c>
      <c r="C628" s="14">
        <v>20115.461933457042</v>
      </c>
      <c r="D628" s="31">
        <f>+C628/MAX($C$2:C628)-1</f>
        <v>-2.4199017166444681E-2</v>
      </c>
    </row>
    <row r="629" spans="1:4" x14ac:dyDescent="0.25">
      <c r="A629" s="12">
        <v>1952.03</v>
      </c>
      <c r="B629" s="13">
        <v>12.362339087390373</v>
      </c>
      <c r="C629" s="14">
        <v>21177.735897698793</v>
      </c>
      <c r="D629" s="31">
        <f>+C629/MAX($C$2:C629)-1</f>
        <v>0</v>
      </c>
    </row>
    <row r="630" spans="1:4" x14ac:dyDescent="0.25">
      <c r="A630" s="12">
        <v>1952.04</v>
      </c>
      <c r="B630" s="13">
        <v>12.242728683266888</v>
      </c>
      <c r="C630" s="14">
        <v>20291.679192853462</v>
      </c>
      <c r="D630" s="31">
        <f>+C630/MAX($C$2:C630)-1</f>
        <v>-4.1839066703141303E-2</v>
      </c>
    </row>
    <row r="631" spans="1:4" x14ac:dyDescent="0.25">
      <c r="A631" s="12">
        <v>1952.05</v>
      </c>
      <c r="B631" s="13">
        <v>12.200478761945842</v>
      </c>
      <c r="C631" s="14">
        <v>20865.97200019837</v>
      </c>
      <c r="D631" s="31">
        <f>+C631/MAX($C$2:C631)-1</f>
        <v>-1.4721304440022731E-2</v>
      </c>
    </row>
    <row r="632" spans="1:4" x14ac:dyDescent="0.25">
      <c r="A632" s="12">
        <v>1952.06</v>
      </c>
      <c r="B632" s="13">
        <v>12.447881581789373</v>
      </c>
      <c r="C632" s="14">
        <v>21850.842974551782</v>
      </c>
      <c r="D632" s="31">
        <f>+C632/MAX($C$2:C632)-1</f>
        <v>0</v>
      </c>
    </row>
    <row r="633" spans="1:4" x14ac:dyDescent="0.25">
      <c r="A633" s="12">
        <v>1952.07</v>
      </c>
      <c r="B633" s="13">
        <v>12.669112889622482</v>
      </c>
      <c r="C633" s="14">
        <v>22174.461349813482</v>
      </c>
      <c r="D633" s="31">
        <f>+C633/MAX($C$2:C633)-1</f>
        <v>0</v>
      </c>
    </row>
    <row r="634" spans="1:4" x14ac:dyDescent="0.25">
      <c r="A634" s="12">
        <v>1952.08</v>
      </c>
      <c r="B634" s="13">
        <v>12.678378236328628</v>
      </c>
      <c r="C634" s="14">
        <v>21956.936286047268</v>
      </c>
      <c r="D634" s="31">
        <f>+C634/MAX($C$2:C634)-1</f>
        <v>-9.8097112860892066E-3</v>
      </c>
    </row>
    <row r="635" spans="1:4" x14ac:dyDescent="0.25">
      <c r="A635" s="12">
        <v>1952.09</v>
      </c>
      <c r="B635" s="13">
        <v>12.434678020425512</v>
      </c>
      <c r="C635" s="14">
        <v>21633.09413746827</v>
      </c>
      <c r="D635" s="31">
        <f>+C635/MAX($C$2:C635)-1</f>
        <v>-2.4413996074351796E-2</v>
      </c>
    </row>
    <row r="636" spans="1:4" x14ac:dyDescent="0.25">
      <c r="A636" s="12">
        <v>1952.1</v>
      </c>
      <c r="B636" s="13">
        <v>12.131183558686873</v>
      </c>
      <c r="C636" s="14">
        <v>21721.003926796864</v>
      </c>
      <c r="D636" s="31">
        <f>+C636/MAX($C$2:C636)-1</f>
        <v>-2.0449534979140926E-2</v>
      </c>
    </row>
    <row r="637" spans="1:4" x14ac:dyDescent="0.25">
      <c r="A637" s="12">
        <v>1952.11</v>
      </c>
      <c r="B637" s="13">
        <v>12.47346976551531</v>
      </c>
      <c r="C637" s="14">
        <v>22835.942379208878</v>
      </c>
      <c r="D637" s="31">
        <f>+C637/MAX($C$2:C637)-1</f>
        <v>0</v>
      </c>
    </row>
    <row r="638" spans="1:4" x14ac:dyDescent="0.25">
      <c r="A638" s="12">
        <v>1952.12</v>
      </c>
      <c r="B638" s="13">
        <v>12.933964306161377</v>
      </c>
      <c r="C638" s="14">
        <v>23750.359011891542</v>
      </c>
      <c r="D638" s="31">
        <f>+C638/MAX($C$2:C638)-1</f>
        <v>0</v>
      </c>
    </row>
    <row r="639" spans="1:4" x14ac:dyDescent="0.25">
      <c r="A639" s="12">
        <v>1953.01</v>
      </c>
      <c r="B639" s="13">
        <v>13.010773447995186</v>
      </c>
      <c r="C639" s="14">
        <v>23774.596232394797</v>
      </c>
      <c r="D639" s="31">
        <f>+C639/MAX($C$2:C639)-1</f>
        <v>0</v>
      </c>
    </row>
    <row r="640" spans="1:4" x14ac:dyDescent="0.25">
      <c r="A640" s="12">
        <v>1953.02</v>
      </c>
      <c r="B640" s="13">
        <v>12.859346880687903</v>
      </c>
      <c r="C640" s="14">
        <v>23536.380947359237</v>
      </c>
      <c r="D640" s="31">
        <f>+C640/MAX($C$2:C640)-1</f>
        <v>-1.0019740512394959E-2</v>
      </c>
    </row>
    <row r="641" spans="1:4" x14ac:dyDescent="0.25">
      <c r="A641" s="12">
        <v>1953.03</v>
      </c>
      <c r="B641" s="13">
        <v>12.834819340092494</v>
      </c>
      <c r="C641" s="14">
        <v>23002.026114582968</v>
      </c>
      <c r="D641" s="31">
        <f>+C641/MAX($C$2:C641)-1</f>
        <v>-3.249561465776396E-2</v>
      </c>
    </row>
    <row r="642" spans="1:4" x14ac:dyDescent="0.25">
      <c r="A642" s="12">
        <v>1953.04</v>
      </c>
      <c r="B642" s="13">
        <v>12.163901454006806</v>
      </c>
      <c r="C642" s="14">
        <v>22499.762913078015</v>
      </c>
      <c r="D642" s="31">
        <f>+C642/MAX($C$2:C642)-1</f>
        <v>-5.3621660147469496E-2</v>
      </c>
    </row>
    <row r="643" spans="1:4" x14ac:dyDescent="0.25">
      <c r="A643" s="12">
        <v>1953.05</v>
      </c>
      <c r="B643" s="13">
        <v>12.14197079186779</v>
      </c>
      <c r="C643" s="14">
        <v>22450.142404126113</v>
      </c>
      <c r="D643" s="31">
        <f>+C643/MAX($C$2:C643)-1</f>
        <v>-5.5708783245875249E-2</v>
      </c>
    </row>
    <row r="644" spans="1:4" x14ac:dyDescent="0.25">
      <c r="A644" s="12">
        <v>1953.06</v>
      </c>
      <c r="B644" s="13">
        <v>11.624407885470086</v>
      </c>
      <c r="C644" s="14">
        <v>22109.655131732034</v>
      </c>
      <c r="D644" s="31">
        <f>+C644/MAX($C$2:C644)-1</f>
        <v>-7.0030257691365061E-2</v>
      </c>
    </row>
    <row r="645" spans="1:4" x14ac:dyDescent="0.25">
      <c r="A645" s="12">
        <v>1953.07</v>
      </c>
      <c r="B645" s="13">
        <v>11.750201645310009</v>
      </c>
      <c r="C645" s="14">
        <v>22776.730476427347</v>
      </c>
      <c r="D645" s="31">
        <f>+C645/MAX($C$2:C645)-1</f>
        <v>-4.1971932823312352E-2</v>
      </c>
    </row>
    <row r="646" spans="1:4" x14ac:dyDescent="0.25">
      <c r="A646" s="12">
        <v>1953.08</v>
      </c>
      <c r="B646" s="13">
        <v>11.715076201734007</v>
      </c>
      <c r="C646" s="14">
        <v>21489.455913514175</v>
      </c>
      <c r="D646" s="31">
        <f>+C646/MAX($C$2:C646)-1</f>
        <v>-9.6116892860915737E-2</v>
      </c>
    </row>
    <row r="647" spans="1:4" x14ac:dyDescent="0.25">
      <c r="A647" s="12">
        <v>1953.09</v>
      </c>
      <c r="B647" s="13">
        <v>11.139349357262926</v>
      </c>
      <c r="C647" s="14">
        <v>21626.145563049828</v>
      </c>
      <c r="D647" s="31">
        <f>+C647/MAX($C$2:C647)-1</f>
        <v>-9.0367493451583125E-2</v>
      </c>
    </row>
    <row r="648" spans="1:4" x14ac:dyDescent="0.25">
      <c r="A648" s="12">
        <v>1953.1</v>
      </c>
      <c r="B648" s="13">
        <v>11.391934765421416</v>
      </c>
      <c r="C648" s="14">
        <v>22754.073087056833</v>
      </c>
      <c r="D648" s="31">
        <f>+C648/MAX($C$2:C648)-1</f>
        <v>-4.2924941200364941E-2</v>
      </c>
    </row>
    <row r="649" spans="1:4" x14ac:dyDescent="0.25">
      <c r="A649" s="12">
        <v>1953.11</v>
      </c>
      <c r="B649" s="13">
        <v>11.644070268505773</v>
      </c>
      <c r="C649" s="14">
        <v>23155.088781477021</v>
      </c>
      <c r="D649" s="31">
        <f>+C649/MAX($C$2:C649)-1</f>
        <v>-2.6057538258994595E-2</v>
      </c>
    </row>
    <row r="650" spans="1:4" x14ac:dyDescent="0.25">
      <c r="A650" s="12">
        <v>1953.12</v>
      </c>
      <c r="B650" s="13">
        <v>11.754449184027298</v>
      </c>
      <c r="C650" s="14">
        <v>23314.848918802101</v>
      </c>
      <c r="D650" s="31">
        <f>+C650/MAX($C$2:C650)-1</f>
        <v>-1.9337754849701794E-2</v>
      </c>
    </row>
    <row r="651" spans="1:4" x14ac:dyDescent="0.25">
      <c r="A651" s="12">
        <v>1954.01</v>
      </c>
      <c r="B651" s="13">
        <v>12.002650554927833</v>
      </c>
      <c r="C651" s="14">
        <v>24622.387339120171</v>
      </c>
      <c r="D651" s="31">
        <f>+C651/MAX($C$2:C651)-1</f>
        <v>0</v>
      </c>
    </row>
    <row r="652" spans="1:4" x14ac:dyDescent="0.25">
      <c r="A652" s="12">
        <v>1954.02</v>
      </c>
      <c r="B652" s="13">
        <v>12.215052485432844</v>
      </c>
      <c r="C652" s="14">
        <v>24803.603735560024</v>
      </c>
      <c r="D652" s="31">
        <f>+C652/MAX($C$2:C652)-1</f>
        <v>0</v>
      </c>
    </row>
    <row r="653" spans="1:4" x14ac:dyDescent="0.25">
      <c r="A653" s="12">
        <v>1954.03</v>
      </c>
      <c r="B653" s="13">
        <v>12.420105295189982</v>
      </c>
      <c r="C653" s="14">
        <v>25669.121456733967</v>
      </c>
      <c r="D653" s="31">
        <f>+C653/MAX($C$2:C653)-1</f>
        <v>0</v>
      </c>
    </row>
    <row r="654" spans="1:4" x14ac:dyDescent="0.25">
      <c r="A654" s="12">
        <v>1954.04</v>
      </c>
      <c r="B654" s="13">
        <v>12.907868184060922</v>
      </c>
      <c r="C654" s="14">
        <v>27143.949637386278</v>
      </c>
      <c r="D654" s="31">
        <f>+C654/MAX($C$2:C654)-1</f>
        <v>0</v>
      </c>
    </row>
    <row r="655" spans="1:4" x14ac:dyDescent="0.25">
      <c r="A655" s="12">
        <v>1954.05</v>
      </c>
      <c r="B655" s="13">
        <v>13.312042238025864</v>
      </c>
      <c r="C655" s="14">
        <v>28049.156073266873</v>
      </c>
      <c r="D655" s="31">
        <f>+C655/MAX($C$2:C655)-1</f>
        <v>0</v>
      </c>
    </row>
    <row r="656" spans="1:4" x14ac:dyDescent="0.25">
      <c r="A656" s="12">
        <v>1954.06</v>
      </c>
      <c r="B656" s="13">
        <v>13.357885903659003</v>
      </c>
      <c r="C656" s="14">
        <v>28184.485163605521</v>
      </c>
      <c r="D656" s="31">
        <f>+C656/MAX($C$2:C656)-1</f>
        <v>0</v>
      </c>
    </row>
    <row r="657" spans="1:4" x14ac:dyDescent="0.25">
      <c r="A657" s="12">
        <v>1954.07</v>
      </c>
      <c r="B657" s="13">
        <v>13.833009564245332</v>
      </c>
      <c r="C657" s="14">
        <v>29912.981616538087</v>
      </c>
      <c r="D657" s="31">
        <f>+C657/MAX($C$2:C657)-1</f>
        <v>0</v>
      </c>
    </row>
    <row r="658" spans="1:4" x14ac:dyDescent="0.25">
      <c r="A658" s="12">
        <v>1954.08</v>
      </c>
      <c r="B658" s="13">
        <v>14.042112347320582</v>
      </c>
      <c r="C658" s="14">
        <v>29013.988187729123</v>
      </c>
      <c r="D658" s="31">
        <f>+C658/MAX($C$2:C658)-1</f>
        <v>-3.0053621545768405E-2</v>
      </c>
    </row>
    <row r="659" spans="1:4" x14ac:dyDescent="0.25">
      <c r="A659" s="12">
        <v>1954.09</v>
      </c>
      <c r="B659" s="13">
        <v>14.356474143296978</v>
      </c>
      <c r="C659" s="14">
        <v>31663.002066524132</v>
      </c>
      <c r="D659" s="31">
        <f>+C659/MAX($C$2:C659)-1</f>
        <v>0</v>
      </c>
    </row>
    <row r="660" spans="1:4" x14ac:dyDescent="0.25">
      <c r="A660" s="12">
        <v>1954.1</v>
      </c>
      <c r="B660" s="13">
        <v>14.619231935730566</v>
      </c>
      <c r="C660" s="14">
        <v>31167.569835153758</v>
      </c>
      <c r="D660" s="31">
        <f>+C660/MAX($C$2:C660)-1</f>
        <v>-1.5647039100381899E-2</v>
      </c>
    </row>
    <row r="661" spans="1:4" x14ac:dyDescent="0.25">
      <c r="A661" s="12">
        <v>1954.11</v>
      </c>
      <c r="B661" s="13">
        <v>15.117311697434394</v>
      </c>
      <c r="C661" s="14">
        <v>33810.506134285199</v>
      </c>
      <c r="D661" s="31">
        <f>+C661/MAX($C$2:C661)-1</f>
        <v>0</v>
      </c>
    </row>
    <row r="662" spans="1:4" x14ac:dyDescent="0.25">
      <c r="A662" s="12">
        <v>1954.12</v>
      </c>
      <c r="B662" s="13">
        <v>15.789062002327093</v>
      </c>
      <c r="C662" s="14">
        <v>35788.944625112548</v>
      </c>
      <c r="D662" s="31">
        <f>+C662/MAX($C$2:C662)-1</f>
        <v>0</v>
      </c>
    </row>
    <row r="663" spans="1:4" x14ac:dyDescent="0.25">
      <c r="A663" s="12">
        <v>1955.01</v>
      </c>
      <c r="B663" s="13">
        <v>15.990781062969841</v>
      </c>
      <c r="C663" s="14">
        <v>36563.697856211307</v>
      </c>
      <c r="D663" s="31">
        <f>+C663/MAX($C$2:C663)-1</f>
        <v>0</v>
      </c>
    </row>
    <row r="664" spans="1:4" x14ac:dyDescent="0.25">
      <c r="A664" s="12">
        <v>1955.02</v>
      </c>
      <c r="B664" s="13">
        <v>16.437728215987121</v>
      </c>
      <c r="C664" s="14">
        <v>36822.672415877059</v>
      </c>
      <c r="D664" s="31">
        <f>+C664/MAX($C$2:C664)-1</f>
        <v>0</v>
      </c>
    </row>
    <row r="665" spans="1:4" x14ac:dyDescent="0.25">
      <c r="A665" s="12">
        <v>1955.03</v>
      </c>
      <c r="B665" s="13">
        <v>16.219282945537799</v>
      </c>
      <c r="C665" s="14">
        <v>36772.587170480059</v>
      </c>
      <c r="D665" s="31">
        <f>+C665/MAX($C$2:C665)-1</f>
        <v>-1.3601741022849501E-3</v>
      </c>
    </row>
    <row r="666" spans="1:4" x14ac:dyDescent="0.25">
      <c r="A666" s="12">
        <v>1955.04</v>
      </c>
      <c r="B666" s="13">
        <v>16.685266628063513</v>
      </c>
      <c r="C666" s="14">
        <v>38290.816011933442</v>
      </c>
      <c r="D666" s="31">
        <f>+C666/MAX($C$2:C666)-1</f>
        <v>0</v>
      </c>
    </row>
    <row r="667" spans="1:4" x14ac:dyDescent="0.25">
      <c r="A667" s="12">
        <v>1955.05</v>
      </c>
      <c r="B667" s="13">
        <v>16.518057827257806</v>
      </c>
      <c r="C667" s="14">
        <v>38372.073877920127</v>
      </c>
      <c r="D667" s="31">
        <f>+C667/MAX($C$2:C667)-1</f>
        <v>0</v>
      </c>
    </row>
    <row r="668" spans="1:4" x14ac:dyDescent="0.25">
      <c r="A668" s="12">
        <v>1955.06</v>
      </c>
      <c r="B668" s="13">
        <v>17.370091963405319</v>
      </c>
      <c r="C668" s="14">
        <v>41662.530665877712</v>
      </c>
      <c r="D668" s="31">
        <f>+C668/MAX($C$2:C668)-1</f>
        <v>0</v>
      </c>
    </row>
    <row r="669" spans="1:4" x14ac:dyDescent="0.25">
      <c r="A669" s="12">
        <v>1955.07</v>
      </c>
      <c r="B669" s="13">
        <v>18.454031906632881</v>
      </c>
      <c r="C669" s="14">
        <v>44159.785671038953</v>
      </c>
      <c r="D669" s="31">
        <f>+C669/MAX($C$2:C669)-1</f>
        <v>0</v>
      </c>
    </row>
    <row r="670" spans="1:4" x14ac:dyDescent="0.25">
      <c r="A670" s="12">
        <v>1955.08</v>
      </c>
      <c r="B670" s="13">
        <v>18.222326463047761</v>
      </c>
      <c r="C670" s="14">
        <v>43950.362386001631</v>
      </c>
      <c r="D670" s="31">
        <f>+C670/MAX($C$2:C670)-1</f>
        <v>-4.7423981311274233E-3</v>
      </c>
    </row>
    <row r="671" spans="1:4" x14ac:dyDescent="0.25">
      <c r="A671" s="12">
        <v>1955.09</v>
      </c>
      <c r="B671" s="13">
        <v>18.84396065426132</v>
      </c>
      <c r="C671" s="14">
        <v>44420.763719042341</v>
      </c>
      <c r="D671" s="31">
        <f>+C671/MAX($C$2:C671)-1</f>
        <v>0</v>
      </c>
    </row>
    <row r="672" spans="1:4" x14ac:dyDescent="0.25">
      <c r="A672" s="12">
        <v>1955.1</v>
      </c>
      <c r="B672" s="13">
        <v>17.772325789386102</v>
      </c>
      <c r="C672" s="14">
        <v>43205.784966967964</v>
      </c>
      <c r="D672" s="31">
        <f>+C672/MAX($C$2:C672)-1</f>
        <v>-2.7351595298068632E-2</v>
      </c>
    </row>
    <row r="673" spans="1:4" x14ac:dyDescent="0.25">
      <c r="A673" s="12">
        <v>1955.11</v>
      </c>
      <c r="B673" s="13">
        <v>18.835559288273906</v>
      </c>
      <c r="C673" s="14">
        <v>46579.500454496607</v>
      </c>
      <c r="D673" s="31">
        <f>+C673/MAX($C$2:C673)-1</f>
        <v>0</v>
      </c>
    </row>
    <row r="674" spans="1:4" x14ac:dyDescent="0.25">
      <c r="A674" s="12">
        <v>1955.12</v>
      </c>
      <c r="B674" s="13">
        <v>18.942369035813584</v>
      </c>
      <c r="C674" s="14">
        <v>46862.88529354502</v>
      </c>
      <c r="D674" s="31">
        <f>+C674/MAX($C$2:C674)-1</f>
        <v>0</v>
      </c>
    </row>
    <row r="675" spans="1:4" x14ac:dyDescent="0.25">
      <c r="A675" s="12">
        <v>1956.01</v>
      </c>
      <c r="B675" s="13">
        <v>18.292585385418903</v>
      </c>
      <c r="C675" s="14">
        <v>45295.808819257429</v>
      </c>
      <c r="D675" s="31">
        <f>+C675/MAX($C$2:C675)-1</f>
        <v>-3.3439607153327389E-2</v>
      </c>
    </row>
    <row r="676" spans="1:4" x14ac:dyDescent="0.25">
      <c r="A676" s="12">
        <v>1956.02</v>
      </c>
      <c r="B676" s="13">
        <v>18.266116815127791</v>
      </c>
      <c r="C676" s="14">
        <v>47013.438569478021</v>
      </c>
      <c r="D676" s="31">
        <f>+C676/MAX($C$2:C676)-1</f>
        <v>0</v>
      </c>
    </row>
    <row r="677" spans="1:4" x14ac:dyDescent="0.25">
      <c r="A677" s="12">
        <v>1956.03</v>
      </c>
      <c r="B677" s="13">
        <v>19.371210099299969</v>
      </c>
      <c r="C677" s="14">
        <v>50418.819421601103</v>
      </c>
      <c r="D677" s="31">
        <f>+C677/MAX($C$2:C677)-1</f>
        <v>0</v>
      </c>
    </row>
    <row r="678" spans="1:4" x14ac:dyDescent="0.25">
      <c r="A678" s="12">
        <v>1956.04</v>
      </c>
      <c r="B678" s="13">
        <v>19.370593634578505</v>
      </c>
      <c r="C678" s="14">
        <v>50279.16549979608</v>
      </c>
      <c r="D678" s="31">
        <f>+C678/MAX($C$2:C678)-1</f>
        <v>-2.7698768715157529E-3</v>
      </c>
    </row>
    <row r="679" spans="1:4" x14ac:dyDescent="0.25">
      <c r="A679" s="12">
        <v>1956.05</v>
      </c>
      <c r="B679" s="13">
        <v>18.544506591754438</v>
      </c>
      <c r="C679" s="14">
        <v>46953.652930271528</v>
      </c>
      <c r="D679" s="31">
        <f>+C679/MAX($C$2:C679)-1</f>
        <v>-6.8727640414463664E-2</v>
      </c>
    </row>
    <row r="680" spans="1:4" x14ac:dyDescent="0.25">
      <c r="A680" s="12">
        <v>1956.06</v>
      </c>
      <c r="B680" s="13">
        <v>18.158163846958708</v>
      </c>
      <c r="C680" s="14">
        <v>48588.23155583733</v>
      </c>
      <c r="D680" s="31">
        <f>+C680/MAX($C$2:C680)-1</f>
        <v>-3.6307630499168075E-2</v>
      </c>
    </row>
    <row r="681" spans="1:4" x14ac:dyDescent="0.25">
      <c r="A681" s="12">
        <v>1956.07</v>
      </c>
      <c r="B681" s="13">
        <v>18.856797596896797</v>
      </c>
      <c r="C681" s="14">
        <v>50873.851021487957</v>
      </c>
      <c r="D681" s="31">
        <f>+C681/MAX($C$2:C681)-1</f>
        <v>0</v>
      </c>
    </row>
    <row r="682" spans="1:4" x14ac:dyDescent="0.25">
      <c r="A682" s="12">
        <v>1956.08</v>
      </c>
      <c r="B682" s="13">
        <v>18.670937110186429</v>
      </c>
      <c r="C682" s="14">
        <v>49273.997054774103</v>
      </c>
      <c r="D682" s="31">
        <f>+C682/MAX($C$2:C682)-1</f>
        <v>-3.1447471237003755E-2</v>
      </c>
    </row>
    <row r="683" spans="1:4" x14ac:dyDescent="0.25">
      <c r="A683" s="12">
        <v>1956.09</v>
      </c>
      <c r="B683" s="13">
        <v>17.836640796312025</v>
      </c>
      <c r="C683" s="14">
        <v>47020.588347378005</v>
      </c>
      <c r="D683" s="31">
        <f>+C683/MAX($C$2:C683)-1</f>
        <v>-7.5741517434613326E-2</v>
      </c>
    </row>
    <row r="684" spans="1:4" x14ac:dyDescent="0.25">
      <c r="A684" s="12">
        <v>1956.1</v>
      </c>
      <c r="B684" s="13">
        <v>17.418952948636136</v>
      </c>
      <c r="C684" s="14">
        <v>47242.744196584215</v>
      </c>
      <c r="D684" s="31">
        <f>+C684/MAX($C$2:C684)-1</f>
        <v>-7.1374719074638993E-2</v>
      </c>
    </row>
    <row r="685" spans="1:4" x14ac:dyDescent="0.25">
      <c r="A685" s="12">
        <v>1956.11</v>
      </c>
      <c r="B685" s="13">
        <v>17.12033973662826</v>
      </c>
      <c r="C685" s="14">
        <v>46877.672729542064</v>
      </c>
      <c r="D685" s="31">
        <f>+C685/MAX($C$2:C685)-1</f>
        <v>-7.8550733072241696E-2</v>
      </c>
    </row>
    <row r="686" spans="1:4" x14ac:dyDescent="0.25">
      <c r="A686" s="12">
        <v>1956.12</v>
      </c>
      <c r="B686" s="13">
        <v>17.197522725560926</v>
      </c>
      <c r="C686" s="14">
        <v>48505.47645001606</v>
      </c>
      <c r="D686" s="31">
        <f>+C686/MAX($C$2:C686)-1</f>
        <v>-4.6553868518260044E-2</v>
      </c>
    </row>
    <row r="687" spans="1:4" x14ac:dyDescent="0.25">
      <c r="A687" s="12">
        <v>1957.01</v>
      </c>
      <c r="B687" s="13">
        <v>16.717780078533011</v>
      </c>
      <c r="C687" s="14">
        <v>46629.199499898335</v>
      </c>
      <c r="D687" s="31">
        <f>+C687/MAX($C$2:C687)-1</f>
        <v>-8.3434838062421801E-2</v>
      </c>
    </row>
    <row r="688" spans="1:4" x14ac:dyDescent="0.25">
      <c r="A688" s="12">
        <v>1957.02</v>
      </c>
      <c r="B688" s="13">
        <v>15.843733142229743</v>
      </c>
      <c r="C688" s="14">
        <v>45094.095164085309</v>
      </c>
      <c r="D688" s="31">
        <f>+C688/MAX($C$2:C688)-1</f>
        <v>-0.11360956053752269</v>
      </c>
    </row>
    <row r="689" spans="1:4" x14ac:dyDescent="0.25">
      <c r="A689" s="12">
        <v>1957.03</v>
      </c>
      <c r="B689" s="13">
        <v>15.900417108869169</v>
      </c>
      <c r="C689" s="14">
        <v>45964.474804468744</v>
      </c>
      <c r="D689" s="31">
        <f>+C689/MAX($C$2:C689)-1</f>
        <v>-9.6500974831757902E-2</v>
      </c>
    </row>
    <row r="690" spans="1:4" x14ac:dyDescent="0.25">
      <c r="A690" s="12">
        <v>1957.04</v>
      </c>
      <c r="B690" s="13">
        <v>16.123704360211757</v>
      </c>
      <c r="C690" s="14">
        <v>47641.857485919005</v>
      </c>
      <c r="D690" s="31">
        <f>+C690/MAX($C$2:C690)-1</f>
        <v>-6.3529563236795927E-2</v>
      </c>
    </row>
    <row r="691" spans="1:4" x14ac:dyDescent="0.25">
      <c r="A691" s="12">
        <v>1957.05</v>
      </c>
      <c r="B691" s="13">
        <v>16.598110789114266</v>
      </c>
      <c r="C691" s="14">
        <v>49375.315874521271</v>
      </c>
      <c r="D691" s="31">
        <f>+C691/MAX($C$2:C691)-1</f>
        <v>-2.9455901546233232E-2</v>
      </c>
    </row>
    <row r="692" spans="1:4" x14ac:dyDescent="0.25">
      <c r="A692" s="12">
        <v>1957.06</v>
      </c>
      <c r="B692" s="13">
        <v>16.729918872472869</v>
      </c>
      <c r="C692" s="14">
        <v>49286.90991337438</v>
      </c>
      <c r="D692" s="31">
        <f>+C692/MAX($C$2:C692)-1</f>
        <v>-3.1193650102157355E-2</v>
      </c>
    </row>
    <row r="693" spans="1:4" x14ac:dyDescent="0.25">
      <c r="A693" s="12">
        <v>1957.07</v>
      </c>
      <c r="B693" s="13">
        <v>16.868882383979798</v>
      </c>
      <c r="C693" s="14">
        <v>49646.275363580506</v>
      </c>
      <c r="D693" s="31">
        <f>+C693/MAX($C$2:C693)-1</f>
        <v>-2.4129796216703747E-2</v>
      </c>
    </row>
    <row r="694" spans="1:4" x14ac:dyDescent="0.25">
      <c r="A694" s="12">
        <v>1957.08</v>
      </c>
      <c r="B694" s="13">
        <v>15.868942729452247</v>
      </c>
      <c r="C694" s="14">
        <v>47009.907196096145</v>
      </c>
      <c r="D694" s="31">
        <f>+C694/MAX($C$2:C694)-1</f>
        <v>-7.595147109582423E-2</v>
      </c>
    </row>
    <row r="695" spans="1:4" x14ac:dyDescent="0.25">
      <c r="A695" s="12">
        <v>1957.09</v>
      </c>
      <c r="B695" s="13">
        <v>15.157274488962212</v>
      </c>
      <c r="C695" s="14">
        <v>44251.549085518782</v>
      </c>
      <c r="D695" s="31">
        <f>+C695/MAX($C$2:C695)-1</f>
        <v>-0.13017103684901044</v>
      </c>
    </row>
    <row r="696" spans="1:4" x14ac:dyDescent="0.25">
      <c r="A696" s="12">
        <v>1957.1</v>
      </c>
      <c r="B696" s="13">
        <v>14.149451489483535</v>
      </c>
      <c r="C696" s="14">
        <v>42986.697523373761</v>
      </c>
      <c r="D696" s="31">
        <f>+C696/MAX($C$2:C696)-1</f>
        <v>-0.15503354551993409</v>
      </c>
    </row>
    <row r="697" spans="1:4" x14ac:dyDescent="0.25">
      <c r="A697" s="12">
        <v>1957.11</v>
      </c>
      <c r="B697" s="13">
        <v>13.736242235298485</v>
      </c>
      <c r="C697" s="14">
        <v>43678.619640152494</v>
      </c>
      <c r="D697" s="31">
        <f>+C697/MAX($C$2:C697)-1</f>
        <v>-0.14143280362826005</v>
      </c>
    </row>
    <row r="698" spans="1:4" x14ac:dyDescent="0.25">
      <c r="A698" s="12">
        <v>1957.12</v>
      </c>
      <c r="B698" s="13">
        <v>13.673246057951387</v>
      </c>
      <c r="C698" s="14">
        <v>42023.571272915178</v>
      </c>
      <c r="D698" s="31">
        <f>+C698/MAX($C$2:C698)-1</f>
        <v>-0.17396520158921369</v>
      </c>
    </row>
    <row r="699" spans="1:4" x14ac:dyDescent="0.25">
      <c r="A699" s="12">
        <v>1958.01</v>
      </c>
      <c r="B699" s="13">
        <v>13.78843155230763</v>
      </c>
      <c r="C699" s="14">
        <v>43669.16683084135</v>
      </c>
      <c r="D699" s="31">
        <f>+C699/MAX($C$2:C699)-1</f>
        <v>-0.14161861243025442</v>
      </c>
    </row>
    <row r="700" spans="1:4" x14ac:dyDescent="0.25">
      <c r="A700" s="12">
        <v>1958.02</v>
      </c>
      <c r="B700" s="13">
        <v>13.784906390337676</v>
      </c>
      <c r="C700" s="14">
        <v>42923.603075723586</v>
      </c>
      <c r="D700" s="31">
        <f>+C700/MAX($C$2:C700)-1</f>
        <v>-0.15627375923254494</v>
      </c>
    </row>
    <row r="701" spans="1:4" x14ac:dyDescent="0.25">
      <c r="A701" s="12">
        <v>1958.03</v>
      </c>
      <c r="B701" s="13">
        <v>13.925589923892939</v>
      </c>
      <c r="C701" s="14">
        <v>44094.558319501135</v>
      </c>
      <c r="D701" s="31">
        <f>+C701/MAX($C$2:C701)-1</f>
        <v>-0.133256920124317</v>
      </c>
    </row>
    <row r="702" spans="1:4" x14ac:dyDescent="0.25">
      <c r="A702" s="12">
        <v>1958.04</v>
      </c>
      <c r="B702" s="13">
        <v>13.913501765262781</v>
      </c>
      <c r="C702" s="14">
        <v>45493.404463360763</v>
      </c>
      <c r="D702" s="31">
        <f>+C702/MAX($C$2:C702)-1</f>
        <v>-0.10576055183741873</v>
      </c>
    </row>
    <row r="703" spans="1:4" x14ac:dyDescent="0.25">
      <c r="A703" s="12">
        <v>1958.05</v>
      </c>
      <c r="B703" s="13">
        <v>14.323824968409228</v>
      </c>
      <c r="C703" s="14">
        <v>46326.27465139277</v>
      </c>
      <c r="D703" s="31">
        <f>+C703/MAX($C$2:C703)-1</f>
        <v>-8.9389269315868991E-2</v>
      </c>
    </row>
    <row r="704" spans="1:4" x14ac:dyDescent="0.25">
      <c r="A704" s="12">
        <v>1958.06</v>
      </c>
      <c r="B704" s="13">
        <v>14.635555551956266</v>
      </c>
      <c r="C704" s="14">
        <v>47686.082327615892</v>
      </c>
      <c r="D704" s="31">
        <f>+C704/MAX($C$2:C704)-1</f>
        <v>-6.2660259246457017E-2</v>
      </c>
    </row>
    <row r="705" spans="1:4" x14ac:dyDescent="0.25">
      <c r="A705" s="12">
        <v>1958.07</v>
      </c>
      <c r="B705" s="13">
        <v>14.957457101901133</v>
      </c>
      <c r="C705" s="14">
        <v>49721.432049635208</v>
      </c>
      <c r="D705" s="31">
        <f>+C705/MAX($C$2:C705)-1</f>
        <v>-2.265248155414834E-2</v>
      </c>
    </row>
    <row r="706" spans="1:4" x14ac:dyDescent="0.25">
      <c r="A706" s="12">
        <v>1958.08</v>
      </c>
      <c r="B706" s="13">
        <v>15.544566891165918</v>
      </c>
      <c r="C706" s="14">
        <v>50637.986356579968</v>
      </c>
      <c r="D706" s="31">
        <f>+C706/MAX($C$2:C706)-1</f>
        <v>-4.636265196600986E-3</v>
      </c>
    </row>
    <row r="707" spans="1:4" x14ac:dyDescent="0.25">
      <c r="A707" s="12">
        <v>1958.09</v>
      </c>
      <c r="B707" s="13">
        <v>15.931923184092842</v>
      </c>
      <c r="C707" s="14">
        <v>53240.584433720076</v>
      </c>
      <c r="D707" s="31">
        <f>+C707/MAX($C$2:C707)-1</f>
        <v>0</v>
      </c>
    </row>
    <row r="708" spans="1:4" x14ac:dyDescent="0.25">
      <c r="A708" s="12">
        <v>1958.1</v>
      </c>
      <c r="B708" s="13">
        <v>16.559803310351569</v>
      </c>
      <c r="C708" s="14">
        <v>54745.191958920514</v>
      </c>
      <c r="D708" s="31">
        <f>+C708/MAX($C$2:C708)-1</f>
        <v>0</v>
      </c>
    </row>
    <row r="709" spans="1:4" x14ac:dyDescent="0.25">
      <c r="A709" s="12">
        <v>1958.11</v>
      </c>
      <c r="B709" s="13">
        <v>16.988883579386332</v>
      </c>
      <c r="C709" s="14">
        <v>55933.109325310172</v>
      </c>
      <c r="D709" s="31">
        <f>+C709/MAX($C$2:C709)-1</f>
        <v>0</v>
      </c>
    </row>
    <row r="710" spans="1:4" x14ac:dyDescent="0.25">
      <c r="A710" s="12">
        <v>1958.12</v>
      </c>
      <c r="B710" s="13">
        <v>17.358357365369962</v>
      </c>
      <c r="C710" s="14">
        <v>59202.314311322756</v>
      </c>
      <c r="D710" s="31">
        <f>+C710/MAX($C$2:C710)-1</f>
        <v>0</v>
      </c>
    </row>
    <row r="711" spans="1:4" x14ac:dyDescent="0.25">
      <c r="A711" s="12">
        <v>1959.01</v>
      </c>
      <c r="B711" s="13">
        <v>17.980339342993393</v>
      </c>
      <c r="C711" s="14">
        <v>59411.069199087506</v>
      </c>
      <c r="D711" s="31">
        <f>+C711/MAX($C$2:C711)-1</f>
        <v>0</v>
      </c>
    </row>
    <row r="712" spans="1:4" x14ac:dyDescent="0.25">
      <c r="A712" s="12">
        <v>1959.02</v>
      </c>
      <c r="B712" s="13">
        <v>17.759169263611422</v>
      </c>
      <c r="C712" s="14">
        <v>59731.624036676658</v>
      </c>
      <c r="D712" s="31">
        <f>+C712/MAX($C$2:C712)-1</f>
        <v>0</v>
      </c>
    </row>
    <row r="713" spans="1:4" x14ac:dyDescent="0.25">
      <c r="A713" s="12">
        <v>1959.03</v>
      </c>
      <c r="B713" s="13">
        <v>18.200871845485644</v>
      </c>
      <c r="C713" s="14">
        <v>59922.967896386268</v>
      </c>
      <c r="D713" s="31">
        <f>+C713/MAX($C$2:C713)-1</f>
        <v>0</v>
      </c>
    </row>
    <row r="714" spans="1:4" x14ac:dyDescent="0.25">
      <c r="A714" s="12">
        <v>1959.04</v>
      </c>
      <c r="B714" s="13">
        <v>18.430753048783419</v>
      </c>
      <c r="C714" s="14">
        <v>62191.652205744089</v>
      </c>
      <c r="D714" s="31">
        <f>+C714/MAX($C$2:C714)-1</f>
        <v>0</v>
      </c>
    </row>
    <row r="715" spans="1:4" x14ac:dyDescent="0.25">
      <c r="A715" s="12">
        <v>1959.05</v>
      </c>
      <c r="B715" s="13">
        <v>18.69272143959418</v>
      </c>
      <c r="C715" s="14">
        <v>63529.232587145954</v>
      </c>
      <c r="D715" s="31">
        <f>+C715/MAX($C$2:C715)-1</f>
        <v>0</v>
      </c>
    </row>
    <row r="716" spans="1:4" x14ac:dyDescent="0.25">
      <c r="A716" s="12">
        <v>1959.06</v>
      </c>
      <c r="B716" s="13">
        <v>18.448591397066476</v>
      </c>
      <c r="C716" s="14">
        <v>63245.284883536799</v>
      </c>
      <c r="D716" s="31">
        <f>+C716/MAX($C$2:C716)-1</f>
        <v>-4.4695597923311015E-3</v>
      </c>
    </row>
    <row r="717" spans="1:4" x14ac:dyDescent="0.25">
      <c r="A717" s="12">
        <v>1959.07</v>
      </c>
      <c r="B717" s="13">
        <v>19.090533975796511</v>
      </c>
      <c r="C717" s="14">
        <v>65389.138573956501</v>
      </c>
      <c r="D717" s="31">
        <f>+C717/MAX($C$2:C717)-1</f>
        <v>0</v>
      </c>
    </row>
    <row r="718" spans="1:4" x14ac:dyDescent="0.25">
      <c r="A718" s="12">
        <v>1959.08</v>
      </c>
      <c r="B718" s="13">
        <v>18.958803640750205</v>
      </c>
      <c r="C718" s="14">
        <v>64568.156920837137</v>
      </c>
      <c r="D718" s="31">
        <f>+C718/MAX($C$2:C718)-1</f>
        <v>-1.2555321434473687E-2</v>
      </c>
    </row>
    <row r="719" spans="1:4" x14ac:dyDescent="0.25">
      <c r="A719" s="12">
        <v>1959.09</v>
      </c>
      <c r="B719" s="13">
        <v>18.123290556758619</v>
      </c>
      <c r="C719" s="14">
        <v>61573.959068986114</v>
      </c>
      <c r="D719" s="31">
        <f>+C719/MAX($C$2:C719)-1</f>
        <v>-5.8345767939048998E-2</v>
      </c>
    </row>
    <row r="720" spans="1:4" x14ac:dyDescent="0.25">
      <c r="A720" s="12">
        <v>1959.1</v>
      </c>
      <c r="B720" s="13">
        <v>18.021962441515427</v>
      </c>
      <c r="C720" s="14">
        <v>62218.307578430511</v>
      </c>
      <c r="D720" s="31">
        <f>+C720/MAX($C$2:C720)-1</f>
        <v>-4.8491707715949128E-2</v>
      </c>
    </row>
    <row r="721" spans="1:4" x14ac:dyDescent="0.25">
      <c r="A721" s="12">
        <v>1959.11</v>
      </c>
      <c r="B721" s="13">
        <v>18.071789130570213</v>
      </c>
      <c r="C721" s="14">
        <v>63204.740517512946</v>
      </c>
      <c r="D721" s="31">
        <f>+C721/MAX($C$2:C721)-1</f>
        <v>-3.3406129887656455E-2</v>
      </c>
    </row>
    <row r="722" spans="1:4" x14ac:dyDescent="0.25">
      <c r="A722" s="12">
        <v>1959.12</v>
      </c>
      <c r="B722" s="13">
        <v>18.624728977900112</v>
      </c>
      <c r="C722" s="14">
        <v>65116.174202518363</v>
      </c>
      <c r="D722" s="31">
        <f>+C722/MAX($C$2:C722)-1</f>
        <v>-4.1744604286140241E-3</v>
      </c>
    </row>
    <row r="723" spans="1:4" x14ac:dyDescent="0.25">
      <c r="A723" s="12">
        <v>1960.01</v>
      </c>
      <c r="B723" s="13">
        <v>18.338284994375567</v>
      </c>
      <c r="C723" s="14">
        <v>60838.753673784049</v>
      </c>
      <c r="D723" s="31">
        <f>+C723/MAX($C$2:C723)-1</f>
        <v>-6.9589307940276179E-2</v>
      </c>
    </row>
    <row r="724" spans="1:4" x14ac:dyDescent="0.25">
      <c r="A724" s="12">
        <v>1960.02</v>
      </c>
      <c r="B724" s="13">
        <v>17.545275108945976</v>
      </c>
      <c r="C724" s="14">
        <v>61360.808368193015</v>
      </c>
      <c r="D724" s="31">
        <f>+C724/MAX($C$2:C724)-1</f>
        <v>-6.1605494331560262E-2</v>
      </c>
    </row>
    <row r="725" spans="1:4" x14ac:dyDescent="0.25">
      <c r="A725" s="12">
        <v>1960.03</v>
      </c>
      <c r="B725" s="13">
        <v>17.286020720522153</v>
      </c>
      <c r="C725" s="14">
        <v>60684.731511914833</v>
      </c>
      <c r="D725" s="31">
        <f>+C725/MAX($C$2:C725)-1</f>
        <v>-7.1944778056999281E-2</v>
      </c>
    </row>
    <row r="726" spans="1:4" x14ac:dyDescent="0.25">
      <c r="A726" s="12">
        <v>1960.04</v>
      </c>
      <c r="B726" s="13">
        <v>17.429766947597205</v>
      </c>
      <c r="C726" s="14">
        <v>59595.926496273118</v>
      </c>
      <c r="D726" s="31">
        <f>+C726/MAX($C$2:C726)-1</f>
        <v>-8.8595938163815058E-2</v>
      </c>
    </row>
    <row r="727" spans="1:4" x14ac:dyDescent="0.25">
      <c r="A727" s="12">
        <v>1960.05</v>
      </c>
      <c r="B727" s="13">
        <v>17.256170578727918</v>
      </c>
      <c r="C727" s="14">
        <v>61374.073505112559</v>
      </c>
      <c r="D727" s="31">
        <f>+C727/MAX($C$2:C727)-1</f>
        <v>-6.140262980070943E-2</v>
      </c>
    </row>
    <row r="728" spans="1:4" x14ac:dyDescent="0.25">
      <c r="A728" s="12">
        <v>1960.06</v>
      </c>
      <c r="B728" s="13">
        <v>17.823363817264745</v>
      </c>
      <c r="C728" s="14">
        <v>62538.953767856947</v>
      </c>
      <c r="D728" s="31">
        <f>+C728/MAX($C$2:C728)-1</f>
        <v>-4.3588046398194025E-2</v>
      </c>
    </row>
    <row r="729" spans="1:4" x14ac:dyDescent="0.25">
      <c r="A729" s="12">
        <v>1960.07</v>
      </c>
      <c r="B729" s="13">
        <v>17.376806472898121</v>
      </c>
      <c r="C729" s="14">
        <v>61168.304702055786</v>
      </c>
      <c r="D729" s="31">
        <f>+C729/MAX($C$2:C729)-1</f>
        <v>-6.4549464390433298E-2</v>
      </c>
    </row>
    <row r="730" spans="1:4" x14ac:dyDescent="0.25">
      <c r="A730" s="12">
        <v>1960.08</v>
      </c>
      <c r="B730" s="13">
        <v>17.582113039577685</v>
      </c>
      <c r="C730" s="14">
        <v>62945.17177703444</v>
      </c>
      <c r="D730" s="31">
        <f>+C730/MAX($C$2:C730)-1</f>
        <v>-3.737573013227391E-2</v>
      </c>
    </row>
    <row r="731" spans="1:4" x14ac:dyDescent="0.25">
      <c r="A731" s="12">
        <v>1960.09</v>
      </c>
      <c r="B731" s="13">
        <v>17.052015467817672</v>
      </c>
      <c r="C731" s="14">
        <v>59323.282723326032</v>
      </c>
      <c r="D731" s="31">
        <f>+C731/MAX($C$2:C731)-1</f>
        <v>-9.2765495660565356E-2</v>
      </c>
    </row>
    <row r="732" spans="1:4" x14ac:dyDescent="0.25">
      <c r="A732" s="12">
        <v>1960.1</v>
      </c>
      <c r="B732" s="13">
        <v>16.605104536251034</v>
      </c>
      <c r="C732" s="14">
        <v>58960.922155432803</v>
      </c>
      <c r="D732" s="31">
        <f>+C732/MAX($C$2:C732)-1</f>
        <v>-9.8307097458597781E-2</v>
      </c>
    </row>
    <row r="733" spans="1:4" x14ac:dyDescent="0.25">
      <c r="A733" s="12">
        <v>1960.11</v>
      </c>
      <c r="B733" s="13">
        <v>17.146088452419011</v>
      </c>
      <c r="C733" s="14">
        <v>61514.717481981548</v>
      </c>
      <c r="D733" s="31">
        <f>+C733/MAX($C$2:C733)-1</f>
        <v>-5.925175306588415E-2</v>
      </c>
    </row>
    <row r="734" spans="1:4" x14ac:dyDescent="0.25">
      <c r="A734" s="12">
        <v>1960.12</v>
      </c>
      <c r="B734" s="13">
        <v>17.562090833957132</v>
      </c>
      <c r="C734" s="14">
        <v>64541.166266992623</v>
      </c>
      <c r="D734" s="31">
        <f>+C734/MAX($C$2:C734)-1</f>
        <v>-1.2968091115083347E-2</v>
      </c>
    </row>
    <row r="735" spans="1:4" x14ac:dyDescent="0.25">
      <c r="A735" s="12">
        <v>1961.01</v>
      </c>
      <c r="B735" s="13">
        <v>18.470416986477179</v>
      </c>
      <c r="C735" s="14">
        <v>68797.509573559641</v>
      </c>
      <c r="D735" s="31">
        <f>+C735/MAX($C$2:C735)-1</f>
        <v>0</v>
      </c>
    </row>
    <row r="736" spans="1:4" x14ac:dyDescent="0.25">
      <c r="A736" s="12">
        <v>1961.02</v>
      </c>
      <c r="B736" s="13">
        <v>19.234014498298365</v>
      </c>
      <c r="C736" s="14">
        <v>70826.406000376432</v>
      </c>
      <c r="D736" s="31">
        <f>+C736/MAX($C$2:C736)-1</f>
        <v>0</v>
      </c>
    </row>
    <row r="737" spans="1:4" x14ac:dyDescent="0.25">
      <c r="A737" s="12">
        <v>1961.03</v>
      </c>
      <c r="B737" s="13">
        <v>19.844225272725577</v>
      </c>
      <c r="C737" s="14">
        <v>72815.514554769106</v>
      </c>
      <c r="D737" s="31">
        <f>+C737/MAX($C$2:C737)-1</f>
        <v>0</v>
      </c>
    </row>
    <row r="738" spans="1:4" x14ac:dyDescent="0.25">
      <c r="A738" s="12">
        <v>1961.04</v>
      </c>
      <c r="B738" s="13">
        <v>20.382842975754784</v>
      </c>
      <c r="C738" s="14">
        <v>73276.254182165052</v>
      </c>
      <c r="D738" s="31">
        <f>+C738/MAX($C$2:C738)-1</f>
        <v>0</v>
      </c>
    </row>
    <row r="739" spans="1:4" x14ac:dyDescent="0.25">
      <c r="A739" s="12">
        <v>1961.05</v>
      </c>
      <c r="B739" s="13">
        <v>20.598606843297347</v>
      </c>
      <c r="C739" s="14">
        <v>74860.110337227932</v>
      </c>
      <c r="D739" s="31">
        <f>+C739/MAX($C$2:C739)-1</f>
        <v>0</v>
      </c>
    </row>
    <row r="740" spans="1:4" x14ac:dyDescent="0.25">
      <c r="A740" s="12">
        <v>1961.06</v>
      </c>
      <c r="B740" s="13">
        <v>20.332414551592304</v>
      </c>
      <c r="C740" s="14">
        <v>72882.510767772415</v>
      </c>
      <c r="D740" s="31">
        <f>+C740/MAX($C$2:C740)-1</f>
        <v>-2.6417267628205177E-2</v>
      </c>
    </row>
    <row r="741" spans="1:4" x14ac:dyDescent="0.25">
      <c r="A741" s="12">
        <v>1961.07</v>
      </c>
      <c r="B741" s="13">
        <v>20.146643736827322</v>
      </c>
      <c r="C741" s="14">
        <v>74952.710467405879</v>
      </c>
      <c r="D741" s="31">
        <f>+C741/MAX($C$2:C741)-1</f>
        <v>0</v>
      </c>
    </row>
    <row r="742" spans="1:4" x14ac:dyDescent="0.25">
      <c r="A742" s="12">
        <v>1961.08</v>
      </c>
      <c r="B742" s="13">
        <v>20.941688475215184</v>
      </c>
      <c r="C742" s="14">
        <v>76862.433641563723</v>
      </c>
      <c r="D742" s="31">
        <f>+C742/MAX($C$2:C742)-1</f>
        <v>0</v>
      </c>
    </row>
    <row r="743" spans="1:4" x14ac:dyDescent="0.25">
      <c r="A743" s="12">
        <v>1961.09</v>
      </c>
      <c r="B743" s="13">
        <v>20.705243044147256</v>
      </c>
      <c r="C743" s="14">
        <v>75282.000583933434</v>
      </c>
      <c r="D743" s="31">
        <f>+C743/MAX($C$2:C743)-1</f>
        <v>-2.056183993601346E-2</v>
      </c>
    </row>
    <row r="744" spans="1:4" x14ac:dyDescent="0.25">
      <c r="A744" s="12">
        <v>1961.1</v>
      </c>
      <c r="B744" s="13">
        <v>20.924190141010794</v>
      </c>
      <c r="C744" s="14">
        <v>77600.365804973189</v>
      </c>
      <c r="D744" s="31">
        <f>+C744/MAX($C$2:C744)-1</f>
        <v>0</v>
      </c>
    </row>
    <row r="745" spans="1:4" x14ac:dyDescent="0.25">
      <c r="A745" s="12">
        <v>1961.11</v>
      </c>
      <c r="B745" s="13">
        <v>21.857957721959671</v>
      </c>
      <c r="C745" s="14">
        <v>80842.195912438285</v>
      </c>
      <c r="D745" s="31">
        <f>+C745/MAX($C$2:C745)-1</f>
        <v>0</v>
      </c>
    </row>
    <row r="746" spans="1:4" x14ac:dyDescent="0.25">
      <c r="A746" s="12">
        <v>1961.12</v>
      </c>
      <c r="B746" s="13">
        <v>22.041480198382267</v>
      </c>
      <c r="C746" s="14">
        <v>81293.712196394947</v>
      </c>
      <c r="D746" s="31">
        <f>+C746/MAX($C$2:C746)-1</f>
        <v>0</v>
      </c>
    </row>
    <row r="747" spans="1:4" x14ac:dyDescent="0.25">
      <c r="A747" s="12">
        <v>1962.01</v>
      </c>
      <c r="B747" s="13">
        <v>21.197931400015225</v>
      </c>
      <c r="C747" s="14">
        <v>78406.55171080248</v>
      </c>
      <c r="D747" s="31">
        <f>+C747/MAX($C$2:C747)-1</f>
        <v>-3.5515175867691484E-2</v>
      </c>
    </row>
    <row r="748" spans="1:4" x14ac:dyDescent="0.25">
      <c r="A748" s="12">
        <v>1962.02</v>
      </c>
      <c r="B748" s="13">
        <v>21.451687754873383</v>
      </c>
      <c r="C748" s="14">
        <v>79609.821182494314</v>
      </c>
      <c r="D748" s="31">
        <f>+C748/MAX($C$2:C748)-1</f>
        <v>-2.0713668602469149E-2</v>
      </c>
    </row>
    <row r="749" spans="1:4" x14ac:dyDescent="0.25">
      <c r="A749" s="12">
        <v>1962.03</v>
      </c>
      <c r="B749" s="13">
        <v>21.443158568526233</v>
      </c>
      <c r="C749" s="14">
        <v>79336.717164715606</v>
      </c>
      <c r="D749" s="31">
        <f>+C749/MAX($C$2:C749)-1</f>
        <v>-2.4073141437452095E-2</v>
      </c>
    </row>
    <row r="750" spans="1:4" x14ac:dyDescent="0.25">
      <c r="A750" s="12">
        <v>1962.04</v>
      </c>
      <c r="B750" s="13">
        <v>20.658336447649031</v>
      </c>
      <c r="C750" s="14">
        <v>74367.722924978356</v>
      </c>
      <c r="D750" s="31">
        <f>+C750/MAX($C$2:C750)-1</f>
        <v>-8.5197109152603478E-2</v>
      </c>
    </row>
    <row r="751" spans="1:4" x14ac:dyDescent="0.25">
      <c r="A751" s="12">
        <v>1962.05</v>
      </c>
      <c r="B751" s="13">
        <v>19.089367498116651</v>
      </c>
      <c r="C751" s="14">
        <v>68167.879231441679</v>
      </c>
      <c r="D751" s="31">
        <f>+C751/MAX($C$2:C751)-1</f>
        <v>-0.1614618475441616</v>
      </c>
    </row>
    <row r="752" spans="1:4" x14ac:dyDescent="0.25">
      <c r="A752" s="12">
        <v>1962.06</v>
      </c>
      <c r="B752" s="13">
        <v>16.827571244792466</v>
      </c>
      <c r="C752" s="14">
        <v>62785.402323039227</v>
      </c>
      <c r="D752" s="31">
        <f>+C752/MAX($C$2:C752)-1</f>
        <v>-0.22767209631960306</v>
      </c>
    </row>
    <row r="753" spans="1:4" x14ac:dyDescent="0.25">
      <c r="A753" s="12">
        <v>1962.07</v>
      </c>
      <c r="B753" s="13">
        <v>17.141325661322789</v>
      </c>
      <c r="C753" s="14">
        <v>66752.609366854449</v>
      </c>
      <c r="D753" s="31">
        <f>+C753/MAX($C$2:C753)-1</f>
        <v>-0.17887118741005581</v>
      </c>
    </row>
    <row r="754" spans="1:4" x14ac:dyDescent="0.25">
      <c r="A754" s="12">
        <v>1962.08</v>
      </c>
      <c r="B754" s="13">
        <v>17.571262631045524</v>
      </c>
      <c r="C754" s="14">
        <v>67970.936196691007</v>
      </c>
      <c r="D754" s="31">
        <f>+C754/MAX($C$2:C754)-1</f>
        <v>-0.16388445846239452</v>
      </c>
    </row>
    <row r="755" spans="1:4" x14ac:dyDescent="0.25">
      <c r="A755" s="12">
        <v>1962.09</v>
      </c>
      <c r="B755" s="13">
        <v>17.321461147465481</v>
      </c>
      <c r="C755" s="14">
        <v>64680.076497219896</v>
      </c>
      <c r="D755" s="31">
        <f>+C755/MAX($C$2:C755)-1</f>
        <v>-0.20436556838539599</v>
      </c>
    </row>
    <row r="756" spans="1:4" x14ac:dyDescent="0.25">
      <c r="A756" s="12">
        <v>1962.1</v>
      </c>
      <c r="B756" s="13">
        <v>16.739820967901327</v>
      </c>
      <c r="C756" s="14">
        <v>65168.277737491633</v>
      </c>
      <c r="D756" s="31">
        <f>+C756/MAX($C$2:C756)-1</f>
        <v>-0.19836016861853201</v>
      </c>
    </row>
    <row r="757" spans="1:4" x14ac:dyDescent="0.25">
      <c r="A757" s="12">
        <v>1962.11</v>
      </c>
      <c r="B757" s="13">
        <v>17.854386489497145</v>
      </c>
      <c r="C757" s="14">
        <v>71989.628655970926</v>
      </c>
      <c r="D757" s="31">
        <f>+C757/MAX($C$2:C757)-1</f>
        <v>-0.11445022362795509</v>
      </c>
    </row>
    <row r="758" spans="1:4" x14ac:dyDescent="0.25">
      <c r="A758" s="12">
        <v>1962.12</v>
      </c>
      <c r="B758" s="13">
        <v>18.585836118439858</v>
      </c>
      <c r="C758" s="14">
        <v>73166.137604853866</v>
      </c>
      <c r="D758" s="31">
        <f>+C758/MAX($C$2:C758)-1</f>
        <v>-9.9977899544136051E-2</v>
      </c>
    </row>
    <row r="759" spans="1:4" x14ac:dyDescent="0.25">
      <c r="A759" s="12">
        <v>1963.01</v>
      </c>
      <c r="B759" s="13">
        <v>19.259231693254051</v>
      </c>
      <c r="C759" s="14">
        <v>76967.131014965737</v>
      </c>
      <c r="D759" s="31">
        <f>+C759/MAX($C$2:C759)-1</f>
        <v>-5.3221596905019597E-2</v>
      </c>
    </row>
    <row r="760" spans="1:4" x14ac:dyDescent="0.25">
      <c r="A760" s="12">
        <v>1963.02</v>
      </c>
      <c r="B760" s="13">
        <v>19.469191309671416</v>
      </c>
      <c r="C760" s="14">
        <v>74954.139219969889</v>
      </c>
      <c r="D760" s="31">
        <f>+C760/MAX($C$2:C760)-1</f>
        <v>-7.7983558692823363E-2</v>
      </c>
    </row>
    <row r="761" spans="1:4" x14ac:dyDescent="0.25">
      <c r="A761" s="12">
        <v>1963.03</v>
      </c>
      <c r="B761" s="13">
        <v>19.288064606604838</v>
      </c>
      <c r="C761" s="14">
        <v>77566.069968288823</v>
      </c>
      <c r="D761" s="31">
        <f>+C761/MAX($C$2:C761)-1</f>
        <v>-4.5854004293722328E-2</v>
      </c>
    </row>
    <row r="762" spans="1:4" x14ac:dyDescent="0.25">
      <c r="A762" s="12">
        <v>1963.04</v>
      </c>
      <c r="B762" s="13">
        <v>20.150077238226988</v>
      </c>
      <c r="C762" s="14">
        <v>81539.983328647679</v>
      </c>
      <c r="D762" s="31">
        <f>+C762/MAX($C$2:C762)-1</f>
        <v>0</v>
      </c>
    </row>
    <row r="763" spans="1:4" x14ac:dyDescent="0.25">
      <c r="A763" s="12">
        <v>1963.05</v>
      </c>
      <c r="B763" s="13">
        <v>20.507585864952613</v>
      </c>
      <c r="C763" s="14">
        <v>82920.72412585959</v>
      </c>
      <c r="D763" s="31">
        <f>+C763/MAX($C$2:C763)-1</f>
        <v>0</v>
      </c>
    </row>
    <row r="764" spans="1:4" x14ac:dyDescent="0.25">
      <c r="A764" s="12">
        <v>1963.06</v>
      </c>
      <c r="B764" s="13">
        <v>20.384149993841</v>
      </c>
      <c r="C764" s="14">
        <v>81194.42106260029</v>
      </c>
      <c r="D764" s="31">
        <f>+C764/MAX($C$2:C764)-1</f>
        <v>-2.08187166894378E-2</v>
      </c>
    </row>
    <row r="765" spans="1:4" x14ac:dyDescent="0.25">
      <c r="A765" s="12">
        <v>1963.07</v>
      </c>
      <c r="B765" s="13">
        <v>19.969231885949636</v>
      </c>
      <c r="C765" s="14">
        <v>80864.158160132181</v>
      </c>
      <c r="D765" s="31">
        <f>+C765/MAX($C$2:C765)-1</f>
        <v>-2.4801591971216896E-2</v>
      </c>
    </row>
    <row r="766" spans="1:4" x14ac:dyDescent="0.25">
      <c r="A766" s="12">
        <v>1963.08</v>
      </c>
      <c r="B766" s="13">
        <v>20.472637900527676</v>
      </c>
      <c r="C766" s="14">
        <v>85021.286116980336</v>
      </c>
      <c r="D766" s="31">
        <f>+C766/MAX($C$2:C766)-1</f>
        <v>0</v>
      </c>
    </row>
    <row r="767" spans="1:4" x14ac:dyDescent="0.25">
      <c r="A767" s="12">
        <v>1963.09</v>
      </c>
      <c r="B767" s="13">
        <v>20.960360090705116</v>
      </c>
      <c r="C767" s="14">
        <v>84299.093813067142</v>
      </c>
      <c r="D767" s="31">
        <f>+C767/MAX($C$2:C767)-1</f>
        <v>-8.4942528735630907E-3</v>
      </c>
    </row>
    <row r="768" spans="1:4" x14ac:dyDescent="0.25">
      <c r="A768" s="12">
        <v>1963.1</v>
      </c>
      <c r="B768" s="13">
        <v>20.891344595411496</v>
      </c>
      <c r="C768" s="14">
        <v>86950.593502195974</v>
      </c>
      <c r="D768" s="31">
        <f>+C768/MAX($C$2:C768)-1</f>
        <v>0</v>
      </c>
    </row>
    <row r="769" spans="1:4" x14ac:dyDescent="0.25">
      <c r="A769" s="12">
        <v>1963.11</v>
      </c>
      <c r="B769" s="13">
        <v>20.720399335339707</v>
      </c>
      <c r="C769" s="14">
        <v>86255.148337869134</v>
      </c>
      <c r="D769" s="31">
        <f>+C769/MAX($C$2:C769)-1</f>
        <v>-7.9981646624329716E-3</v>
      </c>
    </row>
    <row r="770" spans="1:4" x14ac:dyDescent="0.25">
      <c r="A770" s="12">
        <v>1963.12</v>
      </c>
      <c r="B770" s="13">
        <v>21.038599376737046</v>
      </c>
      <c r="C770" s="14">
        <v>88300.633222332719</v>
      </c>
      <c r="D770" s="31">
        <f>+C770/MAX($C$2:C770)-1</f>
        <v>0</v>
      </c>
    </row>
    <row r="771" spans="1:4" x14ac:dyDescent="0.25">
      <c r="A771" s="12">
        <v>1964.01</v>
      </c>
      <c r="B771" s="13">
        <v>21.627216196980935</v>
      </c>
      <c r="C771" s="14">
        <v>90903.499974101229</v>
      </c>
      <c r="D771" s="31">
        <f>+C771/MAX($C$2:C771)-1</f>
        <v>0</v>
      </c>
    </row>
    <row r="772" spans="1:4" x14ac:dyDescent="0.25">
      <c r="A772" s="12">
        <v>1964.02</v>
      </c>
      <c r="B772" s="13">
        <v>21.832670826710327</v>
      </c>
      <c r="C772" s="14">
        <v>92027.73166473693</v>
      </c>
      <c r="D772" s="31">
        <f>+C772/MAX($C$2:C772)-1</f>
        <v>0</v>
      </c>
    </row>
    <row r="773" spans="1:4" x14ac:dyDescent="0.25">
      <c r="A773" s="12">
        <v>1964.03</v>
      </c>
      <c r="B773" s="13">
        <v>22.167245585982634</v>
      </c>
      <c r="C773" s="14">
        <v>93653.200061428783</v>
      </c>
      <c r="D773" s="31">
        <f>+C773/MAX($C$2:C773)-1</f>
        <v>0</v>
      </c>
    </row>
    <row r="774" spans="1:4" x14ac:dyDescent="0.25">
      <c r="A774" s="12">
        <v>1964.04</v>
      </c>
      <c r="B774" s="13">
        <v>22.422192169737176</v>
      </c>
      <c r="C774" s="14">
        <v>94454.263186420299</v>
      </c>
      <c r="D774" s="31">
        <f>+C774/MAX($C$2:C774)-1</f>
        <v>0</v>
      </c>
    </row>
    <row r="775" spans="1:4" x14ac:dyDescent="0.25">
      <c r="A775" s="12">
        <v>1964.05</v>
      </c>
      <c r="B775" s="13">
        <v>22.574330769563836</v>
      </c>
      <c r="C775" s="14">
        <v>95770.089962798447</v>
      </c>
      <c r="D775" s="31">
        <f>+C775/MAX($C$2:C775)-1</f>
        <v>0</v>
      </c>
    </row>
    <row r="776" spans="1:4" x14ac:dyDescent="0.25">
      <c r="A776" s="12">
        <v>1964.06</v>
      </c>
      <c r="B776" s="13">
        <v>22.300288036082787</v>
      </c>
      <c r="C776" s="14">
        <v>97264.586469964313</v>
      </c>
      <c r="D776" s="31">
        <f>+C776/MAX($C$2:C776)-1</f>
        <v>0</v>
      </c>
    </row>
    <row r="777" spans="1:4" x14ac:dyDescent="0.25">
      <c r="A777" s="12">
        <v>1964.07</v>
      </c>
      <c r="B777" s="13">
        <v>22.984351845738399</v>
      </c>
      <c r="C777" s="14">
        <v>98957.575012363173</v>
      </c>
      <c r="D777" s="31">
        <f>+C777/MAX($C$2:C777)-1</f>
        <v>0</v>
      </c>
    </row>
    <row r="778" spans="1:4" x14ac:dyDescent="0.25">
      <c r="A778" s="12">
        <v>1964.08</v>
      </c>
      <c r="B778" s="13">
        <v>22.650407292938791</v>
      </c>
      <c r="C778" s="14">
        <v>97906.236965689066</v>
      </c>
      <c r="D778" s="31">
        <f>+C778/MAX($C$2:C778)-1</f>
        <v>-1.0624129042599906E-2</v>
      </c>
    </row>
    <row r="779" spans="1:4" x14ac:dyDescent="0.25">
      <c r="A779" s="12">
        <v>1964.09</v>
      </c>
      <c r="B779" s="13">
        <v>22.892221984231689</v>
      </c>
      <c r="C779" s="14">
        <v>100636.56144942084</v>
      </c>
      <c r="D779" s="31">
        <f>+C779/MAX($C$2:C779)-1</f>
        <v>0</v>
      </c>
    </row>
    <row r="780" spans="1:4" x14ac:dyDescent="0.25">
      <c r="A780" s="12">
        <v>1964.1</v>
      </c>
      <c r="B780" s="13">
        <v>23.212154680675336</v>
      </c>
      <c r="C780" s="14">
        <v>101694.57234135165</v>
      </c>
      <c r="D780" s="31">
        <f>+C780/MAX($C$2:C780)-1</f>
        <v>0</v>
      </c>
    </row>
    <row r="781" spans="1:4" x14ac:dyDescent="0.25">
      <c r="A781" s="12">
        <v>1964.11</v>
      </c>
      <c r="B781" s="13">
        <v>23.225019793095822</v>
      </c>
      <c r="C781" s="14">
        <v>101089.90229877054</v>
      </c>
      <c r="D781" s="31">
        <f>+C781/MAX($C$2:C781)-1</f>
        <v>-5.9459421349593589E-3</v>
      </c>
    </row>
    <row r="782" spans="1:4" x14ac:dyDescent="0.25">
      <c r="A782" s="12">
        <v>1964.12</v>
      </c>
      <c r="B782" s="13">
        <v>22.752984772787261</v>
      </c>
      <c r="C782" s="14">
        <v>101734.53703071602</v>
      </c>
      <c r="D782" s="31">
        <f>+C782/MAX($C$2:C782)-1</f>
        <v>0</v>
      </c>
    </row>
    <row r="783" spans="1:4" x14ac:dyDescent="0.25">
      <c r="A783" s="12">
        <v>1965.01</v>
      </c>
      <c r="B783" s="13">
        <v>23.269335081922467</v>
      </c>
      <c r="C783" s="14">
        <v>105359.43461772174</v>
      </c>
      <c r="D783" s="31">
        <f>+C783/MAX($C$2:C783)-1</f>
        <v>0</v>
      </c>
    </row>
    <row r="784" spans="1:4" x14ac:dyDescent="0.25">
      <c r="A784" s="12">
        <v>1965.02</v>
      </c>
      <c r="B784" s="13">
        <v>23.372068272751338</v>
      </c>
      <c r="C784" s="14">
        <v>105457.03388155653</v>
      </c>
      <c r="D784" s="31">
        <f>+C784/MAX($C$2:C784)-1</f>
        <v>0</v>
      </c>
    </row>
    <row r="785" spans="1:4" x14ac:dyDescent="0.25">
      <c r="A785" s="12">
        <v>1965.03</v>
      </c>
      <c r="B785" s="13">
        <v>23.253528200034843</v>
      </c>
      <c r="C785" s="14">
        <v>103848.64165499953</v>
      </c>
      <c r="D785" s="31">
        <f>+C785/MAX($C$2:C785)-1</f>
        <v>-1.5251635356665294E-2</v>
      </c>
    </row>
    <row r="786" spans="1:4" x14ac:dyDescent="0.25">
      <c r="A786" s="12">
        <v>1965.04</v>
      </c>
      <c r="B786" s="13">
        <v>23.420551954771291</v>
      </c>
      <c r="C786" s="14">
        <v>107319.53758332564</v>
      </c>
      <c r="D786" s="31">
        <f>+C786/MAX($C$2:C786)-1</f>
        <v>0</v>
      </c>
    </row>
    <row r="787" spans="1:4" x14ac:dyDescent="0.25">
      <c r="A787" s="12">
        <v>1965.05</v>
      </c>
      <c r="B787" s="13">
        <v>23.708808308861947</v>
      </c>
      <c r="C787" s="14">
        <v>106748.47544210588</v>
      </c>
      <c r="D787" s="31">
        <f>+C787/MAX($C$2:C787)-1</f>
        <v>-5.3211386675644512E-3</v>
      </c>
    </row>
    <row r="788" spans="1:4" x14ac:dyDescent="0.25">
      <c r="A788" s="12">
        <v>1965.06</v>
      </c>
      <c r="B788" s="13">
        <v>22.385342986457786</v>
      </c>
      <c r="C788" s="14">
        <v>101175.29032701955</v>
      </c>
      <c r="D788" s="31">
        <f>+C788/MAX($C$2:C788)-1</f>
        <v>-5.7251898346426744E-2</v>
      </c>
    </row>
    <row r="789" spans="1:4" x14ac:dyDescent="0.25">
      <c r="A789" s="12">
        <v>1965.07</v>
      </c>
      <c r="B789" s="13">
        <v>22.300781712174423</v>
      </c>
      <c r="C789" s="14">
        <v>102797.66613605988</v>
      </c>
      <c r="D789" s="31">
        <f>+C789/MAX($C$2:C789)-1</f>
        <v>-4.2134652730448696E-2</v>
      </c>
    </row>
    <row r="790" spans="1:4" x14ac:dyDescent="0.25">
      <c r="A790" s="12">
        <v>1965.08</v>
      </c>
      <c r="B790" s="13">
        <v>22.665971845964389</v>
      </c>
      <c r="C790" s="14">
        <v>105378.49348953225</v>
      </c>
      <c r="D790" s="31">
        <f>+C790/MAX($C$2:C790)-1</f>
        <v>-1.8086586445513864E-2</v>
      </c>
    </row>
    <row r="791" spans="1:4" x14ac:dyDescent="0.25">
      <c r="A791" s="12">
        <v>1965.09</v>
      </c>
      <c r="B791" s="13">
        <v>23.374146831648616</v>
      </c>
      <c r="C791" s="14">
        <v>109019.2517346392</v>
      </c>
      <c r="D791" s="31">
        <f>+C791/MAX($C$2:C791)-1</f>
        <v>0</v>
      </c>
    </row>
    <row r="792" spans="1:4" x14ac:dyDescent="0.25">
      <c r="A792" s="12">
        <v>1965.1</v>
      </c>
      <c r="B792" s="13">
        <v>23.775745523312686</v>
      </c>
      <c r="C792" s="14">
        <v>111916.9183328613</v>
      </c>
      <c r="D792" s="31">
        <f>+C792/MAX($C$2:C792)-1</f>
        <v>0</v>
      </c>
    </row>
    <row r="793" spans="1:4" x14ac:dyDescent="0.25">
      <c r="A793" s="12">
        <v>1965.11</v>
      </c>
      <c r="B793" s="13">
        <v>23.925461156673716</v>
      </c>
      <c r="C793" s="14">
        <v>111208.50676366928</v>
      </c>
      <c r="D793" s="31">
        <f>+C793/MAX($C$2:C793)-1</f>
        <v>-6.3297987448606152E-3</v>
      </c>
    </row>
    <row r="794" spans="1:4" x14ac:dyDescent="0.25">
      <c r="A794" s="12">
        <v>1965.12</v>
      </c>
      <c r="B794" s="13">
        <v>23.694111549106321</v>
      </c>
      <c r="C794" s="14">
        <v>112125.38333194652</v>
      </c>
      <c r="D794" s="31">
        <f>+C794/MAX($C$2:C794)-1</f>
        <v>0</v>
      </c>
    </row>
    <row r="795" spans="1:4" x14ac:dyDescent="0.25">
      <c r="A795" s="12">
        <v>1966.01</v>
      </c>
      <c r="B795" s="13">
        <v>24.058483388421742</v>
      </c>
      <c r="C795" s="14">
        <v>112948.25885966302</v>
      </c>
      <c r="D795" s="31">
        <f>+C795/MAX($C$2:C795)-1</f>
        <v>0</v>
      </c>
    </row>
    <row r="796" spans="1:4" x14ac:dyDescent="0.25">
      <c r="A796" s="12">
        <v>1966.02</v>
      </c>
      <c r="B796" s="13">
        <v>23.700027145579401</v>
      </c>
      <c r="C796" s="14">
        <v>110514.22570533707</v>
      </c>
      <c r="D796" s="31">
        <f>+C796/MAX($C$2:C796)-1</f>
        <v>-2.1549983850129184E-2</v>
      </c>
    </row>
    <row r="797" spans="1:4" x14ac:dyDescent="0.25">
      <c r="A797" s="12">
        <v>1966.03</v>
      </c>
      <c r="B797" s="13">
        <v>22.611112582290005</v>
      </c>
      <c r="C797" s="14">
        <v>108046.33702070449</v>
      </c>
      <c r="D797" s="31">
        <f>+C797/MAX($C$2:C797)-1</f>
        <v>-4.3399711411657216E-2</v>
      </c>
    </row>
    <row r="798" spans="1:4" x14ac:dyDescent="0.25">
      <c r="A798" s="12">
        <v>1966.04</v>
      </c>
      <c r="B798" s="13">
        <v>23.113696462615831</v>
      </c>
      <c r="C798" s="14">
        <v>109859.95315643688</v>
      </c>
      <c r="D798" s="31">
        <f>+C798/MAX($C$2:C798)-1</f>
        <v>-2.7342658792671837E-2</v>
      </c>
    </row>
    <row r="799" spans="1:4" x14ac:dyDescent="0.25">
      <c r="A799" s="12">
        <v>1966.05</v>
      </c>
      <c r="B799" s="13">
        <v>21.852177976763102</v>
      </c>
      <c r="C799" s="14">
        <v>104194.96804888762</v>
      </c>
      <c r="D799" s="31">
        <f>+C799/MAX($C$2:C799)-1</f>
        <v>-7.7498235910402724E-2</v>
      </c>
    </row>
    <row r="800" spans="1:4" x14ac:dyDescent="0.25">
      <c r="A800" s="12">
        <v>1966.06</v>
      </c>
      <c r="B800" s="13">
        <v>21.555253383226262</v>
      </c>
      <c r="C800" s="14">
        <v>102481.44561936405</v>
      </c>
      <c r="D800" s="31">
        <f>+C800/MAX($C$2:C800)-1</f>
        <v>-9.2669097744161544E-2</v>
      </c>
    </row>
    <row r="801" spans="1:4" x14ac:dyDescent="0.25">
      <c r="A801" s="12">
        <v>1966.07</v>
      </c>
      <c r="B801" s="13">
        <v>21.381702007433422</v>
      </c>
      <c r="C801" s="14">
        <v>101078.02602947484</v>
      </c>
      <c r="D801" s="31">
        <f>+C801/MAX($C$2:C801)-1</f>
        <v>-0.10509442952048342</v>
      </c>
    </row>
    <row r="802" spans="1:4" x14ac:dyDescent="0.25">
      <c r="A802" s="12">
        <v>1966.08</v>
      </c>
      <c r="B802" s="13">
        <v>19.913903864009807</v>
      </c>
      <c r="C802" s="14">
        <v>92936.341248011813</v>
      </c>
      <c r="D802" s="31">
        <f>+C802/MAX($C$2:C802)-1</f>
        <v>-0.17717774327549218</v>
      </c>
    </row>
    <row r="803" spans="1:4" x14ac:dyDescent="0.25">
      <c r="A803" s="12">
        <v>1966.09</v>
      </c>
      <c r="B803" s="13">
        <v>19.16167625061501</v>
      </c>
      <c r="C803" s="14">
        <v>92575.725743169212</v>
      </c>
      <c r="D803" s="31">
        <f>+C803/MAX($C$2:C803)-1</f>
        <v>-0.18037049284492701</v>
      </c>
    </row>
    <row r="804" spans="1:4" x14ac:dyDescent="0.25">
      <c r="A804" s="12">
        <v>1966.1</v>
      </c>
      <c r="B804" s="13">
        <v>18.825409371315679</v>
      </c>
      <c r="C804" s="14">
        <v>96676.432391228082</v>
      </c>
      <c r="D804" s="31">
        <f>+C804/MAX($C$2:C804)-1</f>
        <v>-0.14406442943624753</v>
      </c>
    </row>
    <row r="805" spans="1:4" x14ac:dyDescent="0.25">
      <c r="A805" s="12">
        <v>1966.11</v>
      </c>
      <c r="B805" s="13">
        <v>19.711251211928968</v>
      </c>
      <c r="C805" s="14">
        <v>97266.764363319293</v>
      </c>
      <c r="D805" s="31">
        <f>+C805/MAX($C$2:C805)-1</f>
        <v>-0.13883785951785066</v>
      </c>
    </row>
    <row r="806" spans="1:4" x14ac:dyDescent="0.25">
      <c r="A806" s="12">
        <v>1966.12</v>
      </c>
      <c r="B806" s="13">
        <v>19.736473752791969</v>
      </c>
      <c r="C806" s="14">
        <v>97410.840883973477</v>
      </c>
      <c r="D806" s="31">
        <f>+C806/MAX($C$2:C806)-1</f>
        <v>-0.13756226198222865</v>
      </c>
    </row>
    <row r="807" spans="1:4" x14ac:dyDescent="0.25">
      <c r="A807" s="12">
        <v>1967.01</v>
      </c>
      <c r="B807" s="13">
        <v>20.432242125384278</v>
      </c>
      <c r="C807" s="14">
        <v>105317.21064077051</v>
      </c>
      <c r="D807" s="31">
        <f>+C807/MAX($C$2:C807)-1</f>
        <v>-6.7562336028340275E-2</v>
      </c>
    </row>
    <row r="808" spans="1:4" x14ac:dyDescent="0.25">
      <c r="A808" s="12">
        <v>1967.02</v>
      </c>
      <c r="B808" s="13">
        <v>21.074443163678438</v>
      </c>
      <c r="C808" s="14">
        <v>105816.78136822597</v>
      </c>
      <c r="D808" s="31">
        <f>+C808/MAX($C$2:C808)-1</f>
        <v>-6.3139330906356261E-2</v>
      </c>
    </row>
    <row r="809" spans="1:4" x14ac:dyDescent="0.25">
      <c r="A809" s="12">
        <v>1967.03</v>
      </c>
      <c r="B809" s="13">
        <v>21.443898602019093</v>
      </c>
      <c r="C809" s="14">
        <v>109947.51466447672</v>
      </c>
      <c r="D809" s="31">
        <f>+C809/MAX($C$2:C809)-1</f>
        <v>-2.6567423220881126E-2</v>
      </c>
    </row>
    <row r="810" spans="1:4" x14ac:dyDescent="0.25">
      <c r="A810" s="12">
        <v>1967.04</v>
      </c>
      <c r="B810" s="13">
        <v>21.686025566746235</v>
      </c>
      <c r="C810" s="14">
        <v>114539.12574222282</v>
      </c>
      <c r="D810" s="31">
        <f>+C810/MAX($C$2:C810)-1</f>
        <v>0</v>
      </c>
    </row>
    <row r="811" spans="1:4" x14ac:dyDescent="0.25">
      <c r="A811" s="12">
        <v>1967.05</v>
      </c>
      <c r="B811" s="13">
        <v>21.948477389658404</v>
      </c>
      <c r="C811" s="14">
        <v>108499.2008302263</v>
      </c>
      <c r="D811" s="31">
        <f>+C811/MAX($C$2:C811)-1</f>
        <v>-5.2732416742814481E-2</v>
      </c>
    </row>
    <row r="812" spans="1:4" x14ac:dyDescent="0.25">
      <c r="A812" s="12">
        <v>1967.06</v>
      </c>
      <c r="B812" s="13">
        <v>21.552097609793488</v>
      </c>
      <c r="C812" s="14">
        <v>110361.21270168397</v>
      </c>
      <c r="D812" s="31">
        <f>+C812/MAX($C$2:C812)-1</f>
        <v>-3.6475859349070827E-2</v>
      </c>
    </row>
    <row r="813" spans="1:4" x14ac:dyDescent="0.25">
      <c r="A813" s="12">
        <v>1967.07</v>
      </c>
      <c r="B813" s="13">
        <v>21.804196245666368</v>
      </c>
      <c r="C813" s="14">
        <v>115314.09175752489</v>
      </c>
      <c r="D813" s="31">
        <f>+C813/MAX($C$2:C813)-1</f>
        <v>0</v>
      </c>
    </row>
    <row r="814" spans="1:4" x14ac:dyDescent="0.25">
      <c r="A814" s="12">
        <v>1967.08</v>
      </c>
      <c r="B814" s="13">
        <v>22.030627049126021</v>
      </c>
      <c r="C814" s="14">
        <v>113917.58078761301</v>
      </c>
      <c r="D814" s="31">
        <f>+C814/MAX($C$2:C814)-1</f>
        <v>-1.2110497066120662E-2</v>
      </c>
    </row>
    <row r="815" spans="1:4" x14ac:dyDescent="0.25">
      <c r="A815" s="12">
        <v>1967.09</v>
      </c>
      <c r="B815" s="13">
        <v>22.219145488664793</v>
      </c>
      <c r="C815" s="14">
        <v>117597.37381322672</v>
      </c>
      <c r="D815" s="31">
        <f>+C815/MAX($C$2:C815)-1</f>
        <v>0</v>
      </c>
    </row>
    <row r="816" spans="1:4" x14ac:dyDescent="0.25">
      <c r="A816" s="12">
        <v>1967.1</v>
      </c>
      <c r="B816" s="13">
        <v>22.068199194183883</v>
      </c>
      <c r="C816" s="14">
        <v>113409.24466825167</v>
      </c>
      <c r="D816" s="31">
        <f>+C816/MAX($C$2:C816)-1</f>
        <v>-3.5614138387365823E-2</v>
      </c>
    </row>
    <row r="817" spans="1:4" x14ac:dyDescent="0.25">
      <c r="A817" s="12">
        <v>1967.11</v>
      </c>
      <c r="B817" s="13">
        <v>21.263102968336284</v>
      </c>
      <c r="C817" s="14">
        <v>114216.97485031074</v>
      </c>
      <c r="D817" s="31">
        <f>+C817/MAX($C$2:C817)-1</f>
        <v>-2.8745531071849184E-2</v>
      </c>
    </row>
    <row r="818" spans="1:4" x14ac:dyDescent="0.25">
      <c r="A818" s="12">
        <v>1967.12</v>
      </c>
      <c r="B818" s="13">
        <v>21.751597808723634</v>
      </c>
      <c r="C818" s="14">
        <v>117167.22757879218</v>
      </c>
      <c r="D818" s="31">
        <f>+C818/MAX($C$2:C818)-1</f>
        <v>-3.6577877590847629E-3</v>
      </c>
    </row>
    <row r="819" spans="1:4" x14ac:dyDescent="0.25">
      <c r="A819" s="12">
        <v>1968.01</v>
      </c>
      <c r="B819" s="13">
        <v>21.511535896332187</v>
      </c>
      <c r="C819" s="14">
        <v>111667.44569241273</v>
      </c>
      <c r="D819" s="31">
        <f>+C819/MAX($C$2:C819)-1</f>
        <v>-5.0425684932659753E-2</v>
      </c>
    </row>
    <row r="820" spans="1:4" x14ac:dyDescent="0.25">
      <c r="A820" s="12">
        <v>1968.02</v>
      </c>
      <c r="B820" s="13">
        <v>20.424992376214227</v>
      </c>
      <c r="C820" s="14">
        <v>108160.28050720111</v>
      </c>
      <c r="D820" s="31">
        <f>+C820/MAX($C$2:C820)-1</f>
        <v>-8.0249184144316144E-2</v>
      </c>
    </row>
    <row r="821" spans="1:4" x14ac:dyDescent="0.25">
      <c r="A821" s="12">
        <v>1968.03</v>
      </c>
      <c r="B821" s="13">
        <v>19.934711308295704</v>
      </c>
      <c r="C821" s="14">
        <v>109155.39243698586</v>
      </c>
      <c r="D821" s="31">
        <f>+C821/MAX($C$2:C821)-1</f>
        <v>-7.1787159036806214E-2</v>
      </c>
    </row>
    <row r="822" spans="1:4" x14ac:dyDescent="0.25">
      <c r="A822" s="12">
        <v>1968.04</v>
      </c>
      <c r="B822" s="13">
        <v>21.277356015671742</v>
      </c>
      <c r="C822" s="14">
        <v>117896.18880445229</v>
      </c>
      <c r="D822" s="31">
        <f>+C822/MAX($C$2:C822)-1</f>
        <v>0</v>
      </c>
    </row>
    <row r="823" spans="1:4" x14ac:dyDescent="0.25">
      <c r="A823" s="12">
        <v>1968.05</v>
      </c>
      <c r="B823" s="13">
        <v>21.630227142779876</v>
      </c>
      <c r="C823" s="14">
        <v>119325.20268480027</v>
      </c>
      <c r="D823" s="31">
        <f>+C823/MAX($C$2:C823)-1</f>
        <v>0</v>
      </c>
    </row>
    <row r="824" spans="1:4" x14ac:dyDescent="0.25">
      <c r="A824" s="12">
        <v>1968.06</v>
      </c>
      <c r="B824" s="13">
        <v>22.004623431346531</v>
      </c>
      <c r="C824" s="14">
        <v>120019.02821837223</v>
      </c>
      <c r="D824" s="31">
        <f>+C824/MAX($C$2:C824)-1</f>
        <v>0</v>
      </c>
    </row>
    <row r="825" spans="1:4" x14ac:dyDescent="0.25">
      <c r="A825" s="12">
        <v>1968.07</v>
      </c>
      <c r="B825" s="13">
        <v>21.753537415670941</v>
      </c>
      <c r="C825" s="14">
        <v>117426.20336353438</v>
      </c>
      <c r="D825" s="31">
        <f>+C825/MAX($C$2:C825)-1</f>
        <v>-2.1603448164238204E-2</v>
      </c>
    </row>
    <row r="826" spans="1:4" x14ac:dyDescent="0.25">
      <c r="A826" s="12">
        <v>1968.08</v>
      </c>
      <c r="B826" s="13">
        <v>21.137766793617857</v>
      </c>
      <c r="C826" s="14">
        <v>118733.59860956656</v>
      </c>
      <c r="D826" s="31">
        <f>+C826/MAX($C$2:C826)-1</f>
        <v>-1.0710215104115517E-2</v>
      </c>
    </row>
    <row r="827" spans="1:4" x14ac:dyDescent="0.25">
      <c r="A827" s="12">
        <v>1968.09</v>
      </c>
      <c r="B827" s="13">
        <v>21.680275633292926</v>
      </c>
      <c r="C827" s="14">
        <v>123260.60050422655</v>
      </c>
      <c r="D827" s="31">
        <f>+C827/MAX($C$2:C827)-1</f>
        <v>0</v>
      </c>
    </row>
    <row r="828" spans="1:4" x14ac:dyDescent="0.25">
      <c r="A828" s="12">
        <v>1968.1</v>
      </c>
      <c r="B828" s="13">
        <v>22.004606927956882</v>
      </c>
      <c r="C828" s="14">
        <v>123748.36239364611</v>
      </c>
      <c r="D828" s="31">
        <f>+C828/MAX($C$2:C828)-1</f>
        <v>0</v>
      </c>
    </row>
    <row r="829" spans="1:4" x14ac:dyDescent="0.25">
      <c r="A829" s="12">
        <v>1968.11</v>
      </c>
      <c r="B829" s="13">
        <v>22.195529227158147</v>
      </c>
      <c r="C829" s="14">
        <v>129621.5008402255</v>
      </c>
      <c r="D829" s="31">
        <f>+C829/MAX($C$2:C829)-1</f>
        <v>0</v>
      </c>
    </row>
    <row r="830" spans="1:4" x14ac:dyDescent="0.25">
      <c r="A830" s="12">
        <v>1968.12</v>
      </c>
      <c r="B830" s="13">
        <v>22.277872995434876</v>
      </c>
      <c r="C830" s="14">
        <v>124182.28901703982</v>
      </c>
      <c r="D830" s="31">
        <f>+C830/MAX($C$2:C830)-1</f>
        <v>-4.196226542608994E-2</v>
      </c>
    </row>
    <row r="831" spans="1:4" x14ac:dyDescent="0.25">
      <c r="A831" s="12">
        <v>1969.01</v>
      </c>
      <c r="B831" s="13">
        <v>21.194968072847146</v>
      </c>
      <c r="C831" s="14">
        <v>123126.02426311623</v>
      </c>
      <c r="D831" s="31">
        <f>+C831/MAX($C$2:C831)-1</f>
        <v>-5.0111104523591021E-2</v>
      </c>
    </row>
    <row r="832" spans="1:4" x14ac:dyDescent="0.25">
      <c r="A832" s="12">
        <v>1969.02</v>
      </c>
      <c r="B832" s="13">
        <v>20.895729901987234</v>
      </c>
      <c r="C832" s="14">
        <v>116943.84418767977</v>
      </c>
      <c r="D832" s="31">
        <f>+C832/MAX($C$2:C832)-1</f>
        <v>-9.7805198754584044E-2</v>
      </c>
    </row>
    <row r="833" spans="1:4" x14ac:dyDescent="0.25">
      <c r="A833" s="12">
        <v>1969.03</v>
      </c>
      <c r="B833" s="13">
        <v>20.202287616481645</v>
      </c>
      <c r="C833" s="14">
        <v>120271.86734689955</v>
      </c>
      <c r="D833" s="31">
        <f>+C833/MAX($C$2:C833)-1</f>
        <v>-7.2130267222029198E-2</v>
      </c>
    </row>
    <row r="834" spans="1:4" x14ac:dyDescent="0.25">
      <c r="A834" s="12">
        <v>1969.04</v>
      </c>
      <c r="B834" s="13">
        <v>20.428608081932154</v>
      </c>
      <c r="C834" s="14">
        <v>122483.2820194573</v>
      </c>
      <c r="D834" s="31">
        <f>+C834/MAX($C$2:C834)-1</f>
        <v>-5.5069712775251189E-2</v>
      </c>
    </row>
    <row r="835" spans="1:4" x14ac:dyDescent="0.25">
      <c r="A835" s="12">
        <v>1969.05</v>
      </c>
      <c r="B835" s="13">
        <v>20.972258271972091</v>
      </c>
      <c r="C835" s="14">
        <v>122182.12947760851</v>
      </c>
      <c r="D835" s="31">
        <f>+C835/MAX($C$2:C835)-1</f>
        <v>-5.7393035217104371E-2</v>
      </c>
    </row>
    <row r="836" spans="1:4" x14ac:dyDescent="0.25">
      <c r="A836" s="12">
        <v>1969.06</v>
      </c>
      <c r="B836" s="13">
        <v>19.713341583757625</v>
      </c>
      <c r="C836" s="14">
        <v>115067.40430778038</v>
      </c>
      <c r="D836" s="31">
        <f>+C836/MAX($C$2:C836)-1</f>
        <v>-0.11228149989086178</v>
      </c>
    </row>
    <row r="837" spans="1:4" x14ac:dyDescent="0.25">
      <c r="A837" s="12">
        <v>1969.07</v>
      </c>
      <c r="B837" s="13">
        <v>18.681708207192759</v>
      </c>
      <c r="C837" s="14">
        <v>107861.28601621673</v>
      </c>
      <c r="D837" s="31">
        <f>+C837/MAX($C$2:C837)-1</f>
        <v>-0.16787504143182941</v>
      </c>
    </row>
    <row r="838" spans="1:4" x14ac:dyDescent="0.25">
      <c r="A838" s="12">
        <v>1969.08</v>
      </c>
      <c r="B838" s="13">
        <v>18.429515590207746</v>
      </c>
      <c r="C838" s="14">
        <v>111883.336213188</v>
      </c>
      <c r="D838" s="31">
        <f>+C838/MAX($C$2:C838)-1</f>
        <v>-0.13684585128282056</v>
      </c>
    </row>
    <row r="839" spans="1:4" x14ac:dyDescent="0.25">
      <c r="A839" s="12">
        <v>1969.09</v>
      </c>
      <c r="B839" s="13">
        <v>18.398046344676978</v>
      </c>
      <c r="C839" s="14">
        <v>109096.26285596236</v>
      </c>
      <c r="D839" s="31">
        <f>+C839/MAX($C$2:C839)-1</f>
        <v>-0.15834747978703811</v>
      </c>
    </row>
    <row r="840" spans="1:4" x14ac:dyDescent="0.25">
      <c r="A840" s="12">
        <v>1969.1</v>
      </c>
      <c r="B840" s="13">
        <v>18.448662031815356</v>
      </c>
      <c r="C840" s="14">
        <v>113478.64501429595</v>
      </c>
      <c r="D840" s="31">
        <f>+C840/MAX($C$2:C840)-1</f>
        <v>-0.12453841161604517</v>
      </c>
    </row>
    <row r="841" spans="1:4" x14ac:dyDescent="0.25">
      <c r="A841" s="12">
        <v>1969.11</v>
      </c>
      <c r="B841" s="13">
        <v>18.437760084691043</v>
      </c>
      <c r="C841" s="14">
        <v>109332.24944546091</v>
      </c>
      <c r="D841" s="31">
        <f>+C841/MAX($C$2:C841)-1</f>
        <v>-0.15652689764619832</v>
      </c>
    </row>
    <row r="842" spans="1:4" x14ac:dyDescent="0.25">
      <c r="A842" s="12">
        <v>1969.12</v>
      </c>
      <c r="B842" s="13">
        <v>17.326929913742685</v>
      </c>
      <c r="C842" s="14">
        <v>107028.77171487102</v>
      </c>
      <c r="D842" s="31">
        <f>+C842/MAX($C$2:C842)-1</f>
        <v>-0.17429769736428846</v>
      </c>
    </row>
    <row r="843" spans="1:4" x14ac:dyDescent="0.25">
      <c r="A843" s="12">
        <v>1970.01</v>
      </c>
      <c r="B843" s="13">
        <v>17.09054139514021</v>
      </c>
      <c r="C843" s="14">
        <v>98888.252178461291</v>
      </c>
      <c r="D843" s="31">
        <f>+C843/MAX($C$2:C843)-1</f>
        <v>-0.23709992912091593</v>
      </c>
    </row>
    <row r="844" spans="1:4" x14ac:dyDescent="0.25">
      <c r="A844" s="12">
        <v>1970.02</v>
      </c>
      <c r="B844" s="13">
        <v>16.37258678715985</v>
      </c>
      <c r="C844" s="14">
        <v>103856.44780137156</v>
      </c>
      <c r="D844" s="31">
        <f>+C844/MAX($C$2:C844)-1</f>
        <v>-0.19877144510626021</v>
      </c>
    </row>
    <row r="845" spans="1:4" x14ac:dyDescent="0.25">
      <c r="A845" s="12">
        <v>1970.03</v>
      </c>
      <c r="B845" s="13">
        <v>16.531690813943619</v>
      </c>
      <c r="C845" s="14">
        <v>103767.6958865277</v>
      </c>
      <c r="D845" s="31">
        <f>+C845/MAX($C$2:C845)-1</f>
        <v>-0.19945614567112446</v>
      </c>
    </row>
    <row r="846" spans="1:4" x14ac:dyDescent="0.25">
      <c r="A846" s="12">
        <v>1970.04</v>
      </c>
      <c r="B846" s="13">
        <v>15.873067819354056</v>
      </c>
      <c r="C846" s="14">
        <v>93946.82706435291</v>
      </c>
      <c r="D846" s="31">
        <f>+C846/MAX($C$2:C846)-1</f>
        <v>-0.27522188483102072</v>
      </c>
    </row>
    <row r="847" spans="1:4" x14ac:dyDescent="0.25">
      <c r="A847" s="12">
        <v>1970.05</v>
      </c>
      <c r="B847" s="13">
        <v>13.983836060789185</v>
      </c>
      <c r="C847" s="14">
        <v>88294.944262412682</v>
      </c>
      <c r="D847" s="31">
        <f>+C847/MAX($C$2:C847)-1</f>
        <v>-0.31882485783552916</v>
      </c>
    </row>
    <row r="848" spans="1:4" x14ac:dyDescent="0.25">
      <c r="A848" s="12">
        <v>1970.06</v>
      </c>
      <c r="B848" s="13">
        <v>13.799691797725183</v>
      </c>
      <c r="C848" s="14">
        <v>83749.039159736101</v>
      </c>
      <c r="D848" s="31">
        <f>+C848/MAX($C$2:C848)-1</f>
        <v>-0.35389546782854242</v>
      </c>
    </row>
    <row r="849" spans="1:4" x14ac:dyDescent="0.25">
      <c r="A849" s="12">
        <v>1970.07</v>
      </c>
      <c r="B849" s="13">
        <v>13.726499744359765</v>
      </c>
      <c r="C849" s="14">
        <v>89730.393569835913</v>
      </c>
      <c r="D849" s="31">
        <f>+C849/MAX($C$2:C849)-1</f>
        <v>-0.30775069731340565</v>
      </c>
    </row>
    <row r="850" spans="1:4" x14ac:dyDescent="0.25">
      <c r="A850" s="12">
        <v>1970.08</v>
      </c>
      <c r="B850" s="13">
        <v>14.100456516815447</v>
      </c>
      <c r="C850" s="14">
        <v>94024.985435653944</v>
      </c>
      <c r="D850" s="31">
        <f>+C850/MAX($C$2:C850)-1</f>
        <v>-0.27461891101267732</v>
      </c>
    </row>
    <row r="851" spans="1:4" x14ac:dyDescent="0.25">
      <c r="A851" s="12">
        <v>1970.09</v>
      </c>
      <c r="B851" s="13">
        <v>14.842661145242225</v>
      </c>
      <c r="C851" s="14">
        <v>97040.399705751319</v>
      </c>
      <c r="D851" s="31">
        <f>+C851/MAX($C$2:C851)-1</f>
        <v>-0.25135568500039518</v>
      </c>
    </row>
    <row r="852" spans="1:4" x14ac:dyDescent="0.25">
      <c r="A852" s="12">
        <v>1970.1</v>
      </c>
      <c r="B852" s="13">
        <v>15.064185404089633</v>
      </c>
      <c r="C852" s="14">
        <v>95648.120891356666</v>
      </c>
      <c r="D852" s="31">
        <f>+C852/MAX($C$2:C852)-1</f>
        <v>-0.26209679512001038</v>
      </c>
    </row>
    <row r="853" spans="1:4" x14ac:dyDescent="0.25">
      <c r="A853" s="12">
        <v>1970.11</v>
      </c>
      <c r="B853" s="13">
        <v>14.950761908791733</v>
      </c>
      <c r="C853" s="14">
        <v>99981.093624606801</v>
      </c>
      <c r="D853" s="31">
        <f>+C853/MAX($C$2:C853)-1</f>
        <v>-0.22866890927419647</v>
      </c>
    </row>
    <row r="854" spans="1:4" x14ac:dyDescent="0.25">
      <c r="A854" s="12">
        <v>1970.12</v>
      </c>
      <c r="B854" s="13">
        <v>15.873840687205746</v>
      </c>
      <c r="C854" s="14">
        <v>105424.20015255056</v>
      </c>
      <c r="D854" s="31">
        <f>+C854/MAX($C$2:C854)-1</f>
        <v>-0.18667659709866424</v>
      </c>
    </row>
    <row r="855" spans="1:4" x14ac:dyDescent="0.25">
      <c r="A855" s="12">
        <v>1971.01</v>
      </c>
      <c r="B855" s="13">
        <v>16.461793943491944</v>
      </c>
      <c r="C855" s="14">
        <v>109989.91270934712</v>
      </c>
      <c r="D855" s="31">
        <f>+C855/MAX($C$2:C855)-1</f>
        <v>-0.15145317716292095</v>
      </c>
    </row>
    <row r="856" spans="1:4" x14ac:dyDescent="0.25">
      <c r="A856" s="12">
        <v>1971.02</v>
      </c>
      <c r="B856" s="13">
        <v>17.034534781502131</v>
      </c>
      <c r="C856" s="14">
        <v>111007.29320980898</v>
      </c>
      <c r="D856" s="31">
        <f>+C856/MAX($C$2:C856)-1</f>
        <v>-0.14360432111768884</v>
      </c>
    </row>
    <row r="857" spans="1:4" x14ac:dyDescent="0.25">
      <c r="A857" s="12">
        <v>1971.03</v>
      </c>
      <c r="B857" s="13">
        <v>17.402902607188881</v>
      </c>
      <c r="C857" s="14">
        <v>115100.78754111352</v>
      </c>
      <c r="D857" s="31">
        <f>+C857/MAX($C$2:C857)-1</f>
        <v>-0.1120239559408478</v>
      </c>
    </row>
    <row r="858" spans="1:4" x14ac:dyDescent="0.25">
      <c r="A858" s="12">
        <v>1971.04</v>
      </c>
      <c r="B858" s="13">
        <v>17.92411044795961</v>
      </c>
      <c r="C858" s="14">
        <v>119276.37999874153</v>
      </c>
      <c r="D858" s="31">
        <f>+C858/MAX($C$2:C858)-1</f>
        <v>-7.9810222643815987E-2</v>
      </c>
    </row>
    <row r="859" spans="1:4" x14ac:dyDescent="0.25">
      <c r="A859" s="12">
        <v>1971.05</v>
      </c>
      <c r="B859" s="13">
        <v>17.564153279699383</v>
      </c>
      <c r="C859" s="14">
        <v>114047.36513724111</v>
      </c>
      <c r="D859" s="31">
        <f>+C859/MAX($C$2:C859)-1</f>
        <v>-0.12015086696289246</v>
      </c>
    </row>
    <row r="860" spans="1:4" x14ac:dyDescent="0.25">
      <c r="A860" s="12">
        <v>1971.06</v>
      </c>
      <c r="B860" s="13">
        <v>17.083166880070703</v>
      </c>
      <c r="C860" s="14">
        <v>112441.46894101554</v>
      </c>
      <c r="D860" s="31">
        <f>+C860/MAX($C$2:C860)-1</f>
        <v>-0.1325399859425056</v>
      </c>
    </row>
    <row r="861" spans="1:4" x14ac:dyDescent="0.25">
      <c r="A861" s="12">
        <v>1971.07</v>
      </c>
      <c r="B861" s="13">
        <v>16.889414708693355</v>
      </c>
      <c r="C861" s="14">
        <v>108912.81355435231</v>
      </c>
      <c r="D861" s="31">
        <f>+C861/MAX($C$2:C861)-1</f>
        <v>-0.15976274886215991</v>
      </c>
    </row>
    <row r="862" spans="1:4" x14ac:dyDescent="0.25">
      <c r="A862" s="12">
        <v>1971.08</v>
      </c>
      <c r="B862" s="13">
        <v>16.51944944305156</v>
      </c>
      <c r="C862" s="14">
        <v>112860.504341579</v>
      </c>
      <c r="D862" s="31">
        <f>+C862/MAX($C$2:C862)-1</f>
        <v>-0.12930722441878295</v>
      </c>
    </row>
    <row r="863" spans="1:4" x14ac:dyDescent="0.25">
      <c r="A863" s="12">
        <v>1971.09</v>
      </c>
      <c r="B863" s="13">
        <v>16.856792547836001</v>
      </c>
      <c r="C863" s="14">
        <v>112367.60150276519</v>
      </c>
      <c r="D863" s="31">
        <f>+C863/MAX($C$2:C863)-1</f>
        <v>-0.13310985620146365</v>
      </c>
    </row>
    <row r="864" spans="1:4" x14ac:dyDescent="0.25">
      <c r="A864" s="12">
        <v>1971.1</v>
      </c>
      <c r="B864" s="13">
        <v>16.428862709159471</v>
      </c>
      <c r="C864" s="14">
        <v>107700.95780788177</v>
      </c>
      <c r="D864" s="31">
        <f>+C864/MAX($C$2:C864)-1</f>
        <v>-0.16911193660196477</v>
      </c>
    </row>
    <row r="865" spans="1:4" x14ac:dyDescent="0.25">
      <c r="A865" s="12">
        <v>1971.11</v>
      </c>
      <c r="B865" s="13">
        <v>15.638712654326644</v>
      </c>
      <c r="C865" s="14">
        <v>107719.68994146633</v>
      </c>
      <c r="D865" s="31">
        <f>+C865/MAX($C$2:C865)-1</f>
        <v>-0.16896742250929386</v>
      </c>
    </row>
    <row r="866" spans="1:4" x14ac:dyDescent="0.25">
      <c r="A866" s="12">
        <v>1971.12</v>
      </c>
      <c r="B866" s="13">
        <v>16.603557212925335</v>
      </c>
      <c r="C866" s="14">
        <v>116725.32658747597</v>
      </c>
      <c r="D866" s="31">
        <f>+C866/MAX($C$2:C866)-1</f>
        <v>-9.9491011669782026E-2</v>
      </c>
    </row>
    <row r="867" spans="1:4" x14ac:dyDescent="0.25">
      <c r="A867" s="12">
        <v>1972.01</v>
      </c>
      <c r="B867" s="13">
        <v>17.262996797035179</v>
      </c>
      <c r="C867" s="14">
        <v>119133.04608568468</v>
      </c>
      <c r="D867" s="31">
        <f>+C867/MAX($C$2:C867)-1</f>
        <v>-8.0916010743226519E-2</v>
      </c>
    </row>
    <row r="868" spans="1:4" x14ac:dyDescent="0.25">
      <c r="A868" s="12">
        <v>1972.02</v>
      </c>
      <c r="B868" s="13">
        <v>17.464147605486168</v>
      </c>
      <c r="C868" s="14">
        <v>121847.77226288416</v>
      </c>
      <c r="D868" s="31">
        <f>+C868/MAX($C$2:C868)-1</f>
        <v>-5.9972524056201348E-2</v>
      </c>
    </row>
    <row r="869" spans="1:4" x14ac:dyDescent="0.25">
      <c r="A869" s="12">
        <v>1972.03</v>
      </c>
      <c r="B869" s="13">
        <v>17.805643849614935</v>
      </c>
      <c r="C869" s="14">
        <v>122563.83307824515</v>
      </c>
      <c r="D869" s="31">
        <f>+C869/MAX($C$2:C869)-1</f>
        <v>-5.4448279924484089E-2</v>
      </c>
    </row>
    <row r="870" spans="1:4" x14ac:dyDescent="0.25">
      <c r="A870" s="12">
        <v>1972.04</v>
      </c>
      <c r="B870" s="13">
        <v>17.91516167849829</v>
      </c>
      <c r="C870" s="14">
        <v>123096.35816624327</v>
      </c>
      <c r="D870" s="31">
        <f>+C870/MAX($C$2:C870)-1</f>
        <v>-5.0339971622649804E-2</v>
      </c>
    </row>
    <row r="871" spans="1:4" x14ac:dyDescent="0.25">
      <c r="A871" s="12">
        <v>1972.05</v>
      </c>
      <c r="B871" s="13">
        <v>17.662646200372546</v>
      </c>
      <c r="C871" s="14">
        <v>125213.61676158561</v>
      </c>
      <c r="D871" s="31">
        <f>+C871/MAX($C$2:C871)-1</f>
        <v>-3.4005809607722037E-2</v>
      </c>
    </row>
    <row r="872" spans="1:4" x14ac:dyDescent="0.25">
      <c r="A872" s="12">
        <v>1972.06</v>
      </c>
      <c r="B872" s="13">
        <v>17.640857315740252</v>
      </c>
      <c r="C872" s="14">
        <v>122479.4367340443</v>
      </c>
      <c r="D872" s="31">
        <f>+C872/MAX($C$2:C872)-1</f>
        <v>-5.5099378265837884E-2</v>
      </c>
    </row>
    <row r="873" spans="1:4" x14ac:dyDescent="0.25">
      <c r="A873" s="12">
        <v>1972.07</v>
      </c>
      <c r="B873" s="13">
        <v>17.39869003113817</v>
      </c>
      <c r="C873" s="14">
        <v>122470.61935236925</v>
      </c>
      <c r="D873" s="31">
        <f>+C873/MAX($C$2:C873)-1</f>
        <v>-5.5167402332971016E-2</v>
      </c>
    </row>
    <row r="874" spans="1:4" x14ac:dyDescent="0.25">
      <c r="A874" s="12">
        <v>1972.08</v>
      </c>
      <c r="B874" s="13">
        <v>17.943404688029798</v>
      </c>
      <c r="C874" s="14">
        <v>126680.25889593741</v>
      </c>
      <c r="D874" s="31">
        <f>+C874/MAX($C$2:C874)-1</f>
        <v>-2.2691003616086336E-2</v>
      </c>
    </row>
    <row r="875" spans="1:4" x14ac:dyDescent="0.25">
      <c r="A875" s="12">
        <v>1972.09</v>
      </c>
      <c r="B875" s="13">
        <v>17.613854552912112</v>
      </c>
      <c r="C875" s="14">
        <v>126057.02706876837</v>
      </c>
      <c r="D875" s="31">
        <f>+C875/MAX($C$2:C875)-1</f>
        <v>-2.7499093501862748E-2</v>
      </c>
    </row>
    <row r="876" spans="1:4" x14ac:dyDescent="0.25">
      <c r="A876" s="12">
        <v>1972.1</v>
      </c>
      <c r="B876" s="13">
        <v>17.533183854158558</v>
      </c>
      <c r="C876" s="14">
        <v>126923.4317541147</v>
      </c>
      <c r="D876" s="31">
        <f>+C876/MAX($C$2:C876)-1</f>
        <v>-2.0814981068893124E-2</v>
      </c>
    </row>
    <row r="877" spans="1:4" x14ac:dyDescent="0.25">
      <c r="A877" s="12">
        <v>1972.11</v>
      </c>
      <c r="B877" s="13">
        <v>18.338894714968056</v>
      </c>
      <c r="C877" s="14">
        <v>132696.04345237988</v>
      </c>
      <c r="D877" s="31">
        <f>+C877/MAX($C$2:C877)-1</f>
        <v>0</v>
      </c>
    </row>
    <row r="878" spans="1:4" x14ac:dyDescent="0.25">
      <c r="A878" s="12">
        <v>1972.12</v>
      </c>
      <c r="B878" s="13">
        <v>18.645719442073684</v>
      </c>
      <c r="C878" s="14">
        <v>134247.5392487995</v>
      </c>
      <c r="D878" s="31">
        <f>+C878/MAX($C$2:C878)-1</f>
        <v>0</v>
      </c>
    </row>
    <row r="879" spans="1:4" x14ac:dyDescent="0.25">
      <c r="A879" s="12">
        <v>1973.01</v>
      </c>
      <c r="B879" s="13">
        <v>18.712530467302436</v>
      </c>
      <c r="C879" s="14">
        <v>131939.08138258051</v>
      </c>
      <c r="D879" s="31">
        <f>+C879/MAX($C$2:C879)-1</f>
        <v>-1.7195532068120412E-2</v>
      </c>
    </row>
    <row r="880" spans="1:4" x14ac:dyDescent="0.25">
      <c r="A880" s="12">
        <v>1973.02</v>
      </c>
      <c r="B880" s="13">
        <v>17.889889599193754</v>
      </c>
      <c r="C880" s="14">
        <v>126402.24342510106</v>
      </c>
      <c r="D880" s="31">
        <f>+C880/MAX($C$2:C880)-1</f>
        <v>-5.8439028883492949E-2</v>
      </c>
    </row>
    <row r="881" spans="1:4" x14ac:dyDescent="0.25">
      <c r="A881" s="12">
        <v>1973.03</v>
      </c>
      <c r="B881" s="13">
        <v>17.412142058290335</v>
      </c>
      <c r="C881" s="14">
        <v>125351.36459591157</v>
      </c>
      <c r="D881" s="31">
        <f>+C881/MAX($C$2:C881)-1</f>
        <v>-6.6266947630233664E-2</v>
      </c>
    </row>
    <row r="882" spans="1:4" x14ac:dyDescent="0.25">
      <c r="A882" s="12">
        <v>1973.04</v>
      </c>
      <c r="B882" s="13">
        <v>16.935740066050826</v>
      </c>
      <c r="C882" s="14">
        <v>119706.16555885332</v>
      </c>
      <c r="D882" s="31">
        <f>+C882/MAX($C$2:C882)-1</f>
        <v>-0.10831761812033525</v>
      </c>
    </row>
    <row r="883" spans="1:4" x14ac:dyDescent="0.25">
      <c r="A883" s="12">
        <v>1973.05</v>
      </c>
      <c r="B883" s="13">
        <v>16.314338759668569</v>
      </c>
      <c r="C883" s="14">
        <v>116939.75435969571</v>
      </c>
      <c r="D883" s="31">
        <f>+C883/MAX($C$2:C883)-1</f>
        <v>-0.12892441072627381</v>
      </c>
    </row>
    <row r="884" spans="1:4" x14ac:dyDescent="0.25">
      <c r="A884" s="12">
        <v>1973.06</v>
      </c>
      <c r="B884" s="13">
        <v>15.808323047681979</v>
      </c>
      <c r="C884" s="14">
        <v>115679.39563491479</v>
      </c>
      <c r="D884" s="31">
        <f>+C884/MAX($C$2:C884)-1</f>
        <v>-0.13831272973631614</v>
      </c>
    </row>
    <row r="885" spans="1:4" x14ac:dyDescent="0.25">
      <c r="A885" s="12">
        <v>1973.07</v>
      </c>
      <c r="B885" s="13">
        <v>15.889518573988777</v>
      </c>
      <c r="C885" s="14">
        <v>120100.67046480499</v>
      </c>
      <c r="D885" s="31">
        <f>+C885/MAX($C$2:C885)-1</f>
        <v>-0.10537898022679038</v>
      </c>
    </row>
    <row r="886" spans="1:4" x14ac:dyDescent="0.25">
      <c r="A886" s="12">
        <v>1973.08</v>
      </c>
      <c r="B886" s="13">
        <v>15.278501094706117</v>
      </c>
      <c r="C886" s="14">
        <v>113938.13418470914</v>
      </c>
      <c r="D886" s="31">
        <f>+C886/MAX($C$2:C886)-1</f>
        <v>-0.15128325761302153</v>
      </c>
    </row>
    <row r="887" spans="1:4" x14ac:dyDescent="0.25">
      <c r="A887" s="12">
        <v>1973.09</v>
      </c>
      <c r="B887" s="13">
        <v>15.475308601805557</v>
      </c>
      <c r="C887" s="14">
        <v>118541.57114826127</v>
      </c>
      <c r="D887" s="31">
        <f>+C887/MAX($C$2:C887)-1</f>
        <v>-0.11699259583023369</v>
      </c>
    </row>
    <row r="888" spans="1:4" x14ac:dyDescent="0.25">
      <c r="A888" s="12">
        <v>1973.1</v>
      </c>
      <c r="B888" s="13">
        <v>15.913516308933378</v>
      </c>
      <c r="C888" s="14">
        <v>117648.62983804253</v>
      </c>
      <c r="D888" s="31">
        <f>+C888/MAX($C$2:C888)-1</f>
        <v>-0.12364404966853348</v>
      </c>
    </row>
    <row r="889" spans="1:4" x14ac:dyDescent="0.25">
      <c r="A889" s="12">
        <v>1973.11</v>
      </c>
      <c r="B889" s="13">
        <v>14.651845159710566</v>
      </c>
      <c r="C889" s="14">
        <v>103872.36564084793</v>
      </c>
      <c r="D889" s="31">
        <f>+C889/MAX($C$2:C889)-1</f>
        <v>-0.22626242371309013</v>
      </c>
    </row>
    <row r="890" spans="1:4" x14ac:dyDescent="0.25">
      <c r="A890" s="12">
        <v>1973.12</v>
      </c>
      <c r="B890" s="13">
        <v>13.493329686205886</v>
      </c>
      <c r="C890" s="14">
        <v>105210.70857728829</v>
      </c>
      <c r="D890" s="31">
        <f>+C890/MAX($C$2:C890)-1</f>
        <v>-0.2162932060728322</v>
      </c>
    </row>
    <row r="891" spans="1:4" x14ac:dyDescent="0.25">
      <c r="A891" s="12">
        <v>1974.01</v>
      </c>
      <c r="B891" s="13">
        <v>13.530721892513942</v>
      </c>
      <c r="C891" s="14">
        <v>103562.68528672213</v>
      </c>
      <c r="D891" s="31">
        <f>+C891/MAX($C$2:C891)-1</f>
        <v>-0.22856920978796835</v>
      </c>
    </row>
    <row r="892" spans="1:4" x14ac:dyDescent="0.25">
      <c r="A892" s="12">
        <v>1974.02</v>
      </c>
      <c r="B892" s="13">
        <v>12.957321280205381</v>
      </c>
      <c r="C892" s="14">
        <v>102177.38989095742</v>
      </c>
      <c r="D892" s="31">
        <f>+C892/MAX($C$2:C892)-1</f>
        <v>-0.23888817282830654</v>
      </c>
    </row>
    <row r="893" spans="1:4" x14ac:dyDescent="0.25">
      <c r="A893" s="12">
        <v>1974.03</v>
      </c>
      <c r="B893" s="13">
        <v>13.310364239140155</v>
      </c>
      <c r="C893" s="14">
        <v>98846.592888078885</v>
      </c>
      <c r="D893" s="31">
        <f>+C893/MAX($C$2:C893)-1</f>
        <v>-0.26369903358237667</v>
      </c>
    </row>
    <row r="894" spans="1:4" x14ac:dyDescent="0.25">
      <c r="A894" s="12">
        <v>1974.04</v>
      </c>
      <c r="B894" s="13">
        <v>12.550411048540898</v>
      </c>
      <c r="C894" s="14">
        <v>94892.771536049055</v>
      </c>
      <c r="D894" s="31">
        <f>+C894/MAX($C$2:C894)-1</f>
        <v>-0.29315075667655022</v>
      </c>
    </row>
    <row r="895" spans="1:4" x14ac:dyDescent="0.25">
      <c r="A895" s="12">
        <v>1974.05</v>
      </c>
      <c r="B895" s="13">
        <v>11.995436947329653</v>
      </c>
      <c r="C895" s="14">
        <v>90877.758539918766</v>
      </c>
      <c r="D895" s="31">
        <f>+C895/MAX($C$2:C895)-1</f>
        <v>-0.3230582918060344</v>
      </c>
    </row>
    <row r="896" spans="1:4" x14ac:dyDescent="0.25">
      <c r="A896" s="12">
        <v>1974.06</v>
      </c>
      <c r="B896" s="13">
        <v>11.888498820078995</v>
      </c>
      <c r="C896" s="14">
        <v>89115.22658035779</v>
      </c>
      <c r="D896" s="31">
        <f>+C896/MAX($C$2:C896)-1</f>
        <v>-0.3361872621352</v>
      </c>
    </row>
    <row r="897" spans="1:4" x14ac:dyDescent="0.25">
      <c r="A897" s="12">
        <v>1974.07</v>
      </c>
      <c r="B897" s="13">
        <v>10.394141805327047</v>
      </c>
      <c r="C897" s="14">
        <v>81819.796655867554</v>
      </c>
      <c r="D897" s="31">
        <f>+C897/MAX($C$2:C897)-1</f>
        <v>-0.39053038056636691</v>
      </c>
    </row>
    <row r="898" spans="1:4" x14ac:dyDescent="0.25">
      <c r="A898" s="12">
        <v>1974.08</v>
      </c>
      <c r="B898" s="13">
        <v>9.8241957231411945</v>
      </c>
      <c r="C898" s="14">
        <v>73842.399150691461</v>
      </c>
      <c r="D898" s="31">
        <f>+C898/MAX($C$2:C898)-1</f>
        <v>-0.44995342511388492</v>
      </c>
    </row>
    <row r="899" spans="1:4" x14ac:dyDescent="0.25">
      <c r="A899" s="12">
        <v>1974.09</v>
      </c>
      <c r="B899" s="13">
        <v>8.6804213056463322</v>
      </c>
      <c r="C899" s="14">
        <v>64561.878750181706</v>
      </c>
      <c r="D899" s="31">
        <f>+C899/MAX($C$2:C899)-1</f>
        <v>-0.5190833358179483</v>
      </c>
    </row>
    <row r="900" spans="1:4" x14ac:dyDescent="0.25">
      <c r="A900" s="12">
        <v>1974.1</v>
      </c>
      <c r="B900" s="13">
        <v>8.7449838338095827</v>
      </c>
      <c r="C900" s="14">
        <v>74655.054705060291</v>
      </c>
      <c r="D900" s="31">
        <f>+C900/MAX($C$2:C900)-1</f>
        <v>-0.44390001393840905</v>
      </c>
    </row>
    <row r="901" spans="1:4" x14ac:dyDescent="0.25">
      <c r="A901" s="12">
        <v>1974.11</v>
      </c>
      <c r="B901" s="13">
        <v>8.9489845127556027</v>
      </c>
      <c r="C901" s="14">
        <v>70436.325089645383</v>
      </c>
      <c r="D901" s="31">
        <f>+C901/MAX($C$2:C901)-1</f>
        <v>-0.47532501911184744</v>
      </c>
    </row>
    <row r="902" spans="1:4" x14ac:dyDescent="0.25">
      <c r="A902" s="12">
        <v>1974.12</v>
      </c>
      <c r="B902" s="13">
        <v>8.2890600559230805</v>
      </c>
      <c r="C902" s="14">
        <v>68784.677413953235</v>
      </c>
      <c r="D902" s="31">
        <f>+C902/MAX($C$2:C902)-1</f>
        <v>-0.48762802060397292</v>
      </c>
    </row>
    <row r="903" spans="1:4" x14ac:dyDescent="0.25">
      <c r="A903" s="12">
        <v>1975.01</v>
      </c>
      <c r="B903" s="13">
        <v>8.920995508404248</v>
      </c>
      <c r="C903" s="14">
        <v>77237.564253028977</v>
      </c>
      <c r="D903" s="31">
        <f>+C903/MAX($C$2:C903)-1</f>
        <v>-0.42466309114325407</v>
      </c>
    </row>
    <row r="904" spans="1:4" x14ac:dyDescent="0.25">
      <c r="A904" s="12">
        <v>1975.02</v>
      </c>
      <c r="B904" s="13">
        <v>9.7622467161664659</v>
      </c>
      <c r="C904" s="14">
        <v>81541.853499998339</v>
      </c>
      <c r="D904" s="31">
        <f>+C904/MAX($C$2:C904)-1</f>
        <v>-0.39260075859656751</v>
      </c>
    </row>
    <row r="905" spans="1:4" x14ac:dyDescent="0.25">
      <c r="A905" s="12">
        <v>1975.03</v>
      </c>
      <c r="B905" s="13">
        <v>10.163796767444033</v>
      </c>
      <c r="C905" s="14">
        <v>83299.131851847764</v>
      </c>
      <c r="D905" s="31">
        <f>+C905/MAX($C$2:C905)-1</f>
        <v>-0.37951092200304404</v>
      </c>
    </row>
    <row r="906" spans="1:4" x14ac:dyDescent="0.25">
      <c r="A906" s="12">
        <v>1975.04</v>
      </c>
      <c r="B906" s="13">
        <v>10.233076136605915</v>
      </c>
      <c r="C906" s="14">
        <v>87211.999636640714</v>
      </c>
      <c r="D906" s="31">
        <f>+C906/MAX($C$2:C906)-1</f>
        <v>-0.35036425900506329</v>
      </c>
    </row>
    <row r="907" spans="1:4" x14ac:dyDescent="0.25">
      <c r="A907" s="12">
        <v>1975.05</v>
      </c>
      <c r="B907" s="13">
        <v>10.818139119335806</v>
      </c>
      <c r="C907" s="14">
        <v>90850.643018269446</v>
      </c>
      <c r="D907" s="31">
        <f>+C907/MAX($C$2:C907)-1</f>
        <v>-0.32326027332317098</v>
      </c>
    </row>
    <row r="908" spans="1:4" x14ac:dyDescent="0.25">
      <c r="A908" s="12">
        <v>1975.06</v>
      </c>
      <c r="B908" s="13">
        <v>11.011354609247663</v>
      </c>
      <c r="C908" s="14">
        <v>94475.186302465823</v>
      </c>
      <c r="D908" s="31">
        <f>+C908/MAX($C$2:C908)-1</f>
        <v>-0.29626131822516322</v>
      </c>
    </row>
    <row r="909" spans="1:4" x14ac:dyDescent="0.25">
      <c r="A909" s="12">
        <v>1975.07</v>
      </c>
      <c r="B909" s="13">
        <v>10.902767048238573</v>
      </c>
      <c r="C909" s="14">
        <v>87411.900038489126</v>
      </c>
      <c r="D909" s="31">
        <f>+C909/MAX($C$2:C909)-1</f>
        <v>-0.34887521568280211</v>
      </c>
    </row>
    <row r="910" spans="1:4" x14ac:dyDescent="0.25">
      <c r="A910" s="12">
        <v>1975.08</v>
      </c>
      <c r="B910" s="13">
        <v>10.089769593328015</v>
      </c>
      <c r="C910" s="14">
        <v>85716.451240409064</v>
      </c>
      <c r="D910" s="31">
        <f>+C910/MAX($C$2:C910)-1</f>
        <v>-0.36150448849902794</v>
      </c>
    </row>
    <row r="911" spans="1:4" x14ac:dyDescent="0.25">
      <c r="A911" s="12">
        <v>1975.09</v>
      </c>
      <c r="B911" s="13">
        <v>9.9189053565594172</v>
      </c>
      <c r="C911" s="14">
        <v>82595.460565952395</v>
      </c>
      <c r="D911" s="31">
        <f>+C911/MAX($C$2:C911)-1</f>
        <v>-0.38475251741576333</v>
      </c>
    </row>
    <row r="912" spans="1:4" x14ac:dyDescent="0.25">
      <c r="A912" s="12">
        <v>1975.1</v>
      </c>
      <c r="B912" s="13">
        <v>10.327599777501108</v>
      </c>
      <c r="C912" s="14">
        <v>87509.719187382536</v>
      </c>
      <c r="D912" s="31">
        <f>+C912/MAX($C$2:C912)-1</f>
        <v>-0.34814656807078059</v>
      </c>
    </row>
    <row r="913" spans="1:4" x14ac:dyDescent="0.25">
      <c r="A913" s="12">
        <v>1975.11</v>
      </c>
      <c r="B913" s="13">
        <v>10.435859457947897</v>
      </c>
      <c r="C913" s="14">
        <v>89323.31677539098</v>
      </c>
      <c r="D913" s="31">
        <f>+C913/MAX($C$2:C913)-1</f>
        <v>-0.33463721364866839</v>
      </c>
    </row>
    <row r="914" spans="1:4" x14ac:dyDescent="0.25">
      <c r="A914" s="12">
        <v>1975.12</v>
      </c>
      <c r="B914" s="13">
        <v>10.250368416256832</v>
      </c>
      <c r="C914" s="14">
        <v>88276.335263740591</v>
      </c>
      <c r="D914" s="31">
        <f>+C914/MAX($C$2:C914)-1</f>
        <v>-0.34243610156504234</v>
      </c>
    </row>
    <row r="915" spans="1:4" x14ac:dyDescent="0.25">
      <c r="A915" s="12">
        <v>1976.01</v>
      </c>
      <c r="B915" s="13">
        <v>11.185051362622147</v>
      </c>
      <c r="C915" s="14">
        <v>98842.274819504935</v>
      </c>
      <c r="D915" s="31">
        <f>+C915/MAX($C$2:C915)-1</f>
        <v>-0.26373119855611182</v>
      </c>
    </row>
    <row r="916" spans="1:4" x14ac:dyDescent="0.25">
      <c r="A916" s="12">
        <v>1976.02</v>
      </c>
      <c r="B916" s="13">
        <v>11.586092994449684</v>
      </c>
      <c r="C916" s="14">
        <v>97665.044149416921</v>
      </c>
      <c r="D916" s="31">
        <f>+C916/MAX($C$2:C916)-1</f>
        <v>-0.27250030282927296</v>
      </c>
    </row>
    <row r="917" spans="1:4" x14ac:dyDescent="0.25">
      <c r="A917" s="12">
        <v>1976.03</v>
      </c>
      <c r="B917" s="13">
        <v>11.631754403566507</v>
      </c>
      <c r="C917" s="14">
        <v>100782.86552070468</v>
      </c>
      <c r="D917" s="31">
        <f>+C917/MAX($C$2:C917)-1</f>
        <v>-0.24927588181765548</v>
      </c>
    </row>
    <row r="918" spans="1:4" x14ac:dyDescent="0.25">
      <c r="A918" s="12">
        <v>1976.04</v>
      </c>
      <c r="B918" s="13">
        <v>11.689164132206368</v>
      </c>
      <c r="C918" s="14">
        <v>99621.747311418512</v>
      </c>
      <c r="D918" s="31">
        <f>+C918/MAX($C$2:C918)-1</f>
        <v>-0.25792496556089106</v>
      </c>
    </row>
    <row r="919" spans="1:4" x14ac:dyDescent="0.25">
      <c r="A919" s="12">
        <v>1976.05</v>
      </c>
      <c r="B919" s="13">
        <v>11.532053585609424</v>
      </c>
      <c r="C919" s="14">
        <v>97798.627879034859</v>
      </c>
      <c r="D919" s="31">
        <f>+C919/MAX($C$2:C919)-1</f>
        <v>-0.27150524749816285</v>
      </c>
    </row>
    <row r="920" spans="1:4" x14ac:dyDescent="0.25">
      <c r="A920" s="12">
        <v>1976.06</v>
      </c>
      <c r="B920" s="13">
        <v>11.5438416314171</v>
      </c>
      <c r="C920" s="14">
        <v>101567.75434835962</v>
      </c>
      <c r="D920" s="31">
        <f>+C920/MAX($C$2:C920)-1</f>
        <v>-0.24342930293772302</v>
      </c>
    </row>
    <row r="921" spans="1:4" x14ac:dyDescent="0.25">
      <c r="A921" s="12">
        <v>1976.07</v>
      </c>
      <c r="B921" s="13">
        <v>11.757490488689912</v>
      </c>
      <c r="C921" s="14">
        <v>100526.27224787678</v>
      </c>
      <c r="D921" s="31">
        <f>+C921/MAX($C$2:C921)-1</f>
        <v>-0.25118722614667421</v>
      </c>
    </row>
    <row r="922" spans="1:4" x14ac:dyDescent="0.25">
      <c r="A922" s="12">
        <v>1976.08</v>
      </c>
      <c r="B922" s="13">
        <v>11.597986002509248</v>
      </c>
      <c r="C922" s="14">
        <v>99796.244343474202</v>
      </c>
      <c r="D922" s="31">
        <f>+C922/MAX($C$2:C922)-1</f>
        <v>-0.2566251500631016</v>
      </c>
    </row>
    <row r="923" spans="1:4" x14ac:dyDescent="0.25">
      <c r="A923" s="12">
        <v>1976.09</v>
      </c>
      <c r="B923" s="13">
        <v>11.805990949539787</v>
      </c>
      <c r="C923" s="14">
        <v>102011.43068702775</v>
      </c>
      <c r="D923" s="31">
        <f>+C923/MAX($C$2:C923)-1</f>
        <v>-0.24012439067526536</v>
      </c>
    </row>
    <row r="924" spans="1:4" x14ac:dyDescent="0.25">
      <c r="A924" s="12">
        <v>1976.1</v>
      </c>
      <c r="B924" s="13">
        <v>11.345696136316693</v>
      </c>
      <c r="C924" s="14">
        <v>99541.150233521665</v>
      </c>
      <c r="D924" s="31">
        <f>+C924/MAX($C$2:C924)-1</f>
        <v>-0.2585253272386383</v>
      </c>
    </row>
    <row r="925" spans="1:4" x14ac:dyDescent="0.25">
      <c r="A925" s="12">
        <v>1976.11</v>
      </c>
      <c r="B925" s="13">
        <v>11.248855860507959</v>
      </c>
      <c r="C925" s="14">
        <v>98917.530602198283</v>
      </c>
      <c r="D925" s="31">
        <f>+C925/MAX($C$2:C925)-1</f>
        <v>-0.26317062379165468</v>
      </c>
    </row>
    <row r="926" spans="1:4" x14ac:dyDescent="0.25">
      <c r="A926" s="12">
        <v>1976.12</v>
      </c>
      <c r="B926" s="13">
        <v>11.597589726582941</v>
      </c>
      <c r="C926" s="14">
        <v>104078.54729297252</v>
      </c>
      <c r="D926" s="31">
        <f>+C926/MAX($C$2:C926)-1</f>
        <v>-0.22472659182165799</v>
      </c>
    </row>
    <row r="927" spans="1:4" x14ac:dyDescent="0.25">
      <c r="A927" s="12">
        <v>1977.01</v>
      </c>
      <c r="B927" s="13">
        <v>11.437961346787551</v>
      </c>
      <c r="C927" s="14">
        <v>98641.598350396875</v>
      </c>
      <c r="D927" s="31">
        <f>+C927/MAX($C$2:C927)-1</f>
        <v>-0.26522602274604468</v>
      </c>
    </row>
    <row r="928" spans="1:4" x14ac:dyDescent="0.25">
      <c r="A928" s="12">
        <v>1977.02</v>
      </c>
      <c r="B928" s="13">
        <v>11.014841854222778</v>
      </c>
      <c r="C928" s="14">
        <v>95855.667960859224</v>
      </c>
      <c r="D928" s="31">
        <f>+C928/MAX($C$2:C928)-1</f>
        <v>-0.28597821235880561</v>
      </c>
    </row>
    <row r="929" spans="1:4" x14ac:dyDescent="0.25">
      <c r="A929" s="12">
        <v>1977.03</v>
      </c>
      <c r="B929" s="13">
        <v>10.895746511662738</v>
      </c>
      <c r="C929" s="14">
        <v>94208.944282220968</v>
      </c>
      <c r="D929" s="31">
        <f>+C929/MAX($C$2:C929)-1</f>
        <v>-0.29824453536072226</v>
      </c>
    </row>
    <row r="930" spans="1:4" x14ac:dyDescent="0.25">
      <c r="A930" s="12">
        <v>1977.04</v>
      </c>
      <c r="B930" s="13">
        <v>10.636037409141355</v>
      </c>
      <c r="C930" s="14">
        <v>93778.779041458634</v>
      </c>
      <c r="D930" s="31">
        <f>+C930/MAX($C$2:C930)-1</f>
        <v>-0.30144880445324629</v>
      </c>
    </row>
    <row r="931" spans="1:4" x14ac:dyDescent="0.25">
      <c r="A931" s="12">
        <v>1977.05</v>
      </c>
      <c r="B931" s="13">
        <v>10.548486693556995</v>
      </c>
      <c r="C931" s="14">
        <v>91452.99839249553</v>
      </c>
      <c r="D931" s="31">
        <f>+C931/MAX($C$2:C931)-1</f>
        <v>-0.31877337265000671</v>
      </c>
    </row>
    <row r="932" spans="1:4" x14ac:dyDescent="0.25">
      <c r="A932" s="12">
        <v>1977.06</v>
      </c>
      <c r="B932" s="13">
        <v>10.530023959090753</v>
      </c>
      <c r="C932" s="14">
        <v>95314.725284018539</v>
      </c>
      <c r="D932" s="31">
        <f>+C932/MAX($C$2:C932)-1</f>
        <v>-0.29000765438707377</v>
      </c>
    </row>
    <row r="933" spans="1:4" x14ac:dyDescent="0.25">
      <c r="A933" s="12">
        <v>1977.07</v>
      </c>
      <c r="B933" s="13">
        <v>10.567692447775405</v>
      </c>
      <c r="C933" s="14">
        <v>93653.992308406887</v>
      </c>
      <c r="D933" s="31">
        <f>+C933/MAX($C$2:C933)-1</f>
        <v>-0.30237833160696548</v>
      </c>
    </row>
    <row r="934" spans="1:4" x14ac:dyDescent="0.25">
      <c r="A934" s="12">
        <v>1977.08</v>
      </c>
      <c r="B934" s="13">
        <v>10.268385666710994</v>
      </c>
      <c r="C934" s="14">
        <v>91734.162419411659</v>
      </c>
      <c r="D934" s="31">
        <f>+C934/MAX($C$2:C934)-1</f>
        <v>-0.31667900258937531</v>
      </c>
    </row>
    <row r="935" spans="1:4" x14ac:dyDescent="0.25">
      <c r="A935" s="12">
        <v>1977.09</v>
      </c>
      <c r="B935" s="13">
        <v>10.067742820070704</v>
      </c>
      <c r="C935" s="14">
        <v>91562.911919206817</v>
      </c>
      <c r="D935" s="31">
        <f>+C935/MAX($C$2:C935)-1</f>
        <v>-0.3179546349113016</v>
      </c>
    </row>
    <row r="936" spans="1:4" x14ac:dyDescent="0.25">
      <c r="A936" s="12">
        <v>1977.1</v>
      </c>
      <c r="B936" s="13">
        <v>9.7666662995565474</v>
      </c>
      <c r="C936" s="14">
        <v>87663.149933313427</v>
      </c>
      <c r="D936" s="31">
        <f>+C936/MAX($C$2:C936)-1</f>
        <v>-0.34700367378169761</v>
      </c>
    </row>
    <row r="937" spans="1:4" x14ac:dyDescent="0.25">
      <c r="A937" s="12">
        <v>1977.11</v>
      </c>
      <c r="B937" s="13">
        <v>9.7662999836601969</v>
      </c>
      <c r="C937" s="14">
        <v>89953.921543662203</v>
      </c>
      <c r="D937" s="31">
        <f>+C937/MAX($C$2:C937)-1</f>
        <v>-0.32993988532667562</v>
      </c>
    </row>
    <row r="938" spans="1:4" x14ac:dyDescent="0.25">
      <c r="A938" s="12">
        <v>1977.12</v>
      </c>
      <c r="B938" s="13">
        <v>9.6782665825359189</v>
      </c>
      <c r="C938" s="14">
        <v>90287.473984503958</v>
      </c>
      <c r="D938" s="31">
        <f>+C938/MAX($C$2:C938)-1</f>
        <v>-0.3274552778418145</v>
      </c>
    </row>
    <row r="939" spans="1:4" x14ac:dyDescent="0.25">
      <c r="A939" s="12">
        <v>1978.01</v>
      </c>
      <c r="B939" s="13">
        <v>9.2414622609346893</v>
      </c>
      <c r="C939" s="14">
        <v>84561.732637274195</v>
      </c>
      <c r="D939" s="31">
        <f>+C939/MAX($C$2:C939)-1</f>
        <v>-0.37010590204892424</v>
      </c>
    </row>
    <row r="940" spans="1:4" x14ac:dyDescent="0.25">
      <c r="A940" s="12">
        <v>1978.02</v>
      </c>
      <c r="B940" s="13">
        <v>9.0452635707047389</v>
      </c>
      <c r="C940" s="14">
        <v>82316.564057041382</v>
      </c>
      <c r="D940" s="31">
        <f>+C940/MAX($C$2:C940)-1</f>
        <v>-0.38682999690232689</v>
      </c>
    </row>
    <row r="941" spans="1:4" x14ac:dyDescent="0.25">
      <c r="A941" s="12">
        <v>1978.03</v>
      </c>
      <c r="B941" s="13">
        <v>8.9504200776338916</v>
      </c>
      <c r="C941" s="14">
        <v>84078.744297923855</v>
      </c>
      <c r="D941" s="31">
        <f>+C941/MAX($C$2:C941)-1</f>
        <v>-0.37370364649960819</v>
      </c>
    </row>
    <row r="942" spans="1:4" x14ac:dyDescent="0.25">
      <c r="A942" s="12">
        <v>1978.04</v>
      </c>
      <c r="B942" s="13">
        <v>9.2625887208668409</v>
      </c>
      <c r="C942" s="14">
        <v>90923.262835301779</v>
      </c>
      <c r="D942" s="31">
        <f>+C942/MAX($C$2:C942)-1</f>
        <v>-0.32271933367214511</v>
      </c>
    </row>
    <row r="943" spans="1:4" x14ac:dyDescent="0.25">
      <c r="A943" s="12">
        <v>1978.05</v>
      </c>
      <c r="B943" s="13">
        <v>9.634910728598447</v>
      </c>
      <c r="C943" s="14">
        <v>90836.663585939823</v>
      </c>
      <c r="D943" s="31">
        <f>+C943/MAX($C$2:C943)-1</f>
        <v>-0.32336440508162145</v>
      </c>
    </row>
    <row r="944" spans="1:4" x14ac:dyDescent="0.25">
      <c r="A944" s="12">
        <v>1978.06</v>
      </c>
      <c r="B944" s="13">
        <v>9.5496789810417368</v>
      </c>
      <c r="C944" s="14">
        <v>88659.29730585542</v>
      </c>
      <c r="D944" s="31">
        <f>+C944/MAX($C$2:C944)-1</f>
        <v>-0.33958344561128895</v>
      </c>
    </row>
    <row r="945" spans="1:4" x14ac:dyDescent="0.25">
      <c r="A945" s="12">
        <v>1978.07</v>
      </c>
      <c r="B945" s="13">
        <v>9.4255240477873556</v>
      </c>
      <c r="C945" s="14">
        <v>93107.459724877786</v>
      </c>
      <c r="D945" s="31">
        <f>+C945/MAX($C$2:C945)-1</f>
        <v>-0.30644941243710433</v>
      </c>
    </row>
    <row r="946" spans="1:4" x14ac:dyDescent="0.25">
      <c r="A946" s="12">
        <v>1978.08</v>
      </c>
      <c r="B946" s="13">
        <v>10.023970854003748</v>
      </c>
      <c r="C946" s="14">
        <v>95469.26145986325</v>
      </c>
      <c r="D946" s="31">
        <f>+C946/MAX($C$2:C946)-1</f>
        <v>-0.28885652583224553</v>
      </c>
    </row>
    <row r="947" spans="1:4" x14ac:dyDescent="0.25">
      <c r="A947" s="12">
        <v>1978.09</v>
      </c>
      <c r="B947" s="13">
        <v>9.9418874730044031</v>
      </c>
      <c r="C947" s="14">
        <v>94447.198294186775</v>
      </c>
      <c r="D947" s="31">
        <f>+C947/MAX($C$2:C947)-1</f>
        <v>-0.29646979883073454</v>
      </c>
    </row>
    <row r="948" spans="1:4" x14ac:dyDescent="0.25">
      <c r="A948" s="12">
        <v>1978.1</v>
      </c>
      <c r="B948" s="13">
        <v>9.5336083582088254</v>
      </c>
      <c r="C948" s="14">
        <v>85414.230555333255</v>
      </c>
      <c r="D948" s="31">
        <f>+C948/MAX($C$2:C948)-1</f>
        <v>-0.36375570805036517</v>
      </c>
    </row>
    <row r="949" spans="1:4" x14ac:dyDescent="0.25">
      <c r="A949" s="12">
        <v>1978.11</v>
      </c>
      <c r="B949" s="13">
        <v>8.9284189022931439</v>
      </c>
      <c r="C949" s="14">
        <v>86833.420868480258</v>
      </c>
      <c r="D949" s="31">
        <f>+C949/MAX($C$2:C949)-1</f>
        <v>-0.35318426427502092</v>
      </c>
    </row>
    <row r="950" spans="1:4" x14ac:dyDescent="0.25">
      <c r="A950" s="12">
        <v>1978.12</v>
      </c>
      <c r="B950" s="13">
        <v>9.0119418191338241</v>
      </c>
      <c r="C950" s="14">
        <v>88121.465949237958</v>
      </c>
      <c r="D950" s="31">
        <f>+C950/MAX($C$2:C950)-1</f>
        <v>-0.34358971164511698</v>
      </c>
    </row>
    <row r="951" spans="1:4" x14ac:dyDescent="0.25">
      <c r="A951" s="12">
        <v>1979.01</v>
      </c>
      <c r="B951" s="13">
        <v>9.2576369191399692</v>
      </c>
      <c r="C951" s="14">
        <v>91206.317974714664</v>
      </c>
      <c r="D951" s="31">
        <f>+C951/MAX($C$2:C951)-1</f>
        <v>-0.32061087685426404</v>
      </c>
    </row>
    <row r="952" spans="1:4" x14ac:dyDescent="0.25">
      <c r="A952" s="12">
        <v>1979.02</v>
      </c>
      <c r="B952" s="13">
        <v>9.0037403710456285</v>
      </c>
      <c r="C952" s="14">
        <v>87245.257645331585</v>
      </c>
      <c r="D952" s="31">
        <f>+C952/MAX($C$2:C952)-1</f>
        <v>-0.35011652255583692</v>
      </c>
    </row>
    <row r="953" spans="1:4" x14ac:dyDescent="0.25">
      <c r="A953" s="12">
        <v>1979.03</v>
      </c>
      <c r="B953" s="13">
        <v>9.0707850296607582</v>
      </c>
      <c r="C953" s="14">
        <v>91522.501433394311</v>
      </c>
      <c r="D953" s="31">
        <f>+C953/MAX($C$2:C953)-1</f>
        <v>-0.31825564963409381</v>
      </c>
    </row>
    <row r="954" spans="1:4" x14ac:dyDescent="0.25">
      <c r="A954" s="12">
        <v>1979.04</v>
      </c>
      <c r="B954" s="13">
        <v>9.1330635662174124</v>
      </c>
      <c r="C954" s="14">
        <v>91026.267600619365</v>
      </c>
      <c r="D954" s="31">
        <f>+C954/MAX($C$2:C954)-1</f>
        <v>-0.32195205878655719</v>
      </c>
    </row>
    <row r="955" spans="1:4" x14ac:dyDescent="0.25">
      <c r="A955" s="12">
        <v>1979.05</v>
      </c>
      <c r="B955" s="13">
        <v>8.7943832898149523</v>
      </c>
      <c r="C955" s="14">
        <v>87902.962382871046</v>
      </c>
      <c r="D955" s="31">
        <f>+C955/MAX($C$2:C955)-1</f>
        <v>-0.34521732856524512</v>
      </c>
    </row>
    <row r="956" spans="1:4" x14ac:dyDescent="0.25">
      <c r="A956" s="12">
        <v>1979.06</v>
      </c>
      <c r="B956" s="13">
        <v>8.8539377646939457</v>
      </c>
      <c r="C956" s="14">
        <v>90681.093642609805</v>
      </c>
      <c r="D956" s="31">
        <f>+C956/MAX($C$2:C956)-1</f>
        <v>-0.32452323409406014</v>
      </c>
    </row>
    <row r="957" spans="1:4" x14ac:dyDescent="0.25">
      <c r="A957" s="12">
        <v>1979.07</v>
      </c>
      <c r="B957" s="13">
        <v>8.8274980455423595</v>
      </c>
      <c r="C957" s="14">
        <v>90865.005249876136</v>
      </c>
      <c r="D957" s="31">
        <f>+C957/MAX($C$2:C957)-1</f>
        <v>-0.32315329012119165</v>
      </c>
    </row>
    <row r="958" spans="1:4" x14ac:dyDescent="0.25">
      <c r="A958" s="12">
        <v>1979.08</v>
      </c>
      <c r="B958" s="13">
        <v>9.127165797215028</v>
      </c>
      <c r="C958" s="14">
        <v>95174.307797902336</v>
      </c>
      <c r="D958" s="31">
        <f>+C958/MAX($C$2:C958)-1</f>
        <v>-0.2910536138653772</v>
      </c>
    </row>
    <row r="959" spans="1:4" x14ac:dyDescent="0.25">
      <c r="A959" s="12">
        <v>1979.09</v>
      </c>
      <c r="B959" s="13">
        <v>9.1127589907409519</v>
      </c>
      <c r="C959" s="14">
        <v>94549.136732905405</v>
      </c>
      <c r="D959" s="31">
        <f>+C959/MAX($C$2:C959)-1</f>
        <v>-0.29571046693318881</v>
      </c>
    </row>
    <row r="960" spans="1:4" x14ac:dyDescent="0.25">
      <c r="A960" s="12">
        <v>1979.1</v>
      </c>
      <c r="B960" s="13">
        <v>8.6818433068993084</v>
      </c>
      <c r="C960" s="14">
        <v>87757.173395133927</v>
      </c>
      <c r="D960" s="31">
        <f>+C960/MAX($C$2:C960)-1</f>
        <v>-0.34630329996220999</v>
      </c>
    </row>
    <row r="961" spans="1:4" x14ac:dyDescent="0.25">
      <c r="A961" s="12">
        <v>1979.11</v>
      </c>
      <c r="B961" s="13">
        <v>8.518784302983553</v>
      </c>
      <c r="C961" s="14">
        <v>91052.643978746608</v>
      </c>
      <c r="D961" s="31">
        <f>+C961/MAX($C$2:C961)-1</f>
        <v>-0.32175558309489949</v>
      </c>
    </row>
    <row r="962" spans="1:4" x14ac:dyDescent="0.25">
      <c r="A962" s="12">
        <v>1979.12</v>
      </c>
      <c r="B962" s="13">
        <v>8.7452044046692876</v>
      </c>
      <c r="C962" s="14">
        <v>92013.329555236778</v>
      </c>
      <c r="D962" s="31">
        <f>+C962/MAX($C$2:C962)-1</f>
        <v>-0.31459950722292584</v>
      </c>
    </row>
    <row r="963" spans="1:4" x14ac:dyDescent="0.25">
      <c r="A963" s="12">
        <v>1980.01</v>
      </c>
      <c r="B963" s="13">
        <v>8.8509341807291033</v>
      </c>
      <c r="C963" s="14">
        <v>96338.822693365597</v>
      </c>
      <c r="D963" s="31">
        <f>+C963/MAX($C$2:C963)-1</f>
        <v>-0.28237922845779762</v>
      </c>
    </row>
    <row r="964" spans="1:4" x14ac:dyDescent="0.25">
      <c r="A964" s="12">
        <v>1980.02</v>
      </c>
      <c r="B964" s="13">
        <v>9.0544760921925125</v>
      </c>
      <c r="C964" s="14">
        <v>94978.359894432462</v>
      </c>
      <c r="D964" s="31">
        <f>+C964/MAX($C$2:C964)-1</f>
        <v>-0.29251321531927599</v>
      </c>
    </row>
    <row r="965" spans="1:4" x14ac:dyDescent="0.25">
      <c r="A965" s="12">
        <v>1980.03</v>
      </c>
      <c r="B965" s="13">
        <v>8.0811509007854934</v>
      </c>
      <c r="C965" s="14">
        <v>84429.840783504857</v>
      </c>
      <c r="D965" s="31">
        <f>+C965/MAX($C$2:C965)-1</f>
        <v>-0.37108835472185486</v>
      </c>
    </row>
    <row r="966" spans="1:4" x14ac:dyDescent="0.25">
      <c r="A966" s="12">
        <v>1980.04</v>
      </c>
      <c r="B966" s="13">
        <v>7.8440245047192123</v>
      </c>
      <c r="C966" s="14">
        <v>87325.058135328174</v>
      </c>
      <c r="D966" s="31">
        <f>+C966/MAX($C$2:C966)-1</f>
        <v>-0.34952209460249695</v>
      </c>
    </row>
    <row r="967" spans="1:4" x14ac:dyDescent="0.25">
      <c r="A967" s="12">
        <v>1980.05</v>
      </c>
      <c r="B967" s="13">
        <v>8.1042258071764888</v>
      </c>
      <c r="C967" s="14">
        <v>90897.577310483059</v>
      </c>
      <c r="D967" s="31">
        <f>+C967/MAX($C$2:C967)-1</f>
        <v>-0.32291066324855633</v>
      </c>
    </row>
    <row r="968" spans="1:4" x14ac:dyDescent="0.25">
      <c r="A968" s="12">
        <v>1980.06</v>
      </c>
      <c r="B968" s="13">
        <v>8.5120779623067371</v>
      </c>
      <c r="C968" s="14">
        <v>92733.156343806753</v>
      </c>
      <c r="D968" s="31">
        <f>+C968/MAX($C$2:C968)-1</f>
        <v>-0.30923757066455115</v>
      </c>
    </row>
    <row r="969" spans="1:4" x14ac:dyDescent="0.25">
      <c r="A969" s="12">
        <v>1980.07</v>
      </c>
      <c r="B969" s="13">
        <v>8.8808655272958354</v>
      </c>
      <c r="C969" s="14">
        <v>99169.125426410901</v>
      </c>
      <c r="D969" s="31">
        <f>+C969/MAX($C$2:C969)-1</f>
        <v>-0.26129651253702424</v>
      </c>
    </row>
    <row r="970" spans="1:4" x14ac:dyDescent="0.25">
      <c r="A970" s="12">
        <v>1980.08</v>
      </c>
      <c r="B970" s="13">
        <v>9.0710059816183737</v>
      </c>
      <c r="C970" s="14">
        <v>99435.747048936435</v>
      </c>
      <c r="D970" s="31">
        <f>+C970/MAX($C$2:C970)-1</f>
        <v>-0.25931046777212619</v>
      </c>
    </row>
    <row r="971" spans="1:4" x14ac:dyDescent="0.25">
      <c r="A971" s="12">
        <v>1980.09</v>
      </c>
      <c r="B971" s="13">
        <v>9.1960401317432332</v>
      </c>
      <c r="C971" s="14">
        <v>101496.38435452936</v>
      </c>
      <c r="D971" s="31">
        <f>+C971/MAX($C$2:C971)-1</f>
        <v>-0.24396093274806907</v>
      </c>
    </row>
    <row r="972" spans="1:4" x14ac:dyDescent="0.25">
      <c r="A972" s="12">
        <v>1980.1</v>
      </c>
      <c r="B972" s="13">
        <v>9.3578410467571054</v>
      </c>
      <c r="C972" s="14">
        <v>102556.96782635884</v>
      </c>
      <c r="D972" s="31">
        <f>+C972/MAX($C$2:C972)-1</f>
        <v>-0.23606072483540175</v>
      </c>
    </row>
    <row r="973" spans="1:4" x14ac:dyDescent="0.25">
      <c r="A973" s="12">
        <v>1980.11</v>
      </c>
      <c r="B973" s="13">
        <v>9.6540436632333826</v>
      </c>
      <c r="C973" s="14">
        <v>112538.46727301665</v>
      </c>
      <c r="D973" s="31">
        <f>+C973/MAX($C$2:C973)-1</f>
        <v>-0.16170927301356086</v>
      </c>
    </row>
    <row r="974" spans="1:4" x14ac:dyDescent="0.25">
      <c r="A974" s="12">
        <v>1980.12</v>
      </c>
      <c r="B974" s="13">
        <v>9.3899020849217365</v>
      </c>
      <c r="C974" s="14">
        <v>108125.73010813403</v>
      </c>
      <c r="D974" s="31">
        <f>+C974/MAX($C$2:C974)-1</f>
        <v>-0.19457942608731327</v>
      </c>
    </row>
    <row r="975" spans="1:4" x14ac:dyDescent="0.25">
      <c r="A975" s="12">
        <v>1981.01</v>
      </c>
      <c r="B975" s="13">
        <v>9.259404530877946</v>
      </c>
      <c r="C975" s="14">
        <v>102757.79514985692</v>
      </c>
      <c r="D975" s="31">
        <f>+C975/MAX($C$2:C975)-1</f>
        <v>-0.23456477694226474</v>
      </c>
    </row>
    <row r="976" spans="1:4" x14ac:dyDescent="0.25">
      <c r="A976" s="12">
        <v>1981.02</v>
      </c>
      <c r="B976" s="13">
        <v>8.8298993538312995</v>
      </c>
      <c r="C976" s="14">
        <v>103464.22174452378</v>
      </c>
      <c r="D976" s="31">
        <f>+C976/MAX($C$2:C976)-1</f>
        <v>-0.22930265743810274</v>
      </c>
    </row>
    <row r="977" spans="1:4" x14ac:dyDescent="0.25">
      <c r="A977" s="12">
        <v>1981.03</v>
      </c>
      <c r="B977" s="13">
        <v>9.0810968838546167</v>
      </c>
      <c r="C977" s="14">
        <v>106875.26335182757</v>
      </c>
      <c r="D977" s="31">
        <f>+C977/MAX($C$2:C977)-1</f>
        <v>-0.20389406055513004</v>
      </c>
    </row>
    <row r="978" spans="1:4" x14ac:dyDescent="0.25">
      <c r="A978" s="12">
        <v>1981.04</v>
      </c>
      <c r="B978" s="13">
        <v>9.0855612307887359</v>
      </c>
      <c r="C978" s="14">
        <v>104076.46819761179</v>
      </c>
      <c r="D978" s="31">
        <f>+C978/MAX($C$2:C978)-1</f>
        <v>-0.22474207884937092</v>
      </c>
    </row>
    <row r="979" spans="1:4" x14ac:dyDescent="0.25">
      <c r="A979" s="12">
        <v>1981.05</v>
      </c>
      <c r="B979" s="13">
        <v>8.8184834665480611</v>
      </c>
      <c r="C979" s="14">
        <v>103505.78713424517</v>
      </c>
      <c r="D979" s="31">
        <f>+C979/MAX($C$2:C979)-1</f>
        <v>-0.22899303992143183</v>
      </c>
    </row>
    <row r="980" spans="1:4" x14ac:dyDescent="0.25">
      <c r="A980" s="12">
        <v>1981.06</v>
      </c>
      <c r="B980" s="13">
        <v>8.7653407443049236</v>
      </c>
      <c r="C980" s="14">
        <v>101936.07360252697</v>
      </c>
      <c r="D980" s="31">
        <f>+C980/MAX($C$2:C980)-1</f>
        <v>-0.24068572002940058</v>
      </c>
    </row>
    <row r="981" spans="1:4" x14ac:dyDescent="0.25">
      <c r="A981" s="12">
        <v>1981.07</v>
      </c>
      <c r="B981" s="13">
        <v>8.4453194678755086</v>
      </c>
      <c r="C981" s="14">
        <v>101012.34869336929</v>
      </c>
      <c r="D981" s="31">
        <f>+C981/MAX($C$2:C981)-1</f>
        <v>-0.24756647862152459</v>
      </c>
    </row>
    <row r="982" spans="1:4" x14ac:dyDescent="0.25">
      <c r="A982" s="12">
        <v>1981.08</v>
      </c>
      <c r="B982" s="13">
        <v>8.3998063165664352</v>
      </c>
      <c r="C982" s="14">
        <v>94434.350909247049</v>
      </c>
      <c r="D982" s="31">
        <f>+C982/MAX($C$2:C982)-1</f>
        <v>-0.29656549805182719</v>
      </c>
    </row>
    <row r="983" spans="1:4" x14ac:dyDescent="0.25">
      <c r="A983" s="12">
        <v>1981.09</v>
      </c>
      <c r="B983" s="13">
        <v>7.5811630519231556</v>
      </c>
      <c r="C983" s="14">
        <v>88901.782819922679</v>
      </c>
      <c r="D983" s="31">
        <f>+C983/MAX($C$2:C983)-1</f>
        <v>-0.337777188934823</v>
      </c>
    </row>
    <row r="984" spans="1:4" x14ac:dyDescent="0.25">
      <c r="A984" s="12">
        <v>1981.1</v>
      </c>
      <c r="B984" s="13">
        <v>7.6491417133192101</v>
      </c>
      <c r="C984" s="14">
        <v>93488.598102975942</v>
      </c>
      <c r="D984" s="31">
        <f>+C984/MAX($C$2:C984)-1</f>
        <v>-0.30361034082185634</v>
      </c>
    </row>
    <row r="985" spans="1:4" x14ac:dyDescent="0.25">
      <c r="A985" s="12">
        <v>1981.11</v>
      </c>
      <c r="B985" s="13">
        <v>7.8107525657161077</v>
      </c>
      <c r="C985" s="14">
        <v>97019.174611975322</v>
      </c>
      <c r="D985" s="31">
        <f>+C985/MAX($C$2:C985)-1</f>
        <v>-0.27731133728886648</v>
      </c>
    </row>
    <row r="986" spans="1:4" x14ac:dyDescent="0.25">
      <c r="A986" s="12">
        <v>1981.12</v>
      </c>
      <c r="B986" s="13">
        <v>7.8325621371418928</v>
      </c>
      <c r="C986" s="14">
        <v>94223.870347333403</v>
      </c>
      <c r="D986" s="31">
        <f>+C986/MAX($C$2:C986)-1</f>
        <v>-0.29813335220462156</v>
      </c>
    </row>
    <row r="987" spans="1:4" x14ac:dyDescent="0.25">
      <c r="A987" s="12">
        <v>1982.01</v>
      </c>
      <c r="B987" s="13">
        <v>7.388659973375991</v>
      </c>
      <c r="C987" s="14">
        <v>92701.681211252813</v>
      </c>
      <c r="D987" s="31">
        <f>+C987/MAX($C$2:C987)-1</f>
        <v>-0.30947202660117445</v>
      </c>
    </row>
    <row r="988" spans="1:4" x14ac:dyDescent="0.25">
      <c r="A988" s="12">
        <v>1982.02</v>
      </c>
      <c r="B988" s="13">
        <v>7.1818234505467284</v>
      </c>
      <c r="C988" s="14">
        <v>87240.468287372918</v>
      </c>
      <c r="D988" s="31">
        <f>+C988/MAX($C$2:C988)-1</f>
        <v>-0.35015219812937415</v>
      </c>
    </row>
    <row r="989" spans="1:4" x14ac:dyDescent="0.25">
      <c r="A989" s="12">
        <v>1982.03</v>
      </c>
      <c r="B989" s="13">
        <v>6.9506737935360299</v>
      </c>
      <c r="C989" s="14">
        <v>86877.244346994295</v>
      </c>
      <c r="D989" s="31">
        <f>+C989/MAX($C$2:C989)-1</f>
        <v>-0.35285782642178898</v>
      </c>
    </row>
    <row r="990" spans="1:4" x14ac:dyDescent="0.25">
      <c r="A990" s="12">
        <v>1982.04</v>
      </c>
      <c r="B990" s="13">
        <v>7.2590726254261435</v>
      </c>
      <c r="C990" s="14">
        <v>90407.380258070451</v>
      </c>
      <c r="D990" s="31">
        <f>+C990/MAX($C$2:C990)-1</f>
        <v>-0.32656210487017245</v>
      </c>
    </row>
    <row r="991" spans="1:4" x14ac:dyDescent="0.25">
      <c r="A991" s="12">
        <v>1982.05</v>
      </c>
      <c r="B991" s="13">
        <v>7.1926124844646209</v>
      </c>
      <c r="C991" s="14">
        <v>86485.348584105755</v>
      </c>
      <c r="D991" s="31">
        <f>+C991/MAX($C$2:C991)-1</f>
        <v>-0.35577702900145225</v>
      </c>
    </row>
    <row r="992" spans="1:4" x14ac:dyDescent="0.25">
      <c r="A992" s="12">
        <v>1982.06</v>
      </c>
      <c r="B992" s="13">
        <v>6.6921339881975861</v>
      </c>
      <c r="C992" s="14">
        <v>84115.643370594495</v>
      </c>
      <c r="D992" s="31">
        <f>+C992/MAX($C$2:C992)-1</f>
        <v>-0.37342878803384327</v>
      </c>
    </row>
    <row r="993" spans="1:4" x14ac:dyDescent="0.25">
      <c r="A993" s="12">
        <v>1982.07</v>
      </c>
      <c r="B993" s="13">
        <v>6.6386531002087583</v>
      </c>
      <c r="C993" s="14">
        <v>82194.448056549023</v>
      </c>
      <c r="D993" s="31">
        <f>+C993/MAX($C$2:C993)-1</f>
        <v>-0.38773962996655786</v>
      </c>
    </row>
    <row r="994" spans="1:4" x14ac:dyDescent="0.25">
      <c r="A994" s="12">
        <v>1982.08</v>
      </c>
      <c r="B994" s="13">
        <v>6.6434227521660878</v>
      </c>
      <c r="C994" s="14">
        <v>91975.740383754863</v>
      </c>
      <c r="D994" s="31">
        <f>+C994/MAX($C$2:C994)-1</f>
        <v>-0.31487950618374294</v>
      </c>
    </row>
    <row r="995" spans="1:4" x14ac:dyDescent="0.25">
      <c r="A995" s="12">
        <v>1982.09</v>
      </c>
      <c r="B995" s="13">
        <v>7.3988382003233042</v>
      </c>
      <c r="C995" s="14">
        <v>92925.174643112085</v>
      </c>
      <c r="D995" s="31">
        <f>+C995/MAX($C$2:C995)-1</f>
        <v>-0.30780724054170649</v>
      </c>
    </row>
    <row r="996" spans="1:4" x14ac:dyDescent="0.25">
      <c r="A996" s="12">
        <v>1982.1</v>
      </c>
      <c r="B996" s="13">
        <v>7.9998409945345861</v>
      </c>
      <c r="C996" s="14">
        <v>103312.80035117819</v>
      </c>
      <c r="D996" s="31">
        <f>+C996/MAX($C$2:C996)-1</f>
        <v>-0.23043058420825346</v>
      </c>
    </row>
    <row r="997" spans="1:4" x14ac:dyDescent="0.25">
      <c r="A997" s="12">
        <v>1982.11</v>
      </c>
      <c r="B997" s="13">
        <v>8.3474769381554257</v>
      </c>
      <c r="C997" s="14">
        <v>107690.24813653294</v>
      </c>
      <c r="D997" s="31">
        <f>+C997/MAX($C$2:C997)-1</f>
        <v>-0.19782329911498953</v>
      </c>
    </row>
    <row r="998" spans="1:4" x14ac:dyDescent="0.25">
      <c r="A998" s="12">
        <v>1982.12</v>
      </c>
      <c r="B998" s="13">
        <v>8.4677384014004762</v>
      </c>
      <c r="C998" s="14">
        <v>110225.46591139454</v>
      </c>
      <c r="D998" s="31">
        <f>+C998/MAX($C$2:C998)-1</f>
        <v>-0.17893864924320968</v>
      </c>
    </row>
    <row r="999" spans="1:4" x14ac:dyDescent="0.25">
      <c r="A999" s="12">
        <v>1983.01</v>
      </c>
      <c r="B999" s="13">
        <v>8.7567832241347414</v>
      </c>
      <c r="C999" s="14">
        <v>114093.46810899852</v>
      </c>
      <c r="D999" s="31">
        <f>+C999/MAX($C$2:C999)-1</f>
        <v>-0.15012618668897648</v>
      </c>
    </row>
    <row r="1000" spans="1:4" x14ac:dyDescent="0.25">
      <c r="A1000" s="12">
        <v>1983.02</v>
      </c>
      <c r="B1000" s="13">
        <v>8.9104934366241153</v>
      </c>
      <c r="C1000" s="14">
        <v>116592.76640188508</v>
      </c>
      <c r="D1000" s="31">
        <f>+C1000/MAX($C$2:C1000)-1</f>
        <v>-0.1315090983842544</v>
      </c>
    </row>
    <row r="1001" spans="1:4" x14ac:dyDescent="0.25">
      <c r="A1001" s="12">
        <v>1983.03</v>
      </c>
      <c r="B1001" s="13">
        <v>9.2328297051905235</v>
      </c>
      <c r="C1001" s="14">
        <v>120904.8193310286</v>
      </c>
      <c r="D1001" s="31">
        <f>+C1001/MAX($C$2:C1001)-1</f>
        <v>-9.938893474272914E-2</v>
      </c>
    </row>
    <row r="1002" spans="1:4" x14ac:dyDescent="0.25">
      <c r="A1002" s="12">
        <v>1983.04</v>
      </c>
      <c r="B1002" s="13">
        <v>9.5315812841604082</v>
      </c>
      <c r="C1002" s="14">
        <v>129500.96523990067</v>
      </c>
      <c r="D1002" s="31">
        <f>+C1002/MAX($C$2:C1002)-1</f>
        <v>-3.5356879056844814E-2</v>
      </c>
    </row>
    <row r="1003" spans="1:4" x14ac:dyDescent="0.25">
      <c r="A1003" s="12">
        <v>1983.05</v>
      </c>
      <c r="B1003" s="13">
        <v>9.8744565046683945</v>
      </c>
      <c r="C1003" s="14">
        <v>127572.83146884767</v>
      </c>
      <c r="D1003" s="31">
        <f>+C1003/MAX($C$2:C1003)-1</f>
        <v>-4.9719405043109677E-2</v>
      </c>
    </row>
    <row r="1004" spans="1:4" x14ac:dyDescent="0.25">
      <c r="A1004" s="12">
        <v>1983.06</v>
      </c>
      <c r="B1004" s="13">
        <v>10.000117903130018</v>
      </c>
      <c r="C1004" s="14">
        <v>131753.09626274946</v>
      </c>
      <c r="D1004" s="31">
        <f>+C1004/MAX($C$2:C1004)-1</f>
        <v>-1.8580921482866941E-2</v>
      </c>
    </row>
    <row r="1005" spans="1:4" x14ac:dyDescent="0.25">
      <c r="A1005" s="12">
        <v>1983.07</v>
      </c>
      <c r="B1005" s="13">
        <v>10.014475995571022</v>
      </c>
      <c r="C1005" s="14">
        <v>127703.03782476955</v>
      </c>
      <c r="D1005" s="31">
        <f>+C1005/MAX($C$2:C1005)-1</f>
        <v>-4.8749507519099455E-2</v>
      </c>
    </row>
    <row r="1006" spans="1:4" x14ac:dyDescent="0.25">
      <c r="A1006" s="12">
        <v>1983.08</v>
      </c>
      <c r="B1006" s="13">
        <v>9.728056935665208</v>
      </c>
      <c r="C1006" s="14">
        <v>129217.39787347137</v>
      </c>
      <c r="D1006" s="31">
        <f>+C1006/MAX($C$2:C1006)-1</f>
        <v>-3.7469151415921442E-2</v>
      </c>
    </row>
    <row r="1007" spans="1:4" x14ac:dyDescent="0.25">
      <c r="A1007" s="12">
        <v>1983.09</v>
      </c>
      <c r="B1007" s="13">
        <v>9.984202458028772</v>
      </c>
      <c r="C1007" s="14">
        <v>130338.1143457726</v>
      </c>
      <c r="D1007" s="31">
        <f>+C1007/MAX($C$2:C1007)-1</f>
        <v>-2.9121017226107937E-2</v>
      </c>
    </row>
    <row r="1008" spans="1:4" x14ac:dyDescent="0.25">
      <c r="A1008" s="12">
        <v>1983.1</v>
      </c>
      <c r="B1008" s="13">
        <v>10.003391799449622</v>
      </c>
      <c r="C1008" s="14">
        <v>128437.47208073029</v>
      </c>
      <c r="D1008" s="31">
        <f>+C1008/MAX($C$2:C1008)-1</f>
        <v>-4.3278761015510869E-2</v>
      </c>
    </row>
    <row r="1009" spans="1:4" x14ac:dyDescent="0.25">
      <c r="A1009" s="12">
        <v>1983.11</v>
      </c>
      <c r="B1009" s="13">
        <v>9.8535816493642745</v>
      </c>
      <c r="C1009" s="14">
        <v>130878.46480757816</v>
      </c>
      <c r="D1009" s="31">
        <f>+C1009/MAX($C$2:C1009)-1</f>
        <v>-2.5095986563876349E-2</v>
      </c>
    </row>
    <row r="1010" spans="1:4" x14ac:dyDescent="0.25">
      <c r="A1010" s="12">
        <v>1983.12</v>
      </c>
      <c r="B1010" s="13">
        <v>9.8150109036086679</v>
      </c>
      <c r="C1010" s="14">
        <v>130058.45825815912</v>
      </c>
      <c r="D1010" s="31">
        <f>+C1010/MAX($C$2:C1010)-1</f>
        <v>-3.1204154758299074E-2</v>
      </c>
    </row>
    <row r="1011" spans="1:4" x14ac:dyDescent="0.25">
      <c r="A1011" s="12">
        <v>1984.01</v>
      </c>
      <c r="B1011" s="13">
        <v>9.8949318092025322</v>
      </c>
      <c r="C1011" s="14">
        <v>128566.22107208066</v>
      </c>
      <c r="D1011" s="31">
        <f>+C1011/MAX($C$2:C1011)-1</f>
        <v>-4.2319719292505664E-2</v>
      </c>
    </row>
    <row r="1012" spans="1:4" x14ac:dyDescent="0.25">
      <c r="A1012" s="12">
        <v>1984.02</v>
      </c>
      <c r="B1012" s="13">
        <v>9.3245296457279796</v>
      </c>
      <c r="C1012" s="14">
        <v>123433.3513654516</v>
      </c>
      <c r="D1012" s="31">
        <f>+C1012/MAX($C$2:C1012)-1</f>
        <v>-8.0554086457451435E-2</v>
      </c>
    </row>
    <row r="1013" spans="1:4" x14ac:dyDescent="0.25">
      <c r="A1013" s="12">
        <v>1984.03</v>
      </c>
      <c r="B1013" s="13">
        <v>9.3267470665082417</v>
      </c>
      <c r="C1013" s="14">
        <v>125324.91253596268</v>
      </c>
      <c r="D1013" s="31">
        <f>+C1013/MAX($C$2:C1013)-1</f>
        <v>-6.6463987070188413E-2</v>
      </c>
    </row>
    <row r="1014" spans="1:4" x14ac:dyDescent="0.25">
      <c r="A1014" s="12">
        <v>1984.04</v>
      </c>
      <c r="B1014" s="13">
        <v>9.3056434045948198</v>
      </c>
      <c r="C1014" s="14">
        <v>125870.39380387029</v>
      </c>
      <c r="D1014" s="31">
        <f>+C1014/MAX($C$2:C1014)-1</f>
        <v>-6.2400737412429796E-2</v>
      </c>
    </row>
    <row r="1015" spans="1:4" x14ac:dyDescent="0.25">
      <c r="A1015" s="12">
        <v>1984.05</v>
      </c>
      <c r="B1015" s="13">
        <v>9.2318318168960456</v>
      </c>
      <c r="C1015" s="14">
        <v>118530.51015775709</v>
      </c>
      <c r="D1015" s="31">
        <f>+C1015/MAX($C$2:C1015)-1</f>
        <v>-0.11707498833117691</v>
      </c>
    </row>
    <row r="1016" spans="1:4" x14ac:dyDescent="0.25">
      <c r="A1016" s="12">
        <v>1984.06</v>
      </c>
      <c r="B1016" s="13">
        <v>9.0101855122910024</v>
      </c>
      <c r="C1016" s="14">
        <v>120730.47790832756</v>
      </c>
      <c r="D1016" s="31">
        <f>+C1016/MAX($C$2:C1016)-1</f>
        <v>-0.10068759111793413</v>
      </c>
    </row>
    <row r="1017" spans="1:4" x14ac:dyDescent="0.25">
      <c r="A1017" s="12">
        <v>1984.07</v>
      </c>
      <c r="B1017" s="13">
        <v>8.8683022140432968</v>
      </c>
      <c r="C1017" s="14">
        <v>118767.84530617138</v>
      </c>
      <c r="D1017" s="31">
        <f>+C1017/MAX($C$2:C1017)-1</f>
        <v>-0.11530709634788738</v>
      </c>
    </row>
    <row r="1018" spans="1:4" x14ac:dyDescent="0.25">
      <c r="A1018" s="12">
        <v>1984.08</v>
      </c>
      <c r="B1018" s="13">
        <v>9.6230632573731647</v>
      </c>
      <c r="C1018" s="14">
        <v>131375.16295334933</v>
      </c>
      <c r="D1018" s="31">
        <f>+C1018/MAX($C$2:C1018)-1</f>
        <v>-2.1396118778213347E-2</v>
      </c>
    </row>
    <row r="1019" spans="1:4" x14ac:dyDescent="0.25">
      <c r="A1019" s="12">
        <v>1984.09</v>
      </c>
      <c r="B1019" s="13">
        <v>9.6873413136280782</v>
      </c>
      <c r="C1019" s="14">
        <v>130777.02215192598</v>
      </c>
      <c r="D1019" s="31">
        <f>+C1019/MAX($C$2:C1019)-1</f>
        <v>-2.5851625409994639E-2</v>
      </c>
    </row>
    <row r="1020" spans="1:4" x14ac:dyDescent="0.25">
      <c r="A1020" s="12">
        <v>1984.1</v>
      </c>
      <c r="B1020" s="13">
        <v>9.595070703048501</v>
      </c>
      <c r="C1020" s="14">
        <v>130882.69232885019</v>
      </c>
      <c r="D1020" s="31">
        <f>+C1020/MAX($C$2:C1020)-1</f>
        <v>-2.5064496070302478E-2</v>
      </c>
    </row>
    <row r="1021" spans="1:4" x14ac:dyDescent="0.25">
      <c r="A1021" s="12">
        <v>1984.11</v>
      </c>
      <c r="B1021" s="13">
        <v>9.6919732217830816</v>
      </c>
      <c r="C1021" s="14">
        <v>129395.95614448971</v>
      </c>
      <c r="D1021" s="31">
        <f>+C1021/MAX($C$2:C1021)-1</f>
        <v>-3.6139084049193637E-2</v>
      </c>
    </row>
    <row r="1022" spans="1:4" x14ac:dyDescent="0.25">
      <c r="A1022" s="12">
        <v>1984.12</v>
      </c>
      <c r="B1022" s="13">
        <v>9.5950548011334504</v>
      </c>
      <c r="C1022" s="14">
        <v>132787.47810297794</v>
      </c>
      <c r="D1022" s="31">
        <f>+C1022/MAX($C$2:C1022)-1</f>
        <v>-1.0875887587895705E-2</v>
      </c>
    </row>
    <row r="1023" spans="1:4" x14ac:dyDescent="0.25">
      <c r="A1023" s="12">
        <v>1985.01</v>
      </c>
      <c r="B1023" s="13">
        <v>9.9970011777304411</v>
      </c>
      <c r="C1023" s="14">
        <v>142854.82666396795</v>
      </c>
      <c r="D1023" s="31">
        <f>+C1023/MAX($C$2:C1023)-1</f>
        <v>0</v>
      </c>
    </row>
    <row r="1024" spans="1:4" x14ac:dyDescent="0.25">
      <c r="A1024" s="12">
        <v>1985.02</v>
      </c>
      <c r="B1024" s="13">
        <v>10.494935172607072</v>
      </c>
      <c r="C1024" s="14">
        <v>143910.23768153484</v>
      </c>
      <c r="D1024" s="31">
        <f>+C1024/MAX($C$2:C1024)-1</f>
        <v>0</v>
      </c>
    </row>
    <row r="1025" spans="1:4" x14ac:dyDescent="0.25">
      <c r="A1025" s="12">
        <v>1985.03</v>
      </c>
      <c r="B1025" s="13">
        <v>10.373217214924722</v>
      </c>
      <c r="C1025" s="14">
        <v>143462.85988875609</v>
      </c>
      <c r="D1025" s="31">
        <f>+C1025/MAX($C$2:C1025)-1</f>
        <v>-3.1087280515008642E-3</v>
      </c>
    </row>
    <row r="1026" spans="1:4" x14ac:dyDescent="0.25">
      <c r="A1026" s="12">
        <v>1985.04</v>
      </c>
      <c r="B1026" s="13">
        <v>10.39711871981681</v>
      </c>
      <c r="C1026" s="14">
        <v>142642.11081434126</v>
      </c>
      <c r="D1026" s="31">
        <f>+C1026/MAX($C$2:C1026)-1</f>
        <v>-8.8119294889907884E-3</v>
      </c>
    </row>
    <row r="1027" spans="1:4" x14ac:dyDescent="0.25">
      <c r="A1027" s="12">
        <v>1985.05</v>
      </c>
      <c r="B1027" s="13">
        <v>10.608120467860086</v>
      </c>
      <c r="C1027" s="14">
        <v>150299.52795375953</v>
      </c>
      <c r="D1027" s="31">
        <f>+C1027/MAX($C$2:C1027)-1</f>
        <v>0</v>
      </c>
    </row>
    <row r="1028" spans="1:4" x14ac:dyDescent="0.25">
      <c r="A1028" s="12">
        <v>1985.06</v>
      </c>
      <c r="B1028" s="13">
        <v>10.81004984586121</v>
      </c>
      <c r="C1028" s="14">
        <v>152209.13987590178</v>
      </c>
      <c r="D1028" s="31">
        <f>+C1028/MAX($C$2:C1028)-1</f>
        <v>0</v>
      </c>
    </row>
    <row r="1029" spans="1:4" x14ac:dyDescent="0.25">
      <c r="A1029" s="12">
        <v>1985.07</v>
      </c>
      <c r="B1029" s="13">
        <v>10.997563956793371</v>
      </c>
      <c r="C1029" s="14">
        <v>151703.25507445727</v>
      </c>
      <c r="D1029" s="31">
        <f>+C1029/MAX($C$2:C1029)-1</f>
        <v>-3.3236164520538125E-3</v>
      </c>
    </row>
    <row r="1030" spans="1:4" x14ac:dyDescent="0.25">
      <c r="A1030" s="12">
        <v>1985.08</v>
      </c>
      <c r="B1030" s="13">
        <v>10.738799808877273</v>
      </c>
      <c r="C1030" s="14">
        <v>150122.04842784803</v>
      </c>
      <c r="D1030" s="31">
        <f>+C1030/MAX($C$2:C1030)-1</f>
        <v>-1.371199817406088E-2</v>
      </c>
    </row>
    <row r="1031" spans="1:4" x14ac:dyDescent="0.25">
      <c r="A1031" s="12">
        <v>1985.09</v>
      </c>
      <c r="B1031" s="13">
        <v>10.47123466169754</v>
      </c>
      <c r="C1031" s="14">
        <v>145026.3084288851</v>
      </c>
      <c r="D1031" s="31">
        <f>+C1031/MAX($C$2:C1031)-1</f>
        <v>-4.7190539627731565E-2</v>
      </c>
    </row>
    <row r="1032" spans="1:4" x14ac:dyDescent="0.25">
      <c r="A1032" s="12">
        <v>1985.1</v>
      </c>
      <c r="B1032" s="13">
        <v>10.55251698294374</v>
      </c>
      <c r="C1032" s="14">
        <v>151154.62578660296</v>
      </c>
      <c r="D1032" s="31">
        <f>+C1032/MAX($C$2:C1032)-1</f>
        <v>-6.9280602344811149E-3</v>
      </c>
    </row>
    <row r="1033" spans="1:4" x14ac:dyDescent="0.25">
      <c r="A1033" s="12">
        <v>1985.11</v>
      </c>
      <c r="B1033" s="13">
        <v>11.16461112866746</v>
      </c>
      <c r="C1033" s="14">
        <v>161067.37205312029</v>
      </c>
      <c r="D1033" s="31">
        <f>+C1033/MAX($C$2:C1033)-1</f>
        <v>0</v>
      </c>
    </row>
    <row r="1034" spans="1:4" x14ac:dyDescent="0.25">
      <c r="A1034" s="12">
        <v>1985.12</v>
      </c>
      <c r="B1034" s="13">
        <v>11.690521474467586</v>
      </c>
      <c r="C1034" s="14">
        <v>168386.28385302573</v>
      </c>
      <c r="D1034" s="31">
        <f>+C1034/MAX($C$2:C1034)-1</f>
        <v>0</v>
      </c>
    </row>
    <row r="1035" spans="1:4" x14ac:dyDescent="0.25">
      <c r="A1035" s="12">
        <v>1986.01</v>
      </c>
      <c r="B1035" s="13">
        <v>11.715007584487973</v>
      </c>
      <c r="C1035" s="14">
        <v>168848.66531543713</v>
      </c>
      <c r="D1035" s="31">
        <f>+C1035/MAX($C$2:C1035)-1</f>
        <v>0</v>
      </c>
    </row>
    <row r="1036" spans="1:4" x14ac:dyDescent="0.25">
      <c r="A1036" s="12">
        <v>1986.02</v>
      </c>
      <c r="B1036" s="13">
        <v>12.388219099418112</v>
      </c>
      <c r="C1036" s="14">
        <v>181947.76066366181</v>
      </c>
      <c r="D1036" s="31">
        <f>+C1036/MAX($C$2:C1036)-1</f>
        <v>0</v>
      </c>
    </row>
    <row r="1037" spans="1:4" x14ac:dyDescent="0.25">
      <c r="A1037" s="12">
        <v>1986.03</v>
      </c>
      <c r="B1037" s="13">
        <v>13.189022981532704</v>
      </c>
      <c r="C1037" s="14">
        <v>192972.14221764624</v>
      </c>
      <c r="D1037" s="31">
        <f>+C1037/MAX($C$2:C1037)-1</f>
        <v>0</v>
      </c>
    </row>
    <row r="1038" spans="1:4" x14ac:dyDescent="0.25">
      <c r="A1038" s="12">
        <v>1986.04</v>
      </c>
      <c r="B1038" s="13">
        <v>13.552504172869467</v>
      </c>
      <c r="C1038" s="14">
        <v>191134.9321030151</v>
      </c>
      <c r="D1038" s="31">
        <f>+C1038/MAX($C$2:C1038)-1</f>
        <v>-9.5205976029379968E-3</v>
      </c>
    </row>
    <row r="1039" spans="1:4" x14ac:dyDescent="0.25">
      <c r="A1039" s="12">
        <v>1986.05</v>
      </c>
      <c r="B1039" s="13">
        <v>13.560046199232323</v>
      </c>
      <c r="C1039" s="14">
        <v>200726.99643765655</v>
      </c>
      <c r="D1039" s="31">
        <f>+C1039/MAX($C$2:C1039)-1</f>
        <v>0</v>
      </c>
    </row>
    <row r="1040" spans="1:4" x14ac:dyDescent="0.25">
      <c r="A1040" s="12">
        <v>1986.06</v>
      </c>
      <c r="B1040" s="13">
        <v>13.888688626457105</v>
      </c>
      <c r="C1040" s="14">
        <v>202988.54138551647</v>
      </c>
      <c r="D1040" s="31">
        <f>+C1040/MAX($C$2:C1040)-1</f>
        <v>0</v>
      </c>
    </row>
    <row r="1041" spans="1:4" x14ac:dyDescent="0.25">
      <c r="A1041" s="12">
        <v>1986.07</v>
      </c>
      <c r="B1041" s="13">
        <v>13.619995534083797</v>
      </c>
      <c r="C1041" s="14">
        <v>191625.75592080568</v>
      </c>
      <c r="D1041" s="31">
        <f>+C1041/MAX($C$2:C1041)-1</f>
        <v>-5.5977472359538538E-2</v>
      </c>
    </row>
    <row r="1042" spans="1:4" x14ac:dyDescent="0.25">
      <c r="A1042" s="12">
        <v>1986.08</v>
      </c>
      <c r="B1042" s="13">
        <v>13.887667550866043</v>
      </c>
      <c r="C1042" s="14">
        <v>205446.5146996362</v>
      </c>
      <c r="D1042" s="31">
        <f>+C1042/MAX($C$2:C1042)-1</f>
        <v>0</v>
      </c>
    </row>
    <row r="1043" spans="1:4" x14ac:dyDescent="0.25">
      <c r="A1043" s="12">
        <v>1986.09</v>
      </c>
      <c r="B1043" s="13">
        <v>13.467314312977125</v>
      </c>
      <c r="C1043" s="14">
        <v>187595.48065315111</v>
      </c>
      <c r="D1043" s="31">
        <f>+C1043/MAX($C$2:C1043)-1</f>
        <v>-8.6888960236601642E-2</v>
      </c>
    </row>
    <row r="1044" spans="1:4" x14ac:dyDescent="0.25">
      <c r="A1044" s="12">
        <v>1986.1</v>
      </c>
      <c r="B1044" s="13">
        <v>13.425918860857353</v>
      </c>
      <c r="C1044" s="14">
        <v>198239.89631607247</v>
      </c>
      <c r="D1044" s="31">
        <f>+C1044/MAX($C$2:C1044)-1</f>
        <v>-3.5077832272306209E-2</v>
      </c>
    </row>
    <row r="1045" spans="1:4" x14ac:dyDescent="0.25">
      <c r="A1045" s="12">
        <v>1986.11</v>
      </c>
      <c r="B1045" s="13">
        <v>13.872985596138596</v>
      </c>
      <c r="C1045" s="14">
        <v>202873.11349099118</v>
      </c>
      <c r="D1045" s="31">
        <f>+C1045/MAX($C$2:C1045)-1</f>
        <v>-1.252589372181534E-2</v>
      </c>
    </row>
    <row r="1046" spans="1:4" x14ac:dyDescent="0.25">
      <c r="A1046" s="12">
        <v>1986.12</v>
      </c>
      <c r="B1046" s="13">
        <v>14.085139814743302</v>
      </c>
      <c r="C1046" s="14">
        <v>197516.95819112743</v>
      </c>
      <c r="D1046" s="31">
        <f>+C1046/MAX($C$2:C1046)-1</f>
        <v>-3.8596695203624298E-2</v>
      </c>
    </row>
    <row r="1047" spans="1:4" x14ac:dyDescent="0.25">
      <c r="A1047" s="12">
        <v>1987.01</v>
      </c>
      <c r="B1047" s="13">
        <v>14.922208103718939</v>
      </c>
      <c r="C1047" s="14">
        <v>222696.5483244668</v>
      </c>
      <c r="D1047" s="31">
        <f>+C1047/MAX($C$2:C1047)-1</f>
        <v>0</v>
      </c>
    </row>
    <row r="1048" spans="1:4" x14ac:dyDescent="0.25">
      <c r="A1048" s="12">
        <v>1987.02</v>
      </c>
      <c r="B1048" s="13">
        <v>15.822318142836444</v>
      </c>
      <c r="C1048" s="14">
        <v>230652.9531284048</v>
      </c>
      <c r="D1048" s="31">
        <f>+C1048/MAX($C$2:C1048)-1</f>
        <v>0</v>
      </c>
    </row>
    <row r="1049" spans="1:4" x14ac:dyDescent="0.25">
      <c r="A1049" s="12">
        <v>1987.03</v>
      </c>
      <c r="B1049" s="13">
        <v>16.433343976069914</v>
      </c>
      <c r="C1049" s="14">
        <v>236245.4591119746</v>
      </c>
      <c r="D1049" s="31">
        <f>+C1049/MAX($C$2:C1049)-1</f>
        <v>0</v>
      </c>
    </row>
    <row r="1050" spans="1:4" x14ac:dyDescent="0.25">
      <c r="A1050" s="12">
        <v>1987.04</v>
      </c>
      <c r="B1050" s="13">
        <v>16.196534453220867</v>
      </c>
      <c r="C1050" s="14">
        <v>232860.98781042491</v>
      </c>
      <c r="D1050" s="31">
        <f>+C1050/MAX($C$2:C1050)-1</f>
        <v>-1.432607980814371E-2</v>
      </c>
    </row>
    <row r="1051" spans="1:4" x14ac:dyDescent="0.25">
      <c r="A1051" s="12">
        <v>1987.05</v>
      </c>
      <c r="B1051" s="13">
        <v>16.160311952655725</v>
      </c>
      <c r="C1051" s="14">
        <v>234004.87173586979</v>
      </c>
      <c r="D1051" s="31">
        <f>+C1051/MAX($C$2:C1051)-1</f>
        <v>-9.4841500214521979E-3</v>
      </c>
    </row>
    <row r="1052" spans="1:4" x14ac:dyDescent="0.25">
      <c r="A1052" s="12">
        <v>1987.06</v>
      </c>
      <c r="B1052" s="13">
        <v>16.82520730787871</v>
      </c>
      <c r="C1052" s="14">
        <v>244923.59241691325</v>
      </c>
      <c r="D1052" s="31">
        <f>+C1052/MAX($C$2:C1052)-1</f>
        <v>0</v>
      </c>
    </row>
    <row r="1053" spans="1:4" x14ac:dyDescent="0.25">
      <c r="A1053" s="12">
        <v>1987.07</v>
      </c>
      <c r="B1053" s="13">
        <v>17.306004390512211</v>
      </c>
      <c r="C1053" s="14">
        <v>256631.54800032187</v>
      </c>
      <c r="D1053" s="31">
        <f>+C1053/MAX($C$2:C1053)-1</f>
        <v>0</v>
      </c>
    </row>
    <row r="1054" spans="1:4" x14ac:dyDescent="0.25">
      <c r="A1054" s="12">
        <v>1987.08</v>
      </c>
      <c r="B1054" s="13">
        <v>18.326907245856326</v>
      </c>
      <c r="C1054" s="14">
        <v>264785.10632562311</v>
      </c>
      <c r="D1054" s="31">
        <f>+C1054/MAX($C$2:C1054)-1</f>
        <v>0</v>
      </c>
    </row>
    <row r="1055" spans="1:4" x14ac:dyDescent="0.25">
      <c r="A1055" s="12">
        <v>1987.09</v>
      </c>
      <c r="B1055" s="13">
        <v>17.675620449938211</v>
      </c>
      <c r="C1055" s="14">
        <v>257614.54291874726</v>
      </c>
      <c r="D1055" s="31">
        <f>+C1055/MAX($C$2:C1055)-1</f>
        <v>-2.70806900976438E-2</v>
      </c>
    </row>
    <row r="1056" spans="1:4" x14ac:dyDescent="0.25">
      <c r="A1056" s="12">
        <v>1987.1</v>
      </c>
      <c r="B1056" s="13">
        <v>15.530055563627307</v>
      </c>
      <c r="C1056" s="14">
        <v>201604.86066658262</v>
      </c>
      <c r="D1056" s="31">
        <f>+C1056/MAX($C$2:C1056)-1</f>
        <v>-0.2386095144692304</v>
      </c>
    </row>
    <row r="1057" spans="1:4" x14ac:dyDescent="0.25">
      <c r="A1057" s="12">
        <v>1987.11</v>
      </c>
      <c r="B1057" s="13">
        <v>13.590885143189078</v>
      </c>
      <c r="C1057" s="14">
        <v>184822.3114756578</v>
      </c>
      <c r="D1057" s="31">
        <f>+C1057/MAX($C$2:C1057)-1</f>
        <v>-0.30199128629096672</v>
      </c>
    </row>
    <row r="1058" spans="1:4" x14ac:dyDescent="0.25">
      <c r="A1058" s="12">
        <v>1987.12</v>
      </c>
      <c r="B1058" s="13">
        <v>13.389028514426963</v>
      </c>
      <c r="C1058" s="14">
        <v>198877.92922165539</v>
      </c>
      <c r="D1058" s="31">
        <f>+C1058/MAX($C$2:C1058)-1</f>
        <v>-0.24890817319202796</v>
      </c>
    </row>
    <row r="1059" spans="1:4" x14ac:dyDescent="0.25">
      <c r="A1059" s="12">
        <v>1988.01</v>
      </c>
      <c r="B1059" s="13">
        <v>13.898336683569131</v>
      </c>
      <c r="C1059" s="14">
        <v>206975.01861338204</v>
      </c>
      <c r="D1059" s="31">
        <f>+C1059/MAX($C$2:C1059)-1</f>
        <v>-0.21832832108445077</v>
      </c>
    </row>
    <row r="1060" spans="1:4" x14ac:dyDescent="0.25">
      <c r="A1060" s="12">
        <v>1988.02</v>
      </c>
      <c r="B1060" s="13">
        <v>14.298270962469518</v>
      </c>
      <c r="C1060" s="14">
        <v>215668.329622424</v>
      </c>
      <c r="D1060" s="31">
        <f>+C1060/MAX($C$2:C1060)-1</f>
        <v>-0.18549675011855493</v>
      </c>
    </row>
    <row r="1061" spans="1:4" x14ac:dyDescent="0.25">
      <c r="A1061" s="12">
        <v>1988.03</v>
      </c>
      <c r="B1061" s="13">
        <v>14.668946811103455</v>
      </c>
      <c r="C1061" s="14">
        <v>208180.50789588116</v>
      </c>
      <c r="D1061" s="31">
        <f>+C1061/MAX($C$2:C1061)-1</f>
        <v>-0.21377561304423087</v>
      </c>
    </row>
    <row r="1062" spans="1:4" x14ac:dyDescent="0.25">
      <c r="A1062" s="12">
        <v>1988.04</v>
      </c>
      <c r="B1062" s="13">
        <v>14.43331642083894</v>
      </c>
      <c r="C1062" s="14">
        <v>209668.73844767452</v>
      </c>
      <c r="D1062" s="31">
        <f>+C1062/MAX($C$2:C1062)-1</f>
        <v>-0.20815509090669349</v>
      </c>
    </row>
    <row r="1063" spans="1:4" x14ac:dyDescent="0.25">
      <c r="A1063" s="12">
        <v>1988.05</v>
      </c>
      <c r="B1063" s="13">
        <v>14.03189134802777</v>
      </c>
      <c r="C1063" s="14">
        <v>210227.41993170785</v>
      </c>
      <c r="D1063" s="31">
        <f>+C1063/MAX($C$2:C1063)-1</f>
        <v>-0.20604514789748862</v>
      </c>
    </row>
    <row r="1064" spans="1:4" x14ac:dyDescent="0.25">
      <c r="A1064" s="12">
        <v>1988.06</v>
      </c>
      <c r="B1064" s="13">
        <v>14.766468647879618</v>
      </c>
      <c r="C1064" s="14">
        <v>219005.88154311469</v>
      </c>
      <c r="D1064" s="31">
        <f>+C1064/MAX($C$2:C1064)-1</f>
        <v>-0.17289199312521297</v>
      </c>
    </row>
    <row r="1065" spans="1:4" x14ac:dyDescent="0.25">
      <c r="A1065" s="12">
        <v>1988.07</v>
      </c>
      <c r="B1065" s="13">
        <v>14.6083157175221</v>
      </c>
      <c r="C1065" s="14">
        <v>217520.10058658669</v>
      </c>
      <c r="D1065" s="31">
        <f>+C1065/MAX($C$2:C1065)-1</f>
        <v>-0.17850326400500649</v>
      </c>
    </row>
    <row r="1066" spans="1:4" x14ac:dyDescent="0.25">
      <c r="A1066" s="12">
        <v>1988.08</v>
      </c>
      <c r="B1066" s="13">
        <v>14.244946310675649</v>
      </c>
      <c r="C1066" s="14">
        <v>208867.78331252467</v>
      </c>
      <c r="D1066" s="31">
        <f>+C1066/MAX($C$2:C1066)-1</f>
        <v>-0.21118001608569836</v>
      </c>
    </row>
    <row r="1067" spans="1:4" x14ac:dyDescent="0.25">
      <c r="A1067" s="12">
        <v>1988.09</v>
      </c>
      <c r="B1067" s="13">
        <v>14.369428776140163</v>
      </c>
      <c r="C1067" s="14">
        <v>216341.17147825024</v>
      </c>
      <c r="D1067" s="31">
        <f>+C1067/MAX($C$2:C1067)-1</f>
        <v>-0.18295566363086257</v>
      </c>
    </row>
    <row r="1068" spans="1:4" x14ac:dyDescent="0.25">
      <c r="A1068" s="12">
        <v>1988.1</v>
      </c>
      <c r="B1068" s="13">
        <v>14.811450153277725</v>
      </c>
      <c r="C1068" s="14">
        <v>221850.81185795626</v>
      </c>
      <c r="D1068" s="31">
        <f>+C1068/MAX($C$2:C1068)-1</f>
        <v>-0.16214769426973663</v>
      </c>
    </row>
    <row r="1069" spans="1:4" x14ac:dyDescent="0.25">
      <c r="A1069" s="12">
        <v>1988.11</v>
      </c>
      <c r="B1069" s="13">
        <v>14.445530680872888</v>
      </c>
      <c r="C1069" s="14">
        <v>218117.23455688381</v>
      </c>
      <c r="D1069" s="31">
        <f>+C1069/MAX($C$2:C1069)-1</f>
        <v>-0.17624809951111398</v>
      </c>
    </row>
    <row r="1070" spans="1:4" x14ac:dyDescent="0.25">
      <c r="A1070" s="12">
        <v>1988.12</v>
      </c>
      <c r="B1070" s="13">
        <v>14.702086748571993</v>
      </c>
      <c r="C1070" s="14">
        <v>221599.94232095574</v>
      </c>
      <c r="D1070" s="31">
        <f>+C1070/MAX($C$2:C1070)-1</f>
        <v>-0.16309514007015113</v>
      </c>
    </row>
    <row r="1071" spans="1:4" x14ac:dyDescent="0.25">
      <c r="A1071" s="12">
        <v>1989.01</v>
      </c>
      <c r="B1071" s="13">
        <v>15.088072442713283</v>
      </c>
      <c r="C1071" s="14">
        <v>236832.25409471622</v>
      </c>
      <c r="D1071" s="31">
        <f>+C1071/MAX($C$2:C1071)-1</f>
        <v>-0.10556806845673372</v>
      </c>
    </row>
    <row r="1072" spans="1:4" x14ac:dyDescent="0.25">
      <c r="A1072" s="12">
        <v>1989.02</v>
      </c>
      <c r="B1072" s="13">
        <v>15.46706046273475</v>
      </c>
      <c r="C1072" s="14">
        <v>229685.63534835694</v>
      </c>
      <c r="D1072" s="31">
        <f>+C1072/MAX($C$2:C1072)-1</f>
        <v>-0.13255832801298917</v>
      </c>
    </row>
    <row r="1073" spans="1:4" x14ac:dyDescent="0.25">
      <c r="A1073" s="12">
        <v>1989.03</v>
      </c>
      <c r="B1073" s="13">
        <v>15.298969108882361</v>
      </c>
      <c r="C1073" s="14">
        <v>233781.95715971119</v>
      </c>
      <c r="D1073" s="31">
        <f>+C1073/MAX($C$2:C1073)-1</f>
        <v>-0.1170879646372005</v>
      </c>
    </row>
    <row r="1074" spans="1:4" x14ac:dyDescent="0.25">
      <c r="A1074" s="12">
        <v>1989.04</v>
      </c>
      <c r="B1074" s="13">
        <v>15.686742656144586</v>
      </c>
      <c r="C1074" s="14">
        <v>244558.75518524525</v>
      </c>
      <c r="D1074" s="31">
        <f>+C1074/MAX($C$2:C1074)-1</f>
        <v>-7.6387797716629291E-2</v>
      </c>
    </row>
    <row r="1075" spans="1:4" x14ac:dyDescent="0.25">
      <c r="A1075" s="12">
        <v>1989.05</v>
      </c>
      <c r="B1075" s="13">
        <v>16.186353538544555</v>
      </c>
      <c r="C1075" s="14">
        <v>252387.67496518086</v>
      </c>
      <c r="D1075" s="31">
        <f>+C1075/MAX($C$2:C1075)-1</f>
        <v>-4.6820727693030917E-2</v>
      </c>
    </row>
    <row r="1076" spans="1:4" x14ac:dyDescent="0.25">
      <c r="A1076" s="12">
        <v>1989.06</v>
      </c>
      <c r="B1076" s="13">
        <v>16.641904235808589</v>
      </c>
      <c r="C1076" s="14">
        <v>250461.1370385401</v>
      </c>
      <c r="D1076" s="31">
        <f>+C1076/MAX($C$2:C1076)-1</f>
        <v>-5.4096582265725779E-2</v>
      </c>
    </row>
    <row r="1077" spans="1:4" x14ac:dyDescent="0.25">
      <c r="A1077" s="12">
        <v>1989.07</v>
      </c>
      <c r="B1077" s="13">
        <v>17.013407650499129</v>
      </c>
      <c r="C1077" s="14">
        <v>272619.61101556732</v>
      </c>
      <c r="D1077" s="31">
        <f>+C1077/MAX($C$2:C1077)-1</f>
        <v>0</v>
      </c>
    </row>
    <row r="1078" spans="1:4" x14ac:dyDescent="0.25">
      <c r="A1078" s="12">
        <v>1989.08</v>
      </c>
      <c r="B1078" s="13">
        <v>17.734251436577324</v>
      </c>
      <c r="C1078" s="14">
        <v>277096.59387215815</v>
      </c>
      <c r="D1078" s="31">
        <f>+C1078/MAX($C$2:C1078)-1</f>
        <v>0</v>
      </c>
    </row>
    <row r="1079" spans="1:4" x14ac:dyDescent="0.25">
      <c r="A1079" s="12">
        <v>1989.09</v>
      </c>
      <c r="B1079" s="13">
        <v>17.714220678979085</v>
      </c>
      <c r="C1079" s="14">
        <v>275105.01903550798</v>
      </c>
      <c r="D1079" s="31">
        <f>+C1079/MAX($C$2:C1079)-1</f>
        <v>-7.1872945416607825E-3</v>
      </c>
    </row>
    <row r="1080" spans="1:4" x14ac:dyDescent="0.25">
      <c r="A1080" s="12">
        <v>1989.1</v>
      </c>
      <c r="B1080" s="13">
        <v>17.640853852797949</v>
      </c>
      <c r="C1080" s="14">
        <v>267603.5543273919</v>
      </c>
      <c r="D1080" s="31">
        <f>+C1080/MAX($C$2:C1080)-1</f>
        <v>-3.4258954294999255E-2</v>
      </c>
    </row>
    <row r="1081" spans="1:4" x14ac:dyDescent="0.25">
      <c r="A1081" s="12">
        <v>1989.11</v>
      </c>
      <c r="B1081" s="13">
        <v>17.242369266947424</v>
      </c>
      <c r="C1081" s="14">
        <v>272095.8486917697</v>
      </c>
      <c r="D1081" s="31">
        <f>+C1081/MAX($C$2:C1081)-1</f>
        <v>-1.8046938471916407E-2</v>
      </c>
    </row>
    <row r="1082" spans="1:4" x14ac:dyDescent="0.25">
      <c r="A1082" s="12">
        <v>1989.12</v>
      </c>
      <c r="B1082" s="13">
        <v>17.650212904947324</v>
      </c>
      <c r="C1082" s="14">
        <v>278206.14780194167</v>
      </c>
      <c r="D1082" s="31">
        <f>+C1082/MAX($C$2:C1082)-1</f>
        <v>0</v>
      </c>
    </row>
    <row r="1083" spans="1:4" x14ac:dyDescent="0.25">
      <c r="A1083" s="12">
        <v>1990.01</v>
      </c>
      <c r="B1083" s="13">
        <v>17.048843606878268</v>
      </c>
      <c r="C1083" s="14">
        <v>257140.65331655627</v>
      </c>
      <c r="D1083" s="31">
        <f>+C1083/MAX($C$2:C1083)-1</f>
        <v>-7.5719011430265604E-2</v>
      </c>
    </row>
    <row r="1084" spans="1:4" x14ac:dyDescent="0.25">
      <c r="A1084" s="12">
        <v>1990.02</v>
      </c>
      <c r="B1084" s="13">
        <v>16.508093516490284</v>
      </c>
      <c r="C1084" s="14">
        <v>258848.55253026864</v>
      </c>
      <c r="D1084" s="31">
        <f>+C1084/MAX($C$2:C1084)-1</f>
        <v>-6.9580041363621947E-2</v>
      </c>
    </row>
    <row r="1085" spans="1:4" x14ac:dyDescent="0.25">
      <c r="A1085" s="12">
        <v>1990.03</v>
      </c>
      <c r="B1085" s="13">
        <v>16.833748233480947</v>
      </c>
      <c r="C1085" s="14">
        <v>264416.62911182537</v>
      </c>
      <c r="D1085" s="31">
        <f>+C1085/MAX($C$2:C1085)-1</f>
        <v>-4.9565830227206953E-2</v>
      </c>
    </row>
    <row r="1086" spans="1:4" x14ac:dyDescent="0.25">
      <c r="A1086" s="12">
        <v>1990.04</v>
      </c>
      <c r="B1086" s="13">
        <v>16.813913898735759</v>
      </c>
      <c r="C1086" s="14">
        <v>257648.16815590984</v>
      </c>
      <c r="D1086" s="31">
        <f>+C1086/MAX($C$2:C1086)-1</f>
        <v>-7.389477122794319E-2</v>
      </c>
    </row>
    <row r="1087" spans="1:4" x14ac:dyDescent="0.25">
      <c r="A1087" s="12">
        <v>1990.05</v>
      </c>
      <c r="B1087" s="13">
        <v>17.392413588644999</v>
      </c>
      <c r="C1087" s="14">
        <v>281443.83805113996</v>
      </c>
      <c r="D1087" s="31">
        <f>+C1087/MAX($C$2:C1087)-1</f>
        <v>0</v>
      </c>
    </row>
    <row r="1088" spans="1:4" x14ac:dyDescent="0.25">
      <c r="A1088" s="12">
        <v>1990.06</v>
      </c>
      <c r="B1088" s="13">
        <v>17.817082821653006</v>
      </c>
      <c r="C1088" s="14">
        <v>278192.65764474683</v>
      </c>
      <c r="D1088" s="31">
        <f>+C1088/MAX($C$2:C1088)-1</f>
        <v>-1.1551791039043358E-2</v>
      </c>
    </row>
    <row r="1089" spans="1:4" x14ac:dyDescent="0.25">
      <c r="A1089" s="12">
        <v>1990.07</v>
      </c>
      <c r="B1089" s="13">
        <v>17.747171587070241</v>
      </c>
      <c r="C1089" s="14">
        <v>276434.91405400215</v>
      </c>
      <c r="D1089" s="31">
        <f>+C1089/MAX($C$2:C1089)-1</f>
        <v>-1.779724165155705E-2</v>
      </c>
    </row>
    <row r="1090" spans="1:4" x14ac:dyDescent="0.25">
      <c r="A1090" s="12">
        <v>1990.08</v>
      </c>
      <c r="B1090" s="13">
        <v>16.168334756508973</v>
      </c>
      <c r="C1090" s="14">
        <v>248835.44049070659</v>
      </c>
      <c r="D1090" s="31">
        <f>+C1090/MAX($C$2:C1090)-1</f>
        <v>-0.11586111739461225</v>
      </c>
    </row>
    <row r="1091" spans="1:4" x14ac:dyDescent="0.25">
      <c r="A1091" s="12">
        <v>1990.09</v>
      </c>
      <c r="B1091" s="13">
        <v>15.301285443522621</v>
      </c>
      <c r="C1091" s="14">
        <v>234896.07217582775</v>
      </c>
      <c r="D1091" s="31">
        <f>+C1091/MAX($C$2:C1091)-1</f>
        <v>-0.16538918100901612</v>
      </c>
    </row>
    <row r="1092" spans="1:4" x14ac:dyDescent="0.25">
      <c r="A1092" s="12">
        <v>1990.1</v>
      </c>
      <c r="B1092" s="13">
        <v>14.818147965500799</v>
      </c>
      <c r="C1092" s="14">
        <v>232682.74017375964</v>
      </c>
      <c r="D1092" s="31">
        <f>+C1092/MAX($C$2:C1092)-1</f>
        <v>-0.17325338587985062</v>
      </c>
    </row>
    <row r="1093" spans="1:4" x14ac:dyDescent="0.25">
      <c r="A1093" s="12">
        <v>1990.11</v>
      </c>
      <c r="B1093" s="13">
        <v>15.187607599503183</v>
      </c>
      <c r="C1093" s="14">
        <v>246839.95206075074</v>
      </c>
      <c r="D1093" s="31">
        <f>+C1093/MAX($C$2:C1093)-1</f>
        <v>-0.12295130079949201</v>
      </c>
    </row>
    <row r="1094" spans="1:4" x14ac:dyDescent="0.25">
      <c r="A1094" s="12">
        <v>1990.12</v>
      </c>
      <c r="B1094" s="13">
        <v>15.846314974728761</v>
      </c>
      <c r="C1094" s="14">
        <v>253740.24027435388</v>
      </c>
      <c r="D1094" s="31">
        <f>+C1094/MAX($C$2:C1094)-1</f>
        <v>-9.8433840188578481E-2</v>
      </c>
    </row>
    <row r="1095" spans="1:4" x14ac:dyDescent="0.25">
      <c r="A1095" s="12">
        <v>1991.01</v>
      </c>
      <c r="B1095" s="13">
        <v>15.606190118802362</v>
      </c>
      <c r="C1095" s="14">
        <v>263474.8651119119</v>
      </c>
      <c r="D1095" s="31">
        <f>+C1095/MAX($C$2:C1095)-1</f>
        <v>-6.3845678994624122E-2</v>
      </c>
    </row>
    <row r="1096" spans="1:4" x14ac:dyDescent="0.25">
      <c r="A1096" s="12">
        <v>1991.02</v>
      </c>
      <c r="B1096" s="13">
        <v>17.35466474520511</v>
      </c>
      <c r="C1096" s="14">
        <v>281556.69606073649</v>
      </c>
      <c r="D1096" s="31">
        <f>+C1096/MAX($C$2:C1096)-1</f>
        <v>0</v>
      </c>
    </row>
    <row r="1097" spans="1:4" x14ac:dyDescent="0.25">
      <c r="A1097" s="12">
        <v>1991.03</v>
      </c>
      <c r="B1097" s="13">
        <v>17.818620083397381</v>
      </c>
      <c r="C1097" s="14">
        <v>288154.59729856136</v>
      </c>
      <c r="D1097" s="31">
        <f>+C1097/MAX($C$2:C1097)-1</f>
        <v>0</v>
      </c>
    </row>
    <row r="1098" spans="1:4" x14ac:dyDescent="0.25">
      <c r="A1098" s="12">
        <v>1991.04</v>
      </c>
      <c r="B1098" s="13">
        <v>18.155345895198025</v>
      </c>
      <c r="C1098" s="14">
        <v>288595.48514554941</v>
      </c>
      <c r="D1098" s="31">
        <f>+C1098/MAX($C$2:C1098)-1</f>
        <v>0</v>
      </c>
    </row>
    <row r="1099" spans="1:4" x14ac:dyDescent="0.25">
      <c r="A1099" s="12">
        <v>1991.05</v>
      </c>
      <c r="B1099" s="13">
        <v>18.035430911004052</v>
      </c>
      <c r="C1099" s="14">
        <v>299628.10086591681</v>
      </c>
      <c r="D1099" s="31">
        <f>+C1099/MAX($C$2:C1099)-1</f>
        <v>0</v>
      </c>
    </row>
    <row r="1100" spans="1:4" x14ac:dyDescent="0.25">
      <c r="A1100" s="12">
        <v>1991.06</v>
      </c>
      <c r="B1100" s="13">
        <v>18.015227044688334</v>
      </c>
      <c r="C1100" s="14">
        <v>285214.98848115868</v>
      </c>
      <c r="D1100" s="31">
        <f>+C1100/MAX($C$2:C1100)-1</f>
        <v>-4.810333991739979E-2</v>
      </c>
    </row>
    <row r="1101" spans="1:4" x14ac:dyDescent="0.25">
      <c r="A1101" s="12">
        <v>1991.07</v>
      </c>
      <c r="B1101" s="13">
        <v>18.103452345519752</v>
      </c>
      <c r="C1101" s="14">
        <v>298351.61837514327</v>
      </c>
      <c r="D1101" s="31">
        <f>+C1101/MAX($C$2:C1101)-1</f>
        <v>-4.2602228799119013E-3</v>
      </c>
    </row>
    <row r="1102" spans="1:4" x14ac:dyDescent="0.25">
      <c r="A1102" s="12">
        <v>1991.08</v>
      </c>
      <c r="B1102" s="13">
        <v>18.512258455337719</v>
      </c>
      <c r="C1102" s="14">
        <v>304105.25409205293</v>
      </c>
      <c r="D1102" s="31">
        <f>+C1102/MAX($C$2:C1102)-1</f>
        <v>0</v>
      </c>
    </row>
    <row r="1103" spans="1:4" x14ac:dyDescent="0.25">
      <c r="A1103" s="12">
        <v>1991.09</v>
      </c>
      <c r="B1103" s="13">
        <v>18.357282591774329</v>
      </c>
      <c r="C1103" s="14">
        <v>297762.65452188137</v>
      </c>
      <c r="D1103" s="31">
        <f>+C1103/MAX($C$2:C1103)-1</f>
        <v>-2.0856593185501593E-2</v>
      </c>
    </row>
    <row r="1104" spans="1:4" x14ac:dyDescent="0.25">
      <c r="A1104" s="12">
        <v>1991.1</v>
      </c>
      <c r="B1104" s="13">
        <v>18.349187992001987</v>
      </c>
      <c r="C1104" s="14">
        <v>301630.64421033551</v>
      </c>
      <c r="D1104" s="31">
        <f>+C1104/MAX($C$2:C1104)-1</f>
        <v>-8.1373466864480548E-3</v>
      </c>
    </row>
    <row r="1105" spans="1:4" x14ac:dyDescent="0.25">
      <c r="A1105" s="12">
        <v>1991.11</v>
      </c>
      <c r="B1105" s="13">
        <v>18.288868169301345</v>
      </c>
      <c r="C1105" s="14">
        <v>288331.65830435656</v>
      </c>
      <c r="D1105" s="31">
        <f>+C1105/MAX($C$2:C1105)-1</f>
        <v>-5.186886966090265E-2</v>
      </c>
    </row>
    <row r="1106" spans="1:4" x14ac:dyDescent="0.25">
      <c r="A1106" s="12">
        <v>1991.12</v>
      </c>
      <c r="B1106" s="13">
        <v>18.441652313512726</v>
      </c>
      <c r="C1106" s="14">
        <v>321054.22864376171</v>
      </c>
      <c r="D1106" s="31">
        <f>+C1106/MAX($C$2:C1106)-1</f>
        <v>0</v>
      </c>
    </row>
    <row r="1107" spans="1:4" x14ac:dyDescent="0.25">
      <c r="A1107" s="12">
        <v>1992.01</v>
      </c>
      <c r="B1107" s="13">
        <v>19.773068211462647</v>
      </c>
      <c r="C1107" s="14">
        <v>314985.93271663768</v>
      </c>
      <c r="D1107" s="31">
        <f>+C1107/MAX($C$2:C1107)-1</f>
        <v>-1.8901155585953511E-2</v>
      </c>
    </row>
    <row r="1108" spans="1:4" x14ac:dyDescent="0.25">
      <c r="A1108" s="12">
        <v>1992.02</v>
      </c>
      <c r="B1108" s="13">
        <v>19.582982970386752</v>
      </c>
      <c r="C1108" s="14">
        <v>317644.97010778432</v>
      </c>
      <c r="D1108" s="31">
        <f>+C1108/MAX($C$2:C1108)-1</f>
        <v>-1.0618949173724412E-2</v>
      </c>
    </row>
    <row r="1109" spans="1:4" x14ac:dyDescent="0.25">
      <c r="A1109" s="12">
        <v>1992.03</v>
      </c>
      <c r="B1109" s="13">
        <v>19.283561861298562</v>
      </c>
      <c r="C1109" s="14">
        <v>309935.06751251011</v>
      </c>
      <c r="D1109" s="31">
        <f>+C1109/MAX($C$2:C1109)-1</f>
        <v>-3.4633280421885737E-2</v>
      </c>
    </row>
    <row r="1110" spans="1:4" x14ac:dyDescent="0.25">
      <c r="A1110" s="12">
        <v>1992.04</v>
      </c>
      <c r="B1110" s="13">
        <v>19.301229507881054</v>
      </c>
      <c r="C1110" s="14">
        <v>318910.34326594946</v>
      </c>
      <c r="D1110" s="31">
        <f>+C1110/MAX($C$2:C1110)-1</f>
        <v>-6.677642549262619E-3</v>
      </c>
    </row>
    <row r="1111" spans="1:4" x14ac:dyDescent="0.25">
      <c r="A1111" s="12">
        <v>1992.05</v>
      </c>
      <c r="B1111" s="13">
        <v>19.662279795641698</v>
      </c>
      <c r="C1111" s="14">
        <v>319548.67542141612</v>
      </c>
      <c r="D1111" s="31">
        <f>+C1111/MAX($C$2:C1111)-1</f>
        <v>-4.6894047423251539E-3</v>
      </c>
    </row>
    <row r="1112" spans="1:4" x14ac:dyDescent="0.25">
      <c r="A1112" s="12">
        <v>1992.06</v>
      </c>
      <c r="B1112" s="13">
        <v>19.31536596764461</v>
      </c>
      <c r="C1112" s="14">
        <v>313668.88881817419</v>
      </c>
      <c r="D1112" s="31">
        <f>+C1112/MAX($C$2:C1112)-1</f>
        <v>-2.3003403059930427E-2</v>
      </c>
    </row>
    <row r="1113" spans="1:4" x14ac:dyDescent="0.25">
      <c r="A1113" s="12">
        <v>1992.07</v>
      </c>
      <c r="B1113" s="13">
        <v>19.620740694824416</v>
      </c>
      <c r="C1113" s="14">
        <v>326111.91210018797</v>
      </c>
      <c r="D1113" s="31">
        <f>+C1113/MAX($C$2:C1113)-1</f>
        <v>0</v>
      </c>
    </row>
    <row r="1114" spans="1:4" x14ac:dyDescent="0.25">
      <c r="A1114" s="12">
        <v>1992.08</v>
      </c>
      <c r="B1114" s="13">
        <v>19.722137498351533</v>
      </c>
      <c r="C1114" s="14">
        <v>318172.43957321008</v>
      </c>
      <c r="D1114" s="31">
        <f>+C1114/MAX($C$2:C1114)-1</f>
        <v>-2.4345852550576974E-2</v>
      </c>
    </row>
    <row r="1115" spans="1:4" x14ac:dyDescent="0.25">
      <c r="A1115" s="12">
        <v>1992.09</v>
      </c>
      <c r="B1115" s="13">
        <v>19.70876642474531</v>
      </c>
      <c r="C1115" s="14">
        <v>320952.53982268297</v>
      </c>
      <c r="D1115" s="31">
        <f>+C1115/MAX($C$2:C1115)-1</f>
        <v>-1.5820864206640639E-2</v>
      </c>
    </row>
    <row r="1116" spans="1:4" x14ac:dyDescent="0.25">
      <c r="A1116" s="12">
        <v>1992.1</v>
      </c>
      <c r="B1116" s="13">
        <v>19.370271076906977</v>
      </c>
      <c r="C1116" s="14">
        <v>321284.61632873118</v>
      </c>
      <c r="D1116" s="31">
        <f>+C1116/MAX($C$2:C1116)-1</f>
        <v>-1.4802574184943462E-2</v>
      </c>
    </row>
    <row r="1117" spans="1:4" x14ac:dyDescent="0.25">
      <c r="A1117" s="12">
        <v>1992.11</v>
      </c>
      <c r="B1117" s="13">
        <v>19.833656038801237</v>
      </c>
      <c r="C1117" s="14">
        <v>331331.82275486679</v>
      </c>
      <c r="D1117" s="31">
        <f>+C1117/MAX($C$2:C1117)-1</f>
        <v>0</v>
      </c>
    </row>
    <row r="1118" spans="1:4" x14ac:dyDescent="0.25">
      <c r="A1118" s="12">
        <v>1992.12</v>
      </c>
      <c r="B1118" s="13">
        <v>20.448606721242967</v>
      </c>
      <c r="C1118" s="14">
        <v>335710.36636999197</v>
      </c>
      <c r="D1118" s="31">
        <f>+C1118/MAX($C$2:C1118)-1</f>
        <v>0</v>
      </c>
    </row>
    <row r="1119" spans="1:4" x14ac:dyDescent="0.25">
      <c r="A1119" s="12">
        <v>1993.01</v>
      </c>
      <c r="B1119" s="13">
        <v>20.323410802995721</v>
      </c>
      <c r="C1119" s="14">
        <v>337209.32825285295</v>
      </c>
      <c r="D1119" s="31">
        <f>+C1119/MAX($C$2:C1119)-1</f>
        <v>0</v>
      </c>
    </row>
    <row r="1120" spans="1:4" x14ac:dyDescent="0.25">
      <c r="A1120" s="12">
        <v>1993.02</v>
      </c>
      <c r="B1120" s="13">
        <v>20.545336792900454</v>
      </c>
      <c r="C1120" s="14">
        <v>340348.2573294568</v>
      </c>
      <c r="D1120" s="31">
        <f>+C1120/MAX($C$2:C1120)-1</f>
        <v>0</v>
      </c>
    </row>
    <row r="1121" spans="1:4" x14ac:dyDescent="0.25">
      <c r="A1121" s="12">
        <v>1993.03</v>
      </c>
      <c r="B1121" s="13">
        <v>20.855200148690919</v>
      </c>
      <c r="C1121" s="14">
        <v>346300.17727317463</v>
      </c>
      <c r="D1121" s="31">
        <f>+C1121/MAX($C$2:C1121)-1</f>
        <v>0</v>
      </c>
    </row>
    <row r="1122" spans="1:4" x14ac:dyDescent="0.25">
      <c r="A1122" s="12">
        <v>1993.04</v>
      </c>
      <c r="B1122" s="13">
        <v>20.457362016642193</v>
      </c>
      <c r="C1122" s="14">
        <v>337356.85567698075</v>
      </c>
      <c r="D1122" s="31">
        <f>+C1122/MAX($C$2:C1122)-1</f>
        <v>-2.5825345128654198E-2</v>
      </c>
    </row>
    <row r="1123" spans="1:4" x14ac:dyDescent="0.25">
      <c r="A1123" s="12">
        <v>1993.05</v>
      </c>
      <c r="B1123" s="13">
        <v>20.517605633764873</v>
      </c>
      <c r="C1123" s="14">
        <v>345339.85881084856</v>
      </c>
      <c r="D1123" s="31">
        <f>+C1123/MAX($C$2:C1123)-1</f>
        <v>-2.773081059004312E-3</v>
      </c>
    </row>
    <row r="1124" spans="1:4" x14ac:dyDescent="0.25">
      <c r="A1124" s="12">
        <v>1993.06</v>
      </c>
      <c r="B1124" s="13">
        <v>20.608357012960202</v>
      </c>
      <c r="C1124" s="14">
        <v>345921.23128176259</v>
      </c>
      <c r="D1124" s="31">
        <f>+C1124/MAX($C$2:C1124)-1</f>
        <v>-1.0942702784501046E-3</v>
      </c>
    </row>
    <row r="1125" spans="1:4" x14ac:dyDescent="0.25">
      <c r="A1125" s="12">
        <v>1993.07</v>
      </c>
      <c r="B1125" s="13">
        <v>20.564596413297146</v>
      </c>
      <c r="C1125" s="14">
        <v>344879.56967482797</v>
      </c>
      <c r="D1125" s="31">
        <f>+C1125/MAX($C$2:C1125)-1</f>
        <v>-4.1022433471814557E-3</v>
      </c>
    </row>
    <row r="1126" spans="1:4" x14ac:dyDescent="0.25">
      <c r="A1126" s="12">
        <v>1993.08</v>
      </c>
      <c r="B1126" s="13">
        <v>20.81222754662739</v>
      </c>
      <c r="C1126" s="14">
        <v>356569.67239235988</v>
      </c>
      <c r="D1126" s="31">
        <f>+C1126/MAX($C$2:C1126)-1</f>
        <v>0</v>
      </c>
    </row>
    <row r="1127" spans="1:4" x14ac:dyDescent="0.25">
      <c r="A1127" s="12">
        <v>1993.09</v>
      </c>
      <c r="B1127" s="13">
        <v>20.993501005229131</v>
      </c>
      <c r="C1127" s="14">
        <v>353079.29577265313</v>
      </c>
      <c r="D1127" s="31">
        <f>+C1127/MAX($C$2:C1127)-1</f>
        <v>-9.7887646929939454E-3</v>
      </c>
    </row>
    <row r="1128" spans="1:4" x14ac:dyDescent="0.25">
      <c r="A1128" s="12">
        <v>1993.1</v>
      </c>
      <c r="B1128" s="13">
        <v>21.109178247475125</v>
      </c>
      <c r="C1128" s="14">
        <v>359245.00745548098</v>
      </c>
      <c r="D1128" s="31">
        <f>+C1128/MAX($C$2:C1128)-1</f>
        <v>0</v>
      </c>
    </row>
    <row r="1129" spans="1:4" x14ac:dyDescent="0.25">
      <c r="A1129" s="12">
        <v>1993.11</v>
      </c>
      <c r="B1129" s="13">
        <v>21.037901189606377</v>
      </c>
      <c r="C1129" s="14">
        <v>355166.87852098013</v>
      </c>
      <c r="D1129" s="31">
        <f>+C1129/MAX($C$2:C1129)-1</f>
        <v>-1.1351943241705964E-2</v>
      </c>
    </row>
    <row r="1130" spans="1:4" x14ac:dyDescent="0.25">
      <c r="A1130" s="12">
        <v>1993.12</v>
      </c>
      <c r="B1130" s="13">
        <v>21.164732079814648</v>
      </c>
      <c r="C1130" s="14">
        <v>359557.20947565051</v>
      </c>
      <c r="D1130" s="31">
        <f>+C1130/MAX($C$2:C1130)-1</f>
        <v>0</v>
      </c>
    </row>
    <row r="1131" spans="1:4" x14ac:dyDescent="0.25">
      <c r="A1131" s="12">
        <v>1994.01</v>
      </c>
      <c r="B1131" s="13">
        <v>21.411974913826544</v>
      </c>
      <c r="C1131" s="14">
        <v>371036.05250515713</v>
      </c>
      <c r="D1131" s="31">
        <f>+C1131/MAX($C$2:C1131)-1</f>
        <v>0</v>
      </c>
    </row>
    <row r="1132" spans="1:4" x14ac:dyDescent="0.25">
      <c r="A1132" s="12">
        <v>1994.02</v>
      </c>
      <c r="B1132" s="13">
        <v>21.263840187313029</v>
      </c>
      <c r="C1132" s="14">
        <v>359472.07867694594</v>
      </c>
      <c r="D1132" s="31">
        <f>+C1132/MAX($C$2:C1132)-1</f>
        <v>-3.1166712102863592E-2</v>
      </c>
    </row>
    <row r="1133" spans="1:4" x14ac:dyDescent="0.25">
      <c r="A1133" s="12">
        <v>1994.03</v>
      </c>
      <c r="B1133" s="13">
        <v>20.833375889460413</v>
      </c>
      <c r="C1133" s="14">
        <v>342674.60772514663</v>
      </c>
      <c r="D1133" s="31">
        <f>+C1133/MAX($C$2:C1133)-1</f>
        <v>-7.6438514771058008E-2</v>
      </c>
    </row>
    <row r="1134" spans="1:4" x14ac:dyDescent="0.25">
      <c r="A1134" s="12">
        <v>1994.04</v>
      </c>
      <c r="B1134" s="13">
        <v>20.055250085063854</v>
      </c>
      <c r="C1134" s="14">
        <v>346971.40829030413</v>
      </c>
      <c r="D1134" s="31">
        <f>+C1134/MAX($C$2:C1134)-1</f>
        <v>-6.4857967446488307E-2</v>
      </c>
    </row>
    <row r="1135" spans="1:4" x14ac:dyDescent="0.25">
      <c r="A1135" s="12">
        <v>1994.05</v>
      </c>
      <c r="B1135" s="13">
        <v>20.196492421281452</v>
      </c>
      <c r="C1135" s="14">
        <v>351854.7376194339</v>
      </c>
      <c r="D1135" s="31">
        <f>+C1135/MAX($C$2:C1135)-1</f>
        <v>-5.16966336726985E-2</v>
      </c>
    </row>
    <row r="1136" spans="1:4" x14ac:dyDescent="0.25">
      <c r="A1136" s="12">
        <v>1994.06</v>
      </c>
      <c r="B1136" s="13">
        <v>20.290763690670317</v>
      </c>
      <c r="C1136" s="14">
        <v>342093.349154661</v>
      </c>
      <c r="D1136" s="31">
        <f>+C1136/MAX($C$2:C1136)-1</f>
        <v>-7.8005097227293985E-2</v>
      </c>
    </row>
    <row r="1137" spans="1:4" x14ac:dyDescent="0.25">
      <c r="A1137" s="12">
        <v>1994.07</v>
      </c>
      <c r="B1137" s="13">
        <v>20.067951816142156</v>
      </c>
      <c r="C1137" s="14">
        <v>352738.31211293727</v>
      </c>
      <c r="D1137" s="31">
        <f>+C1137/MAX($C$2:C1137)-1</f>
        <v>-4.9315262677783966E-2</v>
      </c>
    </row>
    <row r="1138" spans="1:4" x14ac:dyDescent="0.25">
      <c r="A1138" s="12">
        <v>1994.08</v>
      </c>
      <c r="B1138" s="13">
        <v>20.535549404755645</v>
      </c>
      <c r="C1138" s="14">
        <v>365351.13244050858</v>
      </c>
      <c r="D1138" s="31">
        <f>+C1138/MAX($C$2:C1138)-1</f>
        <v>-1.5321745760998651E-2</v>
      </c>
    </row>
    <row r="1139" spans="1:4" x14ac:dyDescent="0.25">
      <c r="A1139" s="12">
        <v>1994.09</v>
      </c>
      <c r="B1139" s="13">
        <v>20.576450100818871</v>
      </c>
      <c r="C1139" s="14">
        <v>355404.56353506196</v>
      </c>
      <c r="D1139" s="31">
        <f>+C1139/MAX($C$2:C1139)-1</f>
        <v>-4.2129299469835013E-2</v>
      </c>
    </row>
    <row r="1140" spans="1:4" x14ac:dyDescent="0.25">
      <c r="A1140" s="12">
        <v>1994.1</v>
      </c>
      <c r="B1140" s="13">
        <v>20.39575928241026</v>
      </c>
      <c r="C1140" s="14">
        <v>363398.69918291189</v>
      </c>
      <c r="D1140" s="31">
        <f>+C1140/MAX($C$2:C1140)-1</f>
        <v>-2.0583857742878187E-2</v>
      </c>
    </row>
    <row r="1141" spans="1:4" x14ac:dyDescent="0.25">
      <c r="A1141" s="12">
        <v>1994.11</v>
      </c>
      <c r="B1141" s="13">
        <v>20.20947302039405</v>
      </c>
      <c r="C1141" s="14">
        <v>349414.98590939358</v>
      </c>
      <c r="D1141" s="31">
        <f>+C1141/MAX($C$2:C1141)-1</f>
        <v>-5.8272144848951157E-2</v>
      </c>
    </row>
    <row r="1142" spans="1:4" x14ac:dyDescent="0.25">
      <c r="A1142" s="12">
        <v>1994.12</v>
      </c>
      <c r="B1142" s="13">
        <v>19.911484108090335</v>
      </c>
      <c r="C1142" s="14">
        <v>354557.74543331959</v>
      </c>
      <c r="D1142" s="31">
        <f>+C1142/MAX($C$2:C1142)-1</f>
        <v>-4.4411606259228686E-2</v>
      </c>
    </row>
    <row r="1143" spans="1:4" x14ac:dyDescent="0.25">
      <c r="A1143" s="12">
        <v>1995.01</v>
      </c>
      <c r="B1143" s="13">
        <v>20.219119422457307</v>
      </c>
      <c r="C1143" s="14">
        <v>362560.34590246167</v>
      </c>
      <c r="D1143" s="31">
        <f>+C1143/MAX($C$2:C1143)-1</f>
        <v>-2.2843350519361372E-2</v>
      </c>
    </row>
    <row r="1144" spans="1:4" x14ac:dyDescent="0.25">
      <c r="A1144" s="12">
        <v>1995.02</v>
      </c>
      <c r="B1144" s="13">
        <v>20.802571764332686</v>
      </c>
      <c r="C1144" s="14">
        <v>374988.94245778176</v>
      </c>
      <c r="D1144" s="31">
        <f>+C1144/MAX($C$2:C1144)-1</f>
        <v>0</v>
      </c>
    </row>
    <row r="1145" spans="1:4" x14ac:dyDescent="0.25">
      <c r="A1145" s="12">
        <v>1995.03</v>
      </c>
      <c r="B1145" s="13">
        <v>21.152737302036996</v>
      </c>
      <c r="C1145" s="14">
        <v>384806.46500143985</v>
      </c>
      <c r="D1145" s="31">
        <f>+C1145/MAX($C$2:C1145)-1</f>
        <v>0</v>
      </c>
    </row>
    <row r="1146" spans="1:4" x14ac:dyDescent="0.25">
      <c r="A1146" s="12">
        <v>1995.04</v>
      </c>
      <c r="B1146" s="13">
        <v>21.642739261879665</v>
      </c>
      <c r="C1146" s="14">
        <v>395109.06309050933</v>
      </c>
      <c r="D1146" s="31">
        <f>+C1146/MAX($C$2:C1146)-1</f>
        <v>0</v>
      </c>
    </row>
    <row r="1147" spans="1:4" x14ac:dyDescent="0.25">
      <c r="A1147" s="12">
        <v>1995.05</v>
      </c>
      <c r="B1147" s="13">
        <v>22.195426698019954</v>
      </c>
      <c r="C1147" s="14">
        <v>409498.618885406</v>
      </c>
      <c r="D1147" s="31">
        <f>+C1147/MAX($C$2:C1147)-1</f>
        <v>0</v>
      </c>
    </row>
    <row r="1148" spans="1:4" x14ac:dyDescent="0.25">
      <c r="A1148" s="12">
        <v>1995.06</v>
      </c>
      <c r="B1148" s="13">
        <v>22.718356759520624</v>
      </c>
      <c r="C1148" s="14">
        <v>418242.49981188425</v>
      </c>
      <c r="D1148" s="31">
        <f>+C1148/MAX($C$2:C1148)-1</f>
        <v>0</v>
      </c>
    </row>
    <row r="1149" spans="1:4" x14ac:dyDescent="0.25">
      <c r="A1149" s="12">
        <v>1995.07</v>
      </c>
      <c r="B1149" s="13">
        <v>23.376412691512133</v>
      </c>
      <c r="C1149" s="14">
        <v>432392.493885373</v>
      </c>
      <c r="D1149" s="31">
        <f>+C1149/MAX($C$2:C1149)-1</f>
        <v>0</v>
      </c>
    </row>
    <row r="1150" spans="1:4" x14ac:dyDescent="0.25">
      <c r="A1150" s="12">
        <v>1995.08</v>
      </c>
      <c r="B1150" s="13">
        <v>23.284070256230539</v>
      </c>
      <c r="C1150" s="14">
        <v>431987.04225767724</v>
      </c>
      <c r="D1150" s="31">
        <f>+C1150/MAX($C$2:C1150)-1</f>
        <v>-9.3769349243888467E-4</v>
      </c>
    </row>
    <row r="1151" spans="1:4" x14ac:dyDescent="0.25">
      <c r="A1151" s="12">
        <v>1995.09</v>
      </c>
      <c r="B1151" s="13">
        <v>23.946007075299871</v>
      </c>
      <c r="C1151" s="14">
        <v>449297.15745092696</v>
      </c>
      <c r="D1151" s="31">
        <f>+C1151/MAX($C$2:C1151)-1</f>
        <v>0</v>
      </c>
    </row>
    <row r="1152" spans="1:4" x14ac:dyDescent="0.25">
      <c r="A1152" s="12">
        <v>1995.1</v>
      </c>
      <c r="B1152" s="13">
        <v>23.926762764083293</v>
      </c>
      <c r="C1152" s="14">
        <v>446477.27983308677</v>
      </c>
      <c r="D1152" s="31">
        <f>+C1152/MAX($C$2:C1152)-1</f>
        <v>-6.2761973252594139E-3</v>
      </c>
    </row>
    <row r="1153" spans="1:4" x14ac:dyDescent="0.25">
      <c r="A1153" s="12">
        <v>1995.11</v>
      </c>
      <c r="B1153" s="13">
        <v>24.347586881114832</v>
      </c>
      <c r="C1153" s="14">
        <v>465985.76388959767</v>
      </c>
      <c r="D1153" s="31">
        <f>+C1153/MAX($C$2:C1153)-1</f>
        <v>0</v>
      </c>
    </row>
    <row r="1154" spans="1:4" x14ac:dyDescent="0.25">
      <c r="A1154" s="12">
        <v>1995.12</v>
      </c>
      <c r="B1154" s="13">
        <v>25.027380664939123</v>
      </c>
      <c r="C1154" s="14">
        <v>475308.38316957618</v>
      </c>
      <c r="D1154" s="31">
        <f>+C1154/MAX($C$2:C1154)-1</f>
        <v>0</v>
      </c>
    </row>
    <row r="1155" spans="1:4" x14ac:dyDescent="0.25">
      <c r="A1155" s="12">
        <v>1996.01</v>
      </c>
      <c r="B1155" s="13">
        <v>24.76246519464404</v>
      </c>
      <c r="C1155" s="14">
        <v>488838.96880566666</v>
      </c>
      <c r="D1155" s="31">
        <f>+C1155/MAX($C$2:C1155)-1</f>
        <v>0</v>
      </c>
    </row>
    <row r="1156" spans="1:4" x14ac:dyDescent="0.25">
      <c r="A1156" s="12">
        <v>1996.02</v>
      </c>
      <c r="B1156" s="13">
        <v>25.9760655505934</v>
      </c>
      <c r="C1156" s="14">
        <v>491533.17828648788</v>
      </c>
      <c r="D1156" s="31">
        <f>+C1156/MAX($C$2:C1156)-1</f>
        <v>0</v>
      </c>
    </row>
    <row r="1157" spans="1:4" x14ac:dyDescent="0.25">
      <c r="A1157" s="12">
        <v>1996.03</v>
      </c>
      <c r="B1157" s="13">
        <v>25.629930395216117</v>
      </c>
      <c r="C1157" s="14">
        <v>493776.07956501341</v>
      </c>
      <c r="D1157" s="31">
        <f>+C1157/MAX($C$2:C1157)-1</f>
        <v>0</v>
      </c>
    </row>
    <row r="1158" spans="1:4" x14ac:dyDescent="0.25">
      <c r="A1158" s="12">
        <v>1996.04</v>
      </c>
      <c r="B1158" s="13">
        <v>25.424203848381534</v>
      </c>
      <c r="C1158" s="14">
        <v>499386.22270046285</v>
      </c>
      <c r="D1158" s="31">
        <f>+C1158/MAX($C$2:C1158)-1</f>
        <v>0</v>
      </c>
    </row>
    <row r="1159" spans="1:4" x14ac:dyDescent="0.25">
      <c r="A1159" s="12">
        <v>1996.05</v>
      </c>
      <c r="B1159" s="13">
        <v>25.814043827699038</v>
      </c>
      <c r="C1159" s="14">
        <v>510722.80489288422</v>
      </c>
      <c r="D1159" s="31">
        <f>+C1159/MAX($C$2:C1159)-1</f>
        <v>0</v>
      </c>
    </row>
    <row r="1160" spans="1:4" x14ac:dyDescent="0.25">
      <c r="A1160" s="12">
        <v>1996.06</v>
      </c>
      <c r="B1160" s="13">
        <v>25.966673558333852</v>
      </c>
      <c r="C1160" s="14">
        <v>512455.77360552433</v>
      </c>
      <c r="D1160" s="31">
        <f>+C1160/MAX($C$2:C1160)-1</f>
        <v>0</v>
      </c>
    </row>
    <row r="1161" spans="1:4" x14ac:dyDescent="0.25">
      <c r="A1161" s="12">
        <v>1996.07</v>
      </c>
      <c r="B1161" s="13">
        <v>24.8584113323484</v>
      </c>
      <c r="C1161" s="14">
        <v>488992.73167547665</v>
      </c>
      <c r="D1161" s="31">
        <f>+C1161/MAX($C$2:C1161)-1</f>
        <v>-4.5785496307255813E-2</v>
      </c>
    </row>
    <row r="1162" spans="1:4" x14ac:dyDescent="0.25">
      <c r="A1162" s="12">
        <v>1996.08</v>
      </c>
      <c r="B1162" s="13">
        <v>25.412529121454963</v>
      </c>
      <c r="C1162" s="14">
        <v>498165.92764071544</v>
      </c>
      <c r="D1162" s="31">
        <f>+C1162/MAX($C$2:C1162)-1</f>
        <v>-2.7885032622949502E-2</v>
      </c>
    </row>
    <row r="1163" spans="1:4" x14ac:dyDescent="0.25">
      <c r="A1163" s="12">
        <v>1996.09</v>
      </c>
      <c r="B1163" s="13">
        <v>25.680115512876771</v>
      </c>
      <c r="C1163" s="14">
        <v>524434.60769093083</v>
      </c>
      <c r="D1163" s="31">
        <f>+C1163/MAX($C$2:C1163)-1</f>
        <v>0</v>
      </c>
    </row>
    <row r="1164" spans="1:4" x14ac:dyDescent="0.25">
      <c r="A1164" s="12">
        <v>1996.1</v>
      </c>
      <c r="B1164" s="13">
        <v>26.483467720897217</v>
      </c>
      <c r="C1164" s="14">
        <v>537357.44322059595</v>
      </c>
      <c r="D1164" s="31">
        <f>+C1164/MAX($C$2:C1164)-1</f>
        <v>0</v>
      </c>
    </row>
    <row r="1165" spans="1:4" x14ac:dyDescent="0.25">
      <c r="A1165" s="12">
        <v>1996.11</v>
      </c>
      <c r="B1165" s="13">
        <v>27.585612049012809</v>
      </c>
      <c r="C1165" s="14">
        <v>576634.83221902919</v>
      </c>
      <c r="D1165" s="31">
        <f>+C1165/MAX($C$2:C1165)-1</f>
        <v>0</v>
      </c>
    </row>
    <row r="1166" spans="1:4" x14ac:dyDescent="0.25">
      <c r="A1166" s="12">
        <v>1996.12</v>
      </c>
      <c r="B1166" s="13">
        <v>27.723946163893977</v>
      </c>
      <c r="C1166" s="14">
        <v>565179.88146671024</v>
      </c>
      <c r="D1166" s="31">
        <f>+C1166/MAX($C$2:C1166)-1</f>
        <v>-1.9865173090979571E-2</v>
      </c>
    </row>
    <row r="1167" spans="1:4" x14ac:dyDescent="0.25">
      <c r="A1167" s="12">
        <v>1997.01</v>
      </c>
      <c r="B1167" s="13">
        <v>28.332870129950383</v>
      </c>
      <c r="C1167" s="14">
        <v>598897.74747375306</v>
      </c>
      <c r="D1167" s="31">
        <f>+C1167/MAX($C$2:C1167)-1</f>
        <v>0</v>
      </c>
    </row>
    <row r="1168" spans="1:4" x14ac:dyDescent="0.25">
      <c r="A1168" s="12">
        <v>1997.02</v>
      </c>
      <c r="B1168" s="13">
        <v>29.265634883575959</v>
      </c>
      <c r="C1168" s="14">
        <v>601510.06658833718</v>
      </c>
      <c r="D1168" s="31">
        <f>+C1168/MAX($C$2:C1168)-1</f>
        <v>0</v>
      </c>
    </row>
    <row r="1169" spans="1:4" x14ac:dyDescent="0.25">
      <c r="A1169" s="12">
        <v>1997.03</v>
      </c>
      <c r="B1169" s="13">
        <v>28.802458591871662</v>
      </c>
      <c r="C1169" s="14">
        <v>575389.81216592633</v>
      </c>
      <c r="D1169" s="31">
        <f>+C1169/MAX($C$2:C1169)-1</f>
        <v>-4.3424467641182685E-2</v>
      </c>
    </row>
    <row r="1170" spans="1:4" x14ac:dyDescent="0.25">
      <c r="A1170" s="12">
        <v>1997.04</v>
      </c>
      <c r="B1170" s="13">
        <v>27.585160338136546</v>
      </c>
      <c r="C1170" s="14">
        <v>609190.14878121554</v>
      </c>
      <c r="D1170" s="31">
        <f>+C1170/MAX($C$2:C1170)-1</f>
        <v>0</v>
      </c>
    </row>
    <row r="1171" spans="1:4" x14ac:dyDescent="0.25">
      <c r="A1171" s="12">
        <v>1997.05</v>
      </c>
      <c r="B1171" s="13">
        <v>29.928362224688787</v>
      </c>
      <c r="C1171" s="14">
        <v>646236.2972385633</v>
      </c>
      <c r="D1171" s="31">
        <f>+C1171/MAX($C$2:C1171)-1</f>
        <v>0</v>
      </c>
    </row>
    <row r="1172" spans="1:4" x14ac:dyDescent="0.25">
      <c r="A1172" s="12">
        <v>1997.06</v>
      </c>
      <c r="B1172" s="13">
        <v>31.256560616381279</v>
      </c>
      <c r="C1172" s="14">
        <v>674436.87878015195</v>
      </c>
      <c r="D1172" s="31">
        <f>+C1172/MAX($C$2:C1172)-1</f>
        <v>0</v>
      </c>
    </row>
    <row r="1173" spans="1:4" x14ac:dyDescent="0.25">
      <c r="A1173" s="12">
        <v>1997.07</v>
      </c>
      <c r="B1173" s="13">
        <v>32.766637689669942</v>
      </c>
      <c r="C1173" s="14">
        <v>727200.21283099521</v>
      </c>
      <c r="D1173" s="31">
        <f>+C1173/MAX($C$2:C1173)-1</f>
        <v>0</v>
      </c>
    </row>
    <row r="1174" spans="1:4" x14ac:dyDescent="0.25">
      <c r="A1174" s="12">
        <v>1997.08</v>
      </c>
      <c r="B1174" s="13">
        <v>32.586283486713178</v>
      </c>
      <c r="C1174" s="14">
        <v>685100.52793868259</v>
      </c>
      <c r="D1174" s="31">
        <f>+C1174/MAX($C$2:C1174)-1</f>
        <v>-5.7892839068924729E-2</v>
      </c>
    </row>
    <row r="1175" spans="1:4" x14ac:dyDescent="0.25">
      <c r="A1175" s="12">
        <v>1997.09</v>
      </c>
      <c r="B1175" s="13">
        <v>32.666581341708621</v>
      </c>
      <c r="C1175" s="14">
        <v>720696.29341452871</v>
      </c>
      <c r="D1175" s="31">
        <f>+C1175/MAX($C$2:C1175)-1</f>
        <v>-8.9437809584057559E-3</v>
      </c>
    </row>
    <row r="1176" spans="1:4" x14ac:dyDescent="0.25">
      <c r="A1176" s="12">
        <v>1997.1</v>
      </c>
      <c r="B1176" s="13">
        <v>32.901498179798125</v>
      </c>
      <c r="C1176" s="14">
        <v>695099.08278060623</v>
      </c>
      <c r="D1176" s="31">
        <f>+C1176/MAX($C$2:C1176)-1</f>
        <v>-4.4143455246553165E-2</v>
      </c>
    </row>
    <row r="1177" spans="1:4" x14ac:dyDescent="0.25">
      <c r="A1177" s="12">
        <v>1997.11</v>
      </c>
      <c r="B1177" s="13">
        <v>32.336600532812675</v>
      </c>
      <c r="C1177" s="14">
        <v>727519.59890068148</v>
      </c>
      <c r="D1177" s="31">
        <f>+C1177/MAX($C$2:C1177)-1</f>
        <v>0</v>
      </c>
    </row>
    <row r="1178" spans="1:4" x14ac:dyDescent="0.25">
      <c r="A1178" s="12">
        <v>1997.12</v>
      </c>
      <c r="B1178" s="13">
        <v>33.030789042905425</v>
      </c>
      <c r="C1178" s="14">
        <v>740865.72986567463</v>
      </c>
      <c r="D1178" s="31">
        <f>+C1178/MAX($C$2:C1178)-1</f>
        <v>0</v>
      </c>
    </row>
    <row r="1179" spans="1:4" x14ac:dyDescent="0.25">
      <c r="A1179" s="12">
        <v>1998.01</v>
      </c>
      <c r="B1179" s="13">
        <v>32.859968415052236</v>
      </c>
      <c r="C1179" s="14">
        <v>747983.74604120944</v>
      </c>
      <c r="D1179" s="31">
        <f>+C1179/MAX($C$2:C1179)-1</f>
        <v>0</v>
      </c>
    </row>
    <row r="1180" spans="1:4" x14ac:dyDescent="0.25">
      <c r="A1180" s="12">
        <v>1998.02</v>
      </c>
      <c r="B1180" s="13">
        <v>34.709677782269978</v>
      </c>
      <c r="C1180" s="14">
        <v>800185.09478328924</v>
      </c>
      <c r="D1180" s="31">
        <f>+C1180/MAX($C$2:C1180)-1</f>
        <v>0</v>
      </c>
    </row>
    <row r="1181" spans="1:4" x14ac:dyDescent="0.25">
      <c r="A1181" s="12">
        <v>1998.03</v>
      </c>
      <c r="B1181" s="13">
        <v>36.29692773642509</v>
      </c>
      <c r="C1181" s="14">
        <v>839588.99914035178</v>
      </c>
      <c r="D1181" s="31">
        <f>+C1181/MAX($C$2:C1181)-1</f>
        <v>0</v>
      </c>
    </row>
    <row r="1182" spans="1:4" x14ac:dyDescent="0.25">
      <c r="A1182" s="12">
        <v>1998.04</v>
      </c>
      <c r="B1182" s="13">
        <v>37.27693404302876</v>
      </c>
      <c r="C1182" s="14">
        <v>846643.76840306609</v>
      </c>
      <c r="D1182" s="31">
        <f>+C1182/MAX($C$2:C1182)-1</f>
        <v>0</v>
      </c>
    </row>
    <row r="1183" spans="1:4" x14ac:dyDescent="0.25">
      <c r="A1183" s="12">
        <v>1998.05</v>
      </c>
      <c r="B1183" s="13">
        <v>36.956598518969002</v>
      </c>
      <c r="C1183" s="14">
        <v>830177.93791100185</v>
      </c>
      <c r="D1183" s="31">
        <f>+C1183/MAX($C$2:C1183)-1</f>
        <v>-1.944835727442018E-2</v>
      </c>
    </row>
    <row r="1184" spans="1:4" x14ac:dyDescent="0.25">
      <c r="A1184" s="12">
        <v>1998.06</v>
      </c>
      <c r="B1184" s="13">
        <v>36.802293460092031</v>
      </c>
      <c r="C1184" s="14">
        <v>862870.21531758772</v>
      </c>
      <c r="D1184" s="31">
        <f>+C1184/MAX($C$2:C1184)-1</f>
        <v>0</v>
      </c>
    </row>
    <row r="1185" spans="1:4" x14ac:dyDescent="0.25">
      <c r="A1185" s="12">
        <v>1998.07</v>
      </c>
      <c r="B1185" s="13">
        <v>38.259645085248565</v>
      </c>
      <c r="C1185" s="14">
        <v>852816.98220704868</v>
      </c>
      <c r="D1185" s="31">
        <f>+C1185/MAX($C$2:C1185)-1</f>
        <v>-1.1650921461970776E-2</v>
      </c>
    </row>
    <row r="1186" spans="1:4" x14ac:dyDescent="0.25">
      <c r="A1186" s="12">
        <v>1998.08</v>
      </c>
      <c r="B1186" s="13">
        <v>35.423401024878316</v>
      </c>
      <c r="C1186" s="14">
        <v>728606.10542759951</v>
      </c>
      <c r="D1186" s="31">
        <f>+C1186/MAX($C$2:C1186)-1</f>
        <v>-0.15560174346795708</v>
      </c>
    </row>
    <row r="1187" spans="1:4" x14ac:dyDescent="0.25">
      <c r="A1187" s="12">
        <v>1998.09</v>
      </c>
      <c r="B1187" s="13">
        <v>33.532356980834905</v>
      </c>
      <c r="C1187" s="14">
        <v>774144.03819245554</v>
      </c>
      <c r="D1187" s="31">
        <f>+C1187/MAX($C$2:C1187)-1</f>
        <v>-0.10282679312609677</v>
      </c>
    </row>
    <row r="1188" spans="1:4" x14ac:dyDescent="0.25">
      <c r="A1188" s="12">
        <v>1998.1</v>
      </c>
      <c r="B1188" s="13">
        <v>33.773102879048146</v>
      </c>
      <c r="C1188" s="14">
        <v>835286.54812586296</v>
      </c>
      <c r="D1188" s="31">
        <f>+C1188/MAX($C$2:C1188)-1</f>
        <v>-3.1967341903871738E-2</v>
      </c>
    </row>
    <row r="1189" spans="1:4" x14ac:dyDescent="0.25">
      <c r="A1189" s="12">
        <v>1998.11</v>
      </c>
      <c r="B1189" s="13">
        <v>37.36939188392094</v>
      </c>
      <c r="C1189" s="14">
        <v>885699.03646702087</v>
      </c>
      <c r="D1189" s="31">
        <f>+C1189/MAX($C$2:C1189)-1</f>
        <v>0</v>
      </c>
    </row>
    <row r="1190" spans="1:4" x14ac:dyDescent="0.25">
      <c r="A1190" s="12">
        <v>1998.12</v>
      </c>
      <c r="B1190" s="13">
        <v>38.82027478009816</v>
      </c>
      <c r="C1190" s="14">
        <v>937229.62908441329</v>
      </c>
      <c r="D1190" s="31">
        <f>+C1190/MAX($C$2:C1190)-1</f>
        <v>0</v>
      </c>
    </row>
    <row r="1191" spans="1:4" x14ac:dyDescent="0.25">
      <c r="A1191" s="12">
        <v>1999.01</v>
      </c>
      <c r="B1191" s="13">
        <v>40.576957677208121</v>
      </c>
      <c r="C1191" s="14">
        <v>974321.62717719551</v>
      </c>
      <c r="D1191" s="31">
        <f>+C1191/MAX($C$2:C1191)-1</f>
        <v>0</v>
      </c>
    </row>
    <row r="1192" spans="1:4" x14ac:dyDescent="0.25">
      <c r="A1192" s="12">
        <v>1999.02</v>
      </c>
      <c r="B1192" s="13">
        <v>40.400159229259955</v>
      </c>
      <c r="C1192" s="14">
        <v>942758.93496481399</v>
      </c>
      <c r="D1192" s="31">
        <f>+C1192/MAX($C$2:C1192)-1</f>
        <v>-3.2394531058316911E-2</v>
      </c>
    </row>
    <row r="1193" spans="1:4" x14ac:dyDescent="0.25">
      <c r="A1193" s="12">
        <v>1999.03</v>
      </c>
      <c r="B1193" s="13">
        <v>41.356103632713001</v>
      </c>
      <c r="C1193" s="14">
        <v>977405.29604505876</v>
      </c>
      <c r="D1193" s="31">
        <f>+C1193/MAX($C$2:C1193)-1</f>
        <v>0</v>
      </c>
    </row>
    <row r="1194" spans="1:4" x14ac:dyDescent="0.25">
      <c r="A1194" s="12">
        <v>1999.04</v>
      </c>
      <c r="B1194" s="13">
        <v>42.704509516892152</v>
      </c>
      <c r="C1194" s="14">
        <v>1008201.1548145209</v>
      </c>
      <c r="D1194" s="31">
        <f>+C1194/MAX($C$2:C1194)-1</f>
        <v>0</v>
      </c>
    </row>
    <row r="1195" spans="1:4" x14ac:dyDescent="0.25">
      <c r="A1195" s="12">
        <v>1999.05</v>
      </c>
      <c r="B1195" s="13">
        <v>42.556676709518044</v>
      </c>
      <c r="C1195" s="14">
        <v>984061.07576016744</v>
      </c>
      <c r="D1195" s="31">
        <f>+C1195/MAX($C$2:C1195)-1</f>
        <v>-2.3943712957554042E-2</v>
      </c>
    </row>
    <row r="1196" spans="1:4" x14ac:dyDescent="0.25">
      <c r="A1196" s="12">
        <v>1999.06</v>
      </c>
      <c r="B1196" s="13">
        <v>42.180675911746931</v>
      </c>
      <c r="C1196" s="14">
        <v>1038667.9338716181</v>
      </c>
      <c r="D1196" s="31">
        <f>+C1196/MAX($C$2:C1196)-1</f>
        <v>0</v>
      </c>
    </row>
    <row r="1197" spans="1:4" x14ac:dyDescent="0.25">
      <c r="A1197" s="12">
        <v>1999.07</v>
      </c>
      <c r="B1197" s="13">
        <v>43.828035992805411</v>
      </c>
      <c r="C1197" s="14">
        <v>1003405.2522316251</v>
      </c>
      <c r="D1197" s="31">
        <f>+C1197/MAX($C$2:C1197)-1</f>
        <v>-3.3949908811136464E-2</v>
      </c>
    </row>
    <row r="1198" spans="1:4" x14ac:dyDescent="0.25">
      <c r="A1198" s="12">
        <v>1999.08</v>
      </c>
      <c r="B1198" s="13">
        <v>41.930712159940455</v>
      </c>
      <c r="C1198" s="14">
        <v>995783.59229610011</v>
      </c>
      <c r="D1198" s="31">
        <f>+C1198/MAX($C$2:C1198)-1</f>
        <v>-4.1287826625846957E-2</v>
      </c>
    </row>
    <row r="1199" spans="1:4" x14ac:dyDescent="0.25">
      <c r="A1199" s="12">
        <v>1999.09</v>
      </c>
      <c r="B1199" s="13">
        <v>41.323451334715024</v>
      </c>
      <c r="C1199" s="14">
        <v>963783.82568858052</v>
      </c>
      <c r="D1199" s="31">
        <f>+C1199/MAX($C$2:C1199)-1</f>
        <v>-7.2096293474574025E-2</v>
      </c>
    </row>
    <row r="1200" spans="1:4" x14ac:dyDescent="0.25">
      <c r="A1200" s="12">
        <v>1999.1</v>
      </c>
      <c r="B1200" s="13">
        <v>40.552854399539868</v>
      </c>
      <c r="C1200" s="14">
        <v>1023272.9280919117</v>
      </c>
      <c r="D1200" s="31">
        <f>+C1200/MAX($C$2:C1200)-1</f>
        <v>-1.4821874516065758E-2</v>
      </c>
    </row>
    <row r="1201" spans="1:4" x14ac:dyDescent="0.25">
      <c r="A1201" s="12">
        <v>1999.11</v>
      </c>
      <c r="B1201" s="13">
        <v>43.208290714613923</v>
      </c>
      <c r="C1201" s="14">
        <v>1043201.3925907038</v>
      </c>
      <c r="D1201" s="31">
        <f>+C1201/MAX($C$2:C1201)-1</f>
        <v>0</v>
      </c>
    </row>
    <row r="1202" spans="1:4" x14ac:dyDescent="0.25">
      <c r="A1202" s="12">
        <v>1999.12</v>
      </c>
      <c r="B1202" s="13">
        <v>44.197939761040558</v>
      </c>
      <c r="C1202" s="14">
        <v>1104588.8972893034</v>
      </c>
      <c r="D1202" s="31">
        <f>+C1202/MAX($C$2:C1202)-1</f>
        <v>0</v>
      </c>
    </row>
    <row r="1203" spans="1:4" x14ac:dyDescent="0.25">
      <c r="A1203" s="12">
        <v>2000.01</v>
      </c>
      <c r="B1203" s="13">
        <v>43.77257814693801</v>
      </c>
      <c r="C1203" s="14">
        <v>1046300.0909733579</v>
      </c>
      <c r="D1203" s="31">
        <f>+C1203/MAX($C$2:C1203)-1</f>
        <v>-5.2769683326519101E-2</v>
      </c>
    </row>
    <row r="1204" spans="1:4" x14ac:dyDescent="0.25">
      <c r="A1204" s="12">
        <v>2000.02</v>
      </c>
      <c r="B1204" s="13">
        <v>42.185635887917314</v>
      </c>
      <c r="C1204" s="14">
        <v>1020263.2233739471</v>
      </c>
      <c r="D1204" s="31">
        <f>+C1204/MAX($C$2:C1204)-1</f>
        <v>-7.6341228960651542E-2</v>
      </c>
    </row>
    <row r="1205" spans="1:4" x14ac:dyDescent="0.25">
      <c r="A1205" s="12">
        <v>2000.03</v>
      </c>
      <c r="B1205" s="13">
        <v>43.220748439965881</v>
      </c>
      <c r="C1205" s="14">
        <v>1110827.0609044505</v>
      </c>
      <c r="D1205" s="31">
        <f>+C1205/MAX($C$2:C1205)-1</f>
        <v>0</v>
      </c>
    </row>
    <row r="1206" spans="1:4" x14ac:dyDescent="0.25">
      <c r="A1206" s="12">
        <v>2000.04</v>
      </c>
      <c r="B1206" s="13">
        <v>43.528574288507741</v>
      </c>
      <c r="C1206" s="14">
        <v>1077023.1763807954</v>
      </c>
      <c r="D1206" s="31">
        <f>+C1206/MAX($C$2:C1206)-1</f>
        <v>-3.0431275680420922E-2</v>
      </c>
    </row>
    <row r="1207" spans="1:4" x14ac:dyDescent="0.25">
      <c r="A1207" s="12">
        <v>2000.05</v>
      </c>
      <c r="B1207" s="13">
        <v>41.966050503324318</v>
      </c>
      <c r="C1207" s="14">
        <v>1053223.733856309</v>
      </c>
      <c r="D1207" s="31">
        <f>+C1207/MAX($C$2:C1207)-1</f>
        <v>-5.185625114429615E-2</v>
      </c>
    </row>
    <row r="1208" spans="1:4" x14ac:dyDescent="0.25">
      <c r="A1208" s="12">
        <v>2000.06</v>
      </c>
      <c r="B1208" s="13">
        <v>42.781971567071459</v>
      </c>
      <c r="C1208" s="14">
        <v>1073827.6415613857</v>
      </c>
      <c r="D1208" s="31">
        <f>+C1208/MAX($C$2:C1208)-1</f>
        <v>-3.3307992436679923E-2</v>
      </c>
    </row>
    <row r="1209" spans="1:4" x14ac:dyDescent="0.25">
      <c r="A1209" s="12">
        <v>2000.07</v>
      </c>
      <c r="B1209" s="13">
        <v>42.758093618269591</v>
      </c>
      <c r="C1209" s="14">
        <v>1054852.6797134206</v>
      </c>
      <c r="D1209" s="31">
        <f>+C1209/MAX($C$2:C1209)-1</f>
        <v>-5.0389824988108289E-2</v>
      </c>
    </row>
    <row r="1210" spans="1:4" x14ac:dyDescent="0.25">
      <c r="A1210" s="12">
        <v>2000.08</v>
      </c>
      <c r="B1210" s="13">
        <v>42.869565494419504</v>
      </c>
      <c r="C1210" s="14">
        <v>1119892.8644463269</v>
      </c>
      <c r="D1210" s="31">
        <f>+C1210/MAX($C$2:C1210)-1</f>
        <v>0</v>
      </c>
    </row>
    <row r="1211" spans="1:4" x14ac:dyDescent="0.25">
      <c r="A1211" s="12">
        <v>2000.09</v>
      </c>
      <c r="B1211" s="13">
        <v>41.898007924884737</v>
      </c>
      <c r="C1211" s="14">
        <v>1055505.6535870654</v>
      </c>
      <c r="D1211" s="31">
        <f>+C1211/MAX($C$2:C1211)-1</f>
        <v>-5.7494080820931326E-2</v>
      </c>
    </row>
    <row r="1212" spans="1:4" x14ac:dyDescent="0.25">
      <c r="A1212" s="12">
        <v>2000.1</v>
      </c>
      <c r="B1212" s="13">
        <v>39.369699044201376</v>
      </c>
      <c r="C1212" s="14">
        <v>1049468.3720635904</v>
      </c>
      <c r="D1212" s="31">
        <f>+C1212/MAX($C$2:C1212)-1</f>
        <v>-6.2885026432911606E-2</v>
      </c>
    </row>
    <row r="1213" spans="1:4" x14ac:dyDescent="0.25">
      <c r="A1213" s="12">
        <v>2000.11</v>
      </c>
      <c r="B1213" s="13">
        <v>38.782142456784776</v>
      </c>
      <c r="C1213" s="14">
        <v>965880.93365196849</v>
      </c>
      <c r="D1213" s="31">
        <f>+C1213/MAX($C$2:C1213)-1</f>
        <v>-0.1375238075746662</v>
      </c>
    </row>
    <row r="1214" spans="1:4" x14ac:dyDescent="0.25">
      <c r="A1214" s="12">
        <v>2000.12</v>
      </c>
      <c r="B1214" s="13">
        <v>37.274238004497207</v>
      </c>
      <c r="C1214" s="14">
        <v>971349.85966425424</v>
      </c>
      <c r="D1214" s="31">
        <f>+C1214/MAX($C$2:C1214)-1</f>
        <v>-0.13264037078717528</v>
      </c>
    </row>
    <row r="1215" spans="1:4" x14ac:dyDescent="0.25">
      <c r="A1215" s="12">
        <v>2001.01</v>
      </c>
      <c r="B1215" s="13">
        <v>36.978867997029823</v>
      </c>
      <c r="C1215" s="14">
        <v>999665.75863673654</v>
      </c>
      <c r="D1215" s="31">
        <f>+C1215/MAX($C$2:C1215)-1</f>
        <v>-0.10735589950296753</v>
      </c>
    </row>
    <row r="1216" spans="1:4" x14ac:dyDescent="0.25">
      <c r="A1216" s="12">
        <v>2001.02</v>
      </c>
      <c r="B1216" s="13">
        <v>35.834662651431294</v>
      </c>
      <c r="C1216" s="14">
        <v>904768.9325422867</v>
      </c>
      <c r="D1216" s="31">
        <f>+C1216/MAX($C$2:C1216)-1</f>
        <v>-0.19209331422108589</v>
      </c>
    </row>
    <row r="1217" spans="1:4" x14ac:dyDescent="0.25">
      <c r="A1217" s="12">
        <v>2001.03</v>
      </c>
      <c r="B1217" s="13">
        <v>32.325837236178756</v>
      </c>
      <c r="C1217" s="14">
        <v>845725.29997093335</v>
      </c>
      <c r="D1217" s="31">
        <f>+C1217/MAX($C$2:C1217)-1</f>
        <v>-0.24481588657227626</v>
      </c>
    </row>
    <row r="1218" spans="1:4" x14ac:dyDescent="0.25">
      <c r="A1218" s="12">
        <v>2001.04</v>
      </c>
      <c r="B1218" s="13">
        <v>32.173901168360693</v>
      </c>
      <c r="C1218" s="14">
        <v>908046.02613575628</v>
      </c>
      <c r="D1218" s="31">
        <f>+C1218/MAX($C$2:C1218)-1</f>
        <v>-0.18916705788219057</v>
      </c>
    </row>
    <row r="1219" spans="1:4" x14ac:dyDescent="0.25">
      <c r="A1219" s="12">
        <v>2001.05</v>
      </c>
      <c r="B1219" s="13">
        <v>34.074643217140036</v>
      </c>
      <c r="C1219" s="14">
        <v>909510.93256070046</v>
      </c>
      <c r="D1219" s="31">
        <f>+C1219/MAX($C$2:C1219)-1</f>
        <v>-0.18785898059064687</v>
      </c>
    </row>
    <row r="1220" spans="1:4" x14ac:dyDescent="0.25">
      <c r="A1220" s="12">
        <v>2001.06</v>
      </c>
      <c r="B1220" s="13">
        <v>33.068534411112786</v>
      </c>
      <c r="C1220" s="14">
        <v>886191.76704672922</v>
      </c>
      <c r="D1220" s="31">
        <f>+C1220/MAX($C$2:C1220)-1</f>
        <v>-0.2086816559145942</v>
      </c>
    </row>
    <row r="1221" spans="1:4" x14ac:dyDescent="0.25">
      <c r="A1221" s="12">
        <v>2001.07</v>
      </c>
      <c r="B1221" s="13">
        <v>32.163038687444356</v>
      </c>
      <c r="C1221" s="14">
        <v>880093.48353925534</v>
      </c>
      <c r="D1221" s="31">
        <f>+C1221/MAX($C$2:C1221)-1</f>
        <v>-0.21412707279426046</v>
      </c>
    </row>
    <row r="1222" spans="1:4" x14ac:dyDescent="0.25">
      <c r="A1222" s="12">
        <v>2001.08</v>
      </c>
      <c r="B1222" s="13">
        <v>31.404318760780146</v>
      </c>
      <c r="C1222" s="14">
        <v>824624.17377729865</v>
      </c>
      <c r="D1222" s="31">
        <f>+C1222/MAX($C$2:C1222)-1</f>
        <v>-0.26365798018992515</v>
      </c>
    </row>
    <row r="1223" spans="1:4" x14ac:dyDescent="0.25">
      <c r="A1223" s="12">
        <v>2001.09</v>
      </c>
      <c r="B1223" s="13">
        <v>27.667392586862501</v>
      </c>
      <c r="C1223" s="14">
        <v>754785.41492001875</v>
      </c>
      <c r="D1223" s="31">
        <f>+C1223/MAX($C$2:C1223)-1</f>
        <v>-0.32601998022982015</v>
      </c>
    </row>
    <row r="1224" spans="1:4" x14ac:dyDescent="0.25">
      <c r="A1224" s="12">
        <v>2001.1</v>
      </c>
      <c r="B1224" s="13">
        <v>28.577373113360103</v>
      </c>
      <c r="C1224" s="14">
        <v>771995.23768797913</v>
      </c>
      <c r="D1224" s="31">
        <f>+C1224/MAX($C$2:C1224)-1</f>
        <v>-0.31065259705029702</v>
      </c>
    </row>
    <row r="1225" spans="1:4" x14ac:dyDescent="0.25">
      <c r="A1225" s="12">
        <v>2001.11</v>
      </c>
      <c r="B1225" s="13">
        <v>30.005103811056816</v>
      </c>
      <c r="C1225" s="14">
        <v>832391.49335078173</v>
      </c>
      <c r="D1225" s="31">
        <f>+C1225/MAX($C$2:C1225)-1</f>
        <v>-0.25672220997468831</v>
      </c>
    </row>
    <row r="1226" spans="1:4" x14ac:dyDescent="0.25">
      <c r="A1226" s="12">
        <v>2001.12</v>
      </c>
      <c r="B1226" s="13">
        <v>30.499953255020458</v>
      </c>
      <c r="C1226" s="14">
        <v>842980.38753766695</v>
      </c>
      <c r="D1226" s="31">
        <f>+C1226/MAX($C$2:C1226)-1</f>
        <v>-0.24726693570421576</v>
      </c>
    </row>
    <row r="1227" spans="1:4" x14ac:dyDescent="0.25">
      <c r="A1227" s="12">
        <v>2002.01</v>
      </c>
      <c r="B1227" s="13">
        <v>30.277204433095996</v>
      </c>
      <c r="C1227" s="14">
        <v>828938.35910763266</v>
      </c>
      <c r="D1227" s="31">
        <f>+C1227/MAX($C$2:C1227)-1</f>
        <v>-0.25980566050176734</v>
      </c>
    </row>
    <row r="1228" spans="1:4" x14ac:dyDescent="0.25">
      <c r="A1228" s="12">
        <v>2002.02</v>
      </c>
      <c r="B1228" s="13">
        <v>29.085704152008429</v>
      </c>
      <c r="C1228" s="14">
        <v>809486.50457819249</v>
      </c>
      <c r="D1228" s="31">
        <f>+C1228/MAX($C$2:C1228)-1</f>
        <v>-0.27717504925937608</v>
      </c>
    </row>
    <row r="1229" spans="1:4" x14ac:dyDescent="0.25">
      <c r="A1229" s="12">
        <v>2002.03</v>
      </c>
      <c r="B1229" s="13">
        <v>30.292130640918675</v>
      </c>
      <c r="C1229" s="14">
        <v>835485.86852802162</v>
      </c>
      <c r="D1229" s="31">
        <f>+C1229/MAX($C$2:C1229)-1</f>
        <v>-0.25395911068592758</v>
      </c>
    </row>
    <row r="1230" spans="1:4" x14ac:dyDescent="0.25">
      <c r="A1230" s="12">
        <v>2002.04</v>
      </c>
      <c r="B1230" s="13">
        <v>29.005883253118682</v>
      </c>
      <c r="C1230" s="14">
        <v>780766.35518339812</v>
      </c>
      <c r="D1230" s="31">
        <f>+C1230/MAX($C$2:C1230)-1</f>
        <v>-0.30282049295009328</v>
      </c>
    </row>
    <row r="1231" spans="1:4" x14ac:dyDescent="0.25">
      <c r="A1231" s="12">
        <v>2002.05</v>
      </c>
      <c r="B1231" s="13">
        <v>28.128107508688334</v>
      </c>
      <c r="C1231" s="14">
        <v>774638.70052186213</v>
      </c>
      <c r="D1231" s="31">
        <f>+C1231/MAX($C$2:C1231)-1</f>
        <v>-0.30829213658322374</v>
      </c>
    </row>
    <row r="1232" spans="1:4" x14ac:dyDescent="0.25">
      <c r="A1232" s="12">
        <v>2002.06</v>
      </c>
      <c r="B1232" s="13">
        <v>26.387672541183356</v>
      </c>
      <c r="C1232" s="14">
        <v>719082.33794482797</v>
      </c>
      <c r="D1232" s="31">
        <f>+C1232/MAX($C$2:C1232)-1</f>
        <v>-0.35790077714233759</v>
      </c>
    </row>
    <row r="1233" spans="1:4" x14ac:dyDescent="0.25">
      <c r="A1233" s="12">
        <v>2002.07</v>
      </c>
      <c r="B1233" s="13">
        <v>23.463120467431438</v>
      </c>
      <c r="C1233" s="14">
        <v>662501.46118114772</v>
      </c>
      <c r="D1233" s="31">
        <f>+C1233/MAX($C$2:C1233)-1</f>
        <v>-0.40842425002083804</v>
      </c>
    </row>
    <row r="1234" spans="1:4" x14ac:dyDescent="0.25">
      <c r="A1234" s="12">
        <v>2002.08</v>
      </c>
      <c r="B1234" s="13">
        <v>23.588713528842376</v>
      </c>
      <c r="C1234" s="14">
        <v>664483.39999379218</v>
      </c>
      <c r="D1234" s="31">
        <f>+C1234/MAX($C$2:C1234)-1</f>
        <v>-0.40665449250602048</v>
      </c>
    </row>
    <row r="1235" spans="1:4" x14ac:dyDescent="0.25">
      <c r="A1235" s="12">
        <v>2002.09</v>
      </c>
      <c r="B1235" s="13">
        <v>22.365036801224328</v>
      </c>
      <c r="C1235" s="14">
        <v>591347.35088877252</v>
      </c>
      <c r="D1235" s="31">
        <f>+C1235/MAX($C$2:C1235)-1</f>
        <v>-0.47196078333695457</v>
      </c>
    </row>
    <row r="1236" spans="1:4" x14ac:dyDescent="0.25">
      <c r="A1236" s="12">
        <v>2002.1</v>
      </c>
      <c r="B1236" s="13">
        <v>21.956233863659072</v>
      </c>
      <c r="C1236" s="14">
        <v>642364.40188782208</v>
      </c>
      <c r="D1236" s="31">
        <f>+C1236/MAX($C$2:C1236)-1</f>
        <v>-0.4264054872736367</v>
      </c>
    </row>
    <row r="1237" spans="1:4" x14ac:dyDescent="0.25">
      <c r="A1237" s="12">
        <v>2002.11</v>
      </c>
      <c r="B1237" s="13">
        <v>23.348396502725123</v>
      </c>
      <c r="C1237" s="14">
        <v>679989.64549475478</v>
      </c>
      <c r="D1237" s="31">
        <f>+C1237/MAX($C$2:C1237)-1</f>
        <v>-0.39280830597046401</v>
      </c>
    </row>
    <row r="1238" spans="1:4" x14ac:dyDescent="0.25">
      <c r="A1238" s="12">
        <v>2002.12</v>
      </c>
      <c r="B1238" s="13">
        <v>23.101442537685628</v>
      </c>
      <c r="C1238" s="14">
        <v>641351.68274877232</v>
      </c>
      <c r="D1238" s="31">
        <f>+C1238/MAX($C$2:C1238)-1</f>
        <v>-0.42730978729304114</v>
      </c>
    </row>
    <row r="1239" spans="1:4" x14ac:dyDescent="0.25">
      <c r="A1239" s="12">
        <v>2003.01</v>
      </c>
      <c r="B1239" s="13">
        <v>22.898348576613209</v>
      </c>
      <c r="C1239" s="14">
        <v>621997.77198117052</v>
      </c>
      <c r="D1239" s="31">
        <f>+C1239/MAX($C$2:C1239)-1</f>
        <v>-0.44459171789733198</v>
      </c>
    </row>
    <row r="1240" spans="1:4" x14ac:dyDescent="0.25">
      <c r="A1240" s="12">
        <v>2003.02</v>
      </c>
      <c r="B1240" s="13">
        <v>21.21410212341528</v>
      </c>
      <c r="C1240" s="14">
        <v>607718.56109945651</v>
      </c>
      <c r="D1240" s="31">
        <f>+C1240/MAX($C$2:C1240)-1</f>
        <v>-0.45734223300019727</v>
      </c>
    </row>
    <row r="1241" spans="1:4" x14ac:dyDescent="0.25">
      <c r="A1241" s="12">
        <v>2003.03</v>
      </c>
      <c r="B1241" s="13">
        <v>21.309719026990987</v>
      </c>
      <c r="C1241" s="14">
        <v>610108.87436722347</v>
      </c>
      <c r="D1241" s="31">
        <f>+C1241/MAX($C$2:C1241)-1</f>
        <v>-0.45520782055445963</v>
      </c>
    </row>
    <row r="1242" spans="1:4" x14ac:dyDescent="0.25">
      <c r="A1242" s="12">
        <v>2003.04</v>
      </c>
      <c r="B1242" s="13">
        <v>22.427939577730896</v>
      </c>
      <c r="C1242" s="14">
        <v>661963.37379757222</v>
      </c>
      <c r="D1242" s="31">
        <f>+C1242/MAX($C$2:C1242)-1</f>
        <v>-0.4089047311460049</v>
      </c>
    </row>
    <row r="1243" spans="1:4" x14ac:dyDescent="0.25">
      <c r="A1243" s="12">
        <v>2003.05</v>
      </c>
      <c r="B1243" s="13">
        <v>23.591080453481478</v>
      </c>
      <c r="C1243" s="14">
        <v>697769.14801392646</v>
      </c>
      <c r="D1243" s="31">
        <f>+C1243/MAX($C$2:C1243)-1</f>
        <v>-0.37693223149617772</v>
      </c>
    </row>
    <row r="1244" spans="1:4" x14ac:dyDescent="0.25">
      <c r="A1244" s="12">
        <v>2003.06</v>
      </c>
      <c r="B1244" s="13">
        <v>24.832223259531059</v>
      </c>
      <c r="C1244" s="14">
        <v>705875.88453403593</v>
      </c>
      <c r="D1244" s="31">
        <f>+C1244/MAX($C$2:C1244)-1</f>
        <v>-0.36969338144410824</v>
      </c>
    </row>
    <row r="1245" spans="1:4" x14ac:dyDescent="0.25">
      <c r="A1245" s="12">
        <v>2003.07</v>
      </c>
      <c r="B1245" s="13">
        <v>24.867329101268776</v>
      </c>
      <c r="C1245" s="14">
        <v>717531.11537887424</v>
      </c>
      <c r="D1245" s="31">
        <f>+C1245/MAX($C$2:C1245)-1</f>
        <v>-0.3592859297897032</v>
      </c>
    </row>
    <row r="1246" spans="1:4" x14ac:dyDescent="0.25">
      <c r="A1246" s="12">
        <v>2003.08</v>
      </c>
      <c r="B1246" s="13">
        <v>24.642251409932157</v>
      </c>
      <c r="C1246" s="14">
        <v>728575.66382869123</v>
      </c>
      <c r="D1246" s="31">
        <f>+C1246/MAX($C$2:C1246)-1</f>
        <v>-0.34942378243574412</v>
      </c>
    </row>
    <row r="1247" spans="1:4" x14ac:dyDescent="0.25">
      <c r="A1247" s="12">
        <v>2003.09</v>
      </c>
      <c r="B1247" s="13">
        <v>25.243686752606248</v>
      </c>
      <c r="C1247" s="14">
        <v>718537.13017614931</v>
      </c>
      <c r="D1247" s="31">
        <f>+C1247/MAX($C$2:C1247)-1</f>
        <v>-0.35838761636239835</v>
      </c>
    </row>
    <row r="1248" spans="1:4" x14ac:dyDescent="0.25">
      <c r="A1248" s="12">
        <v>2003.1</v>
      </c>
      <c r="B1248" s="13">
        <v>25.682756070579675</v>
      </c>
      <c r="C1248" s="14">
        <v>759863.02054645761</v>
      </c>
      <c r="D1248" s="31">
        <f>+C1248/MAX($C$2:C1248)-1</f>
        <v>-0.32148597006899171</v>
      </c>
    </row>
    <row r="1249" spans="1:4" x14ac:dyDescent="0.25">
      <c r="A1249" s="12">
        <v>2003.11</v>
      </c>
      <c r="B1249" s="13">
        <v>25.94679821842012</v>
      </c>
      <c r="C1249" s="14">
        <v>768388.39145379164</v>
      </c>
      <c r="D1249" s="31">
        <f>+C1249/MAX($C$2:C1249)-1</f>
        <v>-0.31387330355597765</v>
      </c>
    </row>
    <row r="1250" spans="1:4" x14ac:dyDescent="0.25">
      <c r="A1250" s="12">
        <v>2003.12</v>
      </c>
      <c r="B1250" s="13">
        <v>26.63517051108153</v>
      </c>
      <c r="C1250" s="14">
        <v>809325.57234229019</v>
      </c>
      <c r="D1250" s="31">
        <f>+C1250/MAX($C$2:C1250)-1</f>
        <v>-0.27731875250190174</v>
      </c>
    </row>
    <row r="1251" spans="1:4" x14ac:dyDescent="0.25">
      <c r="A1251" s="12">
        <v>2004.01</v>
      </c>
      <c r="B1251" s="13">
        <v>27.658540355736573</v>
      </c>
      <c r="C1251" s="14">
        <v>820369.21193865605</v>
      </c>
      <c r="D1251" s="31">
        <f>+C1251/MAX($C$2:C1251)-1</f>
        <v>-0.26745741670186884</v>
      </c>
    </row>
    <row r="1252" spans="1:4" x14ac:dyDescent="0.25">
      <c r="A1252" s="12">
        <v>2004.02</v>
      </c>
      <c r="B1252" s="13">
        <v>27.650862036740218</v>
      </c>
      <c r="C1252" s="14">
        <v>826996.11680225621</v>
      </c>
      <c r="D1252" s="31">
        <f>+C1252/MAX($C$2:C1252)-1</f>
        <v>-0.2615399713158082</v>
      </c>
    </row>
    <row r="1253" spans="1:4" x14ac:dyDescent="0.25">
      <c r="A1253" s="12">
        <v>2004.03</v>
      </c>
      <c r="B1253" s="13">
        <v>26.886530384035854</v>
      </c>
      <c r="C1253" s="14">
        <v>809336.08739734977</v>
      </c>
      <c r="D1253" s="31">
        <f>+C1253/MAX($C$2:C1253)-1</f>
        <v>-0.27730936316173049</v>
      </c>
    </row>
    <row r="1254" spans="1:4" x14ac:dyDescent="0.25">
      <c r="A1254" s="12">
        <v>2004.04</v>
      </c>
      <c r="B1254" s="13">
        <v>26.900577508444883</v>
      </c>
      <c r="C1254" s="14">
        <v>794294.29629388067</v>
      </c>
      <c r="D1254" s="31">
        <f>+C1254/MAX($C$2:C1254)-1</f>
        <v>-0.29074081859912693</v>
      </c>
    </row>
    <row r="1255" spans="1:4" x14ac:dyDescent="0.25">
      <c r="A1255" s="12">
        <v>2004.05</v>
      </c>
      <c r="B1255" s="13">
        <v>25.902814292943749</v>
      </c>
      <c r="C1255" s="14">
        <v>800309.74261454644</v>
      </c>
      <c r="D1255" s="31">
        <f>+C1255/MAX($C$2:C1255)-1</f>
        <v>-0.28536937056901579</v>
      </c>
    </row>
    <row r="1256" spans="1:4" x14ac:dyDescent="0.25">
      <c r="A1256" s="12">
        <v>2004.06</v>
      </c>
      <c r="B1256" s="13">
        <v>26.401285366474898</v>
      </c>
      <c r="C1256" s="14">
        <v>813233.14923438546</v>
      </c>
      <c r="D1256" s="31">
        <f>+C1256/MAX($C$2:C1256)-1</f>
        <v>-0.27382951079302875</v>
      </c>
    </row>
    <row r="1257" spans="1:4" x14ac:dyDescent="0.25">
      <c r="A1257" s="12">
        <v>2004.07</v>
      </c>
      <c r="B1257" s="13">
        <v>25.695888646268543</v>
      </c>
      <c r="C1257" s="14">
        <v>787708.66303492617</v>
      </c>
      <c r="D1257" s="31">
        <f>+C1257/MAX($C$2:C1257)-1</f>
        <v>-0.29662141081292803</v>
      </c>
    </row>
    <row r="1258" spans="1:4" x14ac:dyDescent="0.25">
      <c r="A1258" s="12">
        <v>2004.08</v>
      </c>
      <c r="B1258" s="13">
        <v>25.174462226477765</v>
      </c>
      <c r="C1258" s="14">
        <v>790223.65405966423</v>
      </c>
      <c r="D1258" s="31">
        <f>+C1258/MAX($C$2:C1258)-1</f>
        <v>-0.29437566829185091</v>
      </c>
    </row>
    <row r="1259" spans="1:4" x14ac:dyDescent="0.25">
      <c r="A1259" s="12">
        <v>2004.09</v>
      </c>
      <c r="B1259" s="13">
        <v>25.668406776357685</v>
      </c>
      <c r="C1259" s="14">
        <v>797083.35388098948</v>
      </c>
      <c r="D1259" s="31">
        <f>+C1259/MAX($C$2:C1259)-1</f>
        <v>-0.28825035038055524</v>
      </c>
    </row>
    <row r="1260" spans="1:4" x14ac:dyDescent="0.25">
      <c r="A1260" s="12">
        <v>2004.1</v>
      </c>
      <c r="B1260" s="13">
        <v>25.411655665489324</v>
      </c>
      <c r="C1260" s="14">
        <v>805161.3605470435</v>
      </c>
      <c r="D1260" s="31">
        <f>+C1260/MAX($C$2:C1260)-1</f>
        <v>-0.28103715443788102</v>
      </c>
    </row>
    <row r="1261" spans="1:4" x14ac:dyDescent="0.25">
      <c r="A1261" s="12">
        <v>2004.11</v>
      </c>
      <c r="B1261" s="13">
        <v>26.465310814818039</v>
      </c>
      <c r="C1261" s="14">
        <v>836946.64952434308</v>
      </c>
      <c r="D1261" s="31">
        <f>+C1261/MAX($C$2:C1261)-1</f>
        <v>-0.25265471716517451</v>
      </c>
    </row>
    <row r="1262" spans="1:4" x14ac:dyDescent="0.25">
      <c r="A1262" s="12">
        <v>2004.12</v>
      </c>
      <c r="B1262" s="13">
        <v>27.144808694741222</v>
      </c>
      <c r="C1262" s="14">
        <v>868450.25103409414</v>
      </c>
      <c r="D1262" s="31">
        <f>+C1262/MAX($C$2:C1262)-1</f>
        <v>-0.2245238106205325</v>
      </c>
    </row>
    <row r="1263" spans="1:4" x14ac:dyDescent="0.25">
      <c r="A1263" s="12">
        <v>2005.01</v>
      </c>
      <c r="B1263" s="13">
        <v>26.587250697970372</v>
      </c>
      <c r="C1263" s="14">
        <v>845885.35268375906</v>
      </c>
      <c r="D1263" s="31">
        <f>+C1263/MAX($C$2:C1263)-1</f>
        <v>-0.2446729686933371</v>
      </c>
    </row>
    <row r="1264" spans="1:4" x14ac:dyDescent="0.25">
      <c r="A1264" s="12">
        <v>2005.02</v>
      </c>
      <c r="B1264" s="13">
        <v>26.74486312810118</v>
      </c>
      <c r="C1264" s="14">
        <v>858117.11741267529</v>
      </c>
      <c r="D1264" s="31">
        <f>+C1264/MAX($C$2:C1264)-1</f>
        <v>-0.23375070539722842</v>
      </c>
    </row>
    <row r="1265" spans="1:4" x14ac:dyDescent="0.25">
      <c r="A1265" s="12">
        <v>2005.03</v>
      </c>
      <c r="B1265" s="13">
        <v>26.339142131057919</v>
      </c>
      <c r="C1265" s="14">
        <v>836372.89008394291</v>
      </c>
      <c r="D1265" s="31">
        <f>+C1265/MAX($C$2:C1265)-1</f>
        <v>-0.2531670513880413</v>
      </c>
    </row>
    <row r="1266" spans="1:4" x14ac:dyDescent="0.25">
      <c r="A1266" s="12">
        <v>2005.04</v>
      </c>
      <c r="B1266" s="13">
        <v>25.408922569114463</v>
      </c>
      <c r="C1266" s="14">
        <v>815279.6930798504</v>
      </c>
      <c r="D1266" s="31">
        <f>+C1266/MAX($C$2:C1266)-1</f>
        <v>-0.27200206469489085</v>
      </c>
    </row>
    <row r="1267" spans="1:4" x14ac:dyDescent="0.25">
      <c r="A1267" s="12">
        <v>2005.05</v>
      </c>
      <c r="B1267" s="13">
        <v>25.650230187182956</v>
      </c>
      <c r="C1267" s="14">
        <v>841779.59163381113</v>
      </c>
      <c r="D1267" s="31">
        <f>+C1267/MAX($C$2:C1267)-1</f>
        <v>-0.24833917747124357</v>
      </c>
    </row>
    <row r="1268" spans="1:4" x14ac:dyDescent="0.25">
      <c r="A1268" s="12">
        <v>2005.06</v>
      </c>
      <c r="B1268" s="13">
        <v>26.068394871883982</v>
      </c>
      <c r="C1268" s="14">
        <v>842458.35700475774</v>
      </c>
      <c r="D1268" s="31">
        <f>+C1268/MAX($C$2:C1268)-1</f>
        <v>-0.24773307898406183</v>
      </c>
    </row>
    <row r="1269" spans="1:4" x14ac:dyDescent="0.25">
      <c r="A1269" s="12">
        <v>2005.07</v>
      </c>
      <c r="B1269" s="13">
        <v>26.287871091254743</v>
      </c>
      <c r="C1269" s="14">
        <v>869978.47190394835</v>
      </c>
      <c r="D1269" s="31">
        <f>+C1269/MAX($C$2:C1269)-1</f>
        <v>-0.22315919716653942</v>
      </c>
    </row>
    <row r="1270" spans="1:4" x14ac:dyDescent="0.25">
      <c r="A1270" s="12">
        <v>2005.08</v>
      </c>
      <c r="B1270" s="13">
        <v>26.104381410936142</v>
      </c>
      <c r="C1270" s="14">
        <v>857079.88421161694</v>
      </c>
      <c r="D1270" s="31">
        <f>+C1270/MAX($C$2:C1270)-1</f>
        <v>-0.23467689506589029</v>
      </c>
    </row>
    <row r="1271" spans="1:4" x14ac:dyDescent="0.25">
      <c r="A1271" s="12">
        <v>2005.09</v>
      </c>
      <c r="B1271" s="13">
        <v>25.730122990164471</v>
      </c>
      <c r="C1271" s="14">
        <v>853858.16248319799</v>
      </c>
      <c r="D1271" s="31">
        <f>+C1271/MAX($C$2:C1271)-1</f>
        <v>-0.23755370750991966</v>
      </c>
    </row>
    <row r="1272" spans="1:4" x14ac:dyDescent="0.25">
      <c r="A1272" s="12">
        <v>2005.1</v>
      </c>
      <c r="B1272" s="13">
        <v>24.876538723647958</v>
      </c>
      <c r="C1272" s="14">
        <v>838281.1108931473</v>
      </c>
      <c r="D1272" s="31">
        <f>+C1272/MAX($C$2:C1272)-1</f>
        <v>-0.25146311981584768</v>
      </c>
    </row>
    <row r="1273" spans="1:4" x14ac:dyDescent="0.25">
      <c r="A1273" s="12">
        <v>2005.11</v>
      </c>
      <c r="B1273" s="13">
        <v>25.931783309069019</v>
      </c>
      <c r="C1273" s="14">
        <v>876085.33451495355</v>
      </c>
      <c r="D1273" s="31">
        <f>+C1273/MAX($C$2:C1273)-1</f>
        <v>-0.21770611964021336</v>
      </c>
    </row>
    <row r="1274" spans="1:4" x14ac:dyDescent="0.25">
      <c r="A1274" s="12">
        <v>2005.12</v>
      </c>
      <c r="B1274" s="13">
        <v>26.443803114292393</v>
      </c>
      <c r="C1274" s="14">
        <v>880112.47709124652</v>
      </c>
      <c r="D1274" s="31">
        <f>+C1274/MAX($C$2:C1274)-1</f>
        <v>-0.21411011264334412</v>
      </c>
    </row>
    <row r="1275" spans="1:4" x14ac:dyDescent="0.25">
      <c r="A1275" s="12">
        <v>2006.01</v>
      </c>
      <c r="B1275" s="13">
        <v>26.468702626685712</v>
      </c>
      <c r="C1275" s="14">
        <v>897005.71911471302</v>
      </c>
      <c r="D1275" s="31">
        <f>+C1275/MAX($C$2:C1275)-1</f>
        <v>-0.19902541788388739</v>
      </c>
    </row>
    <row r="1276" spans="1:4" x14ac:dyDescent="0.25">
      <c r="A1276" s="12">
        <v>2006.02</v>
      </c>
      <c r="B1276" s="13">
        <v>26.249624763583288</v>
      </c>
      <c r="C1276" s="14">
        <v>896922.26781686104</v>
      </c>
      <c r="D1276" s="31">
        <f>+C1276/MAX($C$2:C1276)-1</f>
        <v>-0.19909993509932944</v>
      </c>
    </row>
    <row r="1277" spans="1:4" x14ac:dyDescent="0.25">
      <c r="A1277" s="12">
        <v>2006.03</v>
      </c>
      <c r="B1277" s="13">
        <v>26.327837778667675</v>
      </c>
      <c r="C1277" s="14">
        <v>903203.76894865476</v>
      </c>
      <c r="D1277" s="31">
        <f>+C1277/MAX($C$2:C1277)-1</f>
        <v>-0.19349091540537922</v>
      </c>
    </row>
    <row r="1278" spans="1:4" x14ac:dyDescent="0.25">
      <c r="A1278" s="12">
        <v>2006.04</v>
      </c>
      <c r="B1278" s="13">
        <v>26.147280943874517</v>
      </c>
      <c r="C1278" s="14">
        <v>907795.74173930555</v>
      </c>
      <c r="D1278" s="31">
        <f>+C1278/MAX($C$2:C1278)-1</f>
        <v>-0.1893905474715939</v>
      </c>
    </row>
    <row r="1279" spans="1:4" x14ac:dyDescent="0.25">
      <c r="A1279" s="12">
        <v>2006.05</v>
      </c>
      <c r="B1279" s="13">
        <v>25.650640708757329</v>
      </c>
      <c r="C1279" s="14">
        <v>876718.82876804587</v>
      </c>
      <c r="D1279" s="31">
        <f>+C1279/MAX($C$2:C1279)-1</f>
        <v>-0.21714044566084978</v>
      </c>
    </row>
    <row r="1280" spans="1:4" x14ac:dyDescent="0.25">
      <c r="A1280" s="12">
        <v>2006.06</v>
      </c>
      <c r="B1280" s="13">
        <v>24.749582241646365</v>
      </c>
      <c r="C1280" s="14">
        <v>876411.92424629419</v>
      </c>
      <c r="D1280" s="31">
        <f>+C1280/MAX($C$2:C1280)-1</f>
        <v>-0.2174144937698208</v>
      </c>
    </row>
    <row r="1281" spans="1:4" x14ac:dyDescent="0.25">
      <c r="A1281" s="12">
        <v>2006.07</v>
      </c>
      <c r="B1281" s="13">
        <v>24.6967867668533</v>
      </c>
      <c r="C1281" s="14">
        <v>879628.43279660784</v>
      </c>
      <c r="D1281" s="31">
        <f>+C1281/MAX($C$2:C1281)-1</f>
        <v>-0.21454233639438836</v>
      </c>
    </row>
    <row r="1282" spans="1:4" x14ac:dyDescent="0.25">
      <c r="A1282" s="12">
        <v>2006.08</v>
      </c>
      <c r="B1282" s="13">
        <v>25.051393562010951</v>
      </c>
      <c r="C1282" s="14">
        <v>897947.99576691352</v>
      </c>
      <c r="D1282" s="31">
        <f>+C1282/MAX($C$2:C1282)-1</f>
        <v>-0.19818401895894078</v>
      </c>
    </row>
    <row r="1283" spans="1:4" x14ac:dyDescent="0.25">
      <c r="A1283" s="12">
        <v>2006.09</v>
      </c>
      <c r="B1283" s="13">
        <v>25.644156440797385</v>
      </c>
      <c r="C1283" s="14">
        <v>925931.48878237396</v>
      </c>
      <c r="D1283" s="31">
        <f>+C1283/MAX($C$2:C1283)-1</f>
        <v>-0.17319636710056818</v>
      </c>
    </row>
    <row r="1284" spans="1:4" x14ac:dyDescent="0.25">
      <c r="A1284" s="12">
        <v>2006.1</v>
      </c>
      <c r="B1284" s="13">
        <v>26.538040282101722</v>
      </c>
      <c r="C1284" s="14">
        <v>961726.73500374844</v>
      </c>
      <c r="D1284" s="31">
        <f>+C1284/MAX($C$2:C1284)-1</f>
        <v>-0.14123326834551753</v>
      </c>
    </row>
    <row r="1285" spans="1:4" x14ac:dyDescent="0.25">
      <c r="A1285" s="12">
        <v>2006.11</v>
      </c>
      <c r="B1285" s="13">
        <v>26.928020270856489</v>
      </c>
      <c r="C1285" s="14">
        <v>980452.62564868492</v>
      </c>
      <c r="D1285" s="31">
        <f>+C1285/MAX($C$2:C1285)-1</f>
        <v>-0.12451212363655961</v>
      </c>
    </row>
    <row r="1286" spans="1:4" x14ac:dyDescent="0.25">
      <c r="A1286" s="12">
        <v>2006.12</v>
      </c>
      <c r="B1286" s="13">
        <v>27.28268978757168</v>
      </c>
      <c r="C1286" s="14">
        <v>992795.01613382832</v>
      </c>
      <c r="D1286" s="31">
        <f>+C1286/MAX($C$2:C1286)-1</f>
        <v>-0.11349107789461221</v>
      </c>
    </row>
    <row r="1287" spans="1:4" x14ac:dyDescent="0.25">
      <c r="A1287" s="12">
        <v>2007.01</v>
      </c>
      <c r="B1287" s="13">
        <v>27.207536656807132</v>
      </c>
      <c r="C1287" s="14">
        <v>1005147.7369736207</v>
      </c>
      <c r="D1287" s="31">
        <f>+C1287/MAX($C$2:C1287)-1</f>
        <v>-0.10246080773935096</v>
      </c>
    </row>
    <row r="1288" spans="1:4" x14ac:dyDescent="0.25">
      <c r="A1288" s="12">
        <v>2007.02</v>
      </c>
      <c r="B1288" s="13">
        <v>27.315181413516612</v>
      </c>
      <c r="C1288" s="14">
        <v>979421.54983164638</v>
      </c>
      <c r="D1288" s="31">
        <f>+C1288/MAX($C$2:C1288)-1</f>
        <v>-0.12543281511497906</v>
      </c>
    </row>
    <row r="1289" spans="1:4" x14ac:dyDescent="0.25">
      <c r="A1289" s="12">
        <v>2007.03</v>
      </c>
      <c r="B1289" s="13">
        <v>26.2276055546509</v>
      </c>
      <c r="C1289" s="14">
        <v>981735.58197266026</v>
      </c>
      <c r="D1289" s="31">
        <f>+C1289/MAX($C$2:C1289)-1</f>
        <v>-0.12336651733375525</v>
      </c>
    </row>
    <row r="1290" spans="1:4" x14ac:dyDescent="0.25">
      <c r="A1290" s="12">
        <v>2007.04</v>
      </c>
      <c r="B1290" s="13">
        <v>26.976268314189085</v>
      </c>
      <c r="C1290" s="14">
        <v>1019096.1045789265</v>
      </c>
      <c r="D1290" s="31">
        <f>+C1290/MAX($C$2:C1290)-1</f>
        <v>-9.0005716678295045E-2</v>
      </c>
    </row>
    <row r="1291" spans="1:4" x14ac:dyDescent="0.25">
      <c r="A1291" s="12">
        <v>2007.05</v>
      </c>
      <c r="B1291" s="13">
        <v>27.548490451851258</v>
      </c>
      <c r="C1291" s="14">
        <v>1047353.1047588415</v>
      </c>
      <c r="D1291" s="31">
        <f>+C1291/MAX($C$2:C1291)-1</f>
        <v>-6.4773838632634639E-2</v>
      </c>
    </row>
    <row r="1292" spans="1:4" x14ac:dyDescent="0.25">
      <c r="A1292" s="12">
        <v>2007.06</v>
      </c>
      <c r="B1292" s="13">
        <v>27.418262740410611</v>
      </c>
      <c r="C1292" s="14">
        <v>1028192.7981076213</v>
      </c>
      <c r="D1292" s="31">
        <f>+C1292/MAX($C$2:C1292)-1</f>
        <v>-8.1882891881842612E-2</v>
      </c>
    </row>
    <row r="1293" spans="1:4" x14ac:dyDescent="0.25">
      <c r="A1293" s="12">
        <v>2007.07</v>
      </c>
      <c r="B1293" s="13">
        <v>27.410088167204336</v>
      </c>
      <c r="C1293" s="14">
        <v>997069.79890313011</v>
      </c>
      <c r="D1293" s="31">
        <f>+C1293/MAX($C$2:C1293)-1</f>
        <v>-0.10967394243012729</v>
      </c>
    </row>
    <row r="1294" spans="1:4" x14ac:dyDescent="0.25">
      <c r="A1294" s="12">
        <v>2007.08</v>
      </c>
      <c r="B1294" s="13">
        <v>26.148607189312333</v>
      </c>
      <c r="C1294" s="14">
        <v>1013278.969669931</v>
      </c>
      <c r="D1294" s="31">
        <f>+C1294/MAX($C$2:C1294)-1</f>
        <v>-9.5200084009023134E-2</v>
      </c>
    </row>
    <row r="1295" spans="1:4" x14ac:dyDescent="0.25">
      <c r="A1295" s="12">
        <v>2007.09</v>
      </c>
      <c r="B1295" s="13">
        <v>26.725743047696927</v>
      </c>
      <c r="C1295" s="14">
        <v>1048205.1153787529</v>
      </c>
      <c r="D1295" s="31">
        <f>+C1295/MAX($C$2:C1295)-1</f>
        <v>-6.4013042089536176E-2</v>
      </c>
    </row>
    <row r="1296" spans="1:4" x14ac:dyDescent="0.25">
      <c r="A1296" s="12">
        <v>2007.1</v>
      </c>
      <c r="B1296" s="13">
        <v>27.320648130462033</v>
      </c>
      <c r="C1296" s="14">
        <v>1063025.8655857253</v>
      </c>
      <c r="D1296" s="31">
        <f>+C1296/MAX($C$2:C1296)-1</f>
        <v>-5.0778963475864747E-2</v>
      </c>
    </row>
    <row r="1297" spans="1:4" x14ac:dyDescent="0.25">
      <c r="A1297" s="12">
        <v>2007.11</v>
      </c>
      <c r="B1297" s="13">
        <v>25.729053579498395</v>
      </c>
      <c r="C1297" s="14">
        <v>1011768.2137426897</v>
      </c>
      <c r="D1297" s="31">
        <f>+C1297/MAX($C$2:C1297)-1</f>
        <v>-9.6549102272469489E-2</v>
      </c>
    </row>
    <row r="1298" spans="1:4" x14ac:dyDescent="0.25">
      <c r="A1298" s="12">
        <v>2007.12</v>
      </c>
      <c r="B1298" s="13">
        <v>25.955510105240243</v>
      </c>
      <c r="C1298" s="14">
        <v>1005291.1282859284</v>
      </c>
      <c r="D1298" s="31">
        <f>+C1298/MAX($C$2:C1298)-1</f>
        <v>-0.1023327675340242</v>
      </c>
    </row>
    <row r="1299" spans="1:4" x14ac:dyDescent="0.25">
      <c r="A1299" s="12">
        <v>2008.01</v>
      </c>
      <c r="B1299" s="13">
        <v>24.022317760836831</v>
      </c>
      <c r="C1299" s="14">
        <v>940721.02201079088</v>
      </c>
      <c r="D1299" s="31">
        <f>+C1299/MAX($C$2:C1299)-1</f>
        <v>-0.15999016345560724</v>
      </c>
    </row>
    <row r="1300" spans="1:4" x14ac:dyDescent="0.25">
      <c r="A1300" s="12">
        <v>2008.02</v>
      </c>
      <c r="B1300" s="13">
        <v>23.495263401811791</v>
      </c>
      <c r="C1300" s="14">
        <v>906984.99934900017</v>
      </c>
      <c r="D1300" s="31">
        <f>+C1300/MAX($C$2:C1300)-1</f>
        <v>-0.19011449385614931</v>
      </c>
    </row>
    <row r="1301" spans="1:4" x14ac:dyDescent="0.25">
      <c r="A1301" s="12">
        <v>2008.03</v>
      </c>
      <c r="B1301" s="13">
        <v>22.606810842249349</v>
      </c>
      <c r="C1301" s="14">
        <v>895425.49694604473</v>
      </c>
      <c r="D1301" s="31">
        <f>+C1301/MAX($C$2:C1301)-1</f>
        <v>-0.20043646551070615</v>
      </c>
    </row>
    <row r="1302" spans="1:4" x14ac:dyDescent="0.25">
      <c r="A1302" s="12">
        <v>2008.04</v>
      </c>
      <c r="B1302" s="13">
        <v>23.356040643201609</v>
      </c>
      <c r="C1302" s="14">
        <v>933940.09707934561</v>
      </c>
      <c r="D1302" s="31">
        <f>+C1302/MAX($C$2:C1302)-1</f>
        <v>-0.16604513991516145</v>
      </c>
    </row>
    <row r="1303" spans="1:4" x14ac:dyDescent="0.25">
      <c r="A1303" s="12">
        <v>2008.05</v>
      </c>
      <c r="B1303" s="13">
        <v>23.696432116623189</v>
      </c>
      <c r="C1303" s="14">
        <v>937618.49729483237</v>
      </c>
      <c r="D1303" s="31">
        <f>+C1303/MAX($C$2:C1303)-1</f>
        <v>-0.1627605398143247</v>
      </c>
    </row>
    <row r="1304" spans="1:4" x14ac:dyDescent="0.25">
      <c r="A1304" s="12">
        <v>2008.06</v>
      </c>
      <c r="B1304" s="13">
        <v>22.41681280228195</v>
      </c>
      <c r="C1304" s="14">
        <v>850054.47014904104</v>
      </c>
      <c r="D1304" s="31">
        <f>+C1304/MAX($C$2:C1304)-1</f>
        <v>-0.24095018627580367</v>
      </c>
    </row>
    <row r="1305" spans="1:4" x14ac:dyDescent="0.25">
      <c r="A1305" s="12">
        <v>2008.07</v>
      </c>
      <c r="B1305" s="13">
        <v>20.907206462661584</v>
      </c>
      <c r="C1305" s="14">
        <v>838860.0548488542</v>
      </c>
      <c r="D1305" s="31">
        <f>+C1305/MAX($C$2:C1305)-1</f>
        <v>-0.25094615611861659</v>
      </c>
    </row>
    <row r="1306" spans="1:4" x14ac:dyDescent="0.25">
      <c r="A1306" s="12">
        <v>2008.08</v>
      </c>
      <c r="B1306" s="13">
        <v>21.401617360047933</v>
      </c>
      <c r="C1306" s="14">
        <v>854084.01891910064</v>
      </c>
      <c r="D1306" s="31">
        <f>+C1306/MAX($C$2:C1306)-1</f>
        <v>-0.23735203068611532</v>
      </c>
    </row>
    <row r="1307" spans="1:4" x14ac:dyDescent="0.25">
      <c r="A1307" s="12">
        <v>2008.09</v>
      </c>
      <c r="B1307" s="13">
        <v>20.362733946097517</v>
      </c>
      <c r="C1307" s="14">
        <v>779218.81251298089</v>
      </c>
      <c r="D1307" s="31">
        <f>+C1307/MAX($C$2:C1307)-1</f>
        <v>-0.30420235966212239</v>
      </c>
    </row>
    <row r="1308" spans="1:4" x14ac:dyDescent="0.25">
      <c r="A1308" s="12">
        <v>2008.1</v>
      </c>
      <c r="B1308" s="13">
        <v>16.387356548789832</v>
      </c>
      <c r="C1308" s="14">
        <v>655418.2592329391</v>
      </c>
      <c r="D1308" s="31">
        <f>+C1308/MAX($C$2:C1308)-1</f>
        <v>-0.41474914249321804</v>
      </c>
    </row>
    <row r="1309" spans="1:4" x14ac:dyDescent="0.25">
      <c r="A1309" s="12">
        <v>2008.11</v>
      </c>
      <c r="B1309" s="13">
        <v>15.259659405704584</v>
      </c>
      <c r="C1309" s="14">
        <v>619841.87842026062</v>
      </c>
      <c r="D1309" s="31">
        <f>+C1309/MAX($C$2:C1309)-1</f>
        <v>-0.44651680701018714</v>
      </c>
    </row>
    <row r="1310" spans="1:4" x14ac:dyDescent="0.25">
      <c r="A1310" s="12">
        <v>2008.12</v>
      </c>
      <c r="B1310" s="13">
        <v>15.376080747423771</v>
      </c>
      <c r="C1310" s="14">
        <v>632871.68761314987</v>
      </c>
      <c r="D1310" s="31">
        <f>+C1310/MAX($C$2:C1310)-1</f>
        <v>-0.43488193584835411</v>
      </c>
    </row>
    <row r="1311" spans="1:4" x14ac:dyDescent="0.25">
      <c r="A1311" s="12">
        <v>2009.01</v>
      </c>
      <c r="B1311" s="13">
        <v>15.17465193687967</v>
      </c>
      <c r="C1311" s="14">
        <v>577782.47967740952</v>
      </c>
      <c r="D1311" s="31">
        <f>+C1311/MAX($C$2:C1311)-1</f>
        <v>-0.48407343414669923</v>
      </c>
    </row>
    <row r="1312" spans="1:4" x14ac:dyDescent="0.25">
      <c r="A1312" s="12">
        <v>2009.02</v>
      </c>
      <c r="B1312" s="13">
        <v>14.122181801918895</v>
      </c>
      <c r="C1312" s="14">
        <v>513324.62382647971</v>
      </c>
      <c r="D1312" s="31">
        <f>+C1312/MAX($C$2:C1312)-1</f>
        <v>-0.54163059688725979</v>
      </c>
    </row>
    <row r="1313" spans="1:4" x14ac:dyDescent="0.25">
      <c r="A1313" s="12">
        <v>2009.03</v>
      </c>
      <c r="B1313" s="13">
        <v>13.323667656863929</v>
      </c>
      <c r="C1313" s="14">
        <v>557395.75433602545</v>
      </c>
      <c r="D1313" s="31">
        <f>+C1313/MAX($C$2:C1313)-1</f>
        <v>-0.50227760883930539</v>
      </c>
    </row>
    <row r="1314" spans="1:4" x14ac:dyDescent="0.25">
      <c r="A1314" s="12">
        <v>2009.04</v>
      </c>
      <c r="B1314" s="13">
        <v>14.981866453039247</v>
      </c>
      <c r="C1314" s="14">
        <v>609781.54292950919</v>
      </c>
      <c r="D1314" s="31">
        <f>+C1314/MAX($C$2:C1314)-1</f>
        <v>-0.45550010872603952</v>
      </c>
    </row>
    <row r="1315" spans="1:4" x14ac:dyDescent="0.25">
      <c r="A1315" s="12">
        <v>2009.05</v>
      </c>
      <c r="B1315" s="13">
        <v>15.996355755263153</v>
      </c>
      <c r="C1315" s="14">
        <v>641817.81990971742</v>
      </c>
      <c r="D1315" s="31">
        <f>+C1315/MAX($C$2:C1315)-1</f>
        <v>-0.42689355358377867</v>
      </c>
    </row>
    <row r="1316" spans="1:4" x14ac:dyDescent="0.25">
      <c r="A1316" s="12">
        <v>2009.06</v>
      </c>
      <c r="B1316" s="13">
        <v>16.38418281621534</v>
      </c>
      <c r="C1316" s="14">
        <v>637952.6497425061</v>
      </c>
      <c r="D1316" s="31">
        <f>+C1316/MAX($C$2:C1316)-1</f>
        <v>-0.43034492852322193</v>
      </c>
    </row>
    <row r="1317" spans="1:4" x14ac:dyDescent="0.25">
      <c r="A1317" s="12">
        <v>2009.07</v>
      </c>
      <c r="B1317" s="13">
        <v>16.694620816995613</v>
      </c>
      <c r="C1317" s="14">
        <v>687789.37969877885</v>
      </c>
      <c r="D1317" s="31">
        <f>+C1317/MAX($C$2:C1317)-1</f>
        <v>-0.38584359135208812</v>
      </c>
    </row>
    <row r="1318" spans="1:4" x14ac:dyDescent="0.25">
      <c r="A1318" s="12">
        <v>2009.08</v>
      </c>
      <c r="B1318" s="13">
        <v>18.094069801576079</v>
      </c>
      <c r="C1318" s="14">
        <v>710697.63467663259</v>
      </c>
      <c r="D1318" s="31">
        <f>+C1318/MAX($C$2:C1318)-1</f>
        <v>-0.3653878355337139</v>
      </c>
    </row>
    <row r="1319" spans="1:4" x14ac:dyDescent="0.25">
      <c r="A1319" s="12">
        <v>2009.09</v>
      </c>
      <c r="B1319" s="13">
        <v>18.831902264840075</v>
      </c>
      <c r="C1319" s="14">
        <v>737012.04767532495</v>
      </c>
      <c r="D1319" s="31">
        <f>+C1319/MAX($C$2:C1319)-1</f>
        <v>-0.34189057625641495</v>
      </c>
    </row>
    <row r="1320" spans="1:4" x14ac:dyDescent="0.25">
      <c r="A1320" s="12">
        <v>2009.1</v>
      </c>
      <c r="B1320" s="13">
        <v>19.358008443486831</v>
      </c>
      <c r="C1320" s="14">
        <v>723110.56033075426</v>
      </c>
      <c r="D1320" s="31">
        <f>+C1320/MAX($C$2:C1320)-1</f>
        <v>-0.35430380593749122</v>
      </c>
    </row>
    <row r="1321" spans="1:4" x14ac:dyDescent="0.25">
      <c r="A1321" s="12">
        <v>2009.11</v>
      </c>
      <c r="B1321" s="13">
        <v>19.812761079966052</v>
      </c>
      <c r="C1321" s="14">
        <v>765381.49897572619</v>
      </c>
      <c r="D1321" s="31">
        <f>+C1321/MAX($C$2:C1321)-1</f>
        <v>-0.31655828581948375</v>
      </c>
    </row>
    <row r="1322" spans="1:4" x14ac:dyDescent="0.25">
      <c r="A1322" s="12">
        <v>2009.12</v>
      </c>
      <c r="B1322" s="13">
        <v>20.322376500216532</v>
      </c>
      <c r="C1322" s="14">
        <v>781664.04282411258</v>
      </c>
      <c r="D1322" s="31">
        <f>+C1322/MAX($C$2:C1322)-1</f>
        <v>-0.30201890945115906</v>
      </c>
    </row>
    <row r="1323" spans="1:4" x14ac:dyDescent="0.25">
      <c r="A1323" s="12">
        <v>2010.01</v>
      </c>
      <c r="B1323" s="13">
        <v>20.527859801454404</v>
      </c>
      <c r="C1323" s="14">
        <v>751493.53377677873</v>
      </c>
      <c r="D1323" s="31">
        <f>+C1323/MAX($C$2:C1323)-1</f>
        <v>-0.3289594410012463</v>
      </c>
    </row>
    <row r="1324" spans="1:4" x14ac:dyDescent="0.25">
      <c r="A1324" s="12">
        <v>2010.02</v>
      </c>
      <c r="B1324" s="13">
        <v>19.920539306600428</v>
      </c>
      <c r="C1324" s="14">
        <v>774015.54729850462</v>
      </c>
      <c r="D1324" s="31">
        <f>+C1324/MAX($C$2:C1324)-1</f>
        <v>-0.30884857661703502</v>
      </c>
    </row>
    <row r="1325" spans="1:4" x14ac:dyDescent="0.25">
      <c r="A1325" s="12">
        <v>2010.03</v>
      </c>
      <c r="B1325" s="13">
        <v>21.00460120971535</v>
      </c>
      <c r="C1325" s="14">
        <v>817447.12200141198</v>
      </c>
      <c r="D1325" s="31">
        <f>+C1325/MAX($C$2:C1325)-1</f>
        <v>-0.27006667516757821</v>
      </c>
    </row>
    <row r="1326" spans="1:4" x14ac:dyDescent="0.25">
      <c r="A1326" s="12">
        <v>2010.04</v>
      </c>
      <c r="B1326" s="13">
        <v>21.804845599625146</v>
      </c>
      <c r="C1326" s="14">
        <v>829350.02365206019</v>
      </c>
      <c r="D1326" s="31">
        <f>+C1326/MAX($C$2:C1326)-1</f>
        <v>-0.25943806771008449</v>
      </c>
    </row>
    <row r="1327" spans="1:4" x14ac:dyDescent="0.25">
      <c r="A1327" s="12">
        <v>2010.05</v>
      </c>
      <c r="B1327" s="13">
        <v>20.480068638423401</v>
      </c>
      <c r="C1327" s="14">
        <v>762053.43953475147</v>
      </c>
      <c r="D1327" s="31">
        <f>+C1327/MAX($C$2:C1327)-1</f>
        <v>-0.31953005173266336</v>
      </c>
    </row>
    <row r="1328" spans="1:4" x14ac:dyDescent="0.25">
      <c r="A1328" s="12">
        <v>2010.06</v>
      </c>
      <c r="B1328" s="13">
        <v>19.742039853739449</v>
      </c>
      <c r="C1328" s="14">
        <v>722982.78045429033</v>
      </c>
      <c r="D1328" s="31">
        <f>+C1328/MAX($C$2:C1328)-1</f>
        <v>-0.35441790602734857</v>
      </c>
    </row>
    <row r="1329" spans="1:4" x14ac:dyDescent="0.25">
      <c r="A1329" s="12">
        <v>2010.07</v>
      </c>
      <c r="B1329" s="13">
        <v>19.6686604707177</v>
      </c>
      <c r="C1329" s="14">
        <v>773839.01029706665</v>
      </c>
      <c r="D1329" s="31">
        <f>+C1329/MAX($C$2:C1329)-1</f>
        <v>-0.30900621401882822</v>
      </c>
    </row>
    <row r="1330" spans="1:4" x14ac:dyDescent="0.25">
      <c r="A1330" s="12">
        <v>2010.08</v>
      </c>
      <c r="B1330" s="13">
        <v>19.770299174358573</v>
      </c>
      <c r="C1330" s="14">
        <v>737405.1845922448</v>
      </c>
      <c r="D1330" s="31">
        <f>+C1330/MAX($C$2:C1330)-1</f>
        <v>-0.34153952757184802</v>
      </c>
    </row>
    <row r="1331" spans="1:4" x14ac:dyDescent="0.25">
      <c r="A1331" s="12">
        <v>2010.09</v>
      </c>
      <c r="B1331" s="13">
        <v>20.381395233204024</v>
      </c>
      <c r="C1331" s="14">
        <v>802807.65184038621</v>
      </c>
      <c r="D1331" s="31">
        <f>+C1331/MAX($C$2:C1331)-1</f>
        <v>-0.28313888111315633</v>
      </c>
    </row>
    <row r="1332" spans="1:4" x14ac:dyDescent="0.25">
      <c r="A1332" s="12">
        <v>2010.1</v>
      </c>
      <c r="B1332" s="13">
        <v>21.240127651759412</v>
      </c>
      <c r="C1332" s="14">
        <v>832676.68630847253</v>
      </c>
      <c r="D1332" s="31">
        <f>+C1332/MAX($C$2:C1332)-1</f>
        <v>-0.25646754904528613</v>
      </c>
    </row>
    <row r="1333" spans="1:4" x14ac:dyDescent="0.25">
      <c r="A1333" s="12">
        <v>2010.11</v>
      </c>
      <c r="B1333" s="13">
        <v>21.700723827760605</v>
      </c>
      <c r="C1333" s="14">
        <v>831745.27416183788</v>
      </c>
      <c r="D1333" s="31">
        <f>+C1333/MAX($C$2:C1333)-1</f>
        <v>-0.25729924659083225</v>
      </c>
    </row>
    <row r="1334" spans="1:4" x14ac:dyDescent="0.25">
      <c r="A1334" s="12">
        <v>2010.12</v>
      </c>
      <c r="B1334" s="13">
        <v>22.396379773044199</v>
      </c>
      <c r="C1334" s="14">
        <v>885870.50155609881</v>
      </c>
      <c r="D1334" s="31">
        <f>+C1334/MAX($C$2:C1334)-1</f>
        <v>-0.20896852754386319</v>
      </c>
    </row>
    <row r="1335" spans="1:4" x14ac:dyDescent="0.25">
      <c r="A1335" s="12">
        <v>2011.01</v>
      </c>
      <c r="B1335" s="13">
        <v>22.978299430554973</v>
      </c>
      <c r="C1335" s="14">
        <v>902978.39877089392</v>
      </c>
      <c r="D1335" s="31">
        <f>+C1335/MAX($C$2:C1335)-1</f>
        <v>-0.19369215802859419</v>
      </c>
    </row>
    <row r="1336" spans="1:4" x14ac:dyDescent="0.25">
      <c r="A1336" s="12">
        <v>2011.02</v>
      </c>
      <c r="B1336" s="13">
        <v>23.48982870329851</v>
      </c>
      <c r="C1336" s="14">
        <v>928612.36461693759</v>
      </c>
      <c r="D1336" s="31">
        <f>+C1336/MAX($C$2:C1336)-1</f>
        <v>-0.17080249897293343</v>
      </c>
    </row>
    <row r="1337" spans="1:4" x14ac:dyDescent="0.25">
      <c r="A1337" s="12">
        <v>2011.03</v>
      </c>
      <c r="B1337" s="13">
        <v>22.899336430143624</v>
      </c>
      <c r="C1337" s="14">
        <v>920034.60375207395</v>
      </c>
      <c r="D1337" s="31">
        <f>+C1337/MAX($C$2:C1337)-1</f>
        <v>-0.17846194670868132</v>
      </c>
    </row>
    <row r="1338" spans="1:4" x14ac:dyDescent="0.25">
      <c r="A1338" s="12">
        <v>2011.04</v>
      </c>
      <c r="B1338" s="13">
        <v>23.143929447285924</v>
      </c>
      <c r="C1338" s="14">
        <v>941560.6467846653</v>
      </c>
      <c r="D1338" s="31">
        <f>+C1338/MAX($C$2:C1338)-1</f>
        <v>-0.15924042676156236</v>
      </c>
    </row>
    <row r="1339" spans="1:4" x14ac:dyDescent="0.25">
      <c r="A1339" s="12">
        <v>2011.05</v>
      </c>
      <c r="B1339" s="13">
        <v>23.059491506095323</v>
      </c>
      <c r="C1339" s="14">
        <v>925876.30098327866</v>
      </c>
      <c r="D1339" s="31">
        <f>+C1339/MAX($C$2:C1339)-1</f>
        <v>-0.17324564663510889</v>
      </c>
    </row>
    <row r="1340" spans="1:4" x14ac:dyDescent="0.25">
      <c r="A1340" s="12">
        <v>2011.06</v>
      </c>
      <c r="B1340" s="13">
        <v>22.10083128661098</v>
      </c>
      <c r="C1340" s="14">
        <v>911344.19080279814</v>
      </c>
      <c r="D1340" s="31">
        <f>+C1340/MAX($C$2:C1340)-1</f>
        <v>-0.18622198628494235</v>
      </c>
    </row>
    <row r="1341" spans="1:4" x14ac:dyDescent="0.25">
      <c r="A1341" s="12">
        <v>2011.07</v>
      </c>
      <c r="B1341" s="13">
        <v>22.610981701156607</v>
      </c>
      <c r="C1341" s="14">
        <v>892398.69110867952</v>
      </c>
      <c r="D1341" s="31">
        <f>+C1341/MAX($C$2:C1341)-1</f>
        <v>-0.20313922926022043</v>
      </c>
    </row>
    <row r="1342" spans="1:4" x14ac:dyDescent="0.25">
      <c r="A1342" s="12">
        <v>2011.08</v>
      </c>
      <c r="B1342" s="13">
        <v>20.049852721660482</v>
      </c>
      <c r="C1342" s="14">
        <v>840832.63384547539</v>
      </c>
      <c r="D1342" s="31">
        <f>+C1342/MAX($C$2:C1342)-1</f>
        <v>-0.2491847563818691</v>
      </c>
    </row>
    <row r="1343" spans="1:4" x14ac:dyDescent="0.25">
      <c r="A1343" s="12">
        <v>2011.09</v>
      </c>
      <c r="B1343" s="13">
        <v>19.698114568877692</v>
      </c>
      <c r="C1343" s="14">
        <v>780754.74812925665</v>
      </c>
      <c r="D1343" s="31">
        <f>+C1343/MAX($C$2:C1343)-1</f>
        <v>-0.30283085738271898</v>
      </c>
    </row>
    <row r="1344" spans="1:4" x14ac:dyDescent="0.25">
      <c r="A1344" s="12">
        <v>2011.1</v>
      </c>
      <c r="B1344" s="13">
        <v>20.155824786688743</v>
      </c>
      <c r="C1344" s="14">
        <v>868122.63288026396</v>
      </c>
      <c r="D1344" s="31">
        <f>+C1344/MAX($C$2:C1344)-1</f>
        <v>-0.22481635481313444</v>
      </c>
    </row>
    <row r="1345" spans="1:4" x14ac:dyDescent="0.25">
      <c r="A1345" s="12">
        <v>2011.11</v>
      </c>
      <c r="B1345" s="13">
        <v>20.34524679764581</v>
      </c>
      <c r="C1345" s="14">
        <v>865963.15500219807</v>
      </c>
      <c r="D1345" s="31">
        <f>+C1345/MAX($C$2:C1345)-1</f>
        <v>-0.22674464451532261</v>
      </c>
    </row>
    <row r="1346" spans="1:4" x14ac:dyDescent="0.25">
      <c r="A1346" s="12">
        <v>2011.12</v>
      </c>
      <c r="B1346" s="13">
        <v>20.52357549943169</v>
      </c>
      <c r="C1346" s="14">
        <v>877044.99632782442</v>
      </c>
      <c r="D1346" s="31">
        <f>+C1346/MAX($C$2:C1346)-1</f>
        <v>-0.21684919676541203</v>
      </c>
    </row>
    <row r="1347" spans="1:4" x14ac:dyDescent="0.25">
      <c r="A1347" s="12">
        <v>2012.01</v>
      </c>
      <c r="B1347" s="13">
        <v>21.213008091803445</v>
      </c>
      <c r="C1347" s="14">
        <v>912806.57478113566</v>
      </c>
      <c r="D1347" s="31">
        <f>+C1347/MAX($C$2:C1347)-1</f>
        <v>-0.18491616139332601</v>
      </c>
    </row>
    <row r="1348" spans="1:4" x14ac:dyDescent="0.25">
      <c r="A1348" s="12">
        <v>2012.02</v>
      </c>
      <c r="B1348" s="13">
        <v>21.797435963717518</v>
      </c>
      <c r="C1348" s="14">
        <v>947253.58923379832</v>
      </c>
      <c r="D1348" s="31">
        <f>+C1348/MAX($C$2:C1348)-1</f>
        <v>-0.15415695616373193</v>
      </c>
    </row>
    <row r="1349" spans="1:4" x14ac:dyDescent="0.25">
      <c r="A1349" s="12">
        <v>2012.03</v>
      </c>
      <c r="B1349" s="13">
        <v>22.053943972904698</v>
      </c>
      <c r="C1349" s="14">
        <v>971138.78488342697</v>
      </c>
      <c r="D1349" s="31">
        <f>+C1349/MAX($C$2:C1349)-1</f>
        <v>-0.13282884844207277</v>
      </c>
    </row>
    <row r="1350" spans="1:4" x14ac:dyDescent="0.25">
      <c r="A1350" s="12">
        <v>2012.04</v>
      </c>
      <c r="B1350" s="13">
        <v>21.779246906824881</v>
      </c>
      <c r="C1350" s="14">
        <v>962539.87463612319</v>
      </c>
      <c r="D1350" s="31">
        <f>+C1350/MAX($C$2:C1350)-1</f>
        <v>-0.14050718136149454</v>
      </c>
    </row>
    <row r="1351" spans="1:4" x14ac:dyDescent="0.25">
      <c r="A1351" s="12">
        <v>2012.05</v>
      </c>
      <c r="B1351" s="13">
        <v>20.941467419743464</v>
      </c>
      <c r="C1351" s="14">
        <v>904904.43228995614</v>
      </c>
      <c r="D1351" s="31">
        <f>+C1351/MAX($C$2:C1351)-1</f>
        <v>-0.1919723207296804</v>
      </c>
    </row>
    <row r="1352" spans="1:4" x14ac:dyDescent="0.25">
      <c r="A1352" s="12">
        <v>2012.06</v>
      </c>
      <c r="B1352" s="13">
        <v>20.547504086856083</v>
      </c>
      <c r="C1352" s="14">
        <v>943711.51044484216</v>
      </c>
      <c r="D1352" s="31">
        <f>+C1352/MAX($C$2:C1352)-1</f>
        <v>-0.15731982906113828</v>
      </c>
    </row>
    <row r="1353" spans="1:4" x14ac:dyDescent="0.25">
      <c r="A1353" s="12">
        <v>2012.07</v>
      </c>
      <c r="B1353" s="13">
        <v>20.999341293380557</v>
      </c>
      <c r="C1353" s="14">
        <v>958822.18311635661</v>
      </c>
      <c r="D1353" s="31">
        <f>+C1353/MAX($C$2:C1353)-1</f>
        <v>-0.14382686634011488</v>
      </c>
    </row>
    <row r="1354" spans="1:4" x14ac:dyDescent="0.25">
      <c r="A1354" s="12">
        <v>2012.08</v>
      </c>
      <c r="B1354" s="13">
        <v>21.410428453442929</v>
      </c>
      <c r="C1354" s="14">
        <v>974040.6218958518</v>
      </c>
      <c r="D1354" s="31">
        <f>+C1354/MAX($C$2:C1354)-1</f>
        <v>-0.13023767467487546</v>
      </c>
    </row>
    <row r="1355" spans="1:4" x14ac:dyDescent="0.25">
      <c r="A1355" s="12">
        <v>2012.09</v>
      </c>
      <c r="B1355" s="13">
        <v>21.783690301727674</v>
      </c>
      <c r="C1355" s="14">
        <v>994915.5953474174</v>
      </c>
      <c r="D1355" s="31">
        <f>+C1355/MAX($C$2:C1355)-1</f>
        <v>-0.11159752246541732</v>
      </c>
    </row>
    <row r="1356" spans="1:4" x14ac:dyDescent="0.25">
      <c r="A1356" s="12">
        <v>2012.1</v>
      </c>
      <c r="B1356" s="13">
        <v>21.577109654528776</v>
      </c>
      <c r="C1356" s="14">
        <v>977341.6513484004</v>
      </c>
      <c r="D1356" s="31">
        <f>+C1356/MAX($C$2:C1356)-1</f>
        <v>-0.1272900449887262</v>
      </c>
    </row>
    <row r="1357" spans="1:4" x14ac:dyDescent="0.25">
      <c r="A1357" s="12">
        <v>2012.11</v>
      </c>
      <c r="B1357" s="13">
        <v>20.898162059573682</v>
      </c>
      <c r="C1357" s="14">
        <v>986568.70511361153</v>
      </c>
      <c r="D1357" s="31">
        <f>+C1357/MAX($C$2:C1357)-1</f>
        <v>-0.11905081598910849</v>
      </c>
    </row>
    <row r="1358" spans="1:4" x14ac:dyDescent="0.25">
      <c r="A1358" s="12">
        <v>2012.12</v>
      </c>
      <c r="B1358" s="13">
        <v>21.238261139845601</v>
      </c>
      <c r="C1358" s="14">
        <v>998044.04468659696</v>
      </c>
      <c r="D1358" s="31">
        <f>+C1358/MAX($C$2:C1358)-1</f>
        <v>-0.10880399690730391</v>
      </c>
    </row>
    <row r="1359" spans="1:4" x14ac:dyDescent="0.25">
      <c r="A1359" s="12">
        <v>2013.01</v>
      </c>
      <c r="B1359" s="13">
        <v>21.900475413821795</v>
      </c>
      <c r="C1359" s="14">
        <v>1047115.939299754</v>
      </c>
      <c r="D1359" s="31">
        <f>+C1359/MAX($C$2:C1359)-1</f>
        <v>-6.4985613764539596E-2</v>
      </c>
    </row>
    <row r="1360" spans="1:4" x14ac:dyDescent="0.25">
      <c r="A1360" s="12">
        <v>2013.02</v>
      </c>
      <c r="B1360" s="13">
        <v>22.052724336861932</v>
      </c>
      <c r="C1360" s="14">
        <v>1051935.8847993962</v>
      </c>
      <c r="D1360" s="31">
        <f>+C1360/MAX($C$2:C1360)-1</f>
        <v>-6.068167929664281E-2</v>
      </c>
    </row>
    <row r="1361" spans="1:4" x14ac:dyDescent="0.25">
      <c r="A1361" s="12">
        <v>2013.03</v>
      </c>
      <c r="B1361" s="13">
        <v>22.419207114602568</v>
      </c>
      <c r="C1361" s="14">
        <v>1088804.4036343233</v>
      </c>
      <c r="D1361" s="31">
        <f>+C1361/MAX($C$2:C1361)-1</f>
        <v>-2.7760209747718756E-2</v>
      </c>
    </row>
    <row r="1362" spans="1:4" x14ac:dyDescent="0.25">
      <c r="A1362" s="12">
        <v>2013.04</v>
      </c>
      <c r="B1362" s="13">
        <v>22.595655396105581</v>
      </c>
      <c r="C1362" s="14">
        <v>1111530.8766719676</v>
      </c>
      <c r="D1362" s="31">
        <f>+C1362/MAX($C$2:C1362)-1</f>
        <v>-7.4667747601852019E-3</v>
      </c>
    </row>
    <row r="1363" spans="1:4" x14ac:dyDescent="0.25">
      <c r="A1363" s="12">
        <v>2013.05</v>
      </c>
      <c r="B1363" s="13">
        <v>23.411841781842391</v>
      </c>
      <c r="C1363" s="14">
        <v>1134496.0711952236</v>
      </c>
      <c r="D1363" s="31">
        <f>+C1363/MAX($C$2:C1363)-1</f>
        <v>0</v>
      </c>
    </row>
    <row r="1364" spans="1:4" x14ac:dyDescent="0.25">
      <c r="A1364" s="12">
        <v>2013.06</v>
      </c>
      <c r="B1364" s="13">
        <v>22.92533317391532</v>
      </c>
      <c r="C1364" s="14">
        <v>1116728.3849349592</v>
      </c>
      <c r="D1364" s="31">
        <f>+C1364/MAX($C$2:C1364)-1</f>
        <v>-1.5661302591859716E-2</v>
      </c>
    </row>
    <row r="1365" spans="1:4" x14ac:dyDescent="0.25">
      <c r="A1365" s="12">
        <v>2013.07</v>
      </c>
      <c r="B1365" s="13">
        <v>23.492460177159625</v>
      </c>
      <c r="C1365" s="14">
        <v>1173451.1294486756</v>
      </c>
      <c r="D1365" s="31">
        <f>+C1365/MAX($C$2:C1365)-1</f>
        <v>0</v>
      </c>
    </row>
    <row r="1366" spans="1:4" x14ac:dyDescent="0.25">
      <c r="A1366" s="12">
        <v>2013.08</v>
      </c>
      <c r="B1366" s="13">
        <v>23.356649094916083</v>
      </c>
      <c r="C1366" s="14">
        <v>1137329.971460613</v>
      </c>
      <c r="D1366" s="31">
        <f>+C1366/MAX($C$2:C1366)-1</f>
        <v>-3.0781987491062757E-2</v>
      </c>
    </row>
    <row r="1367" spans="1:4" x14ac:dyDescent="0.25">
      <c r="A1367" s="12">
        <v>2013.09</v>
      </c>
      <c r="B1367" s="13">
        <v>23.442287167960586</v>
      </c>
      <c r="C1367" s="14">
        <v>1171798.7080171332</v>
      </c>
      <c r="D1367" s="31">
        <f>+C1367/MAX($C$2:C1367)-1</f>
        <v>-1.4081723474234087E-3</v>
      </c>
    </row>
    <row r="1368" spans="1:4" x14ac:dyDescent="0.25">
      <c r="A1368" s="12">
        <v>2013.1</v>
      </c>
      <c r="B1368" s="13">
        <v>23.834737887631416</v>
      </c>
      <c r="C1368" s="14">
        <v>1229230.654357468</v>
      </c>
      <c r="D1368" s="31">
        <f>+C1368/MAX($C$2:C1368)-1</f>
        <v>0</v>
      </c>
    </row>
    <row r="1369" spans="1:4" x14ac:dyDescent="0.25">
      <c r="A1369" s="12">
        <v>2013.11</v>
      </c>
      <c r="B1369" s="13">
        <v>24.642077092412034</v>
      </c>
      <c r="C1369" s="14">
        <v>1268329.4159428468</v>
      </c>
      <c r="D1369" s="31">
        <f>+C1369/MAX($C$2:C1369)-1</f>
        <v>0</v>
      </c>
    </row>
    <row r="1370" spans="1:4" x14ac:dyDescent="0.25">
      <c r="A1370" s="12">
        <v>2013.12</v>
      </c>
      <c r="B1370" s="13">
        <v>24.861869296461919</v>
      </c>
      <c r="C1370" s="14">
        <v>1300374.4034518274</v>
      </c>
      <c r="D1370" s="31">
        <f>+C1370/MAX($C$2:C1370)-1</f>
        <v>0</v>
      </c>
    </row>
    <row r="1371" spans="1:4" x14ac:dyDescent="0.25">
      <c r="A1371" s="12">
        <v>2014.01</v>
      </c>
      <c r="B1371" s="13">
        <v>24.859609093632692</v>
      </c>
      <c r="C1371" s="14">
        <v>1251522.94736313</v>
      </c>
      <c r="D1371" s="31">
        <f>+C1371/MAX($C$2:C1371)-1</f>
        <v>-3.7567223684980111E-2</v>
      </c>
    </row>
    <row r="1372" spans="1:4" x14ac:dyDescent="0.25">
      <c r="A1372" s="12">
        <v>2014.02</v>
      </c>
      <c r="B1372" s="13">
        <v>24.590930877894113</v>
      </c>
      <c r="C1372" s="14">
        <v>1302762.9283945917</v>
      </c>
      <c r="D1372" s="31">
        <f>+C1372/MAX($C$2:C1372)-1</f>
        <v>0</v>
      </c>
    </row>
    <row r="1373" spans="1:4" x14ac:dyDescent="0.25">
      <c r="A1373" s="12">
        <v>2014.03</v>
      </c>
      <c r="B1373" s="13">
        <v>24.956039153965371</v>
      </c>
      <c r="C1373" s="14">
        <v>1305501.6781449756</v>
      </c>
      <c r="D1373" s="31">
        <f>+C1373/MAX($C$2:C1373)-1</f>
        <v>0</v>
      </c>
    </row>
    <row r="1374" spans="1:4" x14ac:dyDescent="0.25">
      <c r="A1374" s="12">
        <v>2014.04</v>
      </c>
      <c r="B1374" s="13">
        <v>24.786315396962621</v>
      </c>
      <c r="C1374" s="14">
        <v>1311400.8699747995</v>
      </c>
      <c r="D1374" s="31">
        <f>+C1374/MAX($C$2:C1374)-1</f>
        <v>0</v>
      </c>
    </row>
    <row r="1375" spans="1:4" x14ac:dyDescent="0.25">
      <c r="A1375" s="12">
        <v>2014.05</v>
      </c>
      <c r="B1375" s="13">
        <v>24.943274109902571</v>
      </c>
      <c r="C1375" s="14">
        <v>1336458.3602250363</v>
      </c>
      <c r="D1375" s="31">
        <f>+C1375/MAX($C$2:C1375)-1</f>
        <v>0</v>
      </c>
    </row>
    <row r="1376" spans="1:4" x14ac:dyDescent="0.25">
      <c r="A1376" s="12">
        <v>2014.06</v>
      </c>
      <c r="B1376" s="13">
        <v>25.558007623511276</v>
      </c>
      <c r="C1376" s="14">
        <v>1361557.8493484366</v>
      </c>
      <c r="D1376" s="31">
        <f>+C1376/MAX($C$2:C1376)-1</f>
        <v>0</v>
      </c>
    </row>
    <row r="1377" spans="1:4" x14ac:dyDescent="0.25">
      <c r="A1377" s="12">
        <v>2014.07</v>
      </c>
      <c r="B1377" s="13">
        <v>25.817545976158723</v>
      </c>
      <c r="C1377" s="14">
        <v>1343735.1278377792</v>
      </c>
      <c r="D1377" s="31">
        <f>+C1377/MAX($C$2:C1377)-1</f>
        <v>-1.3089948046780542E-2</v>
      </c>
    </row>
    <row r="1378" spans="1:4" x14ac:dyDescent="0.25">
      <c r="A1378" s="12">
        <v>2014.08</v>
      </c>
      <c r="B1378" s="13">
        <v>25.617606421799376</v>
      </c>
      <c r="C1378" s="14">
        <v>1398881.6996736331</v>
      </c>
      <c r="D1378" s="31">
        <f>+C1378/MAX($C$2:C1378)-1</f>
        <v>0</v>
      </c>
    </row>
    <row r="1379" spans="1:4" x14ac:dyDescent="0.25">
      <c r="A1379" s="12">
        <v>2014.09</v>
      </c>
      <c r="B1379" s="13">
        <v>25.918436892606181</v>
      </c>
      <c r="C1379" s="14">
        <v>1378382.0013594637</v>
      </c>
      <c r="D1379" s="31">
        <f>+C1379/MAX($C$2:C1379)-1</f>
        <v>-1.4654347339701501E-2</v>
      </c>
    </row>
    <row r="1380" spans="1:4" x14ac:dyDescent="0.25">
      <c r="A1380" s="12">
        <v>2014.1</v>
      </c>
      <c r="B1380" s="13">
        <v>25.162748283083239</v>
      </c>
      <c r="C1380" s="14">
        <v>1416180.3900646088</v>
      </c>
      <c r="D1380" s="31">
        <f>+C1380/MAX($C$2:C1380)-1</f>
        <v>0</v>
      </c>
    </row>
    <row r="1381" spans="1:4" x14ac:dyDescent="0.25">
      <c r="A1381" s="12">
        <v>2014.11</v>
      </c>
      <c r="B1381" s="13">
        <v>26.60681714714341</v>
      </c>
      <c r="C1381" s="14">
        <v>1461101.3904818757</v>
      </c>
      <c r="D1381" s="31">
        <f>+C1381/MAX($C$2:C1381)-1</f>
        <v>0</v>
      </c>
    </row>
    <row r="1382" spans="1:4" x14ac:dyDescent="0.25">
      <c r="A1382" s="12">
        <v>2014.12</v>
      </c>
      <c r="B1382" s="13">
        <v>26.794085482572541</v>
      </c>
      <c r="C1382" s="14">
        <v>1465614.3495034017</v>
      </c>
      <c r="D1382" s="31">
        <f>+C1382/MAX($C$2:C1382)-1</f>
        <v>0</v>
      </c>
    </row>
    <row r="1383" spans="1:4" x14ac:dyDescent="0.25">
      <c r="A1383" s="12">
        <v>2015.01</v>
      </c>
      <c r="B1383" s="13">
        <v>26.492295420383115</v>
      </c>
      <c r="C1383" s="14">
        <v>1429212.8419806112</v>
      </c>
      <c r="D1383" s="31">
        <f>+C1383/MAX($C$2:C1383)-1</f>
        <v>-2.4837029969803748E-2</v>
      </c>
    </row>
    <row r="1384" spans="1:4" x14ac:dyDescent="0.25">
      <c r="A1384" s="12">
        <v>2015.02</v>
      </c>
      <c r="B1384" s="13">
        <v>26.995513699383231</v>
      </c>
      <c r="C1384" s="14">
        <v>1503545.0497791108</v>
      </c>
      <c r="D1384" s="31">
        <f>+C1384/MAX($C$2:C1384)-1</f>
        <v>0</v>
      </c>
    </row>
    <row r="1385" spans="1:4" x14ac:dyDescent="0.25">
      <c r="A1385" s="12">
        <v>2015.03</v>
      </c>
      <c r="B1385" s="13">
        <v>26.728605452928463</v>
      </c>
      <c r="C1385" s="14">
        <v>1471063.635732125</v>
      </c>
      <c r="D1385" s="31">
        <f>+C1385/MAX($C$2:C1385)-1</f>
        <v>-2.1603219705161325E-2</v>
      </c>
    </row>
    <row r="1386" spans="1:4" x14ac:dyDescent="0.25">
      <c r="A1386" s="12">
        <v>2015.04</v>
      </c>
      <c r="B1386" s="13">
        <v>26.791371680192317</v>
      </c>
      <c r="C1386" s="14">
        <v>1483021.1014389</v>
      </c>
      <c r="D1386" s="31">
        <f>+C1386/MAX($C$2:C1386)-1</f>
        <v>-1.3650371396072281E-2</v>
      </c>
    </row>
    <row r="1387" spans="1:4" x14ac:dyDescent="0.25">
      <c r="A1387" s="12">
        <v>2015.05</v>
      </c>
      <c r="B1387" s="13">
        <v>26.806111379650812</v>
      </c>
      <c r="C1387" s="14">
        <v>1493422.9006323398</v>
      </c>
      <c r="D1387" s="31">
        <f>+C1387/MAX($C$2:C1387)-1</f>
        <v>-6.7321888015647868E-3</v>
      </c>
    </row>
    <row r="1388" spans="1:4" x14ac:dyDescent="0.25">
      <c r="A1388" s="12">
        <v>2015.06</v>
      </c>
      <c r="B1388" s="13">
        <v>26.495895292784834</v>
      </c>
      <c r="C1388" s="14">
        <v>1459396.3178281982</v>
      </c>
      <c r="D1388" s="31">
        <f>+C1388/MAX($C$2:C1388)-1</f>
        <v>-2.936309221822031E-2</v>
      </c>
    </row>
    <row r="1389" spans="1:4" x14ac:dyDescent="0.25">
      <c r="A1389" s="12">
        <v>2015.07</v>
      </c>
      <c r="B1389" s="13">
        <v>26.381136336399692</v>
      </c>
      <c r="C1389" s="14">
        <v>1490583.4614130838</v>
      </c>
      <c r="D1389" s="31">
        <f>+C1389/MAX($C$2:C1389)-1</f>
        <v>-8.6206850722106987E-3</v>
      </c>
    </row>
    <row r="1390" spans="1:4" x14ac:dyDescent="0.25">
      <c r="A1390" s="12">
        <v>2015.08</v>
      </c>
      <c r="B1390" s="13">
        <v>25.693658417057694</v>
      </c>
      <c r="C1390" s="14">
        <v>1401781.587736038</v>
      </c>
      <c r="D1390" s="31">
        <f>+C1390/MAX($C$2:C1390)-1</f>
        <v>-6.7682349829174093E-2</v>
      </c>
    </row>
    <row r="1391" spans="1:4" x14ac:dyDescent="0.25">
      <c r="A1391" s="12">
        <v>2015.09</v>
      </c>
      <c r="B1391" s="13">
        <v>24.496752170486435</v>
      </c>
      <c r="C1391" s="14">
        <v>1369364.2268719578</v>
      </c>
      <c r="D1391" s="31">
        <f>+C1391/MAX($C$2:C1391)-1</f>
        <v>-8.924296809521326E-2</v>
      </c>
    </row>
    <row r="1392" spans="1:4" x14ac:dyDescent="0.25">
      <c r="A1392" s="12">
        <v>2015.1</v>
      </c>
      <c r="B1392" s="13">
        <v>25.491441046066754</v>
      </c>
      <c r="C1392" s="14">
        <v>1486210.5531954526</v>
      </c>
      <c r="D1392" s="31">
        <f>+C1392/MAX($C$2:C1392)-1</f>
        <v>-1.152908360557936E-2</v>
      </c>
    </row>
    <row r="1393" spans="1:4" x14ac:dyDescent="0.25">
      <c r="A1393" s="12">
        <v>2015.11</v>
      </c>
      <c r="B1393" s="13">
        <v>26.225851890971935</v>
      </c>
      <c r="C1393" s="14">
        <v>1492678.5263810204</v>
      </c>
      <c r="D1393" s="31">
        <f>+C1393/MAX($C$2:C1393)-1</f>
        <v>-7.2272682482555917E-3</v>
      </c>
    </row>
    <row r="1394" spans="1:4" x14ac:dyDescent="0.25">
      <c r="A1394" s="12">
        <v>2015.12</v>
      </c>
      <c r="B1394" s="13">
        <v>25.965424037124176</v>
      </c>
      <c r="C1394" s="14">
        <v>1474143.1983942108</v>
      </c>
      <c r="D1394" s="31">
        <f>+C1394/MAX($C$2:C1394)-1</f>
        <v>-1.9555018580400763E-2</v>
      </c>
    </row>
    <row r="1395" spans="1:4" x14ac:dyDescent="0.25">
      <c r="A1395" s="12">
        <v>2016.01</v>
      </c>
      <c r="B1395" s="13">
        <v>24.206167203878479</v>
      </c>
      <c r="C1395" s="14">
        <v>1399655.9117649794</v>
      </c>
      <c r="D1395" s="31">
        <f>+C1395/MAX($C$2:C1395)-1</f>
        <v>-6.9096125872247116E-2</v>
      </c>
    </row>
    <row r="1396" spans="1:4" x14ac:dyDescent="0.25">
      <c r="A1396" s="12">
        <v>2016.02</v>
      </c>
      <c r="B1396" s="13">
        <v>24.002606777289763</v>
      </c>
      <c r="C1396" s="14">
        <v>1395357.1870648749</v>
      </c>
      <c r="D1396" s="31">
        <f>+C1396/MAX($C$2:C1396)-1</f>
        <v>-7.1955185333575478E-2</v>
      </c>
    </row>
    <row r="1397" spans="1:4" x14ac:dyDescent="0.25">
      <c r="A1397" s="12">
        <v>2016.03</v>
      </c>
      <c r="B1397" s="13">
        <v>25.372298620187912</v>
      </c>
      <c r="C1397" s="14">
        <v>1483690.2412164228</v>
      </c>
      <c r="D1397" s="31">
        <f>+C1397/MAX($C$2:C1397)-1</f>
        <v>-1.3205330006975879E-2</v>
      </c>
    </row>
    <row r="1398" spans="1:4" x14ac:dyDescent="0.25">
      <c r="A1398" s="12">
        <v>2016.04</v>
      </c>
      <c r="B1398" s="13">
        <v>25.922337543673887</v>
      </c>
      <c r="C1398" s="14">
        <v>1483308.4118299857</v>
      </c>
      <c r="D1398" s="31">
        <f>+C1398/MAX($C$2:C1398)-1</f>
        <v>-1.34592827478619E-2</v>
      </c>
    </row>
    <row r="1399" spans="1:4" x14ac:dyDescent="0.25">
      <c r="A1399" s="12">
        <v>2016.05</v>
      </c>
      <c r="B1399" s="13">
        <v>25.694709923449977</v>
      </c>
      <c r="C1399" s="14">
        <v>1502609.7272055263</v>
      </c>
      <c r="D1399" s="31">
        <f>+C1399/MAX($C$2:C1399)-1</f>
        <v>-6.2207818363801959E-4</v>
      </c>
    </row>
    <row r="1400" spans="1:4" x14ac:dyDescent="0.25">
      <c r="A1400" s="12">
        <v>2016.06</v>
      </c>
      <c r="B1400" s="13">
        <v>25.840372927670522</v>
      </c>
      <c r="C1400" s="14">
        <v>1501701.1267375823</v>
      </c>
      <c r="D1400" s="31">
        <f>+C1400/MAX($C$2:C1400)-1</f>
        <v>-1.2263836336658951E-3</v>
      </c>
    </row>
    <row r="1401" spans="1:4" x14ac:dyDescent="0.25">
      <c r="A1401" s="12">
        <v>2016.07</v>
      </c>
      <c r="B1401" s="13">
        <v>26.694003256096309</v>
      </c>
      <c r="C1401" s="14">
        <v>1560363.4927357093</v>
      </c>
      <c r="D1401" s="31">
        <f>+C1401/MAX($C$2:C1401)-1</f>
        <v>0</v>
      </c>
    </row>
    <row r="1402" spans="1:4" x14ac:dyDescent="0.25">
      <c r="A1402" s="12">
        <v>2016.08</v>
      </c>
      <c r="B1402" s="13">
        <v>26.948872433723867</v>
      </c>
      <c r="C1402" s="14">
        <v>1559711.0931384598</v>
      </c>
      <c r="D1402" s="31">
        <f>+C1402/MAX($C$2:C1402)-1</f>
        <v>-4.1810744758297158E-4</v>
      </c>
    </row>
    <row r="1403" spans="1:4" x14ac:dyDescent="0.25">
      <c r="A1403" s="12">
        <v>2016.09</v>
      </c>
      <c r="B1403" s="13">
        <v>26.727873346478543</v>
      </c>
      <c r="C1403" s="14">
        <v>1556739.2321672644</v>
      </c>
      <c r="D1403" s="31">
        <f>+C1403/MAX($C$2:C1403)-1</f>
        <v>-2.3227027454292282E-3</v>
      </c>
    </row>
    <row r="1404" spans="1:4" x14ac:dyDescent="0.25">
      <c r="A1404" s="12">
        <v>2016.1</v>
      </c>
      <c r="B1404" s="13">
        <v>26.525143085070603</v>
      </c>
      <c r="C1404" s="14">
        <v>1527301.9591417999</v>
      </c>
      <c r="D1404" s="31">
        <f>+C1404/MAX($C$2:C1404)-1</f>
        <v>-2.1188353705933083E-2</v>
      </c>
    </row>
    <row r="1405" spans="1:4" x14ac:dyDescent="0.25">
      <c r="A1405" s="12">
        <v>2016.11</v>
      </c>
      <c r="B1405" s="13">
        <v>26.850953531056266</v>
      </c>
      <c r="C1405" s="14">
        <v>1584683.8874848629</v>
      </c>
      <c r="D1405" s="31">
        <f>+C1405/MAX($C$2:C1405)-1</f>
        <v>0</v>
      </c>
    </row>
    <row r="1406" spans="1:4" x14ac:dyDescent="0.25">
      <c r="A1406" s="12">
        <v>2016.12</v>
      </c>
      <c r="B1406" s="13">
        <v>27.865098223923532</v>
      </c>
      <c r="C1406" s="14">
        <v>1615742.1306618089</v>
      </c>
      <c r="D1406" s="31">
        <f>+C1406/MAX($C$2:C1406)-1</f>
        <v>0</v>
      </c>
    </row>
    <row r="1407" spans="1:4" x14ac:dyDescent="0.25">
      <c r="A1407" s="12">
        <v>2017.01</v>
      </c>
      <c r="B1407" s="13">
        <v>28.063573742124468</v>
      </c>
      <c r="C1407" s="14">
        <v>1637855.706675793</v>
      </c>
      <c r="D1407" s="31">
        <f>+C1407/MAX($C$2:C1407)-1</f>
        <v>0</v>
      </c>
    </row>
    <row r="1408" spans="1:4" x14ac:dyDescent="0.25">
      <c r="A1408" s="12">
        <v>2017.02</v>
      </c>
      <c r="B1408" s="13">
        <v>28.655106525184131</v>
      </c>
      <c r="C1408" s="14">
        <v>1696208.871549048</v>
      </c>
      <c r="D1408" s="31">
        <f>+C1408/MAX($C$2:C1408)-1</f>
        <v>0</v>
      </c>
    </row>
    <row r="1409" spans="1:4" x14ac:dyDescent="0.25">
      <c r="A1409" s="12">
        <v>2017.03</v>
      </c>
      <c r="B1409" s="13">
        <v>29.086921742464643</v>
      </c>
      <c r="C1409" s="14">
        <v>1696943.007647367</v>
      </c>
      <c r="D1409" s="31">
        <f>+C1409/MAX($C$2:C1409)-1</f>
        <v>0</v>
      </c>
    </row>
    <row r="1410" spans="1:4" x14ac:dyDescent="0.25">
      <c r="A1410" s="12">
        <v>2017.04</v>
      </c>
      <c r="B1410" s="13">
        <v>28.904245956275158</v>
      </c>
      <c r="C1410" s="14">
        <v>1710091.6135831464</v>
      </c>
      <c r="D1410" s="31">
        <f>+C1410/MAX($C$2:C1410)-1</f>
        <v>0</v>
      </c>
    </row>
    <row r="1411" spans="1:4" x14ac:dyDescent="0.25">
      <c r="A1411" s="12">
        <v>2017.05</v>
      </c>
      <c r="B1411" s="13">
        <v>29.313344980271435</v>
      </c>
      <c r="C1411" s="14">
        <v>1731213.9695000434</v>
      </c>
      <c r="D1411" s="31">
        <f>+C1411/MAX($C$2:C1411)-1</f>
        <v>0</v>
      </c>
    </row>
    <row r="1412" spans="1:4" x14ac:dyDescent="0.25">
      <c r="A1412" s="12">
        <v>2017.06</v>
      </c>
      <c r="B1412" s="13">
        <v>29.748503240632758</v>
      </c>
      <c r="C1412" s="14">
        <v>1740793.2320197264</v>
      </c>
      <c r="D1412" s="31">
        <f>+C1412/MAX($C$2:C1412)-1</f>
        <v>0</v>
      </c>
    </row>
    <row r="1413" spans="1:4" x14ac:dyDescent="0.25">
      <c r="A1413" s="12">
        <v>2017.07</v>
      </c>
      <c r="B1413" s="13">
        <v>30.002220744018572</v>
      </c>
      <c r="C1413" s="14">
        <v>1778548.0586782154</v>
      </c>
      <c r="D1413" s="31">
        <f>+C1413/MAX($C$2:C1413)-1</f>
        <v>0</v>
      </c>
    </row>
    <row r="1414" spans="1:4" x14ac:dyDescent="0.25">
      <c r="A1414" s="12">
        <v>2017.08</v>
      </c>
      <c r="B1414" s="13">
        <v>29.914959397497498</v>
      </c>
      <c r="C1414" s="14">
        <v>1777069.7612432083</v>
      </c>
      <c r="D1414" s="31">
        <f>+C1414/MAX($C$2:C1414)-1</f>
        <v>-8.3118217008182338E-4</v>
      </c>
    </row>
    <row r="1415" spans="1:4" x14ac:dyDescent="0.25">
      <c r="A1415" s="12">
        <v>2017.09</v>
      </c>
      <c r="B1415" s="13">
        <v>30.168114410678911</v>
      </c>
      <c r="C1415" s="14">
        <v>1804702.7309887845</v>
      </c>
      <c r="D1415" s="31">
        <f>+C1415/MAX($C$2:C1415)-1</f>
        <v>0</v>
      </c>
    </row>
    <row r="1416" spans="1:4" x14ac:dyDescent="0.25">
      <c r="A1416" s="12">
        <v>2017.1</v>
      </c>
      <c r="B1416" s="13">
        <v>30.920393290333848</v>
      </c>
      <c r="C1416" s="14">
        <v>1848804.9190288885</v>
      </c>
      <c r="D1416" s="31">
        <f>+C1416/MAX($C$2:C1416)-1</f>
        <v>0</v>
      </c>
    </row>
    <row r="1417" spans="1:4" x14ac:dyDescent="0.25">
      <c r="A1417" s="12">
        <v>2017.11</v>
      </c>
      <c r="B1417" s="13">
        <v>31.298913333880282</v>
      </c>
      <c r="C1417" s="14">
        <v>1903589.9885161559</v>
      </c>
      <c r="D1417" s="31">
        <f>+C1417/MAX($C$2:C1417)-1</f>
        <v>0</v>
      </c>
    </row>
    <row r="1418" spans="1:4" x14ac:dyDescent="0.25">
      <c r="A1418" s="12">
        <v>2017.12</v>
      </c>
      <c r="B1418" s="13">
        <v>32.086132007706006</v>
      </c>
      <c r="C1418" s="14">
        <v>1926369.4353560552</v>
      </c>
      <c r="D1418" s="31">
        <f>+C1418/MAX($C$2:C1418)-1</f>
        <v>0</v>
      </c>
    </row>
    <row r="1419" spans="1:4" x14ac:dyDescent="0.25">
      <c r="A1419" s="12">
        <v>2018.01</v>
      </c>
      <c r="B1419" s="13">
        <v>33.307343828030675</v>
      </c>
      <c r="C1419" s="14">
        <v>2026509.8088020226</v>
      </c>
      <c r="D1419" s="31">
        <f>+C1419/MAX($C$2:C1419)-1</f>
        <v>0</v>
      </c>
    </row>
    <row r="1420" spans="1:4" x14ac:dyDescent="0.25">
      <c r="A1420" s="12">
        <v>2018.02</v>
      </c>
      <c r="B1420" s="13">
        <v>32.03538233925029</v>
      </c>
      <c r="C1420" s="14">
        <v>1941746.2267930862</v>
      </c>
      <c r="D1420" s="31">
        <f>+C1420/MAX($C$2:C1420)-1</f>
        <v>-4.1827373171731463E-2</v>
      </c>
    </row>
    <row r="1421" spans="1:4" x14ac:dyDescent="0.25">
      <c r="A1421" s="12">
        <v>2018.03</v>
      </c>
      <c r="B1421" s="13">
        <v>31.808409057643122</v>
      </c>
      <c r="C1421" s="14">
        <v>1888254.9926697838</v>
      </c>
      <c r="D1421" s="31">
        <f>+C1421/MAX($C$2:C1421)-1</f>
        <v>-6.8223117170090886E-2</v>
      </c>
    </row>
    <row r="1422" spans="1:4" x14ac:dyDescent="0.25">
      <c r="A1422" s="12">
        <v>2018.04</v>
      </c>
      <c r="B1422" s="13">
        <v>30.970179293325224</v>
      </c>
      <c r="C1422" s="14">
        <v>1888879.195963715</v>
      </c>
      <c r="D1422" s="31">
        <f>+C1422/MAX($C$2:C1422)-1</f>
        <v>-6.7915098284013875E-2</v>
      </c>
    </row>
    <row r="1423" spans="1:4" x14ac:dyDescent="0.25">
      <c r="A1423" s="12">
        <v>2018.05</v>
      </c>
      <c r="B1423" s="13">
        <v>31.243615074864611</v>
      </c>
      <c r="C1423" s="14">
        <v>1924701.4464787834</v>
      </c>
      <c r="D1423" s="31">
        <f>+C1423/MAX($C$2:C1423)-1</f>
        <v>-5.0238277594828684E-2</v>
      </c>
    </row>
    <row r="1424" spans="1:4" x14ac:dyDescent="0.25">
      <c r="A1424" s="12">
        <v>2018.06</v>
      </c>
      <c r="B1424" s="13">
        <v>31.630556496454599</v>
      </c>
      <c r="C1424" s="14">
        <v>1933962.2536179728</v>
      </c>
      <c r="D1424" s="31">
        <f>+C1424/MAX($C$2:C1424)-1</f>
        <v>-4.5668446696914611E-2</v>
      </c>
    </row>
    <row r="1425" spans="1:4" x14ac:dyDescent="0.25">
      <c r="A1425" s="12">
        <v>2018.07</v>
      </c>
      <c r="B1425" s="13">
        <v>31.886366962158984</v>
      </c>
      <c r="C1425" s="14">
        <v>2006540.9885334759</v>
      </c>
      <c r="D1425" s="31">
        <f>+C1425/MAX($C$2:C1425)-1</f>
        <v>-9.8537989709269747E-3</v>
      </c>
    </row>
    <row r="1426" spans="1:4" x14ac:dyDescent="0.25">
      <c r="A1426" s="12">
        <v>2018.08</v>
      </c>
      <c r="B1426" s="13">
        <v>32.390276880301123</v>
      </c>
      <c r="C1426" s="14">
        <v>2069196.7187707182</v>
      </c>
      <c r="D1426" s="31">
        <f>+C1426/MAX($C$2:C1426)-1</f>
        <v>0</v>
      </c>
    </row>
    <row r="1427" spans="1:4" x14ac:dyDescent="0.25">
      <c r="A1427" s="12">
        <v>2018.09</v>
      </c>
      <c r="B1427" s="13">
        <v>32.622891120500192</v>
      </c>
      <c r="C1427" s="14">
        <v>2078777.3696088362</v>
      </c>
      <c r="D1427" s="31">
        <f>+C1427/MAX($C$2:C1427)-1</f>
        <v>0</v>
      </c>
    </row>
    <row r="1428" spans="1:4" x14ac:dyDescent="0.25">
      <c r="A1428" s="12">
        <v>2018.1</v>
      </c>
      <c r="B1428" s="13">
        <v>31.0379610780065</v>
      </c>
      <c r="C1428" s="14">
        <v>1934225.3888375182</v>
      </c>
      <c r="D1428" s="31">
        <f>+C1428/MAX($C$2:C1428)-1</f>
        <v>-6.953701867483697E-2</v>
      </c>
    </row>
    <row r="1429" spans="1:4" x14ac:dyDescent="0.25">
      <c r="A1429" s="12">
        <v>2018.11</v>
      </c>
      <c r="B1429" s="13">
        <v>30.195583406705243</v>
      </c>
      <c r="C1429" s="14">
        <v>1978563.3124428287</v>
      </c>
      <c r="D1429" s="31">
        <f>+C1429/MAX($C$2:C1429)-1</f>
        <v>-4.8208172087646384E-2</v>
      </c>
    </row>
    <row r="1430" spans="1:4" x14ac:dyDescent="0.25">
      <c r="A1430" s="12">
        <v>2018.12</v>
      </c>
      <c r="B1430" s="13">
        <v>28.291857012072867</v>
      </c>
      <c r="C1430" s="14">
        <v>1805955.7361720221</v>
      </c>
      <c r="D1430" s="31">
        <f>+C1430/MAX($C$2:C1430)-1</f>
        <v>-0.13124139093747733</v>
      </c>
    </row>
    <row r="1431" spans="1:4" x14ac:dyDescent="0.25">
      <c r="A1431" s="12">
        <v>2019.01</v>
      </c>
      <c r="B1431" s="13">
        <v>28.380164463547576</v>
      </c>
      <c r="C1431" s="14">
        <v>1947593.6553558575</v>
      </c>
      <c r="D1431" s="31">
        <f>+C1431/MAX($C$2:C1431)-1</f>
        <v>-6.3106187401714697E-2</v>
      </c>
    </row>
    <row r="1432" spans="1:4" x14ac:dyDescent="0.25">
      <c r="A1432" s="12">
        <v>2019.02</v>
      </c>
      <c r="B1432" s="13">
        <v>29.541548965131206</v>
      </c>
      <c r="C1432" s="14">
        <v>2000311.7854174536</v>
      </c>
      <c r="D1432" s="31">
        <f>+C1432/MAX($C$2:C1432)-1</f>
        <v>-3.7746025783486181E-2</v>
      </c>
    </row>
    <row r="1433" spans="1:4" x14ac:dyDescent="0.25">
      <c r="A1433" s="12">
        <v>2019.03</v>
      </c>
      <c r="B1433" s="13">
        <v>29.57619601478482</v>
      </c>
      <c r="C1433" s="14">
        <v>2028014.1612411635</v>
      </c>
      <c r="D1433" s="31">
        <f>+C1433/MAX($C$2:C1433)-1</f>
        <v>-2.4419742638060793E-2</v>
      </c>
    </row>
    <row r="1434" spans="1:4" x14ac:dyDescent="0.25">
      <c r="A1434" s="12">
        <v>2019.04</v>
      </c>
      <c r="B1434" s="13">
        <v>30.133517171387506</v>
      </c>
      <c r="C1434" s="14">
        <v>2099921.6777590518</v>
      </c>
      <c r="D1434" s="31">
        <f>+C1434/MAX($C$2:C1434)-1</f>
        <v>0</v>
      </c>
    </row>
    <row r="1435" spans="1:4" x14ac:dyDescent="0.25">
      <c r="A1435" s="12">
        <v>2019.05</v>
      </c>
      <c r="B1435" s="13">
        <v>29.242030936939841</v>
      </c>
      <c r="C1435" s="14">
        <v>1960927.94509912</v>
      </c>
      <c r="D1435" s="31">
        <f>+C1435/MAX($C$2:C1435)-1</f>
        <v>-6.6189960383789215E-2</v>
      </c>
    </row>
    <row r="1436" spans="1:4" x14ac:dyDescent="0.25">
      <c r="A1436" s="12">
        <v>2019.06</v>
      </c>
      <c r="B1436" s="13">
        <v>29.283796275306262</v>
      </c>
      <c r="C1436" s="14">
        <v>2099006.789179361</v>
      </c>
      <c r="D1436" s="31">
        <f>+C1436/MAX($C$2:C1436)-1</f>
        <v>-4.3567747758432862E-4</v>
      </c>
    </row>
    <row r="1437" spans="1:4" x14ac:dyDescent="0.25">
      <c r="A1437" s="12">
        <v>2019.07</v>
      </c>
      <c r="B1437" s="13">
        <v>29.986685335042516</v>
      </c>
      <c r="C1437" s="14">
        <v>2126366.9324499751</v>
      </c>
      <c r="D1437" s="31">
        <f>+C1437/MAX($C$2:C1437)-1</f>
        <v>0</v>
      </c>
    </row>
    <row r="1438" spans="1:4" x14ac:dyDescent="0.25">
      <c r="A1438" s="12">
        <v>2019.08</v>
      </c>
      <c r="B1438" s="13">
        <v>28.705397371833065</v>
      </c>
      <c r="C1438" s="14">
        <v>2091382.7513595482</v>
      </c>
      <c r="D1438" s="31">
        <f>+C1438/MAX($C$2:C1438)-1</f>
        <v>-1.6452560730013999E-2</v>
      </c>
    </row>
    <row r="1439" spans="1:4" x14ac:dyDescent="0.25">
      <c r="A1439" s="12">
        <v>2019.09</v>
      </c>
      <c r="B1439" s="13">
        <v>29.22952023303527</v>
      </c>
      <c r="C1439" s="14">
        <v>2129054.814198724</v>
      </c>
      <c r="D1439" s="31">
        <f>+C1439/MAX($C$2:C1439)-1</f>
        <v>0</v>
      </c>
    </row>
    <row r="1440" spans="1:4" x14ac:dyDescent="0.25">
      <c r="A1440" s="12">
        <v>2019.1</v>
      </c>
      <c r="B1440" s="13">
        <v>28.841122881953396</v>
      </c>
      <c r="C1440" s="14">
        <v>2171022.4750813767</v>
      </c>
      <c r="D1440" s="31">
        <f>+C1440/MAX($C$2:C1440)-1</f>
        <v>0</v>
      </c>
    </row>
    <row r="1441" spans="1:4" x14ac:dyDescent="0.25">
      <c r="A1441" s="12">
        <v>2019.11</v>
      </c>
      <c r="B1441" s="13">
        <v>29.836867659083428</v>
      </c>
      <c r="C1441" s="14">
        <v>2249594.2976499889</v>
      </c>
      <c r="D1441" s="31">
        <f>+C1441/MAX($C$2:C1441)-1</f>
        <v>0</v>
      </c>
    </row>
    <row r="1442" spans="1:4" x14ac:dyDescent="0.25">
      <c r="A1442" s="12">
        <v>2019.12</v>
      </c>
      <c r="B1442" s="13">
        <v>30.331822322243287</v>
      </c>
      <c r="C1442" s="14">
        <v>2319495.9576647445</v>
      </c>
      <c r="D1442" s="31">
        <f>+C1442/MAX($C$2:C1442)-1</f>
        <v>0</v>
      </c>
    </row>
    <row r="1443" spans="1:4" x14ac:dyDescent="0.25">
      <c r="A1443" s="12">
        <v>2020.01</v>
      </c>
      <c r="B1443" s="13">
        <v>30.985220300230683</v>
      </c>
      <c r="C1443" s="14">
        <v>2310267.4258208717</v>
      </c>
      <c r="D1443" s="31">
        <f>+C1443/MAX($C$2:C1443)-1</f>
        <v>-3.978679856447731E-3</v>
      </c>
    </row>
    <row r="1444" spans="1:4" x14ac:dyDescent="0.25">
      <c r="A1444" s="12">
        <v>2020.02</v>
      </c>
      <c r="B1444" s="13">
        <v>30.729689264735736</v>
      </c>
      <c r="C1444" s="14">
        <v>2113686.4692622423</v>
      </c>
      <c r="D1444" s="31">
        <f>+C1444/MAX($C$2:C1444)-1</f>
        <v>-8.8730263884447491E-2</v>
      </c>
    </row>
    <row r="1445" spans="1:4" x14ac:dyDescent="0.25">
      <c r="A1445" s="12">
        <v>2020.03</v>
      </c>
      <c r="B1445" s="13">
        <v>24.817168629099413</v>
      </c>
      <c r="C1445" s="14">
        <v>1856817.1214176882</v>
      </c>
      <c r="D1445" s="31">
        <f>+C1445/MAX($C$2:C1445)-1</f>
        <v>-0.199473870483861</v>
      </c>
    </row>
    <row r="1446" spans="1:4" x14ac:dyDescent="0.25">
      <c r="A1446" s="12">
        <v>2020.04</v>
      </c>
      <c r="B1446" s="13">
        <v>25.927358825280159</v>
      </c>
      <c r="C1446" s="14">
        <v>2110021.9851098722</v>
      </c>
      <c r="D1446" s="31">
        <f>+C1446/MAX($C$2:C1446)-1</f>
        <v>-9.0310126155929815E-2</v>
      </c>
    </row>
    <row r="1447" spans="1:4" x14ac:dyDescent="0.25">
      <c r="A1447" s="12">
        <v>2020.05</v>
      </c>
      <c r="B1447" s="13">
        <v>27.328480997698453</v>
      </c>
      <c r="C1447" s="14">
        <v>2209125.5667796931</v>
      </c>
      <c r="D1447" s="31">
        <f>+C1447/MAX($C$2:C1447)-1</f>
        <v>-4.7583782381829032E-2</v>
      </c>
    </row>
    <row r="1448" spans="1:4" x14ac:dyDescent="0.25">
      <c r="A1448" s="12">
        <v>2020.06</v>
      </c>
      <c r="B1448" s="13">
        <v>28.83831595512283</v>
      </c>
      <c r="C1448" s="14">
        <v>2241093.425510182</v>
      </c>
      <c r="D1448" s="31">
        <f>+C1448/MAX($C$2:C1448)-1</f>
        <v>-3.3801538603886017E-2</v>
      </c>
    </row>
    <row r="1449" spans="1:4" x14ac:dyDescent="0.25">
      <c r="A1449" s="12">
        <v>2020.07</v>
      </c>
      <c r="B1449" s="13">
        <v>29.599194927666993</v>
      </c>
      <c r="C1449" s="14">
        <v>2356240.5277707172</v>
      </c>
      <c r="D1449" s="31">
        <f>+C1449/MAX($C$2:C1449)-1</f>
        <v>0</v>
      </c>
    </row>
    <row r="1450" spans="1:4" x14ac:dyDescent="0.25">
      <c r="A1450" s="12">
        <v>2020.08</v>
      </c>
      <c r="B1450" s="13">
        <v>31.158208965355215</v>
      </c>
      <c r="C1450" s="14">
        <v>2516942.4917420056</v>
      </c>
      <c r="D1450" s="31">
        <f>+C1450/MAX($C$2:C1450)-1</f>
        <v>0</v>
      </c>
    </row>
    <row r="1451" spans="1:4" x14ac:dyDescent="0.25">
      <c r="A1451" s="12">
        <v>2020.09</v>
      </c>
      <c r="B1451" s="13">
        <v>30.83942604381124</v>
      </c>
      <c r="C1451" s="14">
        <v>2418366.2185662948</v>
      </c>
      <c r="D1451" s="31">
        <f>+C1451/MAX($C$2:C1451)-1</f>
        <v>-3.9165087600982473E-2</v>
      </c>
    </row>
    <row r="1452" spans="1:4" x14ac:dyDescent="0.25">
      <c r="A1452" s="12">
        <v>2020.1</v>
      </c>
      <c r="B1452" s="13">
        <v>31.283694032592837</v>
      </c>
      <c r="C1452" s="14">
        <v>2353998.706200501</v>
      </c>
      <c r="D1452" s="31">
        <f>+C1452/MAX($C$2:C1452)-1</f>
        <v>-6.4738779720282524E-2</v>
      </c>
    </row>
    <row r="1453" spans="1:4" x14ac:dyDescent="0.25">
      <c r="A1453" s="12">
        <v>2020.11</v>
      </c>
      <c r="B1453" s="13">
        <v>32.473204096612555</v>
      </c>
      <c r="C1453" s="14">
        <v>2612263.7642717757</v>
      </c>
      <c r="D1453" s="31">
        <f>+C1453/MAX($C$2:C1453)-1</f>
        <v>0</v>
      </c>
    </row>
    <row r="1454" spans="1:4" x14ac:dyDescent="0.25">
      <c r="A1454" s="12">
        <v>2020.12</v>
      </c>
      <c r="B1454" s="13">
        <v>33.765591418117097</v>
      </c>
      <c r="C1454" s="14">
        <v>2710186.1081372295</v>
      </c>
      <c r="D1454" s="31">
        <f>+C1454/MAX($C$2:C1454)-1</f>
        <v>0</v>
      </c>
    </row>
    <row r="1455" spans="1:4" x14ac:dyDescent="0.25">
      <c r="A1455" s="12">
        <v>2021.01</v>
      </c>
      <c r="B1455" s="13">
        <v>34.512432294106908</v>
      </c>
      <c r="C1455" s="14">
        <v>2672128.3985245838</v>
      </c>
      <c r="D1455" s="31">
        <f>+C1455/MAX($C$2:C1455)-1</f>
        <v>-1.404247092049471E-2</v>
      </c>
    </row>
    <row r="1456" spans="1:4" x14ac:dyDescent="0.25">
      <c r="A1456" s="12">
        <v>2021.02</v>
      </c>
      <c r="B1456" s="13">
        <v>35.103907171969823</v>
      </c>
      <c r="C1456" s="14">
        <v>2730369.2385211233</v>
      </c>
      <c r="D1456" s="31">
        <f>+C1456/MAX($C$2:C1456)-1</f>
        <v>0</v>
      </c>
    </row>
    <row r="1457" spans="1:4" x14ac:dyDescent="0.25">
      <c r="A1457" s="12">
        <v>2021.03</v>
      </c>
      <c r="B1457" s="13">
        <v>35.04254511219208</v>
      </c>
      <c r="C1457" s="14">
        <v>2829640.0565077942</v>
      </c>
      <c r="D1457" s="31">
        <f>+C1457/MAX($C$2:C1457)-1</f>
        <v>0</v>
      </c>
    </row>
    <row r="1458" spans="1:4" x14ac:dyDescent="0.25">
      <c r="A1458" s="12">
        <v>2021.04</v>
      </c>
      <c r="B1458" s="13">
        <v>36.719814109133004</v>
      </c>
      <c r="C1458" s="14">
        <v>2957105.9391609752</v>
      </c>
      <c r="D1458" s="31">
        <f>+C1458/MAX($C$2:C1458)-1</f>
        <v>0</v>
      </c>
    </row>
    <row r="1459" spans="1:4" x14ac:dyDescent="0.25">
      <c r="A1459" s="12">
        <v>2021.05</v>
      </c>
      <c r="B1459" s="13">
        <v>36.552133989799067</v>
      </c>
      <c r="C1459" s="14">
        <v>2953060.9476776086</v>
      </c>
      <c r="D1459" s="31">
        <f>+C1459/MAX($C$2:C1459)-1</f>
        <v>-1.3678885933029461E-3</v>
      </c>
    </row>
    <row r="1460" spans="1:4" x14ac:dyDescent="0.25">
      <c r="A1460" s="12">
        <v>2021.06</v>
      </c>
      <c r="B1460" s="13">
        <v>36.696258013088361</v>
      </c>
      <c r="C1460" s="14">
        <v>2994228.9435957349</v>
      </c>
      <c r="D1460" s="31">
        <f>+C1460/MAX($C$2:C1460)-1</f>
        <v>0</v>
      </c>
    </row>
    <row r="1461" spans="1:4" x14ac:dyDescent="0.25">
      <c r="A1461" s="12">
        <v>2021.07</v>
      </c>
      <c r="B1461" s="13">
        <v>37.443383184615392</v>
      </c>
      <c r="C1461" s="14">
        <v>3051051.4554571491</v>
      </c>
      <c r="D1461" s="31">
        <f>+C1461/MAX($C$2:C1461)-1</f>
        <v>0</v>
      </c>
    </row>
    <row r="1462" spans="1:4" x14ac:dyDescent="0.25">
      <c r="A1462" s="12">
        <v>2021.08</v>
      </c>
      <c r="B1462" s="13">
        <v>37.973500614070481</v>
      </c>
      <c r="C1462" s="14">
        <v>3136423.7691425118</v>
      </c>
      <c r="D1462" s="31">
        <f>+C1462/MAX($C$2:C1462)-1</f>
        <v>0</v>
      </c>
    </row>
    <row r="1463" spans="1:4" x14ac:dyDescent="0.25">
      <c r="A1463" s="12">
        <v>2021.09</v>
      </c>
      <c r="B1463" s="13">
        <v>37.620346686651189</v>
      </c>
      <c r="C1463" s="14">
        <v>2982550.6213475177</v>
      </c>
      <c r="D1463" s="31">
        <f>+C1463/MAX($C$2:C1463)-1</f>
        <v>-4.9060063027472345E-2</v>
      </c>
    </row>
    <row r="1464" spans="1:4" x14ac:dyDescent="0.25">
      <c r="A1464" s="12">
        <v>2021.1</v>
      </c>
      <c r="B1464" s="13">
        <v>37.253025000325287</v>
      </c>
      <c r="C1464" s="14">
        <v>3165913.907333272</v>
      </c>
      <c r="D1464" s="31">
        <f>+C1464/MAX($C$2:C1464)-1</f>
        <v>0</v>
      </c>
    </row>
    <row r="1465" spans="1:4" x14ac:dyDescent="0.25">
      <c r="A1465" s="12">
        <v>2021.11</v>
      </c>
      <c r="B1465" s="13">
        <v>38.582627497719194</v>
      </c>
      <c r="C1465" s="14">
        <v>3127600.9118245249</v>
      </c>
      <c r="D1465" s="31">
        <f>+C1465/MAX($C$2:C1465)-1</f>
        <v>-1.2101717428260494E-2</v>
      </c>
    </row>
    <row r="1466" spans="1:4" x14ac:dyDescent="0.25">
      <c r="A1466" s="12">
        <v>2021.12</v>
      </c>
      <c r="B1466" s="13">
        <v>38.304849873467425</v>
      </c>
      <c r="C1466" s="14">
        <v>3257442.8240248244</v>
      </c>
      <c r="D1466" s="31">
        <f>+C1466/MAX($C$2:C1466)-1</f>
        <v>0</v>
      </c>
    </row>
    <row r="1467" spans="1:4" x14ac:dyDescent="0.25">
      <c r="A1467" s="12">
        <v>2022.01</v>
      </c>
      <c r="B1467" s="13">
        <v>36.936758070297437</v>
      </c>
      <c r="C1467" s="14">
        <v>3063838.7304563671</v>
      </c>
      <c r="D1467" s="31">
        <f>+C1467/MAX($C$2:C1467)-1</f>
        <v>-5.9434379673698912E-2</v>
      </c>
    </row>
    <row r="1468" spans="1:4" x14ac:dyDescent="0.25">
      <c r="A1468" s="12">
        <v>2022.02</v>
      </c>
      <c r="B1468" s="13">
        <v>35.28714922569484</v>
      </c>
      <c r="C1468" s="14">
        <v>2944335.9334758921</v>
      </c>
      <c r="D1468" s="31">
        <f>+C1468/MAX($C$2:C1468)-1</f>
        <v>-9.6120456279280009E-2</v>
      </c>
    </row>
    <row r="1469" spans="1:4" x14ac:dyDescent="0.25">
      <c r="A1469" s="12">
        <v>2022.03</v>
      </c>
      <c r="B1469" s="13">
        <v>34.270798693291709</v>
      </c>
      <c r="C1469" s="14">
        <v>3012914.0852199132</v>
      </c>
      <c r="D1469" s="31">
        <f>+C1469/MAX($C$2:C1469)-1</f>
        <v>-7.5067699424046008E-2</v>
      </c>
    </row>
    <row r="1470" spans="1:4" x14ac:dyDescent="0.25">
      <c r="A1470" s="12">
        <v>2022.04</v>
      </c>
      <c r="B1470" s="13">
        <v>33.889164755913832</v>
      </c>
      <c r="C1470" s="14">
        <v>2736105.9096374707</v>
      </c>
      <c r="D1470" s="31">
        <f>+C1470/MAX($C$2:C1470)-1</f>
        <v>-0.16004483963380867</v>
      </c>
    </row>
    <row r="1471" spans="1:4" x14ac:dyDescent="0.25">
      <c r="A1471" s="12">
        <v>2022.05</v>
      </c>
      <c r="B1471" s="13">
        <v>30.673155079545118</v>
      </c>
      <c r="C1471" s="14">
        <v>2709874.280034435</v>
      </c>
      <c r="D1471" s="31">
        <f>+C1471/MAX($C$2:C1471)-1</f>
        <v>-0.16809766849992658</v>
      </c>
    </row>
    <row r="1472" spans="1:4" x14ac:dyDescent="0.25">
      <c r="A1472" s="12">
        <v>2022.06</v>
      </c>
      <c r="B1472" s="13">
        <v>29.047721395103817</v>
      </c>
      <c r="C1472" s="14">
        <v>2452275.7101909569</v>
      </c>
      <c r="D1472" s="31">
        <f>+C1472/MAX($C$2:C1472)-1</f>
        <v>-0.24717766583513534</v>
      </c>
    </row>
    <row r="1473" spans="1:4" x14ac:dyDescent="0.25">
      <c r="A1473" s="12">
        <v>2022.07</v>
      </c>
      <c r="B1473" s="13">
        <v>29.004618317208912</v>
      </c>
      <c r="C1473" s="14">
        <v>2679514.1446540998</v>
      </c>
      <c r="D1473" s="31">
        <f>+C1473/MAX($C$2:C1473)-1</f>
        <v>-0.17741790434763449</v>
      </c>
    </row>
    <row r="1474" spans="1:4" x14ac:dyDescent="0.25">
      <c r="A1474" s="12">
        <v>2022.08</v>
      </c>
      <c r="B1474" s="13">
        <v>30.803962538132822</v>
      </c>
      <c r="C1474" s="14">
        <v>2570213.9861812959</v>
      </c>
      <c r="D1474" s="31">
        <f>+C1474/MAX($C$2:C1474)-1</f>
        <v>-0.21097188038880255</v>
      </c>
    </row>
    <row r="1475" spans="1:4" x14ac:dyDescent="0.25">
      <c r="A1475" s="12">
        <v>2022.09</v>
      </c>
      <c r="B1475" s="13">
        <v>28.485770985610571</v>
      </c>
      <c r="C1475" s="14">
        <v>2334118.1362574645</v>
      </c>
      <c r="D1475" s="31">
        <f>+C1475/MAX($C$2:C1475)-1</f>
        <v>-0.28345077339731184</v>
      </c>
    </row>
    <row r="1476" spans="1:4" x14ac:dyDescent="0.25">
      <c r="A1476" s="12">
        <v>2022.1</v>
      </c>
      <c r="B1476" s="13">
        <v>28.004058629453695</v>
      </c>
      <c r="C1476" s="14">
        <v>2520752.3309995499</v>
      </c>
      <c r="D1476" s="31">
        <f>+C1476/MAX($C$2:C1476)-1</f>
        <v>-0.22615607788781877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Optimist Research</dc:creator>
  <cp:lastModifiedBy>Administrator</cp:lastModifiedBy>
  <dcterms:created xsi:type="dcterms:W3CDTF">2022-11-30T05:27:00Z</dcterms:created>
  <dcterms:modified xsi:type="dcterms:W3CDTF">2023-03-10T21:18:45Z</dcterms:modified>
</cp:coreProperties>
</file>