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24615" windowHeight="11475" activeTab="12"/>
  </bookViews>
  <sheets>
    <sheet name="vol" sheetId="13" r:id="rId1"/>
    <sheet name="cta" sheetId="4" r:id="rId2"/>
    <sheet name="spy" sheetId="5" r:id="rId3"/>
    <sheet name="ief" sheetId="6" r:id="rId4"/>
    <sheet name="iyr" sheetId="8" r:id="rId5"/>
    <sheet name="eem" sheetId="7" r:id="rId6"/>
    <sheet name="gsg" sheetId="11" r:id="rId7"/>
    <sheet name="ilf" sheetId="10" r:id="rId8"/>
    <sheet name="rf" sheetId="18" r:id="rId9"/>
    <sheet name="merval_price" sheetId="12" r:id="rId10"/>
    <sheet name="merval_div_yield" sheetId="9" r:id="rId11"/>
    <sheet name="ccl" sheetId="15" r:id="rId12"/>
    <sheet name="ars" sheetId="16" r:id="rId13"/>
  </sheets>
  <calcPr calcId="124519"/>
</workbook>
</file>

<file path=xl/calcChain.xml><?xml version="1.0" encoding="utf-8"?>
<calcChain xmlns="http://schemas.openxmlformats.org/spreadsheetml/2006/main">
  <c r="B3" i="18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2"/>
  <c r="H7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E4"/>
  <c r="A4"/>
  <c r="A3"/>
  <c r="B1"/>
  <c r="E6"/>
  <c r="A2" l="1"/>
  <c r="B115" i="16"/>
  <c r="A115"/>
  <c r="B114"/>
  <c r="A114"/>
  <c r="B113"/>
  <c r="A113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B94"/>
  <c r="A94"/>
  <c r="B93"/>
  <c r="A93"/>
  <c r="B92"/>
  <c r="A92"/>
  <c r="B91"/>
  <c r="A91"/>
  <c r="B90"/>
  <c r="A90"/>
  <c r="B89"/>
  <c r="A89"/>
  <c r="B88"/>
  <c r="A88"/>
  <c r="B87"/>
  <c r="A87"/>
  <c r="B86"/>
  <c r="A86"/>
  <c r="B85"/>
  <c r="A85"/>
  <c r="B84"/>
  <c r="A84"/>
  <c r="B83"/>
  <c r="A83"/>
  <c r="B82"/>
  <c r="A82"/>
  <c r="B81"/>
  <c r="A81"/>
  <c r="B80"/>
  <c r="A80"/>
  <c r="B79"/>
  <c r="A79"/>
  <c r="B78"/>
  <c r="A78"/>
  <c r="B77"/>
  <c r="A77"/>
  <c r="B76"/>
  <c r="A76"/>
  <c r="B75"/>
  <c r="A75"/>
  <c r="B74"/>
  <c r="A74"/>
  <c r="B73"/>
  <c r="A73"/>
  <c r="B72"/>
  <c r="A72"/>
  <c r="B71"/>
  <c r="A71"/>
  <c r="B70"/>
  <c r="A70"/>
  <c r="B69"/>
  <c r="A69"/>
  <c r="B68"/>
  <c r="A68"/>
  <c r="B67"/>
  <c r="A67"/>
  <c r="B66"/>
  <c r="A66"/>
  <c r="B65"/>
  <c r="A65"/>
  <c r="B64"/>
  <c r="A64"/>
  <c r="B63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E4"/>
  <c r="B4"/>
  <c r="A4"/>
  <c r="B3"/>
  <c r="A3"/>
  <c r="B2"/>
  <c r="E6"/>
  <c r="B1"/>
  <c r="A2" l="1"/>
  <c r="B83" i="15"/>
  <c r="A83"/>
  <c r="B82"/>
  <c r="A82"/>
  <c r="B81"/>
  <c r="A81"/>
  <c r="B80"/>
  <c r="A80"/>
  <c r="B79"/>
  <c r="A79"/>
  <c r="B78"/>
  <c r="A78"/>
  <c r="B77"/>
  <c r="A77"/>
  <c r="B76"/>
  <c r="A76"/>
  <c r="B75"/>
  <c r="A75"/>
  <c r="B74"/>
  <c r="A74"/>
  <c r="B73"/>
  <c r="A73"/>
  <c r="B72"/>
  <c r="A72"/>
  <c r="B71"/>
  <c r="A71"/>
  <c r="B70"/>
  <c r="A70"/>
  <c r="B69"/>
  <c r="A69"/>
  <c r="B68"/>
  <c r="A68"/>
  <c r="B67"/>
  <c r="A67"/>
  <c r="B66"/>
  <c r="A66"/>
  <c r="B65"/>
  <c r="A65"/>
  <c r="B64"/>
  <c r="A64"/>
  <c r="B63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E4"/>
  <c r="B4"/>
  <c r="A4"/>
  <c r="B3"/>
  <c r="A3"/>
  <c r="B2"/>
  <c r="E6"/>
  <c r="B1"/>
  <c r="A2" l="1"/>
  <c r="B115" i="13"/>
  <c r="A115"/>
  <c r="B114"/>
  <c r="A114"/>
  <c r="B113"/>
  <c r="A113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B94"/>
  <c r="A94"/>
  <c r="B93"/>
  <c r="A93"/>
  <c r="B92"/>
  <c r="A92"/>
  <c r="B91"/>
  <c r="A91"/>
  <c r="B90"/>
  <c r="A90"/>
  <c r="B89"/>
  <c r="A89"/>
  <c r="B88"/>
  <c r="A88"/>
  <c r="B87"/>
  <c r="A87"/>
  <c r="B86"/>
  <c r="A86"/>
  <c r="B85"/>
  <c r="A85"/>
  <c r="B84"/>
  <c r="A84"/>
  <c r="B83"/>
  <c r="A83"/>
  <c r="B82"/>
  <c r="A82"/>
  <c r="B81"/>
  <c r="A81"/>
  <c r="B80"/>
  <c r="A80"/>
  <c r="B79"/>
  <c r="A79"/>
  <c r="B78"/>
  <c r="A78"/>
  <c r="B77"/>
  <c r="A77"/>
  <c r="B76"/>
  <c r="A76"/>
  <c r="B75"/>
  <c r="A75"/>
  <c r="B74"/>
  <c r="A74"/>
  <c r="B73"/>
  <c r="A73"/>
  <c r="B72"/>
  <c r="A72"/>
  <c r="B71"/>
  <c r="A71"/>
  <c r="B70"/>
  <c r="A70"/>
  <c r="B69"/>
  <c r="A69"/>
  <c r="B68"/>
  <c r="A68"/>
  <c r="B67"/>
  <c r="A67"/>
  <c r="B66"/>
  <c r="A66"/>
  <c r="B65"/>
  <c r="A65"/>
  <c r="B64"/>
  <c r="A64"/>
  <c r="B63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E4"/>
  <c r="B4"/>
  <c r="A4"/>
  <c r="B3"/>
  <c r="A3"/>
  <c r="B2"/>
  <c r="E6"/>
  <c r="B1" i="9"/>
  <c r="B1" i="13"/>
  <c r="A2" l="1"/>
  <c r="B115" i="12"/>
  <c r="A115"/>
  <c r="B114"/>
  <c r="A114"/>
  <c r="B113"/>
  <c r="A113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B94"/>
  <c r="A94"/>
  <c r="B93"/>
  <c r="A93"/>
  <c r="B92"/>
  <c r="A92"/>
  <c r="B91"/>
  <c r="A91"/>
  <c r="B90"/>
  <c r="A90"/>
  <c r="B89"/>
  <c r="A89"/>
  <c r="B88"/>
  <c r="A88"/>
  <c r="B87"/>
  <c r="A87"/>
  <c r="B86"/>
  <c r="A86"/>
  <c r="B85"/>
  <c r="A85"/>
  <c r="B84"/>
  <c r="A84"/>
  <c r="B83"/>
  <c r="A83"/>
  <c r="B82"/>
  <c r="A82"/>
  <c r="B81"/>
  <c r="A81"/>
  <c r="B80"/>
  <c r="A80"/>
  <c r="B79"/>
  <c r="A79"/>
  <c r="B78"/>
  <c r="A78"/>
  <c r="B77"/>
  <c r="A77"/>
  <c r="B76"/>
  <c r="A76"/>
  <c r="B75"/>
  <c r="A75"/>
  <c r="B74"/>
  <c r="A74"/>
  <c r="B73"/>
  <c r="A73"/>
  <c r="B72"/>
  <c r="A72"/>
  <c r="B71"/>
  <c r="A71"/>
  <c r="B70"/>
  <c r="A70"/>
  <c r="B69"/>
  <c r="A69"/>
  <c r="B68"/>
  <c r="A68"/>
  <c r="B67"/>
  <c r="A67"/>
  <c r="B66"/>
  <c r="A66"/>
  <c r="B65"/>
  <c r="A65"/>
  <c r="B64"/>
  <c r="A64"/>
  <c r="B63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E4"/>
  <c r="B4"/>
  <c r="A4"/>
  <c r="B3"/>
  <c r="A3"/>
  <c r="B2"/>
  <c r="E6"/>
  <c r="B1"/>
  <c r="A2" l="1"/>
  <c r="B115" i="11"/>
  <c r="A115"/>
  <c r="B114"/>
  <c r="A114"/>
  <c r="B113"/>
  <c r="A113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B94"/>
  <c r="A94"/>
  <c r="B93"/>
  <c r="A93"/>
  <c r="B92"/>
  <c r="A92"/>
  <c r="B91"/>
  <c r="A91"/>
  <c r="B90"/>
  <c r="A90"/>
  <c r="B89"/>
  <c r="A89"/>
  <c r="B88"/>
  <c r="A88"/>
  <c r="B87"/>
  <c r="A87"/>
  <c r="B86"/>
  <c r="A86"/>
  <c r="B85"/>
  <c r="A85"/>
  <c r="B84"/>
  <c r="A84"/>
  <c r="B83"/>
  <c r="A83"/>
  <c r="B82"/>
  <c r="A82"/>
  <c r="B81"/>
  <c r="A81"/>
  <c r="B80"/>
  <c r="A80"/>
  <c r="B79"/>
  <c r="A79"/>
  <c r="B78"/>
  <c r="A78"/>
  <c r="B77"/>
  <c r="A77"/>
  <c r="B76"/>
  <c r="A76"/>
  <c r="B75"/>
  <c r="A75"/>
  <c r="B74"/>
  <c r="A74"/>
  <c r="B73"/>
  <c r="A73"/>
  <c r="B72"/>
  <c r="A72"/>
  <c r="B71"/>
  <c r="A71"/>
  <c r="B70"/>
  <c r="A70"/>
  <c r="B69"/>
  <c r="A69"/>
  <c r="B68"/>
  <c r="A68"/>
  <c r="B67"/>
  <c r="A67"/>
  <c r="B66"/>
  <c r="A66"/>
  <c r="B65"/>
  <c r="A65"/>
  <c r="B64"/>
  <c r="A64"/>
  <c r="B63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E4"/>
  <c r="B4"/>
  <c r="A4"/>
  <c r="B3"/>
  <c r="A3"/>
  <c r="B2"/>
  <c r="E6"/>
  <c r="B1"/>
  <c r="A2" l="1"/>
  <c r="B115" i="10"/>
  <c r="A115"/>
  <c r="B114"/>
  <c r="A114"/>
  <c r="B113"/>
  <c r="A113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B94"/>
  <c r="A94"/>
  <c r="B93"/>
  <c r="A93"/>
  <c r="B92"/>
  <c r="A92"/>
  <c r="B91"/>
  <c r="A91"/>
  <c r="B90"/>
  <c r="A90"/>
  <c r="B89"/>
  <c r="A89"/>
  <c r="B88"/>
  <c r="A88"/>
  <c r="B87"/>
  <c r="A87"/>
  <c r="B86"/>
  <c r="A86"/>
  <c r="B85"/>
  <c r="A85"/>
  <c r="B84"/>
  <c r="A84"/>
  <c r="B83"/>
  <c r="A83"/>
  <c r="B82"/>
  <c r="A82"/>
  <c r="B81"/>
  <c r="A81"/>
  <c r="B80"/>
  <c r="A80"/>
  <c r="B79"/>
  <c r="A79"/>
  <c r="B78"/>
  <c r="A78"/>
  <c r="B77"/>
  <c r="A77"/>
  <c r="B76"/>
  <c r="A76"/>
  <c r="B75"/>
  <c r="A75"/>
  <c r="B74"/>
  <c r="A74"/>
  <c r="B73"/>
  <c r="A73"/>
  <c r="B72"/>
  <c r="A72"/>
  <c r="B71"/>
  <c r="A71"/>
  <c r="B70"/>
  <c r="A70"/>
  <c r="B69"/>
  <c r="A69"/>
  <c r="B68"/>
  <c r="A68"/>
  <c r="B67"/>
  <c r="A67"/>
  <c r="B66"/>
  <c r="A66"/>
  <c r="B65"/>
  <c r="A65"/>
  <c r="B64"/>
  <c r="A64"/>
  <c r="B63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E4"/>
  <c r="B4"/>
  <c r="A4"/>
  <c r="B3"/>
  <c r="A3"/>
  <c r="B2"/>
  <c r="E6"/>
  <c r="B1"/>
  <c r="A2" l="1"/>
  <c r="B115" i="9"/>
  <c r="A115"/>
  <c r="B114"/>
  <c r="A114"/>
  <c r="B113"/>
  <c r="A113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B94"/>
  <c r="A94"/>
  <c r="B93"/>
  <c r="A93"/>
  <c r="B92"/>
  <c r="A92"/>
  <c r="B91"/>
  <c r="A91"/>
  <c r="B90"/>
  <c r="A90"/>
  <c r="B89"/>
  <c r="A89"/>
  <c r="B88"/>
  <c r="A88"/>
  <c r="B87"/>
  <c r="A87"/>
  <c r="B86"/>
  <c r="A86"/>
  <c r="B85"/>
  <c r="A85"/>
  <c r="B84"/>
  <c r="A84"/>
  <c r="B83"/>
  <c r="A83"/>
  <c r="B82"/>
  <c r="A82"/>
  <c r="B81"/>
  <c r="A81"/>
  <c r="B80"/>
  <c r="A80"/>
  <c r="B79"/>
  <c r="A79"/>
  <c r="B78"/>
  <c r="A78"/>
  <c r="B77"/>
  <c r="A77"/>
  <c r="B76"/>
  <c r="A76"/>
  <c r="B75"/>
  <c r="A75"/>
  <c r="B74"/>
  <c r="A74"/>
  <c r="B73"/>
  <c r="A73"/>
  <c r="B72"/>
  <c r="A72"/>
  <c r="B71"/>
  <c r="A71"/>
  <c r="B70"/>
  <c r="A70"/>
  <c r="B69"/>
  <c r="A69"/>
  <c r="B68"/>
  <c r="A68"/>
  <c r="B67"/>
  <c r="A67"/>
  <c r="B66"/>
  <c r="A66"/>
  <c r="B65"/>
  <c r="A65"/>
  <c r="B64"/>
  <c r="A64"/>
  <c r="B63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E4"/>
  <c r="B4"/>
  <c r="A4"/>
  <c r="B3"/>
  <c r="A3"/>
  <c r="B2"/>
  <c r="E6"/>
  <c r="A2" l="1"/>
  <c r="B115" i="8"/>
  <c r="A115"/>
  <c r="B114"/>
  <c r="A114"/>
  <c r="B113"/>
  <c r="A113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B94"/>
  <c r="A94"/>
  <c r="B93"/>
  <c r="A93"/>
  <c r="B92"/>
  <c r="A92"/>
  <c r="B91"/>
  <c r="A91"/>
  <c r="B90"/>
  <c r="A90"/>
  <c r="B89"/>
  <c r="A89"/>
  <c r="B88"/>
  <c r="A88"/>
  <c r="B87"/>
  <c r="A87"/>
  <c r="B86"/>
  <c r="A86"/>
  <c r="B85"/>
  <c r="A85"/>
  <c r="B84"/>
  <c r="A84"/>
  <c r="B83"/>
  <c r="A83"/>
  <c r="B82"/>
  <c r="A82"/>
  <c r="B81"/>
  <c r="A81"/>
  <c r="B80"/>
  <c r="A80"/>
  <c r="B79"/>
  <c r="A79"/>
  <c r="B78"/>
  <c r="A78"/>
  <c r="B77"/>
  <c r="A77"/>
  <c r="B76"/>
  <c r="A76"/>
  <c r="B75"/>
  <c r="A75"/>
  <c r="B74"/>
  <c r="A74"/>
  <c r="B73"/>
  <c r="A73"/>
  <c r="B72"/>
  <c r="A72"/>
  <c r="B71"/>
  <c r="A71"/>
  <c r="B70"/>
  <c r="A70"/>
  <c r="B69"/>
  <c r="A69"/>
  <c r="B68"/>
  <c r="A68"/>
  <c r="B67"/>
  <c r="A67"/>
  <c r="B66"/>
  <c r="A66"/>
  <c r="B65"/>
  <c r="A65"/>
  <c r="B64"/>
  <c r="A64"/>
  <c r="B63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E4"/>
  <c r="B4"/>
  <c r="A4"/>
  <c r="B3"/>
  <c r="A3"/>
  <c r="B2"/>
  <c r="E6"/>
  <c r="B1"/>
  <c r="A2" l="1"/>
  <c r="B115" i="7"/>
  <c r="A115"/>
  <c r="B114"/>
  <c r="A114"/>
  <c r="B113"/>
  <c r="A113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B94"/>
  <c r="A94"/>
  <c r="B93"/>
  <c r="A93"/>
  <c r="B92"/>
  <c r="A92"/>
  <c r="B91"/>
  <c r="A91"/>
  <c r="B90"/>
  <c r="A90"/>
  <c r="B89"/>
  <c r="A89"/>
  <c r="B88"/>
  <c r="A88"/>
  <c r="B87"/>
  <c r="A87"/>
  <c r="B86"/>
  <c r="A86"/>
  <c r="B85"/>
  <c r="A85"/>
  <c r="B84"/>
  <c r="A84"/>
  <c r="B83"/>
  <c r="A83"/>
  <c r="B82"/>
  <c r="A82"/>
  <c r="B81"/>
  <c r="A81"/>
  <c r="B80"/>
  <c r="A80"/>
  <c r="B79"/>
  <c r="A79"/>
  <c r="B78"/>
  <c r="A78"/>
  <c r="B77"/>
  <c r="A77"/>
  <c r="B76"/>
  <c r="A76"/>
  <c r="B75"/>
  <c r="A75"/>
  <c r="B74"/>
  <c r="A74"/>
  <c r="B73"/>
  <c r="A73"/>
  <c r="B72"/>
  <c r="A72"/>
  <c r="B71"/>
  <c r="A71"/>
  <c r="B70"/>
  <c r="A70"/>
  <c r="B69"/>
  <c r="A69"/>
  <c r="B68"/>
  <c r="A68"/>
  <c r="B67"/>
  <c r="A67"/>
  <c r="B66"/>
  <c r="A66"/>
  <c r="B65"/>
  <c r="A65"/>
  <c r="B64"/>
  <c r="A64"/>
  <c r="B63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E4"/>
  <c r="B4"/>
  <c r="A4"/>
  <c r="B3"/>
  <c r="A3"/>
  <c r="B2"/>
  <c r="E6"/>
  <c r="B1"/>
  <c r="A2" l="1"/>
  <c r="B115" i="6"/>
  <c r="A115"/>
  <c r="B114"/>
  <c r="A114"/>
  <c r="B113"/>
  <c r="A113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B94"/>
  <c r="A94"/>
  <c r="B93"/>
  <c r="A93"/>
  <c r="B92"/>
  <c r="A92"/>
  <c r="B91"/>
  <c r="A91"/>
  <c r="B90"/>
  <c r="A90"/>
  <c r="B89"/>
  <c r="A89"/>
  <c r="B88"/>
  <c r="A88"/>
  <c r="B87"/>
  <c r="A87"/>
  <c r="B86"/>
  <c r="A86"/>
  <c r="B85"/>
  <c r="A85"/>
  <c r="B84"/>
  <c r="A84"/>
  <c r="B83"/>
  <c r="A83"/>
  <c r="B82"/>
  <c r="A82"/>
  <c r="B81"/>
  <c r="A81"/>
  <c r="B80"/>
  <c r="A80"/>
  <c r="B79"/>
  <c r="A79"/>
  <c r="B78"/>
  <c r="A78"/>
  <c r="B77"/>
  <c r="A77"/>
  <c r="B76"/>
  <c r="A76"/>
  <c r="B75"/>
  <c r="A75"/>
  <c r="B74"/>
  <c r="A74"/>
  <c r="B73"/>
  <c r="A73"/>
  <c r="B72"/>
  <c r="A72"/>
  <c r="B71"/>
  <c r="A71"/>
  <c r="B70"/>
  <c r="A70"/>
  <c r="B69"/>
  <c r="A69"/>
  <c r="B68"/>
  <c r="A68"/>
  <c r="B67"/>
  <c r="A67"/>
  <c r="B66"/>
  <c r="A66"/>
  <c r="B65"/>
  <c r="A65"/>
  <c r="B64"/>
  <c r="A64"/>
  <c r="B63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E4"/>
  <c r="B4"/>
  <c r="A4"/>
  <c r="B3"/>
  <c r="A3"/>
  <c r="B2"/>
  <c r="E6"/>
  <c r="B1"/>
  <c r="A2" l="1"/>
  <c r="B115" i="5"/>
  <c r="A115"/>
  <c r="B114"/>
  <c r="A114"/>
  <c r="B113"/>
  <c r="A113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B94"/>
  <c r="A94"/>
  <c r="B93"/>
  <c r="A93"/>
  <c r="B92"/>
  <c r="A92"/>
  <c r="B91"/>
  <c r="A91"/>
  <c r="B90"/>
  <c r="A90"/>
  <c r="B89"/>
  <c r="A89"/>
  <c r="B88"/>
  <c r="A88"/>
  <c r="B87"/>
  <c r="A87"/>
  <c r="B86"/>
  <c r="A86"/>
  <c r="B85"/>
  <c r="A85"/>
  <c r="B84"/>
  <c r="A84"/>
  <c r="B83"/>
  <c r="A83"/>
  <c r="B82"/>
  <c r="A82"/>
  <c r="B81"/>
  <c r="A81"/>
  <c r="B80"/>
  <c r="A80"/>
  <c r="B79"/>
  <c r="A79"/>
  <c r="B78"/>
  <c r="A78"/>
  <c r="B77"/>
  <c r="A77"/>
  <c r="B76"/>
  <c r="A76"/>
  <c r="B75"/>
  <c r="A75"/>
  <c r="B74"/>
  <c r="A74"/>
  <c r="B73"/>
  <c r="A73"/>
  <c r="B72"/>
  <c r="A72"/>
  <c r="B71"/>
  <c r="A71"/>
  <c r="B70"/>
  <c r="A70"/>
  <c r="B69"/>
  <c r="A69"/>
  <c r="B68"/>
  <c r="A68"/>
  <c r="B67"/>
  <c r="A67"/>
  <c r="B66"/>
  <c r="A66"/>
  <c r="B65"/>
  <c r="A65"/>
  <c r="B64"/>
  <c r="A64"/>
  <c r="B63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E4"/>
  <c r="B4"/>
  <c r="A4"/>
  <c r="B3"/>
  <c r="A3"/>
  <c r="B2"/>
  <c r="E6"/>
  <c r="B1"/>
  <c r="A2" l="1"/>
  <c r="B115" i="4"/>
  <c r="A115"/>
  <c r="B114"/>
  <c r="A114"/>
  <c r="B113"/>
  <c r="A113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B94"/>
  <c r="A94"/>
  <c r="B93"/>
  <c r="A93"/>
  <c r="B92"/>
  <c r="A92"/>
  <c r="B91"/>
  <c r="A91"/>
  <c r="B90"/>
  <c r="A90"/>
  <c r="B89"/>
  <c r="A89"/>
  <c r="B88"/>
  <c r="A88"/>
  <c r="B87"/>
  <c r="A87"/>
  <c r="B86"/>
  <c r="A86"/>
  <c r="B85"/>
  <c r="A85"/>
  <c r="B84"/>
  <c r="A84"/>
  <c r="B83"/>
  <c r="A83"/>
  <c r="B82"/>
  <c r="A82"/>
  <c r="B81"/>
  <c r="A81"/>
  <c r="B80"/>
  <c r="A80"/>
  <c r="B79"/>
  <c r="A79"/>
  <c r="B78"/>
  <c r="A78"/>
  <c r="B77"/>
  <c r="A77"/>
  <c r="B76"/>
  <c r="A76"/>
  <c r="B75"/>
  <c r="A75"/>
  <c r="B74"/>
  <c r="A74"/>
  <c r="B73"/>
  <c r="A73"/>
  <c r="B72"/>
  <c r="A72"/>
  <c r="B71"/>
  <c r="A71"/>
  <c r="B70"/>
  <c r="A70"/>
  <c r="B69"/>
  <c r="A69"/>
  <c r="B68"/>
  <c r="A68"/>
  <c r="B67"/>
  <c r="A67"/>
  <c r="B66"/>
  <c r="A66"/>
  <c r="B65"/>
  <c r="A65"/>
  <c r="B64"/>
  <c r="A64"/>
  <c r="B63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E4"/>
  <c r="B4"/>
  <c r="A4"/>
  <c r="B3"/>
  <c r="A3"/>
  <c r="B2"/>
  <c r="E6"/>
  <c r="B1"/>
  <c r="A2" l="1"/>
</calcChain>
</file>

<file path=xl/sharedStrings.xml><?xml version="1.0" encoding="utf-8"?>
<sst xmlns="http://schemas.openxmlformats.org/spreadsheetml/2006/main" count="54" uniqueCount="18">
  <si>
    <t>date</t>
  </si>
  <si>
    <t>merval index</t>
  </si>
  <si>
    <t>px_last</t>
  </si>
  <si>
    <t>per=cm</t>
  </si>
  <si>
    <t>.areqimp g index</t>
  </si>
  <si>
    <t>net_aggte_dvd_yld</t>
  </si>
  <si>
    <t>USDARS curncy</t>
  </si>
  <si>
    <t>neixvti index</t>
  </si>
  <si>
    <t>neixcta index</t>
  </si>
  <si>
    <t>spy us equity</t>
  </si>
  <si>
    <t>ief us equity</t>
  </si>
  <si>
    <t>iyr us equity</t>
  </si>
  <si>
    <t>eem us equity</t>
  </si>
  <si>
    <t>gsg us equity</t>
  </si>
  <si>
    <t>ilf us equity</t>
  </si>
  <si>
    <t>usgg1m index</t>
  </si>
  <si>
    <t>Tasa</t>
  </si>
  <si>
    <t>Tasa Mensual</t>
  </si>
</sst>
</file>

<file path=xl/styles.xml><?xml version="1.0" encoding="utf-8"?>
<styleSheet xmlns="http://schemas.openxmlformats.org/spreadsheetml/2006/main">
  <numFmts count="1">
    <numFmt numFmtId="164" formatCode="yyyy\-mm\-dd"/>
  </numFmts>
  <fonts count="2">
    <font>
      <sz val="11"/>
      <color theme="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 t="b">
        <v>0</v>
        <stp/>
        <stp>##V3_BDHV12</stp>
        <stp>.areqimp g index</stp>
        <stp>px_last</stp>
        <stp>2007-01-01</stp>
        <stp>2016-08-10</stp>
        <stp>[benchmarks_prices.xlsx]ccl!R6C5</stp>
        <stp>per=cm</stp>
        <stp>cols=2;rows=82</stp>
        <tr r="E6" s="15"/>
      </tp>
    </main>
    <main first="bloomberg.rtd">
      <tp t="s">
        <v>ARGENTINA MERVAL INDEX</v>
        <stp/>
        <stp>##V3_BDPV12</stp>
        <stp>merval index</stp>
        <stp>name</stp>
        <stp>[benchmarks_prices.xlsx]merval_div_yield!R1C2</stp>
        <tr r="B1" s="9"/>
      </tp>
      <tp t="s">
        <v>arg equity equal weighted imp</v>
        <stp/>
        <stp>##V3_BDPV12</stp>
        <stp>.areqimp g index</stp>
        <stp>name</stp>
        <stp>[benchmarks_prices.xlsx]ccl!R1C2</stp>
        <tr r="B1" s="15"/>
      </tp>
      <tp t="s">
        <v>US Generic Govt 1 Month Yield</v>
        <stp/>
        <stp>##V3_BDPV12</stp>
        <stp>usgg1m index</stp>
        <stp>name</stp>
        <stp>[benchmarks_prices.xlsx]rf!R1C2</stp>
        <tr r="B1" s="18"/>
      </tp>
      <tp t="b">
        <v>0</v>
        <stp/>
        <stp>##V3_BDHV12</stp>
        <stp>USDARS curncy</stp>
        <stp>px_last</stp>
        <stp>2007-01-01</stp>
        <stp>2016-08-10</stp>
        <stp>[benchmarks_prices.xlsx]ars!R6C5</stp>
        <stp>per=cm</stp>
        <stp>cols=2;rows=115</stp>
        <tr r="E6" s="16"/>
      </tp>
      <tp t="b">
        <v>0</v>
        <stp/>
        <stp>##V3_BDHV12</stp>
        <stp>neixcta index</stp>
        <stp>px_last</stp>
        <stp>2007-01-01</stp>
        <stp>2016-08-10</stp>
        <stp>[benchmarks_prices.xlsx]cta!R6C5</stp>
        <stp>per=cm</stp>
        <stp>cols=2;rows=115</stp>
        <tr r="E6" s="4"/>
      </tp>
      <tp t="b">
        <v>0</v>
        <stp/>
        <stp>##V3_BDHV12</stp>
        <stp>neixvti index</stp>
        <stp>px_last</stp>
        <stp>2007-01-01</stp>
        <stp>2016-08-10</stp>
        <stp>[benchmarks_prices.xlsx]vol!R6C5</stp>
        <stp>per=cm</stp>
        <stp>cols=2;rows=114</stp>
        <tr r="E6" s="13"/>
      </tp>
      <tp t="b">
        <v>0</v>
        <stp/>
        <stp>##V3_BDHV12</stp>
        <stp>eem us equity</stp>
        <stp>px_last</stp>
        <stp>2007-01-01</stp>
        <stp>2016-08-10</stp>
        <stp>[benchmarks_prices.xlsx]eem!R6C5</stp>
        <stp>per=cm</stp>
        <stp>cols=2;rows=115</stp>
        <tr r="E6" s="7"/>
      </tp>
      <tp t="b">
        <v>0</v>
        <stp/>
        <stp>##V3_BDHV12</stp>
        <stp>gsg us equity</stp>
        <stp>px_last</stp>
        <stp>2007-01-01</stp>
        <stp>2016-08-10</stp>
        <stp>[benchmarks_prices.xlsx]gsg!R6C5</stp>
        <stp>per=cm</stp>
        <stp>cols=2;rows=115</stp>
        <tr r="E6" s="11"/>
      </tp>
      <tp t="b">
        <v>0</v>
        <stp/>
        <stp>##V3_BDHV12</stp>
        <stp>ief us equity</stp>
        <stp>px_last</stp>
        <stp>2007-01-01</stp>
        <stp>2016-08-10</stp>
        <stp>[benchmarks_prices.xlsx]ief!R6C5</stp>
        <stp>per=cm</stp>
        <stp>cols=2;rows=115</stp>
        <tr r="E6" s="6"/>
      </tp>
      <tp t="b">
        <v>0</v>
        <stp/>
        <stp>##V3_BDHV12</stp>
        <stp>ilf us equity</stp>
        <stp>px_last</stp>
        <stp>2007-01-01</stp>
        <stp>2016-08-10</stp>
        <stp>[benchmarks_prices.xlsx]ilf!R6C5</stp>
        <stp>per=cm</stp>
        <stp>cols=2;rows=115</stp>
        <tr r="E6" s="10"/>
      </tp>
      <tp t="b">
        <v>0</v>
        <stp/>
        <stp>##V3_BDHV12</stp>
        <stp>iyr us equity</stp>
        <stp>px_last</stp>
        <stp>2007-01-01</stp>
        <stp>2016-08-10</stp>
        <stp>[benchmarks_prices.xlsx]iyr!R6C5</stp>
        <stp>per=cm</stp>
        <stp>cols=2;rows=115</stp>
        <tr r="E6" s="8"/>
      </tp>
      <tp t="b">
        <v>0</v>
        <stp/>
        <stp>##V3_BDHV12</stp>
        <stp>spy us equity</stp>
        <stp>px_last</stp>
        <stp>2007-01-01</stp>
        <stp>2016-08-10</stp>
        <stp>[benchmarks_prices.xlsx]spy!R6C5</stp>
        <stp>per=cm</stp>
        <stp>cols=2;rows=115</stp>
        <tr r="E6" s="5"/>
      </tp>
      <tp>
        <v>39113</v>
        <stp/>
        <stp>##V3_BDHV12</stp>
        <stp>merval index</stp>
        <stp>px_last</stp>
        <stp>2007-01-01</stp>
        <stp>2016-08-10</stp>
        <stp>[benchmarks_prices.xlsx]merval_price!R6C5</stp>
        <stp>per=cm</stp>
        <stp>cols=2;rows=115</stp>
        <tr r="E6" s="12"/>
      </tp>
      <tp t="s">
        <v>SG Volatility Trading Index</v>
        <stp/>
        <stp>##V3_BDPV12</stp>
        <stp>neixvti index</stp>
        <stp>name</stp>
        <stp>[benchmarks_prices.xlsx]vol!R1C2</stp>
        <tr r="B1" s="13"/>
      </tp>
    </main>
    <main first="bloomberg.rtd">
      <tp t="s">
        <v>ISHARES S&amp;P GSCI COMMODITY I</v>
        <stp/>
        <stp>##V3_BDPV12</stp>
        <stp>gsg us equity</stp>
        <stp>name</stp>
        <stp>[benchmarks_prices.xlsx]gsg!R1C2</stp>
        <tr r="B1" s="11"/>
      </tp>
      <tp t="s">
        <v>SG CTA Index</v>
        <stp/>
        <stp>##V3_BDPV12</stp>
        <stp>neixcta index</stp>
        <stp>name</stp>
        <stp>[benchmarks_prices.xlsx]cta!R1C2</stp>
        <tr r="B1" s="4"/>
      </tp>
      <tp t="b">
        <v>0</v>
        <stp/>
        <stp>##V3_BDHV12</stp>
        <stp>merval index</stp>
        <stp>net_aggte_dvd_yld</stp>
        <stp>2007-01-01</stp>
        <stp>2016-08-10</stp>
        <stp>[benchmarks_prices.xlsx]merval_div_yield!R6C5</stp>
        <stp>per=cm</stp>
        <stp>cols=2;rows=115</stp>
        <tr r="E6" s="9"/>
      </tp>
      <tp t="s">
        <v>ISHARES US REAL ESTATE ETF</v>
        <stp/>
        <stp>##V3_BDPV12</stp>
        <stp>iyr us equity</stp>
        <stp>name</stp>
        <stp>[benchmarks_prices.xlsx]iyr!R1C2</stp>
        <tr r="B1" s="8"/>
      </tp>
      <tp t="s">
        <v>ISHARES 7-10 YEAR TREASURY B</v>
        <stp/>
        <stp>##V3_BDPV12</stp>
        <stp>ief us equity</stp>
        <stp>name</stp>
        <stp>[benchmarks_prices.xlsx]ief!R1C2</stp>
        <tr r="B1" s="6"/>
      </tp>
      <tp t="b">
        <v>0</v>
        <stp/>
        <stp>##V3_BDHV12</stp>
        <stp>usgg1m index</stp>
        <stp>px_last</stp>
        <stp>2007-01-01</stp>
        <stp>2016-08-10</stp>
        <stp>[benchmarks_prices.xlsx]rf!R6C5</stp>
        <stp>per=cm</stp>
        <stp>cols=2;rows=115</stp>
        <tr r="E6" s="18"/>
      </tp>
      <tp t="s">
        <v>ARGENTINA MERVAL INDEX</v>
        <stp/>
        <stp>##V3_BDPV12</stp>
        <stp>merval index</stp>
        <stp>name</stp>
        <stp>[benchmarks_prices.xlsx]merval_price!R1C2</stp>
        <tr r="B1" s="12"/>
      </tp>
      <tp t="s">
        <v>USD-ARS X-RATE</v>
        <stp/>
        <stp>##V3_BDPV12</stp>
        <stp>USDARS curncy</stp>
        <stp>name</stp>
        <stp>[benchmarks_prices.xlsx]ars!R1C2</stp>
        <tr r="B1" s="16"/>
      </tp>
      <tp t="s">
        <v>ISHARES LATIN AMERICA 40 ETF</v>
        <stp/>
        <stp>##V3_BDPV12</stp>
        <stp>ilf us equity</stp>
        <stp>name</stp>
        <stp>[benchmarks_prices.xlsx]ilf!R1C2</stp>
        <tr r="B1" s="10"/>
      </tp>
      <tp t="s">
        <v>ISHARES MSCI EMERGING MARKET</v>
        <stp/>
        <stp>##V3_BDPV12</stp>
        <stp>eem us equity</stp>
        <stp>name</stp>
        <stp>[benchmarks_prices.xlsx]eem!R1C2</stp>
        <tr r="B1" s="7"/>
      </tp>
      <tp t="s">
        <v>SPDR S&amp;P 500 ETF TRUST</v>
        <stp/>
        <stp>##V3_BDPV12</stp>
        <stp>spy us equity</stp>
        <stp>name</stp>
        <stp>[benchmarks_prices.xlsx]spy!R1C2</stp>
        <tr r="B1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9"/>
  <sheetViews>
    <sheetView topLeftCell="A78" workbookViewId="0">
      <selection activeCell="B115" sqref="B115"/>
    </sheetView>
  </sheetViews>
  <sheetFormatPr baseColWidth="10" defaultRowHeight="15"/>
  <cols>
    <col min="2" max="2" width="24.5703125" bestFit="1" customWidth="1"/>
  </cols>
  <sheetData>
    <row r="1" spans="1:6">
      <c r="A1" t="s">
        <v>0</v>
      </c>
      <c r="B1" t="str">
        <f>+BDP(E1,"name")</f>
        <v>SG Volatility Trading Index</v>
      </c>
      <c r="E1" t="s">
        <v>7</v>
      </c>
    </row>
    <row r="2" spans="1:6">
      <c r="A2" s="2">
        <f ca="1">+E6</f>
        <v>39113</v>
      </c>
      <c r="B2">
        <f>+F6</f>
        <v>100.13</v>
      </c>
      <c r="E2" t="s">
        <v>2</v>
      </c>
    </row>
    <row r="3" spans="1:6">
      <c r="A3" s="2">
        <f t="shared" ref="A3:B18" si="0">+E7</f>
        <v>39141</v>
      </c>
      <c r="B3">
        <f t="shared" si="0"/>
        <v>100.46899999999999</v>
      </c>
      <c r="E3" s="1">
        <v>39083</v>
      </c>
    </row>
    <row r="4" spans="1:6">
      <c r="A4" s="2">
        <f t="shared" si="0"/>
        <v>39172</v>
      </c>
      <c r="B4">
        <f t="shared" si="0"/>
        <v>100.55200000000001</v>
      </c>
      <c r="E4" s="1">
        <f ca="1">+TODAY()</f>
        <v>42592</v>
      </c>
    </row>
    <row r="5" spans="1:6">
      <c r="A5" s="2">
        <f t="shared" si="0"/>
        <v>39202</v>
      </c>
      <c r="B5">
        <f t="shared" si="0"/>
        <v>100.215</v>
      </c>
      <c r="E5" t="s">
        <v>3</v>
      </c>
    </row>
    <row r="6" spans="1:6">
      <c r="A6" s="2">
        <f t="shared" si="0"/>
        <v>39233</v>
      </c>
      <c r="B6">
        <f t="shared" si="0"/>
        <v>100.93600000000001</v>
      </c>
      <c r="E6" s="2">
        <f ca="1">+BDH(E1,E2,E3,E4,E5,"cols=2;rows=114")</f>
        <v>39113</v>
      </c>
      <c r="F6">
        <v>100.13</v>
      </c>
    </row>
    <row r="7" spans="1:6">
      <c r="A7" s="2">
        <f t="shared" si="0"/>
        <v>39263</v>
      </c>
      <c r="B7">
        <f t="shared" si="0"/>
        <v>100.27800000000001</v>
      </c>
      <c r="E7" s="1">
        <v>39141</v>
      </c>
      <c r="F7">
        <v>100.46899999999999</v>
      </c>
    </row>
    <row r="8" spans="1:6">
      <c r="A8" s="2">
        <f t="shared" si="0"/>
        <v>39294</v>
      </c>
      <c r="B8">
        <f t="shared" si="0"/>
        <v>102.413</v>
      </c>
      <c r="E8" s="1">
        <v>39172</v>
      </c>
      <c r="F8">
        <v>100.55200000000001</v>
      </c>
    </row>
    <row r="9" spans="1:6">
      <c r="A9" s="2">
        <f t="shared" si="0"/>
        <v>39325</v>
      </c>
      <c r="B9">
        <f t="shared" si="0"/>
        <v>105.053</v>
      </c>
      <c r="E9" s="1">
        <v>39202</v>
      </c>
      <c r="F9">
        <v>100.215</v>
      </c>
    </row>
    <row r="10" spans="1:6">
      <c r="A10" s="2">
        <f t="shared" si="0"/>
        <v>39355</v>
      </c>
      <c r="B10">
        <f t="shared" si="0"/>
        <v>105.749</v>
      </c>
      <c r="E10" s="1">
        <v>39233</v>
      </c>
      <c r="F10">
        <v>100.93600000000001</v>
      </c>
    </row>
    <row r="11" spans="1:6">
      <c r="A11" s="2">
        <f t="shared" si="0"/>
        <v>39386</v>
      </c>
      <c r="B11">
        <f t="shared" si="0"/>
        <v>105.27800000000001</v>
      </c>
      <c r="E11" s="1">
        <v>39263</v>
      </c>
      <c r="F11">
        <v>100.27800000000001</v>
      </c>
    </row>
    <row r="12" spans="1:6">
      <c r="A12" s="2">
        <f t="shared" si="0"/>
        <v>39416</v>
      </c>
      <c r="B12">
        <f t="shared" si="0"/>
        <v>107.08499999999999</v>
      </c>
      <c r="E12" s="1">
        <v>39294</v>
      </c>
      <c r="F12">
        <v>102.413</v>
      </c>
    </row>
    <row r="13" spans="1:6">
      <c r="A13" s="2">
        <f t="shared" si="0"/>
        <v>39447</v>
      </c>
      <c r="B13">
        <f t="shared" si="0"/>
        <v>108.402</v>
      </c>
      <c r="E13" s="1">
        <v>39325</v>
      </c>
      <c r="F13">
        <v>105.053</v>
      </c>
    </row>
    <row r="14" spans="1:6">
      <c r="A14" s="2">
        <f t="shared" si="0"/>
        <v>39478</v>
      </c>
      <c r="B14">
        <f t="shared" si="0"/>
        <v>107.21</v>
      </c>
      <c r="E14" s="1">
        <v>39355</v>
      </c>
      <c r="F14">
        <v>105.749</v>
      </c>
    </row>
    <row r="15" spans="1:6">
      <c r="A15" s="2">
        <f t="shared" si="0"/>
        <v>39507</v>
      </c>
      <c r="B15">
        <f t="shared" si="0"/>
        <v>110.688</v>
      </c>
      <c r="E15" s="1">
        <v>39386</v>
      </c>
      <c r="F15">
        <v>105.27800000000001</v>
      </c>
    </row>
    <row r="16" spans="1:6">
      <c r="A16" s="2">
        <f t="shared" si="0"/>
        <v>39538</v>
      </c>
      <c r="B16">
        <f t="shared" si="0"/>
        <v>111.98099999999999</v>
      </c>
      <c r="E16" s="1">
        <v>39416</v>
      </c>
      <c r="F16">
        <v>107.08499999999999</v>
      </c>
    </row>
    <row r="17" spans="1:6">
      <c r="A17" s="2">
        <f t="shared" si="0"/>
        <v>39568</v>
      </c>
      <c r="B17">
        <f t="shared" si="0"/>
        <v>113.126</v>
      </c>
      <c r="E17" s="1">
        <v>39447</v>
      </c>
      <c r="F17">
        <v>108.402</v>
      </c>
    </row>
    <row r="18" spans="1:6">
      <c r="A18" s="2">
        <f t="shared" si="0"/>
        <v>39599</v>
      </c>
      <c r="B18">
        <f t="shared" si="0"/>
        <v>114.224</v>
      </c>
      <c r="E18" s="1">
        <v>39478</v>
      </c>
      <c r="F18">
        <v>107.21</v>
      </c>
    </row>
    <row r="19" spans="1:6">
      <c r="A19" s="2">
        <f t="shared" ref="A19:B34" si="1">+E23</f>
        <v>39629</v>
      </c>
      <c r="B19">
        <f t="shared" si="1"/>
        <v>114.595</v>
      </c>
      <c r="E19" s="1">
        <v>39507</v>
      </c>
      <c r="F19">
        <v>110.688</v>
      </c>
    </row>
    <row r="20" spans="1:6">
      <c r="A20" s="2">
        <f t="shared" si="1"/>
        <v>39660</v>
      </c>
      <c r="B20">
        <f t="shared" si="1"/>
        <v>116.051</v>
      </c>
      <c r="E20" s="1">
        <v>39538</v>
      </c>
      <c r="F20">
        <v>111.98099999999999</v>
      </c>
    </row>
    <row r="21" spans="1:6">
      <c r="A21" s="2">
        <f t="shared" si="1"/>
        <v>39691</v>
      </c>
      <c r="B21">
        <f t="shared" si="1"/>
        <v>116.411</v>
      </c>
      <c r="E21" s="1">
        <v>39568</v>
      </c>
      <c r="F21">
        <v>113.126</v>
      </c>
    </row>
    <row r="22" spans="1:6">
      <c r="A22" s="2">
        <f t="shared" si="1"/>
        <v>39721</v>
      </c>
      <c r="B22">
        <f t="shared" si="1"/>
        <v>113.095</v>
      </c>
      <c r="E22" s="1">
        <v>39599</v>
      </c>
      <c r="F22">
        <v>114.224</v>
      </c>
    </row>
    <row r="23" spans="1:6">
      <c r="A23" s="2">
        <f t="shared" si="1"/>
        <v>39752</v>
      </c>
      <c r="B23">
        <f t="shared" si="1"/>
        <v>112.92100000000001</v>
      </c>
      <c r="E23" s="1">
        <v>39629</v>
      </c>
      <c r="F23">
        <v>114.595</v>
      </c>
    </row>
    <row r="24" spans="1:6">
      <c r="A24" s="2">
        <f t="shared" si="1"/>
        <v>39782</v>
      </c>
      <c r="B24">
        <f t="shared" si="1"/>
        <v>110.943</v>
      </c>
      <c r="E24" s="1">
        <v>39660</v>
      </c>
      <c r="F24">
        <v>116.051</v>
      </c>
    </row>
    <row r="25" spans="1:6">
      <c r="A25" s="2">
        <f t="shared" si="1"/>
        <v>39813</v>
      </c>
      <c r="B25">
        <f t="shared" si="1"/>
        <v>111.866</v>
      </c>
      <c r="E25" s="1">
        <v>39691</v>
      </c>
      <c r="F25">
        <v>116.411</v>
      </c>
    </row>
    <row r="26" spans="1:6">
      <c r="A26" s="2">
        <f t="shared" si="1"/>
        <v>39844</v>
      </c>
      <c r="B26">
        <f t="shared" si="1"/>
        <v>111.976</v>
      </c>
      <c r="E26" s="1">
        <v>39721</v>
      </c>
      <c r="F26">
        <v>113.095</v>
      </c>
    </row>
    <row r="27" spans="1:6">
      <c r="A27" s="2">
        <f t="shared" si="1"/>
        <v>39872</v>
      </c>
      <c r="B27">
        <f t="shared" si="1"/>
        <v>112.79300000000001</v>
      </c>
      <c r="E27" s="1">
        <v>39752</v>
      </c>
      <c r="F27">
        <v>112.92100000000001</v>
      </c>
    </row>
    <row r="28" spans="1:6">
      <c r="A28" s="2">
        <f t="shared" si="1"/>
        <v>39903</v>
      </c>
      <c r="B28">
        <f t="shared" si="1"/>
        <v>111.813</v>
      </c>
      <c r="E28" s="1">
        <v>39782</v>
      </c>
      <c r="F28">
        <v>110.943</v>
      </c>
    </row>
    <row r="29" spans="1:6">
      <c r="A29" s="2">
        <f t="shared" si="1"/>
        <v>39933</v>
      </c>
      <c r="B29">
        <f t="shared" si="1"/>
        <v>111.352</v>
      </c>
      <c r="E29" s="1">
        <v>39813</v>
      </c>
      <c r="F29">
        <v>111.866</v>
      </c>
    </row>
    <row r="30" spans="1:6">
      <c r="A30" s="2">
        <f t="shared" si="1"/>
        <v>39964</v>
      </c>
      <c r="B30">
        <f t="shared" si="1"/>
        <v>111.88800000000001</v>
      </c>
      <c r="E30" s="1">
        <v>39844</v>
      </c>
      <c r="F30">
        <v>111.976</v>
      </c>
    </row>
    <row r="31" spans="1:6">
      <c r="A31" s="2">
        <f t="shared" si="1"/>
        <v>39994</v>
      </c>
      <c r="B31">
        <f t="shared" si="1"/>
        <v>111.611</v>
      </c>
      <c r="E31" s="1">
        <v>39872</v>
      </c>
      <c r="F31">
        <v>112.79300000000001</v>
      </c>
    </row>
    <row r="32" spans="1:6">
      <c r="A32" s="2">
        <f t="shared" si="1"/>
        <v>40025</v>
      </c>
      <c r="B32">
        <f t="shared" si="1"/>
        <v>112.264</v>
      </c>
      <c r="E32" s="1">
        <v>39903</v>
      </c>
      <c r="F32">
        <v>111.813</v>
      </c>
    </row>
    <row r="33" spans="1:6">
      <c r="A33" s="2">
        <f t="shared" si="1"/>
        <v>40056</v>
      </c>
      <c r="B33">
        <f t="shared" si="1"/>
        <v>110.68600000000001</v>
      </c>
      <c r="E33" s="1">
        <v>39933</v>
      </c>
      <c r="F33">
        <v>111.352</v>
      </c>
    </row>
    <row r="34" spans="1:6">
      <c r="A34" s="2">
        <f t="shared" si="1"/>
        <v>40086</v>
      </c>
      <c r="B34">
        <f t="shared" si="1"/>
        <v>111.07899999999999</v>
      </c>
      <c r="E34" s="1">
        <v>39964</v>
      </c>
      <c r="F34">
        <v>111.88800000000001</v>
      </c>
    </row>
    <row r="35" spans="1:6">
      <c r="A35" s="2">
        <f t="shared" ref="A35:B50" si="2">+E39</f>
        <v>40117</v>
      </c>
      <c r="B35">
        <f t="shared" si="2"/>
        <v>111.46299999999999</v>
      </c>
      <c r="E35" s="1">
        <v>39994</v>
      </c>
      <c r="F35">
        <v>111.611</v>
      </c>
    </row>
    <row r="36" spans="1:6">
      <c r="A36" s="2">
        <f t="shared" si="2"/>
        <v>40147</v>
      </c>
      <c r="B36">
        <f t="shared" si="2"/>
        <v>110.96</v>
      </c>
      <c r="E36" s="1">
        <v>40025</v>
      </c>
      <c r="F36">
        <v>112.264</v>
      </c>
    </row>
    <row r="37" spans="1:6">
      <c r="A37" s="2">
        <f t="shared" si="2"/>
        <v>40178</v>
      </c>
      <c r="B37">
        <f t="shared" si="2"/>
        <v>109.54600000000001</v>
      </c>
      <c r="E37" s="1">
        <v>40056</v>
      </c>
      <c r="F37">
        <v>110.68600000000001</v>
      </c>
    </row>
    <row r="38" spans="1:6">
      <c r="A38" s="2">
        <f t="shared" si="2"/>
        <v>40209</v>
      </c>
      <c r="B38">
        <f t="shared" si="2"/>
        <v>108.244</v>
      </c>
      <c r="E38" s="1">
        <v>40086</v>
      </c>
      <c r="F38">
        <v>111.07899999999999</v>
      </c>
    </row>
    <row r="39" spans="1:6">
      <c r="A39" s="2">
        <f t="shared" si="2"/>
        <v>40237</v>
      </c>
      <c r="B39">
        <f t="shared" si="2"/>
        <v>106.361</v>
      </c>
      <c r="E39" s="1">
        <v>40117</v>
      </c>
      <c r="F39">
        <v>111.46299999999999</v>
      </c>
    </row>
    <row r="40" spans="1:6">
      <c r="A40" s="2">
        <f t="shared" si="2"/>
        <v>40268</v>
      </c>
      <c r="B40">
        <f t="shared" si="2"/>
        <v>105.62</v>
      </c>
      <c r="E40" s="1">
        <v>40147</v>
      </c>
      <c r="F40">
        <v>110.96</v>
      </c>
    </row>
    <row r="41" spans="1:6">
      <c r="A41" s="2">
        <f t="shared" si="2"/>
        <v>40298</v>
      </c>
      <c r="B41">
        <f t="shared" si="2"/>
        <v>104.577</v>
      </c>
      <c r="E41" s="1">
        <v>40178</v>
      </c>
      <c r="F41">
        <v>109.54600000000001</v>
      </c>
    </row>
    <row r="42" spans="1:6">
      <c r="A42" s="2">
        <f t="shared" si="2"/>
        <v>40329</v>
      </c>
      <c r="B42">
        <f t="shared" si="2"/>
        <v>103.13200000000001</v>
      </c>
      <c r="E42" s="1">
        <v>40209</v>
      </c>
      <c r="F42">
        <v>108.244</v>
      </c>
    </row>
    <row r="43" spans="1:6">
      <c r="A43" s="2">
        <f t="shared" si="2"/>
        <v>40359</v>
      </c>
      <c r="B43">
        <f t="shared" si="2"/>
        <v>101.532</v>
      </c>
      <c r="E43" s="1">
        <v>40237</v>
      </c>
      <c r="F43">
        <v>106.361</v>
      </c>
    </row>
    <row r="44" spans="1:6">
      <c r="A44" s="2">
        <f t="shared" si="2"/>
        <v>40390</v>
      </c>
      <c r="B44">
        <f t="shared" si="2"/>
        <v>104.15300000000001</v>
      </c>
      <c r="E44" s="1">
        <v>40268</v>
      </c>
      <c r="F44">
        <v>105.62</v>
      </c>
    </row>
    <row r="45" spans="1:6">
      <c r="A45" s="2">
        <f t="shared" si="2"/>
        <v>40421</v>
      </c>
      <c r="B45">
        <f t="shared" si="2"/>
        <v>105.633</v>
      </c>
      <c r="E45" s="1">
        <v>40298</v>
      </c>
      <c r="F45">
        <v>104.577</v>
      </c>
    </row>
    <row r="46" spans="1:6">
      <c r="A46" s="2">
        <f t="shared" si="2"/>
        <v>40451</v>
      </c>
      <c r="B46">
        <f t="shared" si="2"/>
        <v>106.15600000000001</v>
      </c>
      <c r="E46" s="1">
        <v>40329</v>
      </c>
      <c r="F46">
        <v>103.13200000000001</v>
      </c>
    </row>
    <row r="47" spans="1:6">
      <c r="A47" s="2">
        <f t="shared" si="2"/>
        <v>40482</v>
      </c>
      <c r="B47">
        <f t="shared" si="2"/>
        <v>108.714</v>
      </c>
      <c r="E47" s="1">
        <v>40359</v>
      </c>
      <c r="F47">
        <v>101.532</v>
      </c>
    </row>
    <row r="48" spans="1:6">
      <c r="A48" s="2">
        <f t="shared" si="2"/>
        <v>40512</v>
      </c>
      <c r="B48">
        <f t="shared" si="2"/>
        <v>107.203</v>
      </c>
      <c r="E48" s="1">
        <v>40390</v>
      </c>
      <c r="F48">
        <v>104.15300000000001</v>
      </c>
    </row>
    <row r="49" spans="1:6">
      <c r="A49" s="2">
        <f t="shared" si="2"/>
        <v>40543</v>
      </c>
      <c r="B49">
        <f t="shared" si="2"/>
        <v>107.351</v>
      </c>
      <c r="E49" s="1">
        <v>40421</v>
      </c>
      <c r="F49">
        <v>105.633</v>
      </c>
    </row>
    <row r="50" spans="1:6">
      <c r="A50" s="2">
        <f t="shared" si="2"/>
        <v>40574</v>
      </c>
      <c r="B50">
        <f t="shared" si="2"/>
        <v>108.10899999999999</v>
      </c>
      <c r="E50" s="1">
        <v>40451</v>
      </c>
      <c r="F50">
        <v>106.15600000000001</v>
      </c>
    </row>
    <row r="51" spans="1:6">
      <c r="A51" s="2">
        <f t="shared" ref="A51:B66" si="3">+E55</f>
        <v>40602</v>
      </c>
      <c r="B51">
        <f t="shared" si="3"/>
        <v>107.804</v>
      </c>
      <c r="E51" s="1">
        <v>40482</v>
      </c>
      <c r="F51">
        <v>108.714</v>
      </c>
    </row>
    <row r="52" spans="1:6">
      <c r="A52" s="2">
        <f t="shared" si="3"/>
        <v>40633</v>
      </c>
      <c r="B52">
        <f t="shared" si="3"/>
        <v>109.95099999999999</v>
      </c>
      <c r="E52" s="1">
        <v>40512</v>
      </c>
      <c r="F52">
        <v>107.203</v>
      </c>
    </row>
    <row r="53" spans="1:6">
      <c r="A53" s="2">
        <f t="shared" si="3"/>
        <v>40663</v>
      </c>
      <c r="B53">
        <f t="shared" si="3"/>
        <v>110.977</v>
      </c>
      <c r="E53" s="1">
        <v>40543</v>
      </c>
      <c r="F53">
        <v>107.351</v>
      </c>
    </row>
    <row r="54" spans="1:6">
      <c r="A54" s="2">
        <f t="shared" si="3"/>
        <v>40694</v>
      </c>
      <c r="B54">
        <f t="shared" si="3"/>
        <v>111.66800000000001</v>
      </c>
      <c r="E54" s="1">
        <v>40574</v>
      </c>
      <c r="F54">
        <v>108.10899999999999</v>
      </c>
    </row>
    <row r="55" spans="1:6">
      <c r="A55" s="2">
        <f t="shared" si="3"/>
        <v>40724</v>
      </c>
      <c r="B55">
        <f t="shared" si="3"/>
        <v>112.7</v>
      </c>
      <c r="E55" s="1">
        <v>40602</v>
      </c>
      <c r="F55">
        <v>107.804</v>
      </c>
    </row>
    <row r="56" spans="1:6">
      <c r="A56" s="2">
        <f t="shared" si="3"/>
        <v>40755</v>
      </c>
      <c r="B56">
        <f t="shared" si="3"/>
        <v>112.348</v>
      </c>
      <c r="E56" s="1">
        <v>40633</v>
      </c>
      <c r="F56">
        <v>109.95099999999999</v>
      </c>
    </row>
    <row r="57" spans="1:6">
      <c r="A57" s="2">
        <f t="shared" si="3"/>
        <v>40786</v>
      </c>
      <c r="B57">
        <f t="shared" si="3"/>
        <v>108.33799999999999</v>
      </c>
      <c r="E57" s="1">
        <v>40663</v>
      </c>
      <c r="F57">
        <v>110.977</v>
      </c>
    </row>
    <row r="58" spans="1:6">
      <c r="A58" s="2">
        <f t="shared" si="3"/>
        <v>40816</v>
      </c>
      <c r="B58">
        <f t="shared" si="3"/>
        <v>107.869</v>
      </c>
      <c r="E58" s="1">
        <v>40694</v>
      </c>
      <c r="F58">
        <v>111.66800000000001</v>
      </c>
    </row>
    <row r="59" spans="1:6">
      <c r="A59" s="2">
        <f t="shared" si="3"/>
        <v>40847</v>
      </c>
      <c r="B59">
        <f t="shared" si="3"/>
        <v>108.58799999999999</v>
      </c>
      <c r="E59" s="1">
        <v>40724</v>
      </c>
      <c r="F59">
        <v>112.7</v>
      </c>
    </row>
    <row r="60" spans="1:6">
      <c r="A60" s="2">
        <f t="shared" si="3"/>
        <v>40877</v>
      </c>
      <c r="B60">
        <f t="shared" si="3"/>
        <v>108.089</v>
      </c>
      <c r="E60" s="1">
        <v>40755</v>
      </c>
      <c r="F60">
        <v>112.348</v>
      </c>
    </row>
    <row r="61" spans="1:6">
      <c r="A61" s="2">
        <f t="shared" si="3"/>
        <v>40908</v>
      </c>
      <c r="B61">
        <f t="shared" si="3"/>
        <v>108.533</v>
      </c>
      <c r="E61" s="1">
        <v>40786</v>
      </c>
      <c r="F61">
        <v>108.33799999999999</v>
      </c>
    </row>
    <row r="62" spans="1:6">
      <c r="A62" s="2">
        <f t="shared" si="3"/>
        <v>40939</v>
      </c>
      <c r="B62">
        <f t="shared" si="3"/>
        <v>110.66</v>
      </c>
      <c r="E62" s="1">
        <v>40816</v>
      </c>
      <c r="F62">
        <v>107.869</v>
      </c>
    </row>
    <row r="63" spans="1:6">
      <c r="A63" s="2">
        <f t="shared" si="3"/>
        <v>40968</v>
      </c>
      <c r="B63">
        <f t="shared" si="3"/>
        <v>110.17</v>
      </c>
      <c r="E63" s="1">
        <v>40847</v>
      </c>
      <c r="F63">
        <v>108.58799999999999</v>
      </c>
    </row>
    <row r="64" spans="1:6">
      <c r="A64" s="2">
        <f t="shared" si="3"/>
        <v>40999</v>
      </c>
      <c r="B64">
        <f t="shared" si="3"/>
        <v>110.977</v>
      </c>
      <c r="E64" s="1">
        <v>40877</v>
      </c>
      <c r="F64">
        <v>108.089</v>
      </c>
    </row>
    <row r="65" spans="1:6">
      <c r="A65" s="2">
        <f t="shared" si="3"/>
        <v>41029</v>
      </c>
      <c r="B65">
        <f t="shared" si="3"/>
        <v>111.152</v>
      </c>
      <c r="E65" s="1">
        <v>40908</v>
      </c>
      <c r="F65">
        <v>108.533</v>
      </c>
    </row>
    <row r="66" spans="1:6">
      <c r="A66" s="2">
        <f t="shared" si="3"/>
        <v>41060</v>
      </c>
      <c r="B66">
        <f t="shared" si="3"/>
        <v>110.60599999999999</v>
      </c>
      <c r="E66" s="1">
        <v>40939</v>
      </c>
      <c r="F66">
        <v>110.66</v>
      </c>
    </row>
    <row r="67" spans="1:6">
      <c r="A67" s="2">
        <f t="shared" ref="A67:B82" si="4">+E71</f>
        <v>41090</v>
      </c>
      <c r="B67">
        <f t="shared" si="4"/>
        <v>111.81699999999999</v>
      </c>
      <c r="E67" s="1">
        <v>40968</v>
      </c>
      <c r="F67">
        <v>110.17</v>
      </c>
    </row>
    <row r="68" spans="1:6">
      <c r="A68" s="2">
        <f t="shared" si="4"/>
        <v>41121</v>
      </c>
      <c r="B68">
        <f t="shared" si="4"/>
        <v>111.75</v>
      </c>
      <c r="E68" s="1">
        <v>40999</v>
      </c>
      <c r="F68">
        <v>110.977</v>
      </c>
    </row>
    <row r="69" spans="1:6">
      <c r="A69" s="2">
        <f t="shared" si="4"/>
        <v>41152</v>
      </c>
      <c r="B69">
        <f t="shared" si="4"/>
        <v>111.836</v>
      </c>
      <c r="E69" s="1">
        <v>41029</v>
      </c>
      <c r="F69">
        <v>111.152</v>
      </c>
    </row>
    <row r="70" spans="1:6">
      <c r="A70" s="2">
        <f t="shared" si="4"/>
        <v>41182</v>
      </c>
      <c r="B70">
        <f t="shared" si="4"/>
        <v>112.93600000000001</v>
      </c>
      <c r="E70" s="1">
        <v>41060</v>
      </c>
      <c r="F70">
        <v>110.60599999999999</v>
      </c>
    </row>
    <row r="71" spans="1:6">
      <c r="A71" s="2">
        <f t="shared" si="4"/>
        <v>41213</v>
      </c>
      <c r="B71">
        <f t="shared" si="4"/>
        <v>113.541</v>
      </c>
      <c r="E71" s="1">
        <v>41090</v>
      </c>
      <c r="F71">
        <v>111.81699999999999</v>
      </c>
    </row>
    <row r="72" spans="1:6">
      <c r="A72" s="2">
        <f t="shared" si="4"/>
        <v>41243</v>
      </c>
      <c r="B72">
        <f t="shared" si="4"/>
        <v>113.65600000000001</v>
      </c>
      <c r="E72" s="1">
        <v>41121</v>
      </c>
      <c r="F72">
        <v>111.75</v>
      </c>
    </row>
    <row r="73" spans="1:6">
      <c r="A73" s="2">
        <f t="shared" si="4"/>
        <v>41274</v>
      </c>
      <c r="B73">
        <f t="shared" si="4"/>
        <v>114.762</v>
      </c>
      <c r="E73" s="1">
        <v>41152</v>
      </c>
      <c r="F73">
        <v>111.836</v>
      </c>
    </row>
    <row r="74" spans="1:6">
      <c r="A74" s="2">
        <f t="shared" si="4"/>
        <v>41305</v>
      </c>
      <c r="B74">
        <f t="shared" si="4"/>
        <v>114.23699999999999</v>
      </c>
      <c r="E74" s="1">
        <v>41182</v>
      </c>
      <c r="F74">
        <v>112.93600000000001</v>
      </c>
    </row>
    <row r="75" spans="1:6">
      <c r="A75" s="2">
        <f t="shared" si="4"/>
        <v>41333</v>
      </c>
      <c r="B75">
        <f t="shared" si="4"/>
        <v>112.869</v>
      </c>
      <c r="E75" s="1">
        <v>41213</v>
      </c>
      <c r="F75">
        <v>113.541</v>
      </c>
    </row>
    <row r="76" spans="1:6">
      <c r="A76" s="2">
        <f t="shared" si="4"/>
        <v>41364</v>
      </c>
      <c r="B76">
        <f t="shared" si="4"/>
        <v>111.944</v>
      </c>
      <c r="E76" s="1">
        <v>41243</v>
      </c>
      <c r="F76">
        <v>113.65600000000001</v>
      </c>
    </row>
    <row r="77" spans="1:6">
      <c r="A77" s="2">
        <f t="shared" si="4"/>
        <v>41394</v>
      </c>
      <c r="B77">
        <f t="shared" si="4"/>
        <v>113.004</v>
      </c>
      <c r="E77" s="1">
        <v>41274</v>
      </c>
      <c r="F77">
        <v>114.762</v>
      </c>
    </row>
    <row r="78" spans="1:6">
      <c r="A78" s="2">
        <f t="shared" si="4"/>
        <v>41425</v>
      </c>
      <c r="B78">
        <f t="shared" si="4"/>
        <v>111.24</v>
      </c>
      <c r="E78" s="1">
        <v>41305</v>
      </c>
      <c r="F78">
        <v>114.23699999999999</v>
      </c>
    </row>
    <row r="79" spans="1:6">
      <c r="A79" s="2">
        <f t="shared" si="4"/>
        <v>41455</v>
      </c>
      <c r="B79">
        <f t="shared" si="4"/>
        <v>111.369</v>
      </c>
      <c r="E79" s="1">
        <v>41333</v>
      </c>
      <c r="F79">
        <v>112.869</v>
      </c>
    </row>
    <row r="80" spans="1:6">
      <c r="A80" s="2">
        <f t="shared" si="4"/>
        <v>41486</v>
      </c>
      <c r="B80">
        <f t="shared" si="4"/>
        <v>111.123</v>
      </c>
      <c r="E80" s="1">
        <v>41364</v>
      </c>
      <c r="F80">
        <v>111.944</v>
      </c>
    </row>
    <row r="81" spans="1:6">
      <c r="A81" s="2">
        <f t="shared" si="4"/>
        <v>41517</v>
      </c>
      <c r="B81">
        <f t="shared" si="4"/>
        <v>111.42700000000001</v>
      </c>
      <c r="E81" s="1">
        <v>41394</v>
      </c>
      <c r="F81">
        <v>113.004</v>
      </c>
    </row>
    <row r="82" spans="1:6">
      <c r="A82" s="2">
        <f t="shared" si="4"/>
        <v>41547</v>
      </c>
      <c r="B82">
        <f t="shared" si="4"/>
        <v>111.871</v>
      </c>
      <c r="E82" s="1">
        <v>41425</v>
      </c>
      <c r="F82">
        <v>111.24</v>
      </c>
    </row>
    <row r="83" spans="1:6">
      <c r="A83" s="2">
        <f t="shared" ref="A83:B98" si="5">+E87</f>
        <v>41578</v>
      </c>
      <c r="B83">
        <f t="shared" si="5"/>
        <v>111.541</v>
      </c>
      <c r="E83" s="1">
        <v>41455</v>
      </c>
      <c r="F83">
        <v>111.369</v>
      </c>
    </row>
    <row r="84" spans="1:6">
      <c r="A84" s="2">
        <f t="shared" si="5"/>
        <v>41608</v>
      </c>
      <c r="B84">
        <f t="shared" si="5"/>
        <v>111.887</v>
      </c>
      <c r="E84" s="1">
        <v>41486</v>
      </c>
      <c r="F84">
        <v>111.123</v>
      </c>
    </row>
    <row r="85" spans="1:6">
      <c r="A85" s="2">
        <f t="shared" si="5"/>
        <v>41639</v>
      </c>
      <c r="B85">
        <f t="shared" si="5"/>
        <v>111.71299999999999</v>
      </c>
      <c r="E85" s="1">
        <v>41517</v>
      </c>
      <c r="F85">
        <v>111.42700000000001</v>
      </c>
    </row>
    <row r="86" spans="1:6">
      <c r="A86" s="2">
        <f t="shared" si="5"/>
        <v>41670</v>
      </c>
      <c r="B86">
        <f t="shared" si="5"/>
        <v>112.221</v>
      </c>
      <c r="E86" s="1">
        <v>41547</v>
      </c>
      <c r="F86">
        <v>111.871</v>
      </c>
    </row>
    <row r="87" spans="1:6">
      <c r="A87" s="2">
        <f t="shared" si="5"/>
        <v>41698</v>
      </c>
      <c r="B87">
        <f t="shared" si="5"/>
        <v>112.158</v>
      </c>
      <c r="E87" s="1">
        <v>41578</v>
      </c>
      <c r="F87">
        <v>111.541</v>
      </c>
    </row>
    <row r="88" spans="1:6">
      <c r="A88" s="2">
        <f t="shared" si="5"/>
        <v>41729</v>
      </c>
      <c r="B88">
        <f t="shared" si="5"/>
        <v>112.026</v>
      </c>
      <c r="E88" s="1">
        <v>41608</v>
      </c>
      <c r="F88">
        <v>111.887</v>
      </c>
    </row>
    <row r="89" spans="1:6">
      <c r="A89" s="2">
        <f t="shared" si="5"/>
        <v>41759</v>
      </c>
      <c r="B89">
        <f t="shared" si="5"/>
        <v>111.60599999999999</v>
      </c>
      <c r="E89" s="1">
        <v>41639</v>
      </c>
      <c r="F89">
        <v>111.71299999999999</v>
      </c>
    </row>
    <row r="90" spans="1:6">
      <c r="A90" s="2">
        <f t="shared" si="5"/>
        <v>41790</v>
      </c>
      <c r="B90">
        <f t="shared" si="5"/>
        <v>110.28400000000001</v>
      </c>
      <c r="E90" s="1">
        <v>41670</v>
      </c>
      <c r="F90">
        <v>112.221</v>
      </c>
    </row>
    <row r="91" spans="1:6">
      <c r="A91" s="2">
        <f t="shared" si="5"/>
        <v>41820</v>
      </c>
      <c r="B91">
        <f t="shared" si="5"/>
        <v>110.009</v>
      </c>
      <c r="E91" s="1">
        <v>41698</v>
      </c>
      <c r="F91">
        <v>112.158</v>
      </c>
    </row>
    <row r="92" spans="1:6">
      <c r="A92" s="2">
        <f t="shared" si="5"/>
        <v>41851</v>
      </c>
      <c r="B92">
        <f t="shared" si="5"/>
        <v>109.986</v>
      </c>
      <c r="E92" s="1">
        <v>41729</v>
      </c>
      <c r="F92">
        <v>112.026</v>
      </c>
    </row>
    <row r="93" spans="1:6">
      <c r="A93" s="2">
        <f t="shared" si="5"/>
        <v>41882</v>
      </c>
      <c r="B93">
        <f t="shared" si="5"/>
        <v>109.239</v>
      </c>
      <c r="E93" s="1">
        <v>41759</v>
      </c>
      <c r="F93">
        <v>111.60599999999999</v>
      </c>
    </row>
    <row r="94" spans="1:6">
      <c r="A94" s="2">
        <f t="shared" si="5"/>
        <v>41912</v>
      </c>
      <c r="B94">
        <f t="shared" si="5"/>
        <v>109.20399999999999</v>
      </c>
      <c r="E94" s="1">
        <v>41790</v>
      </c>
      <c r="F94">
        <v>110.28400000000001</v>
      </c>
    </row>
    <row r="95" spans="1:6">
      <c r="A95" s="2">
        <f t="shared" si="5"/>
        <v>41943</v>
      </c>
      <c r="B95">
        <f t="shared" si="5"/>
        <v>110.425</v>
      </c>
      <c r="E95" s="1">
        <v>41820</v>
      </c>
      <c r="F95">
        <v>110.009</v>
      </c>
    </row>
    <row r="96" spans="1:6">
      <c r="A96" s="2">
        <f t="shared" si="5"/>
        <v>41973</v>
      </c>
      <c r="B96">
        <f t="shared" si="5"/>
        <v>110.873</v>
      </c>
      <c r="E96" s="1">
        <v>41851</v>
      </c>
      <c r="F96">
        <v>109.986</v>
      </c>
    </row>
    <row r="97" spans="1:6">
      <c r="A97" s="2">
        <f t="shared" si="5"/>
        <v>42004</v>
      </c>
      <c r="B97">
        <f t="shared" si="5"/>
        <v>110.896</v>
      </c>
      <c r="E97" s="1">
        <v>41882</v>
      </c>
      <c r="F97">
        <v>109.239</v>
      </c>
    </row>
    <row r="98" spans="1:6">
      <c r="A98" s="2">
        <f t="shared" si="5"/>
        <v>42035</v>
      </c>
      <c r="B98">
        <f t="shared" si="5"/>
        <v>111.742</v>
      </c>
      <c r="E98" s="1">
        <v>41912</v>
      </c>
      <c r="F98">
        <v>109.20399999999999</v>
      </c>
    </row>
    <row r="99" spans="1:6">
      <c r="A99" s="2">
        <f t="shared" ref="A99:B114" si="6">+E103</f>
        <v>42063</v>
      </c>
      <c r="B99">
        <f t="shared" si="6"/>
        <v>111.813</v>
      </c>
      <c r="E99" s="1">
        <v>41943</v>
      </c>
      <c r="F99">
        <v>110.425</v>
      </c>
    </row>
    <row r="100" spans="1:6">
      <c r="A100" s="2">
        <f t="shared" si="6"/>
        <v>42094</v>
      </c>
      <c r="B100">
        <f t="shared" si="6"/>
        <v>112.29300000000001</v>
      </c>
      <c r="E100" s="1">
        <v>41973</v>
      </c>
      <c r="F100">
        <v>110.873</v>
      </c>
    </row>
    <row r="101" spans="1:6">
      <c r="A101" s="2">
        <f t="shared" si="6"/>
        <v>42124</v>
      </c>
      <c r="B101">
        <f t="shared" si="6"/>
        <v>112.896</v>
      </c>
      <c r="E101" s="1">
        <v>42004</v>
      </c>
      <c r="F101">
        <v>110.896</v>
      </c>
    </row>
    <row r="102" spans="1:6">
      <c r="A102" s="2">
        <f t="shared" si="6"/>
        <v>42155</v>
      </c>
      <c r="B102">
        <f t="shared" si="6"/>
        <v>113.044</v>
      </c>
      <c r="E102" s="1">
        <v>42035</v>
      </c>
      <c r="F102">
        <v>111.742</v>
      </c>
    </row>
    <row r="103" spans="1:6">
      <c r="A103" s="2">
        <f t="shared" si="6"/>
        <v>42185</v>
      </c>
      <c r="B103">
        <f t="shared" si="6"/>
        <v>113.363</v>
      </c>
      <c r="E103" s="1">
        <v>42063</v>
      </c>
      <c r="F103">
        <v>111.813</v>
      </c>
    </row>
    <row r="104" spans="1:6">
      <c r="A104" s="2">
        <f t="shared" si="6"/>
        <v>42216</v>
      </c>
      <c r="B104">
        <f t="shared" si="6"/>
        <v>113.762</v>
      </c>
      <c r="E104" s="1">
        <v>42094</v>
      </c>
      <c r="F104">
        <v>112.29300000000001</v>
      </c>
    </row>
    <row r="105" spans="1:6">
      <c r="A105" s="2">
        <f t="shared" si="6"/>
        <v>42247</v>
      </c>
      <c r="B105">
        <f t="shared" si="6"/>
        <v>114.98</v>
      </c>
      <c r="E105" s="1">
        <v>42124</v>
      </c>
      <c r="F105">
        <v>112.896</v>
      </c>
    </row>
    <row r="106" spans="1:6">
      <c r="A106" s="2">
        <f t="shared" si="6"/>
        <v>42277</v>
      </c>
      <c r="B106">
        <f t="shared" si="6"/>
        <v>114.52800000000001</v>
      </c>
      <c r="E106" s="1">
        <v>42155</v>
      </c>
      <c r="F106">
        <v>113.044</v>
      </c>
    </row>
    <row r="107" spans="1:6">
      <c r="A107" s="2">
        <f t="shared" si="6"/>
        <v>42308</v>
      </c>
      <c r="B107">
        <f t="shared" si="6"/>
        <v>114.601</v>
      </c>
      <c r="E107" s="1">
        <v>42185</v>
      </c>
      <c r="F107">
        <v>113.363</v>
      </c>
    </row>
    <row r="108" spans="1:6">
      <c r="A108" s="2">
        <f t="shared" si="6"/>
        <v>42338</v>
      </c>
      <c r="B108">
        <f t="shared" si="6"/>
        <v>114.726</v>
      </c>
      <c r="E108" s="1">
        <v>42216</v>
      </c>
      <c r="F108">
        <v>113.762</v>
      </c>
    </row>
    <row r="109" spans="1:6">
      <c r="A109" s="2">
        <f t="shared" si="6"/>
        <v>42369</v>
      </c>
      <c r="B109">
        <f t="shared" si="6"/>
        <v>114.89</v>
      </c>
      <c r="E109" s="1">
        <v>42247</v>
      </c>
      <c r="F109">
        <v>114.98</v>
      </c>
    </row>
    <row r="110" spans="1:6">
      <c r="A110" s="2">
        <f t="shared" si="6"/>
        <v>42400</v>
      </c>
      <c r="B110">
        <f t="shared" si="6"/>
        <v>117.065</v>
      </c>
      <c r="E110" s="1">
        <v>42277</v>
      </c>
      <c r="F110">
        <v>114.52800000000001</v>
      </c>
    </row>
    <row r="111" spans="1:6">
      <c r="A111" s="2">
        <f t="shared" si="6"/>
        <v>42429</v>
      </c>
      <c r="B111">
        <f t="shared" si="6"/>
        <v>118.215</v>
      </c>
      <c r="E111" s="1">
        <v>42308</v>
      </c>
      <c r="F111">
        <v>114.601</v>
      </c>
    </row>
    <row r="112" spans="1:6">
      <c r="A112" s="2">
        <f t="shared" si="6"/>
        <v>42460</v>
      </c>
      <c r="B112">
        <f t="shared" si="6"/>
        <v>117.795</v>
      </c>
      <c r="E112" s="1">
        <v>42338</v>
      </c>
      <c r="F112">
        <v>114.726</v>
      </c>
    </row>
    <row r="113" spans="1:6">
      <c r="A113" s="2">
        <f t="shared" si="6"/>
        <v>42490</v>
      </c>
      <c r="B113">
        <f t="shared" si="6"/>
        <v>118.943</v>
      </c>
      <c r="E113" s="1">
        <v>42369</v>
      </c>
      <c r="F113">
        <v>114.89</v>
      </c>
    </row>
    <row r="114" spans="1:6">
      <c r="A114" s="2">
        <f t="shared" si="6"/>
        <v>42521</v>
      </c>
      <c r="B114">
        <f t="shared" si="6"/>
        <v>119.54300000000001</v>
      </c>
      <c r="E114" s="1">
        <v>42400</v>
      </c>
      <c r="F114">
        <v>117.065</v>
      </c>
    </row>
    <row r="115" spans="1:6">
      <c r="A115" s="2">
        <f t="shared" ref="A115:B115" si="7">+E119</f>
        <v>42551</v>
      </c>
      <c r="B115">
        <f t="shared" si="7"/>
        <v>120.04</v>
      </c>
      <c r="E115" s="1">
        <v>42429</v>
      </c>
      <c r="F115">
        <v>118.215</v>
      </c>
    </row>
    <row r="116" spans="1:6">
      <c r="A116" s="2"/>
      <c r="E116" s="1">
        <v>42460</v>
      </c>
      <c r="F116">
        <v>117.795</v>
      </c>
    </row>
    <row r="117" spans="1:6">
      <c r="A117" s="2"/>
      <c r="E117" s="1">
        <v>42490</v>
      </c>
      <c r="F117">
        <v>118.943</v>
      </c>
    </row>
    <row r="118" spans="1:6">
      <c r="A118" s="2"/>
      <c r="E118" s="1">
        <v>42521</v>
      </c>
      <c r="F118">
        <v>119.54300000000001</v>
      </c>
    </row>
    <row r="119" spans="1:6">
      <c r="E119" s="1">
        <v>42551</v>
      </c>
      <c r="F119">
        <v>120.04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20"/>
  <sheetViews>
    <sheetView workbookViewId="0">
      <selection activeCell="E1" sqref="E1"/>
    </sheetView>
  </sheetViews>
  <sheetFormatPr baseColWidth="10" defaultRowHeight="15"/>
  <cols>
    <col min="2" max="2" width="24.5703125" bestFit="1" customWidth="1"/>
  </cols>
  <sheetData>
    <row r="1" spans="1:6">
      <c r="A1" t="s">
        <v>0</v>
      </c>
      <c r="B1" t="str">
        <f>+BDP(E1,"name")</f>
        <v>ARGENTINA MERVAL INDEX</v>
      </c>
      <c r="E1" t="s">
        <v>1</v>
      </c>
    </row>
    <row r="2" spans="1:6">
      <c r="A2" s="2">
        <f ca="1">+E6</f>
        <v>39113</v>
      </c>
      <c r="B2">
        <f>+F6</f>
        <v>2070.64</v>
      </c>
      <c r="E2" t="s">
        <v>2</v>
      </c>
    </row>
    <row r="3" spans="1:6">
      <c r="A3" s="2">
        <f t="shared" ref="A3:B18" si="0">+E7</f>
        <v>39141</v>
      </c>
      <c r="B3">
        <f t="shared" si="0"/>
        <v>2067.64</v>
      </c>
      <c r="E3" s="1">
        <v>39083</v>
      </c>
    </row>
    <row r="4" spans="1:6">
      <c r="A4" s="2">
        <f t="shared" si="0"/>
        <v>39171</v>
      </c>
      <c r="B4">
        <f t="shared" si="0"/>
        <v>2102.7800000000002</v>
      </c>
      <c r="E4" s="1">
        <f ca="1">+TODAY()</f>
        <v>42592</v>
      </c>
    </row>
    <row r="5" spans="1:6">
      <c r="A5" s="2">
        <f t="shared" si="0"/>
        <v>39202</v>
      </c>
      <c r="B5">
        <f t="shared" si="0"/>
        <v>2154.5500000000002</v>
      </c>
      <c r="E5" t="s">
        <v>3</v>
      </c>
    </row>
    <row r="6" spans="1:6">
      <c r="A6" s="2">
        <f t="shared" si="0"/>
        <v>39233</v>
      </c>
      <c r="B6">
        <f t="shared" si="0"/>
        <v>2243.0300000000002</v>
      </c>
      <c r="E6" s="2">
        <f ca="1">+BDH(E1,E2,E3,E4,E5,"cols=2;rows=115")</f>
        <v>39113</v>
      </c>
      <c r="F6">
        <v>2070.64</v>
      </c>
    </row>
    <row r="7" spans="1:6">
      <c r="A7" s="2">
        <f t="shared" si="0"/>
        <v>39262</v>
      </c>
      <c r="B7">
        <f t="shared" si="0"/>
        <v>2190.87</v>
      </c>
      <c r="E7" s="1">
        <v>39141</v>
      </c>
      <c r="F7">
        <v>2067.64</v>
      </c>
    </row>
    <row r="8" spans="1:6">
      <c r="A8" s="2">
        <f t="shared" si="0"/>
        <v>39294</v>
      </c>
      <c r="B8">
        <f t="shared" si="0"/>
        <v>2180.25</v>
      </c>
      <c r="E8" s="1">
        <v>39171</v>
      </c>
      <c r="F8">
        <v>2102.7800000000002</v>
      </c>
    </row>
    <row r="9" spans="1:6">
      <c r="A9" s="2">
        <f t="shared" si="0"/>
        <v>39325</v>
      </c>
      <c r="B9">
        <f t="shared" si="0"/>
        <v>2062.08</v>
      </c>
      <c r="E9" s="1">
        <v>39202</v>
      </c>
      <c r="F9">
        <v>2154.5500000000002</v>
      </c>
    </row>
    <row r="10" spans="1:6">
      <c r="A10" s="2">
        <f t="shared" si="0"/>
        <v>39353</v>
      </c>
      <c r="B10">
        <f t="shared" si="0"/>
        <v>2187.9699999999998</v>
      </c>
      <c r="E10" s="1">
        <v>39233</v>
      </c>
      <c r="F10">
        <v>2243.0300000000002</v>
      </c>
    </row>
    <row r="11" spans="1:6">
      <c r="A11" s="2">
        <f t="shared" si="0"/>
        <v>39386</v>
      </c>
      <c r="B11">
        <f t="shared" si="0"/>
        <v>2351.44</v>
      </c>
      <c r="E11" s="1">
        <v>39262</v>
      </c>
      <c r="F11">
        <v>2190.87</v>
      </c>
    </row>
    <row r="12" spans="1:6">
      <c r="A12" s="2">
        <f t="shared" si="0"/>
        <v>39416</v>
      </c>
      <c r="B12">
        <f t="shared" si="0"/>
        <v>2207.16</v>
      </c>
      <c r="E12" s="1">
        <v>39294</v>
      </c>
      <c r="F12">
        <v>2180.25</v>
      </c>
    </row>
    <row r="13" spans="1:6">
      <c r="A13" s="2">
        <f t="shared" si="0"/>
        <v>39447</v>
      </c>
      <c r="B13">
        <f t="shared" si="0"/>
        <v>2151.73</v>
      </c>
      <c r="E13" s="1">
        <v>39325</v>
      </c>
      <c r="F13">
        <v>2062.08</v>
      </c>
    </row>
    <row r="14" spans="1:6">
      <c r="A14" s="2">
        <f t="shared" si="0"/>
        <v>39478</v>
      </c>
      <c r="B14">
        <f t="shared" si="0"/>
        <v>2007.27</v>
      </c>
      <c r="E14" s="1">
        <v>39353</v>
      </c>
      <c r="F14">
        <v>2187.9699999999998</v>
      </c>
    </row>
    <row r="15" spans="1:6">
      <c r="A15" s="2">
        <f t="shared" si="0"/>
        <v>39507</v>
      </c>
      <c r="B15">
        <f t="shared" si="0"/>
        <v>2162.1999999999998</v>
      </c>
      <c r="E15" s="1">
        <v>39386</v>
      </c>
      <c r="F15">
        <v>2351.44</v>
      </c>
    </row>
    <row r="16" spans="1:6">
      <c r="A16" s="2">
        <f t="shared" si="0"/>
        <v>39538</v>
      </c>
      <c r="B16">
        <f t="shared" si="0"/>
        <v>2103.7199999999998</v>
      </c>
      <c r="E16" s="1">
        <v>39416</v>
      </c>
      <c r="F16">
        <v>2207.16</v>
      </c>
    </row>
    <row r="17" spans="1:6">
      <c r="A17" s="2">
        <f t="shared" si="0"/>
        <v>39568</v>
      </c>
      <c r="B17">
        <f t="shared" si="0"/>
        <v>2095.5300000000002</v>
      </c>
      <c r="E17" s="1">
        <v>39447</v>
      </c>
      <c r="F17">
        <v>2151.73</v>
      </c>
    </row>
    <row r="18" spans="1:6">
      <c r="A18" s="2">
        <f t="shared" si="0"/>
        <v>39598</v>
      </c>
      <c r="B18">
        <f t="shared" si="0"/>
        <v>2205.7199999999998</v>
      </c>
      <c r="E18" s="1">
        <v>39478</v>
      </c>
      <c r="F18">
        <v>2007.27</v>
      </c>
    </row>
    <row r="19" spans="1:6">
      <c r="A19" s="2">
        <f t="shared" ref="A19:B34" si="1">+E23</f>
        <v>39629</v>
      </c>
      <c r="B19">
        <f t="shared" si="1"/>
        <v>2107.87</v>
      </c>
      <c r="E19" s="1">
        <v>39507</v>
      </c>
      <c r="F19">
        <v>2162.1999999999998</v>
      </c>
    </row>
    <row r="20" spans="1:6">
      <c r="A20" s="2">
        <f t="shared" si="1"/>
        <v>39660</v>
      </c>
      <c r="B20">
        <f t="shared" si="1"/>
        <v>1919.82</v>
      </c>
      <c r="E20" s="1">
        <v>39538</v>
      </c>
      <c r="F20">
        <v>2103.7199999999998</v>
      </c>
    </row>
    <row r="21" spans="1:6">
      <c r="A21" s="2">
        <f t="shared" si="1"/>
        <v>39689</v>
      </c>
      <c r="B21">
        <f t="shared" si="1"/>
        <v>1777.14</v>
      </c>
      <c r="E21" s="1">
        <v>39568</v>
      </c>
      <c r="F21">
        <v>2095.5300000000002</v>
      </c>
    </row>
    <row r="22" spans="1:6">
      <c r="A22" s="2">
        <f t="shared" si="1"/>
        <v>39721</v>
      </c>
      <c r="B22">
        <f t="shared" si="1"/>
        <v>1598.17</v>
      </c>
      <c r="E22" s="1">
        <v>39598</v>
      </c>
      <c r="F22">
        <v>2205.7199999999998</v>
      </c>
    </row>
    <row r="23" spans="1:6">
      <c r="A23" s="2">
        <f t="shared" si="1"/>
        <v>39752</v>
      </c>
      <c r="B23">
        <f t="shared" si="1"/>
        <v>1010.79</v>
      </c>
      <c r="E23" s="1">
        <v>39629</v>
      </c>
      <c r="F23">
        <v>2107.87</v>
      </c>
    </row>
    <row r="24" spans="1:6">
      <c r="A24" s="2">
        <f t="shared" si="1"/>
        <v>39780</v>
      </c>
      <c r="B24">
        <f t="shared" si="1"/>
        <v>993.99</v>
      </c>
      <c r="E24" s="1">
        <v>39660</v>
      </c>
      <c r="F24">
        <v>1919.82</v>
      </c>
    </row>
    <row r="25" spans="1:6">
      <c r="A25" s="2">
        <f t="shared" si="1"/>
        <v>39813</v>
      </c>
      <c r="B25">
        <f t="shared" si="1"/>
        <v>1079.6600000000001</v>
      </c>
      <c r="E25" s="1">
        <v>39689</v>
      </c>
      <c r="F25">
        <v>1777.14</v>
      </c>
    </row>
    <row r="26" spans="1:6">
      <c r="A26" s="2">
        <f t="shared" si="1"/>
        <v>39843</v>
      </c>
      <c r="B26">
        <f t="shared" si="1"/>
        <v>1077.0899999999999</v>
      </c>
      <c r="E26" s="1">
        <v>39721</v>
      </c>
      <c r="F26">
        <v>1598.17</v>
      </c>
    </row>
    <row r="27" spans="1:6">
      <c r="A27" s="2">
        <f t="shared" si="1"/>
        <v>39871</v>
      </c>
      <c r="B27">
        <f t="shared" si="1"/>
        <v>1019.29</v>
      </c>
      <c r="E27" s="1">
        <v>39752</v>
      </c>
      <c r="F27">
        <v>1010.79</v>
      </c>
    </row>
    <row r="28" spans="1:6">
      <c r="A28" s="2">
        <f t="shared" si="1"/>
        <v>39903</v>
      </c>
      <c r="B28">
        <f t="shared" si="1"/>
        <v>1125.95</v>
      </c>
      <c r="E28" s="1">
        <v>39780</v>
      </c>
      <c r="F28">
        <v>993.99</v>
      </c>
    </row>
    <row r="29" spans="1:6">
      <c r="A29" s="2">
        <f t="shared" si="1"/>
        <v>39933</v>
      </c>
      <c r="B29">
        <f t="shared" si="1"/>
        <v>1275.25</v>
      </c>
      <c r="E29" s="1">
        <v>39813</v>
      </c>
      <c r="F29">
        <v>1079.6600000000001</v>
      </c>
    </row>
    <row r="30" spans="1:6">
      <c r="A30" s="2">
        <f t="shared" si="1"/>
        <v>39962</v>
      </c>
      <c r="B30">
        <f t="shared" si="1"/>
        <v>1587.21</v>
      </c>
      <c r="E30" s="1">
        <v>39843</v>
      </c>
      <c r="F30">
        <v>1077.0899999999999</v>
      </c>
    </row>
    <row r="31" spans="1:6">
      <c r="A31" s="2">
        <f t="shared" si="1"/>
        <v>39994</v>
      </c>
      <c r="B31">
        <f t="shared" si="1"/>
        <v>1587.97</v>
      </c>
      <c r="E31" s="1">
        <v>39871</v>
      </c>
      <c r="F31">
        <v>1019.29</v>
      </c>
    </row>
    <row r="32" spans="1:6">
      <c r="A32" s="2">
        <f t="shared" si="1"/>
        <v>40025</v>
      </c>
      <c r="B32">
        <f t="shared" si="1"/>
        <v>1719.87</v>
      </c>
      <c r="E32" s="1">
        <v>39903</v>
      </c>
      <c r="F32">
        <v>1125.95</v>
      </c>
    </row>
    <row r="33" spans="1:6">
      <c r="A33" s="2">
        <f t="shared" si="1"/>
        <v>40056</v>
      </c>
      <c r="B33">
        <f t="shared" si="1"/>
        <v>1781.89</v>
      </c>
      <c r="E33" s="1">
        <v>39933</v>
      </c>
      <c r="F33">
        <v>1275.25</v>
      </c>
    </row>
    <row r="34" spans="1:6">
      <c r="A34" s="2">
        <f t="shared" si="1"/>
        <v>40086</v>
      </c>
      <c r="B34">
        <f t="shared" si="1"/>
        <v>2075.14</v>
      </c>
      <c r="E34" s="1">
        <v>39962</v>
      </c>
      <c r="F34">
        <v>1587.21</v>
      </c>
    </row>
    <row r="35" spans="1:6">
      <c r="A35" s="2">
        <f t="shared" ref="A35:B50" si="2">+E39</f>
        <v>40116</v>
      </c>
      <c r="B35">
        <f t="shared" si="2"/>
        <v>2115.7600000000002</v>
      </c>
      <c r="E35" s="1">
        <v>39994</v>
      </c>
      <c r="F35">
        <v>1587.97</v>
      </c>
    </row>
    <row r="36" spans="1:6">
      <c r="A36" s="2">
        <f t="shared" si="2"/>
        <v>40147</v>
      </c>
      <c r="B36">
        <f t="shared" si="2"/>
        <v>2147.25</v>
      </c>
      <c r="E36" s="1">
        <v>40025</v>
      </c>
      <c r="F36">
        <v>1719.87</v>
      </c>
    </row>
    <row r="37" spans="1:6">
      <c r="A37" s="2">
        <f t="shared" si="2"/>
        <v>40178</v>
      </c>
      <c r="B37">
        <f t="shared" si="2"/>
        <v>2320.73</v>
      </c>
      <c r="E37" s="1">
        <v>40056</v>
      </c>
      <c r="F37">
        <v>1781.89</v>
      </c>
    </row>
    <row r="38" spans="1:6">
      <c r="A38" s="2">
        <f t="shared" si="2"/>
        <v>40207</v>
      </c>
      <c r="B38">
        <f t="shared" si="2"/>
        <v>2298.5500000000002</v>
      </c>
      <c r="E38" s="1">
        <v>40086</v>
      </c>
      <c r="F38">
        <v>2075.14</v>
      </c>
    </row>
    <row r="39" spans="1:6">
      <c r="A39" s="2">
        <f t="shared" si="2"/>
        <v>40235</v>
      </c>
      <c r="B39">
        <f t="shared" si="2"/>
        <v>2221.38</v>
      </c>
      <c r="E39" s="1">
        <v>40116</v>
      </c>
      <c r="F39">
        <v>2115.7600000000002</v>
      </c>
    </row>
    <row r="40" spans="1:6">
      <c r="A40" s="2">
        <f t="shared" si="2"/>
        <v>40268</v>
      </c>
      <c r="B40">
        <f t="shared" si="2"/>
        <v>2373.71</v>
      </c>
      <c r="E40" s="1">
        <v>40147</v>
      </c>
      <c r="F40">
        <v>2147.25</v>
      </c>
    </row>
    <row r="41" spans="1:6">
      <c r="A41" s="2">
        <f t="shared" si="2"/>
        <v>40298</v>
      </c>
      <c r="B41">
        <f t="shared" si="2"/>
        <v>2396.27</v>
      </c>
      <c r="E41" s="1">
        <v>40178</v>
      </c>
      <c r="F41">
        <v>2320.73</v>
      </c>
    </row>
    <row r="42" spans="1:6">
      <c r="A42" s="2">
        <f t="shared" si="2"/>
        <v>40329</v>
      </c>
      <c r="B42">
        <f t="shared" si="2"/>
        <v>2203.6</v>
      </c>
      <c r="E42" s="1">
        <v>40207</v>
      </c>
      <c r="F42">
        <v>2298.5500000000002</v>
      </c>
    </row>
    <row r="43" spans="1:6">
      <c r="A43" s="2">
        <f t="shared" si="2"/>
        <v>40359</v>
      </c>
      <c r="B43">
        <f t="shared" si="2"/>
        <v>2185.0100000000002</v>
      </c>
      <c r="E43" s="1">
        <v>40235</v>
      </c>
      <c r="F43">
        <v>2221.38</v>
      </c>
    </row>
    <row r="44" spans="1:6">
      <c r="A44" s="2">
        <f t="shared" si="2"/>
        <v>40389</v>
      </c>
      <c r="B44">
        <f t="shared" si="2"/>
        <v>2394.16</v>
      </c>
      <c r="E44" s="1">
        <v>40268</v>
      </c>
      <c r="F44">
        <v>2373.71</v>
      </c>
    </row>
    <row r="45" spans="1:6">
      <c r="A45" s="2">
        <f t="shared" si="2"/>
        <v>40421</v>
      </c>
      <c r="B45">
        <f t="shared" si="2"/>
        <v>2336.89</v>
      </c>
      <c r="E45" s="1">
        <v>40298</v>
      </c>
      <c r="F45">
        <v>2396.27</v>
      </c>
    </row>
    <row r="46" spans="1:6">
      <c r="A46" s="2">
        <f t="shared" si="2"/>
        <v>40451</v>
      </c>
      <c r="B46">
        <f t="shared" si="2"/>
        <v>2643.42</v>
      </c>
      <c r="E46" s="1">
        <v>40329</v>
      </c>
      <c r="F46">
        <v>2203.6</v>
      </c>
    </row>
    <row r="47" spans="1:6">
      <c r="A47" s="2">
        <f t="shared" si="2"/>
        <v>40480</v>
      </c>
      <c r="B47">
        <f t="shared" si="2"/>
        <v>3007.41</v>
      </c>
      <c r="E47" s="1">
        <v>40359</v>
      </c>
      <c r="F47">
        <v>2185.0100000000002</v>
      </c>
    </row>
    <row r="48" spans="1:6">
      <c r="A48" s="2">
        <f t="shared" si="2"/>
        <v>40512</v>
      </c>
      <c r="B48">
        <f t="shared" si="2"/>
        <v>3261.49</v>
      </c>
      <c r="E48" s="1">
        <v>40389</v>
      </c>
      <c r="F48">
        <v>2394.16</v>
      </c>
    </row>
    <row r="49" spans="1:6">
      <c r="A49" s="2">
        <f t="shared" si="2"/>
        <v>40543</v>
      </c>
      <c r="B49">
        <f t="shared" si="2"/>
        <v>3523.59</v>
      </c>
      <c r="E49" s="1">
        <v>40421</v>
      </c>
      <c r="F49">
        <v>2336.89</v>
      </c>
    </row>
    <row r="50" spans="1:6">
      <c r="A50" s="2">
        <f t="shared" si="2"/>
        <v>40574</v>
      </c>
      <c r="B50">
        <f t="shared" si="2"/>
        <v>3593.13</v>
      </c>
      <c r="E50" s="1">
        <v>40451</v>
      </c>
      <c r="F50">
        <v>2643.42</v>
      </c>
    </row>
    <row r="51" spans="1:6">
      <c r="A51" s="2">
        <f t="shared" ref="A51:B66" si="3">+E55</f>
        <v>40602</v>
      </c>
      <c r="B51">
        <f t="shared" si="3"/>
        <v>3455.65</v>
      </c>
      <c r="E51" s="1">
        <v>40480</v>
      </c>
      <c r="F51">
        <v>3007.41</v>
      </c>
    </row>
    <row r="52" spans="1:6">
      <c r="A52" s="2">
        <f t="shared" si="3"/>
        <v>40633</v>
      </c>
      <c r="B52">
        <f t="shared" si="3"/>
        <v>3388.03</v>
      </c>
      <c r="E52" s="1">
        <v>40512</v>
      </c>
      <c r="F52">
        <v>3261.49</v>
      </c>
    </row>
    <row r="53" spans="1:6">
      <c r="A53" s="2">
        <f t="shared" si="3"/>
        <v>40662</v>
      </c>
      <c r="B53">
        <f t="shared" si="3"/>
        <v>3406.02</v>
      </c>
      <c r="E53" s="1">
        <v>40543</v>
      </c>
      <c r="F53">
        <v>3523.59</v>
      </c>
    </row>
    <row r="54" spans="1:6">
      <c r="A54" s="2">
        <f t="shared" si="3"/>
        <v>40694</v>
      </c>
      <c r="B54">
        <f t="shared" si="3"/>
        <v>3250.91</v>
      </c>
      <c r="E54" s="1">
        <v>40574</v>
      </c>
      <c r="F54">
        <v>3593.13</v>
      </c>
    </row>
    <row r="55" spans="1:6">
      <c r="A55" s="2">
        <f t="shared" si="3"/>
        <v>40724</v>
      </c>
      <c r="B55">
        <f t="shared" si="3"/>
        <v>3360.64</v>
      </c>
      <c r="E55" s="1">
        <v>40602</v>
      </c>
      <c r="F55">
        <v>3455.65</v>
      </c>
    </row>
    <row r="56" spans="1:6">
      <c r="A56" s="2">
        <f t="shared" si="3"/>
        <v>40753</v>
      </c>
      <c r="B56">
        <f t="shared" si="3"/>
        <v>3321.85</v>
      </c>
      <c r="E56" s="1">
        <v>40633</v>
      </c>
      <c r="F56">
        <v>3388.03</v>
      </c>
    </row>
    <row r="57" spans="1:6">
      <c r="A57" s="2">
        <f t="shared" si="3"/>
        <v>40786</v>
      </c>
      <c r="B57">
        <f t="shared" si="3"/>
        <v>2964.79</v>
      </c>
      <c r="E57" s="1">
        <v>40662</v>
      </c>
      <c r="F57">
        <v>3406.02</v>
      </c>
    </row>
    <row r="58" spans="1:6">
      <c r="A58" s="2">
        <f t="shared" si="3"/>
        <v>40816</v>
      </c>
      <c r="B58">
        <f t="shared" si="3"/>
        <v>2463.63</v>
      </c>
      <c r="E58" s="1">
        <v>40694</v>
      </c>
      <c r="F58">
        <v>3250.91</v>
      </c>
    </row>
    <row r="59" spans="1:6">
      <c r="A59" s="2">
        <f t="shared" si="3"/>
        <v>40847</v>
      </c>
      <c r="B59">
        <f t="shared" si="3"/>
        <v>2905.54</v>
      </c>
      <c r="E59" s="1">
        <v>40724</v>
      </c>
      <c r="F59">
        <v>3360.64</v>
      </c>
    </row>
    <row r="60" spans="1:6">
      <c r="A60" s="2">
        <f t="shared" si="3"/>
        <v>40877</v>
      </c>
      <c r="B60">
        <f t="shared" si="3"/>
        <v>2562.85</v>
      </c>
      <c r="E60" s="1">
        <v>40753</v>
      </c>
      <c r="F60">
        <v>3321.85</v>
      </c>
    </row>
    <row r="61" spans="1:6">
      <c r="A61" s="2">
        <f t="shared" si="3"/>
        <v>40907</v>
      </c>
      <c r="B61">
        <f t="shared" si="3"/>
        <v>2462.63</v>
      </c>
      <c r="E61" s="1">
        <v>40786</v>
      </c>
      <c r="F61">
        <v>2964.79</v>
      </c>
    </row>
    <row r="62" spans="1:6">
      <c r="A62" s="2">
        <f t="shared" si="3"/>
        <v>40939</v>
      </c>
      <c r="B62">
        <f t="shared" si="3"/>
        <v>2787.17</v>
      </c>
      <c r="E62" s="1">
        <v>40816</v>
      </c>
      <c r="F62">
        <v>2463.63</v>
      </c>
    </row>
    <row r="63" spans="1:6">
      <c r="A63" s="2">
        <f t="shared" si="3"/>
        <v>40968</v>
      </c>
      <c r="B63">
        <f t="shared" si="3"/>
        <v>2648.22</v>
      </c>
      <c r="E63" s="1">
        <v>40847</v>
      </c>
      <c r="F63">
        <v>2905.54</v>
      </c>
    </row>
    <row r="64" spans="1:6">
      <c r="A64" s="2">
        <f t="shared" si="3"/>
        <v>40998</v>
      </c>
      <c r="B64">
        <f t="shared" si="3"/>
        <v>2683.99</v>
      </c>
      <c r="E64" s="1">
        <v>40877</v>
      </c>
      <c r="F64">
        <v>2562.85</v>
      </c>
    </row>
    <row r="65" spans="1:6">
      <c r="A65" s="2">
        <f t="shared" si="3"/>
        <v>41029</v>
      </c>
      <c r="B65">
        <f t="shared" si="3"/>
        <v>2271.86</v>
      </c>
      <c r="E65" s="1">
        <v>40907</v>
      </c>
      <c r="F65">
        <v>2462.63</v>
      </c>
    </row>
    <row r="66" spans="1:6">
      <c r="A66" s="2">
        <f t="shared" si="3"/>
        <v>41060</v>
      </c>
      <c r="B66">
        <f t="shared" si="3"/>
        <v>2256.7399999999998</v>
      </c>
      <c r="E66" s="1">
        <v>40939</v>
      </c>
      <c r="F66">
        <v>2787.17</v>
      </c>
    </row>
    <row r="67" spans="1:6">
      <c r="A67" s="2">
        <f t="shared" ref="A67:B82" si="4">+E71</f>
        <v>41089</v>
      </c>
      <c r="B67">
        <f t="shared" si="4"/>
        <v>2346.6799999999998</v>
      </c>
      <c r="E67" s="1">
        <v>40968</v>
      </c>
      <c r="F67">
        <v>2648.22</v>
      </c>
    </row>
    <row r="68" spans="1:6">
      <c r="A68" s="2">
        <f t="shared" si="4"/>
        <v>41121</v>
      </c>
      <c r="B68">
        <f t="shared" si="4"/>
        <v>2400.31</v>
      </c>
      <c r="E68" s="1">
        <v>40998</v>
      </c>
      <c r="F68">
        <v>2683.99</v>
      </c>
    </row>
    <row r="69" spans="1:6">
      <c r="A69" s="2">
        <f t="shared" si="4"/>
        <v>41152</v>
      </c>
      <c r="B69">
        <f t="shared" si="4"/>
        <v>2408.38</v>
      </c>
      <c r="E69" s="1">
        <v>41029</v>
      </c>
      <c r="F69">
        <v>2271.86</v>
      </c>
    </row>
    <row r="70" spans="1:6">
      <c r="A70" s="2">
        <f t="shared" si="4"/>
        <v>41180</v>
      </c>
      <c r="B70">
        <f t="shared" si="4"/>
        <v>2451.73</v>
      </c>
      <c r="E70" s="1">
        <v>41060</v>
      </c>
      <c r="F70">
        <v>2256.7399999999998</v>
      </c>
    </row>
    <row r="71" spans="1:6">
      <c r="A71" s="2">
        <f t="shared" si="4"/>
        <v>41213</v>
      </c>
      <c r="B71">
        <f t="shared" si="4"/>
        <v>2323.39</v>
      </c>
      <c r="E71" s="1">
        <v>41089</v>
      </c>
      <c r="F71">
        <v>2346.6799999999998</v>
      </c>
    </row>
    <row r="72" spans="1:6">
      <c r="A72" s="2">
        <f t="shared" si="4"/>
        <v>41243</v>
      </c>
      <c r="B72">
        <f t="shared" si="4"/>
        <v>2419.3000000000002</v>
      </c>
      <c r="E72" s="1">
        <v>41121</v>
      </c>
      <c r="F72">
        <v>2400.31</v>
      </c>
    </row>
    <row r="73" spans="1:6">
      <c r="A73" s="2">
        <f t="shared" si="4"/>
        <v>41274</v>
      </c>
      <c r="B73">
        <f t="shared" si="4"/>
        <v>2854.29</v>
      </c>
      <c r="E73" s="1">
        <v>41152</v>
      </c>
      <c r="F73">
        <v>2408.38</v>
      </c>
    </row>
    <row r="74" spans="1:6">
      <c r="A74" s="2">
        <f t="shared" si="4"/>
        <v>41305</v>
      </c>
      <c r="B74">
        <f t="shared" si="4"/>
        <v>3462.42</v>
      </c>
      <c r="E74" s="1">
        <v>41180</v>
      </c>
      <c r="F74">
        <v>2451.73</v>
      </c>
    </row>
    <row r="75" spans="1:6">
      <c r="A75" s="2">
        <f t="shared" si="4"/>
        <v>41333</v>
      </c>
      <c r="B75">
        <f t="shared" si="4"/>
        <v>3048.55</v>
      </c>
      <c r="E75" s="1">
        <v>41213</v>
      </c>
      <c r="F75">
        <v>2323.39</v>
      </c>
    </row>
    <row r="76" spans="1:6">
      <c r="A76" s="2">
        <f t="shared" si="4"/>
        <v>41362</v>
      </c>
      <c r="B76">
        <f t="shared" si="4"/>
        <v>3380.78</v>
      </c>
      <c r="E76" s="1">
        <v>41243</v>
      </c>
      <c r="F76">
        <v>2419.3000000000002</v>
      </c>
    </row>
    <row r="77" spans="1:6">
      <c r="A77" s="2">
        <f t="shared" si="4"/>
        <v>41394</v>
      </c>
      <c r="B77">
        <f t="shared" si="4"/>
        <v>3845.94</v>
      </c>
      <c r="E77" s="1">
        <v>41274</v>
      </c>
      <c r="F77">
        <v>2854.29</v>
      </c>
    </row>
    <row r="78" spans="1:6">
      <c r="A78" s="2">
        <f t="shared" si="4"/>
        <v>41425</v>
      </c>
      <c r="B78">
        <f t="shared" si="4"/>
        <v>3489.43</v>
      </c>
      <c r="E78" s="1">
        <v>41305</v>
      </c>
      <c r="F78">
        <v>3462.42</v>
      </c>
    </row>
    <row r="79" spans="1:6">
      <c r="A79" s="2">
        <f t="shared" si="4"/>
        <v>41453</v>
      </c>
      <c r="B79">
        <f t="shared" si="4"/>
        <v>2976.27</v>
      </c>
      <c r="E79" s="1">
        <v>41333</v>
      </c>
      <c r="F79">
        <v>3048.55</v>
      </c>
    </row>
    <row r="80" spans="1:6">
      <c r="A80" s="2">
        <f t="shared" si="4"/>
        <v>41486</v>
      </c>
      <c r="B80">
        <f t="shared" si="4"/>
        <v>3357.86</v>
      </c>
      <c r="E80" s="1">
        <v>41362</v>
      </c>
      <c r="F80">
        <v>3380.78</v>
      </c>
    </row>
    <row r="81" spans="1:6">
      <c r="A81" s="2">
        <f t="shared" si="4"/>
        <v>41516</v>
      </c>
      <c r="B81">
        <f t="shared" si="4"/>
        <v>3935.89</v>
      </c>
      <c r="E81" s="1">
        <v>41394</v>
      </c>
      <c r="F81">
        <v>3845.94</v>
      </c>
    </row>
    <row r="82" spans="1:6">
      <c r="A82" s="2">
        <f t="shared" si="4"/>
        <v>41547</v>
      </c>
      <c r="B82">
        <f t="shared" si="4"/>
        <v>4783.7700000000004</v>
      </c>
      <c r="E82" s="1">
        <v>41425</v>
      </c>
      <c r="F82">
        <v>3489.43</v>
      </c>
    </row>
    <row r="83" spans="1:6">
      <c r="A83" s="2">
        <f t="shared" ref="A83:B98" si="5">+E87</f>
        <v>41578</v>
      </c>
      <c r="B83">
        <f t="shared" si="5"/>
        <v>5165.09</v>
      </c>
      <c r="E83" s="1">
        <v>41453</v>
      </c>
      <c r="F83">
        <v>2976.27</v>
      </c>
    </row>
    <row r="84" spans="1:6">
      <c r="A84" s="2">
        <f t="shared" si="5"/>
        <v>41607</v>
      </c>
      <c r="B84">
        <f t="shared" si="5"/>
        <v>5718.68</v>
      </c>
      <c r="E84" s="1">
        <v>41486</v>
      </c>
      <c r="F84">
        <v>3357.86</v>
      </c>
    </row>
    <row r="85" spans="1:6">
      <c r="A85" s="2">
        <f t="shared" si="5"/>
        <v>41639</v>
      </c>
      <c r="B85">
        <f t="shared" si="5"/>
        <v>5391.03</v>
      </c>
      <c r="E85" s="1">
        <v>41516</v>
      </c>
      <c r="F85">
        <v>3935.89</v>
      </c>
    </row>
    <row r="86" spans="1:6">
      <c r="A86" s="2">
        <f t="shared" si="5"/>
        <v>41670</v>
      </c>
      <c r="B86">
        <f t="shared" si="5"/>
        <v>6018.65</v>
      </c>
      <c r="E86" s="1">
        <v>41547</v>
      </c>
      <c r="F86">
        <v>4783.7700000000004</v>
      </c>
    </row>
    <row r="87" spans="1:6">
      <c r="A87" s="2">
        <f t="shared" si="5"/>
        <v>41698</v>
      </c>
      <c r="B87">
        <f t="shared" si="5"/>
        <v>5784.39</v>
      </c>
      <c r="E87" s="1">
        <v>41578</v>
      </c>
      <c r="F87">
        <v>5165.09</v>
      </c>
    </row>
    <row r="88" spans="1:6">
      <c r="A88" s="2">
        <f t="shared" si="5"/>
        <v>41729</v>
      </c>
      <c r="B88">
        <f t="shared" si="5"/>
        <v>6373.82</v>
      </c>
      <c r="E88" s="1">
        <v>41607</v>
      </c>
      <c r="F88">
        <v>5718.68</v>
      </c>
    </row>
    <row r="89" spans="1:6">
      <c r="A89" s="2">
        <f t="shared" si="5"/>
        <v>41759</v>
      </c>
      <c r="B89">
        <f t="shared" si="5"/>
        <v>6782.01</v>
      </c>
      <c r="E89" s="1">
        <v>41639</v>
      </c>
      <c r="F89">
        <v>5391.03</v>
      </c>
    </row>
    <row r="90" spans="1:6">
      <c r="A90" s="2">
        <f t="shared" si="5"/>
        <v>41789</v>
      </c>
      <c r="B90">
        <f t="shared" si="5"/>
        <v>7712.23</v>
      </c>
      <c r="E90" s="1">
        <v>41670</v>
      </c>
      <c r="F90">
        <v>6018.65</v>
      </c>
    </row>
    <row r="91" spans="1:6">
      <c r="A91" s="2">
        <f t="shared" si="5"/>
        <v>41820</v>
      </c>
      <c r="B91">
        <f t="shared" si="5"/>
        <v>7887.33</v>
      </c>
      <c r="E91" s="1">
        <v>41698</v>
      </c>
      <c r="F91">
        <v>5784.39</v>
      </c>
    </row>
    <row r="92" spans="1:6">
      <c r="A92" s="2">
        <f t="shared" si="5"/>
        <v>41851</v>
      </c>
      <c r="B92">
        <f t="shared" si="5"/>
        <v>8187.99</v>
      </c>
      <c r="E92" s="1">
        <v>41729</v>
      </c>
      <c r="F92">
        <v>6373.82</v>
      </c>
    </row>
    <row r="93" spans="1:6">
      <c r="A93" s="2">
        <f t="shared" si="5"/>
        <v>41880</v>
      </c>
      <c r="B93">
        <f t="shared" si="5"/>
        <v>9817.2999999999993</v>
      </c>
      <c r="E93" s="1">
        <v>41759</v>
      </c>
      <c r="F93">
        <v>6782.01</v>
      </c>
    </row>
    <row r="94" spans="1:6">
      <c r="A94" s="2">
        <f t="shared" si="5"/>
        <v>41912</v>
      </c>
      <c r="B94">
        <f t="shared" si="5"/>
        <v>12548.99</v>
      </c>
      <c r="E94" s="1">
        <v>41789</v>
      </c>
      <c r="F94">
        <v>7712.23</v>
      </c>
    </row>
    <row r="95" spans="1:6">
      <c r="A95" s="2">
        <f t="shared" si="5"/>
        <v>41943</v>
      </c>
      <c r="B95">
        <f t="shared" si="5"/>
        <v>11019.43</v>
      </c>
      <c r="E95" s="1">
        <v>41820</v>
      </c>
      <c r="F95">
        <v>7887.33</v>
      </c>
    </row>
    <row r="96" spans="1:6">
      <c r="A96" s="2">
        <f t="shared" si="5"/>
        <v>41971</v>
      </c>
      <c r="B96">
        <f t="shared" si="5"/>
        <v>9808.6</v>
      </c>
      <c r="E96" s="1">
        <v>41851</v>
      </c>
      <c r="F96">
        <v>8187.99</v>
      </c>
    </row>
    <row r="97" spans="1:6">
      <c r="A97" s="2">
        <f t="shared" si="5"/>
        <v>42004</v>
      </c>
      <c r="B97">
        <f t="shared" si="5"/>
        <v>8579.02</v>
      </c>
      <c r="E97" s="1">
        <v>41880</v>
      </c>
      <c r="F97">
        <v>9817.2999999999993</v>
      </c>
    </row>
    <row r="98" spans="1:6">
      <c r="A98" s="2">
        <f t="shared" si="5"/>
        <v>42034</v>
      </c>
      <c r="B98">
        <f t="shared" si="5"/>
        <v>8490.4599999999991</v>
      </c>
      <c r="E98" s="1">
        <v>41912</v>
      </c>
      <c r="F98">
        <v>12548.99</v>
      </c>
    </row>
    <row r="99" spans="1:6">
      <c r="A99" s="2">
        <f t="shared" ref="A99:B114" si="6">+E103</f>
        <v>42062</v>
      </c>
      <c r="B99">
        <f t="shared" si="6"/>
        <v>9601.61</v>
      </c>
      <c r="E99" s="1">
        <v>41943</v>
      </c>
      <c r="F99">
        <v>11019.43</v>
      </c>
    </row>
    <row r="100" spans="1:6">
      <c r="A100" s="2">
        <f t="shared" si="6"/>
        <v>42094</v>
      </c>
      <c r="B100">
        <f t="shared" si="6"/>
        <v>10837.23</v>
      </c>
      <c r="E100" s="1">
        <v>41971</v>
      </c>
      <c r="F100">
        <v>9808.6</v>
      </c>
    </row>
    <row r="101" spans="1:6">
      <c r="A101" s="2">
        <f t="shared" si="6"/>
        <v>42124</v>
      </c>
      <c r="B101">
        <f t="shared" si="6"/>
        <v>12050.19</v>
      </c>
      <c r="E101" s="1">
        <v>42004</v>
      </c>
      <c r="F101">
        <v>8579.02</v>
      </c>
    </row>
    <row r="102" spans="1:6">
      <c r="A102" s="2">
        <f t="shared" si="6"/>
        <v>42153</v>
      </c>
      <c r="B102">
        <f t="shared" si="6"/>
        <v>10800.86</v>
      </c>
      <c r="E102" s="1">
        <v>42034</v>
      </c>
      <c r="F102">
        <v>8490.4599999999991</v>
      </c>
    </row>
    <row r="103" spans="1:6">
      <c r="A103" s="2">
        <f t="shared" si="6"/>
        <v>42185</v>
      </c>
      <c r="B103">
        <f t="shared" si="6"/>
        <v>11656.81</v>
      </c>
      <c r="E103" s="1">
        <v>42062</v>
      </c>
      <c r="F103">
        <v>9601.61</v>
      </c>
    </row>
    <row r="104" spans="1:6">
      <c r="A104" s="2">
        <f t="shared" si="6"/>
        <v>42216</v>
      </c>
      <c r="B104">
        <f t="shared" si="6"/>
        <v>11101.02</v>
      </c>
      <c r="E104" s="1">
        <v>42094</v>
      </c>
      <c r="F104">
        <v>10837.23</v>
      </c>
    </row>
    <row r="105" spans="1:6">
      <c r="A105" s="2">
        <f t="shared" si="6"/>
        <v>42247</v>
      </c>
      <c r="B105">
        <f t="shared" si="6"/>
        <v>11032.87</v>
      </c>
      <c r="E105" s="1">
        <v>42124</v>
      </c>
      <c r="F105">
        <v>12050.19</v>
      </c>
    </row>
    <row r="106" spans="1:6">
      <c r="A106" s="2">
        <f t="shared" si="6"/>
        <v>42277</v>
      </c>
      <c r="B106">
        <f t="shared" si="6"/>
        <v>9814.6200000000008</v>
      </c>
      <c r="E106" s="1">
        <v>42153</v>
      </c>
      <c r="F106">
        <v>10800.86</v>
      </c>
    </row>
    <row r="107" spans="1:6">
      <c r="A107" s="2">
        <f t="shared" si="6"/>
        <v>42307</v>
      </c>
      <c r="B107">
        <f t="shared" si="6"/>
        <v>12461.25</v>
      </c>
      <c r="E107" s="1">
        <v>42185</v>
      </c>
      <c r="F107">
        <v>11656.81</v>
      </c>
    </row>
    <row r="108" spans="1:6">
      <c r="A108" s="2">
        <f t="shared" si="6"/>
        <v>42338</v>
      </c>
      <c r="B108">
        <f t="shared" si="6"/>
        <v>12972.14</v>
      </c>
      <c r="E108" s="1">
        <v>42216</v>
      </c>
      <c r="F108">
        <v>11101.02</v>
      </c>
    </row>
    <row r="109" spans="1:6">
      <c r="A109" s="2">
        <f t="shared" si="6"/>
        <v>42369</v>
      </c>
      <c r="B109">
        <f t="shared" si="6"/>
        <v>11675.18</v>
      </c>
      <c r="E109" s="1">
        <v>42247</v>
      </c>
      <c r="F109">
        <v>11032.87</v>
      </c>
    </row>
    <row r="110" spans="1:6">
      <c r="A110" s="2">
        <f t="shared" si="6"/>
        <v>42398</v>
      </c>
      <c r="B110">
        <f t="shared" si="6"/>
        <v>11306.02</v>
      </c>
      <c r="E110" s="1">
        <v>42277</v>
      </c>
      <c r="F110">
        <v>9814.6200000000008</v>
      </c>
    </row>
    <row r="111" spans="1:6">
      <c r="A111" s="2">
        <f t="shared" si="6"/>
        <v>42429</v>
      </c>
      <c r="B111">
        <f t="shared" si="6"/>
        <v>13115.95</v>
      </c>
      <c r="E111" s="1">
        <v>42307</v>
      </c>
      <c r="F111">
        <v>12461.25</v>
      </c>
    </row>
    <row r="112" spans="1:6">
      <c r="A112" s="2">
        <f t="shared" si="6"/>
        <v>42460</v>
      </c>
      <c r="B112">
        <f t="shared" si="6"/>
        <v>12992.43</v>
      </c>
      <c r="E112" s="1">
        <v>42338</v>
      </c>
      <c r="F112">
        <v>12972.14</v>
      </c>
    </row>
    <row r="113" spans="1:6">
      <c r="A113" s="2">
        <f t="shared" si="6"/>
        <v>42489</v>
      </c>
      <c r="B113">
        <f t="shared" si="6"/>
        <v>13724.07</v>
      </c>
      <c r="E113" s="1">
        <v>42369</v>
      </c>
      <c r="F113">
        <v>11675.18</v>
      </c>
    </row>
    <row r="114" spans="1:6">
      <c r="A114" s="2">
        <f t="shared" si="6"/>
        <v>42521</v>
      </c>
      <c r="B114">
        <f t="shared" si="6"/>
        <v>12681.74</v>
      </c>
      <c r="E114" s="1">
        <v>42398</v>
      </c>
      <c r="F114">
        <v>11306.02</v>
      </c>
    </row>
    <row r="115" spans="1:6">
      <c r="A115" s="2">
        <f t="shared" ref="A115:B115" si="7">+E119</f>
        <v>42551</v>
      </c>
      <c r="B115">
        <f t="shared" si="7"/>
        <v>14683.49</v>
      </c>
      <c r="E115" s="1">
        <v>42429</v>
      </c>
      <c r="F115">
        <v>13115.95</v>
      </c>
    </row>
    <row r="116" spans="1:6">
      <c r="A116" s="2"/>
      <c r="E116" s="1">
        <v>42460</v>
      </c>
      <c r="F116">
        <v>12992.43</v>
      </c>
    </row>
    <row r="117" spans="1:6">
      <c r="A117" s="2"/>
      <c r="E117" s="1">
        <v>42489</v>
      </c>
      <c r="F117">
        <v>13724.07</v>
      </c>
    </row>
    <row r="118" spans="1:6">
      <c r="A118" s="2"/>
      <c r="E118" s="1">
        <v>42521</v>
      </c>
      <c r="F118">
        <v>12681.74</v>
      </c>
    </row>
    <row r="119" spans="1:6">
      <c r="E119" s="1">
        <v>42551</v>
      </c>
      <c r="F119">
        <v>14683.49</v>
      </c>
    </row>
    <row r="120" spans="1:6">
      <c r="E120" s="1">
        <v>42580</v>
      </c>
      <c r="F120">
        <v>15803.5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20"/>
  <sheetViews>
    <sheetView workbookViewId="0">
      <selection activeCell="B1" sqref="B1"/>
    </sheetView>
  </sheetViews>
  <sheetFormatPr baseColWidth="10" defaultRowHeight="15"/>
  <cols>
    <col min="2" max="2" width="24.5703125" bestFit="1" customWidth="1"/>
  </cols>
  <sheetData>
    <row r="1" spans="1:6">
      <c r="A1" t="s">
        <v>0</v>
      </c>
      <c r="B1" t="str">
        <f>+"Dividendos " &amp; +BDP(E1,"name")</f>
        <v>Dividendos ARGENTINA MERVAL INDEX</v>
      </c>
      <c r="E1" t="s">
        <v>1</v>
      </c>
    </row>
    <row r="2" spans="1:6">
      <c r="A2" s="2">
        <f ca="1">+E6</f>
        <v>39113</v>
      </c>
      <c r="B2">
        <f>+F6</f>
        <v>0.98</v>
      </c>
      <c r="E2" t="s">
        <v>5</v>
      </c>
    </row>
    <row r="3" spans="1:6">
      <c r="A3" s="2">
        <f t="shared" ref="A3:B18" si="0">+E7</f>
        <v>39141</v>
      </c>
      <c r="B3">
        <f t="shared" si="0"/>
        <v>0.94</v>
      </c>
      <c r="E3" s="1">
        <v>39083</v>
      </c>
    </row>
    <row r="4" spans="1:6">
      <c r="A4" s="2">
        <f t="shared" si="0"/>
        <v>39171</v>
      </c>
      <c r="B4">
        <f t="shared" si="0"/>
        <v>0.92</v>
      </c>
      <c r="E4" s="1">
        <f ca="1">+TODAY()</f>
        <v>42592</v>
      </c>
    </row>
    <row r="5" spans="1:6">
      <c r="A5" s="2">
        <f t="shared" si="0"/>
        <v>39202</v>
      </c>
      <c r="B5">
        <f t="shared" si="0"/>
        <v>0.83</v>
      </c>
      <c r="E5" t="s">
        <v>3</v>
      </c>
    </row>
    <row r="6" spans="1:6">
      <c r="A6" s="2">
        <f t="shared" si="0"/>
        <v>39233</v>
      </c>
      <c r="B6">
        <f t="shared" si="0"/>
        <v>0.89</v>
      </c>
      <c r="E6" s="2">
        <f ca="1">+BDH(E1,E2,E3,E4,E5,"cols=2;rows=115")</f>
        <v>39113</v>
      </c>
      <c r="F6">
        <v>0.98</v>
      </c>
    </row>
    <row r="7" spans="1:6">
      <c r="A7" s="2">
        <f t="shared" si="0"/>
        <v>39262</v>
      </c>
      <c r="B7">
        <f t="shared" si="0"/>
        <v>1</v>
      </c>
      <c r="E7" s="1">
        <v>39141</v>
      </c>
      <c r="F7">
        <v>0.94</v>
      </c>
    </row>
    <row r="8" spans="1:6">
      <c r="A8" s="2">
        <f t="shared" si="0"/>
        <v>39294</v>
      </c>
      <c r="B8">
        <f t="shared" si="0"/>
        <v>0.87</v>
      </c>
      <c r="E8" s="1">
        <v>39171</v>
      </c>
      <c r="F8">
        <v>0.92</v>
      </c>
    </row>
    <row r="9" spans="1:6">
      <c r="A9" s="2">
        <f t="shared" si="0"/>
        <v>39325</v>
      </c>
      <c r="B9">
        <f t="shared" si="0"/>
        <v>1.0900000000000001</v>
      </c>
      <c r="E9" s="1">
        <v>39202</v>
      </c>
      <c r="F9">
        <v>0.83</v>
      </c>
    </row>
    <row r="10" spans="1:6">
      <c r="A10" s="2">
        <f t="shared" si="0"/>
        <v>39353</v>
      </c>
      <c r="B10">
        <f t="shared" si="0"/>
        <v>0.97</v>
      </c>
      <c r="E10" s="1">
        <v>39233</v>
      </c>
      <c r="F10">
        <v>0.89</v>
      </c>
    </row>
    <row r="11" spans="1:6">
      <c r="A11" s="2">
        <f t="shared" si="0"/>
        <v>39386</v>
      </c>
      <c r="B11">
        <f t="shared" si="0"/>
        <v>0.93</v>
      </c>
      <c r="E11" s="1">
        <v>39262</v>
      </c>
      <c r="F11">
        <v>1</v>
      </c>
    </row>
    <row r="12" spans="1:6">
      <c r="A12" s="2">
        <f t="shared" si="0"/>
        <v>39416</v>
      </c>
      <c r="B12">
        <f t="shared" si="0"/>
        <v>0.95</v>
      </c>
      <c r="E12" s="1">
        <v>39294</v>
      </c>
      <c r="F12">
        <v>0.87</v>
      </c>
    </row>
    <row r="13" spans="1:6">
      <c r="A13" s="2">
        <f t="shared" si="0"/>
        <v>39447</v>
      </c>
      <c r="B13">
        <f t="shared" si="0"/>
        <v>1.04</v>
      </c>
      <c r="E13" s="1">
        <v>39325</v>
      </c>
      <c r="F13">
        <v>1.0900000000000001</v>
      </c>
    </row>
    <row r="14" spans="1:6">
      <c r="A14" s="2">
        <f t="shared" si="0"/>
        <v>39478</v>
      </c>
      <c r="B14">
        <f t="shared" si="0"/>
        <v>1.1299999999999999</v>
      </c>
      <c r="E14" s="1">
        <v>39353</v>
      </c>
      <c r="F14">
        <v>0.97</v>
      </c>
    </row>
    <row r="15" spans="1:6">
      <c r="A15" s="2">
        <f t="shared" si="0"/>
        <v>39507</v>
      </c>
      <c r="B15">
        <f t="shared" si="0"/>
        <v>1.06</v>
      </c>
      <c r="E15" s="1">
        <v>39386</v>
      </c>
      <c r="F15">
        <v>0.93</v>
      </c>
    </row>
    <row r="16" spans="1:6">
      <c r="A16" s="2">
        <f t="shared" si="0"/>
        <v>39538</v>
      </c>
      <c r="B16">
        <f t="shared" si="0"/>
        <v>1.08</v>
      </c>
      <c r="E16" s="1">
        <v>39416</v>
      </c>
      <c r="F16">
        <v>0.95</v>
      </c>
    </row>
    <row r="17" spans="1:6">
      <c r="A17" s="2">
        <f t="shared" si="0"/>
        <v>39568</v>
      </c>
      <c r="B17">
        <f t="shared" si="0"/>
        <v>1.2</v>
      </c>
      <c r="E17" s="1">
        <v>39447</v>
      </c>
      <c r="F17">
        <v>1.04</v>
      </c>
    </row>
    <row r="18" spans="1:6">
      <c r="A18" s="2">
        <f t="shared" si="0"/>
        <v>39598</v>
      </c>
      <c r="B18">
        <f t="shared" si="0"/>
        <v>1.24</v>
      </c>
      <c r="E18" s="1">
        <v>39478</v>
      </c>
      <c r="F18">
        <v>1.1299999999999999</v>
      </c>
    </row>
    <row r="19" spans="1:6">
      <c r="A19" s="2">
        <f t="shared" ref="A19:B34" si="1">+E23</f>
        <v>39629</v>
      </c>
      <c r="B19">
        <f t="shared" si="1"/>
        <v>1.18</v>
      </c>
      <c r="E19" s="1">
        <v>39507</v>
      </c>
      <c r="F19">
        <v>1.06</v>
      </c>
    </row>
    <row r="20" spans="1:6">
      <c r="A20" s="2">
        <f t="shared" si="1"/>
        <v>39660</v>
      </c>
      <c r="B20">
        <f t="shared" si="1"/>
        <v>1.5</v>
      </c>
      <c r="E20" s="1">
        <v>39538</v>
      </c>
      <c r="F20">
        <v>1.08</v>
      </c>
    </row>
    <row r="21" spans="1:6">
      <c r="A21" s="2">
        <f t="shared" si="1"/>
        <v>39689</v>
      </c>
      <c r="B21">
        <f t="shared" si="1"/>
        <v>1.46</v>
      </c>
      <c r="E21" s="1">
        <v>39568</v>
      </c>
      <c r="F21">
        <v>1.2</v>
      </c>
    </row>
    <row r="22" spans="1:6">
      <c r="A22" s="2">
        <f t="shared" si="1"/>
        <v>39721</v>
      </c>
      <c r="B22">
        <f t="shared" si="1"/>
        <v>1.63</v>
      </c>
      <c r="E22" s="1">
        <v>39598</v>
      </c>
      <c r="F22">
        <v>1.24</v>
      </c>
    </row>
    <row r="23" spans="1:6">
      <c r="A23" s="2">
        <f t="shared" si="1"/>
        <v>39752</v>
      </c>
      <c r="B23">
        <f t="shared" si="1"/>
        <v>2.14</v>
      </c>
      <c r="E23" s="1">
        <v>39629</v>
      </c>
      <c r="F23">
        <v>1.18</v>
      </c>
    </row>
    <row r="24" spans="1:6">
      <c r="A24" s="2">
        <f t="shared" si="1"/>
        <v>39780</v>
      </c>
      <c r="B24">
        <f t="shared" si="1"/>
        <v>3.27</v>
      </c>
      <c r="E24" s="1">
        <v>39660</v>
      </c>
      <c r="F24">
        <v>1.5</v>
      </c>
    </row>
    <row r="25" spans="1:6">
      <c r="A25" s="2">
        <f t="shared" si="1"/>
        <v>39813</v>
      </c>
      <c r="B25">
        <f t="shared" si="1"/>
        <v>3.46</v>
      </c>
      <c r="E25" s="1">
        <v>39689</v>
      </c>
      <c r="F25">
        <v>1.46</v>
      </c>
    </row>
    <row r="26" spans="1:6">
      <c r="A26" s="2">
        <f t="shared" si="1"/>
        <v>39843</v>
      </c>
      <c r="B26">
        <f t="shared" si="1"/>
        <v>2.68</v>
      </c>
      <c r="E26" s="1">
        <v>39721</v>
      </c>
      <c r="F26">
        <v>1.63</v>
      </c>
    </row>
    <row r="27" spans="1:6">
      <c r="A27" s="2">
        <f t="shared" si="1"/>
        <v>39871</v>
      </c>
      <c r="B27">
        <f t="shared" si="1"/>
        <v>2.83</v>
      </c>
      <c r="E27" s="1">
        <v>39752</v>
      </c>
      <c r="F27">
        <v>2.14</v>
      </c>
    </row>
    <row r="28" spans="1:6">
      <c r="A28" s="2">
        <f t="shared" si="1"/>
        <v>39903</v>
      </c>
      <c r="B28">
        <f t="shared" si="1"/>
        <v>2.56</v>
      </c>
      <c r="E28" s="1">
        <v>39780</v>
      </c>
      <c r="F28">
        <v>3.27</v>
      </c>
    </row>
    <row r="29" spans="1:6">
      <c r="A29" s="2">
        <f t="shared" si="1"/>
        <v>39933</v>
      </c>
      <c r="B29">
        <f t="shared" si="1"/>
        <v>1.8900000000000001</v>
      </c>
      <c r="E29" s="1">
        <v>39813</v>
      </c>
      <c r="F29">
        <v>3.46</v>
      </c>
    </row>
    <row r="30" spans="1:6">
      <c r="A30" s="2">
        <f t="shared" si="1"/>
        <v>39962</v>
      </c>
      <c r="B30">
        <f t="shared" si="1"/>
        <v>1.52</v>
      </c>
      <c r="E30" s="1">
        <v>39843</v>
      </c>
      <c r="F30">
        <v>2.68</v>
      </c>
    </row>
    <row r="31" spans="1:6">
      <c r="A31" s="2">
        <f t="shared" si="1"/>
        <v>39994</v>
      </c>
      <c r="B31">
        <f t="shared" si="1"/>
        <v>2.29</v>
      </c>
      <c r="E31" s="1">
        <v>39871</v>
      </c>
      <c r="F31">
        <v>2.83</v>
      </c>
    </row>
    <row r="32" spans="1:6">
      <c r="A32" s="2">
        <f t="shared" si="1"/>
        <v>40025</v>
      </c>
      <c r="B32">
        <f t="shared" si="1"/>
        <v>1.92</v>
      </c>
      <c r="E32" s="1">
        <v>39903</v>
      </c>
      <c r="F32">
        <v>2.56</v>
      </c>
    </row>
    <row r="33" spans="1:6">
      <c r="A33" s="2">
        <f t="shared" si="1"/>
        <v>40056</v>
      </c>
      <c r="B33">
        <f t="shared" si="1"/>
        <v>1.8599999999999999</v>
      </c>
      <c r="E33" s="1">
        <v>39933</v>
      </c>
      <c r="F33">
        <v>1.8900000000000001</v>
      </c>
    </row>
    <row r="34" spans="1:6">
      <c r="A34" s="2">
        <f t="shared" si="1"/>
        <v>40086</v>
      </c>
      <c r="B34">
        <f t="shared" si="1"/>
        <v>1.5699999999999998</v>
      </c>
      <c r="E34" s="1">
        <v>39962</v>
      </c>
      <c r="F34">
        <v>1.52</v>
      </c>
    </row>
    <row r="35" spans="1:6">
      <c r="A35" s="2">
        <f t="shared" ref="A35:B50" si="2">+E39</f>
        <v>40116</v>
      </c>
      <c r="B35">
        <f t="shared" si="2"/>
        <v>1.43</v>
      </c>
      <c r="E35" s="1">
        <v>39994</v>
      </c>
      <c r="F35">
        <v>2.29</v>
      </c>
    </row>
    <row r="36" spans="1:6">
      <c r="A36" s="2">
        <f t="shared" si="2"/>
        <v>40147</v>
      </c>
      <c r="B36">
        <f t="shared" si="2"/>
        <v>1.67</v>
      </c>
      <c r="E36" s="1">
        <v>40025</v>
      </c>
      <c r="F36">
        <v>1.92</v>
      </c>
    </row>
    <row r="37" spans="1:6">
      <c r="A37" s="2">
        <f t="shared" si="2"/>
        <v>40178</v>
      </c>
      <c r="B37">
        <f t="shared" si="2"/>
        <v>1.46</v>
      </c>
      <c r="E37" s="1">
        <v>40056</v>
      </c>
      <c r="F37">
        <v>1.8599999999999999</v>
      </c>
    </row>
    <row r="38" spans="1:6">
      <c r="A38" s="2">
        <f t="shared" si="2"/>
        <v>40207</v>
      </c>
      <c r="B38">
        <f t="shared" si="2"/>
        <v>1.41</v>
      </c>
      <c r="E38" s="1">
        <v>40086</v>
      </c>
      <c r="F38">
        <v>1.5699999999999998</v>
      </c>
    </row>
    <row r="39" spans="1:6">
      <c r="A39" s="2">
        <f t="shared" si="2"/>
        <v>40235</v>
      </c>
      <c r="B39">
        <f t="shared" si="2"/>
        <v>1.46</v>
      </c>
      <c r="E39" s="1">
        <v>40116</v>
      </c>
      <c r="F39">
        <v>1.43</v>
      </c>
    </row>
    <row r="40" spans="1:6">
      <c r="A40" s="2">
        <f t="shared" si="2"/>
        <v>40268</v>
      </c>
      <c r="B40">
        <f t="shared" si="2"/>
        <v>1.37</v>
      </c>
      <c r="E40" s="1">
        <v>40147</v>
      </c>
      <c r="F40">
        <v>1.67</v>
      </c>
    </row>
    <row r="41" spans="1:6">
      <c r="A41" s="2">
        <f t="shared" si="2"/>
        <v>40298</v>
      </c>
      <c r="B41">
        <f t="shared" si="2"/>
        <v>1.53</v>
      </c>
      <c r="E41" s="1">
        <v>40178</v>
      </c>
      <c r="F41">
        <v>1.46</v>
      </c>
    </row>
    <row r="42" spans="1:6">
      <c r="A42" s="2">
        <f t="shared" si="2"/>
        <v>40329</v>
      </c>
      <c r="B42">
        <f t="shared" si="2"/>
        <v>2.02</v>
      </c>
      <c r="E42" s="1">
        <v>40207</v>
      </c>
      <c r="F42">
        <v>1.41</v>
      </c>
    </row>
    <row r="43" spans="1:6">
      <c r="A43" s="2">
        <f t="shared" si="2"/>
        <v>40359</v>
      </c>
      <c r="B43">
        <f t="shared" si="2"/>
        <v>2.7800000000000002</v>
      </c>
      <c r="E43" s="1">
        <v>40235</v>
      </c>
      <c r="F43">
        <v>1.46</v>
      </c>
    </row>
    <row r="44" spans="1:6">
      <c r="A44" s="2">
        <f t="shared" si="2"/>
        <v>40389</v>
      </c>
      <c r="B44">
        <f t="shared" si="2"/>
        <v>2.66</v>
      </c>
      <c r="E44" s="1">
        <v>40268</v>
      </c>
      <c r="F44">
        <v>1.37</v>
      </c>
    </row>
    <row r="45" spans="1:6">
      <c r="A45" s="2">
        <f t="shared" si="2"/>
        <v>40421</v>
      </c>
      <c r="B45">
        <f t="shared" si="2"/>
        <v>2.73</v>
      </c>
      <c r="E45" s="1">
        <v>40298</v>
      </c>
      <c r="F45">
        <v>1.53</v>
      </c>
    </row>
    <row r="46" spans="1:6">
      <c r="A46" s="2">
        <f t="shared" si="2"/>
        <v>40451</v>
      </c>
      <c r="B46">
        <f t="shared" si="2"/>
        <v>2.25</v>
      </c>
      <c r="E46" s="1">
        <v>40329</v>
      </c>
      <c r="F46">
        <v>2.02</v>
      </c>
    </row>
    <row r="47" spans="1:6">
      <c r="A47" s="2">
        <f t="shared" si="2"/>
        <v>40480</v>
      </c>
      <c r="B47">
        <f t="shared" si="2"/>
        <v>1.9</v>
      </c>
      <c r="E47" s="1">
        <v>40359</v>
      </c>
      <c r="F47">
        <v>2.7800000000000002</v>
      </c>
    </row>
    <row r="48" spans="1:6">
      <c r="A48" s="2">
        <f t="shared" si="2"/>
        <v>40512</v>
      </c>
      <c r="B48">
        <f t="shared" si="2"/>
        <v>1.79</v>
      </c>
      <c r="E48" s="1">
        <v>40389</v>
      </c>
      <c r="F48">
        <v>2.66</v>
      </c>
    </row>
    <row r="49" spans="1:6">
      <c r="A49" s="2">
        <f t="shared" si="2"/>
        <v>40543</v>
      </c>
      <c r="B49">
        <f t="shared" si="2"/>
        <v>1.81</v>
      </c>
      <c r="E49" s="1">
        <v>40421</v>
      </c>
      <c r="F49">
        <v>2.73</v>
      </c>
    </row>
    <row r="50" spans="1:6">
      <c r="A50" s="2">
        <f t="shared" si="2"/>
        <v>40574</v>
      </c>
      <c r="B50">
        <f t="shared" si="2"/>
        <v>1.9100000000000001</v>
      </c>
      <c r="E50" s="1">
        <v>40451</v>
      </c>
      <c r="F50">
        <v>2.25</v>
      </c>
    </row>
    <row r="51" spans="1:6">
      <c r="A51" s="2">
        <f t="shared" ref="A51:B66" si="3">+E55</f>
        <v>40602</v>
      </c>
      <c r="B51">
        <f t="shared" si="3"/>
        <v>1.99</v>
      </c>
      <c r="E51" s="1">
        <v>40480</v>
      </c>
      <c r="F51">
        <v>1.9</v>
      </c>
    </row>
    <row r="52" spans="1:6">
      <c r="A52" s="2">
        <f t="shared" si="3"/>
        <v>40633</v>
      </c>
      <c r="B52">
        <f t="shared" si="3"/>
        <v>2.08</v>
      </c>
      <c r="E52" s="1">
        <v>40512</v>
      </c>
      <c r="F52">
        <v>1.79</v>
      </c>
    </row>
    <row r="53" spans="1:6">
      <c r="A53" s="2">
        <f t="shared" si="3"/>
        <v>40662</v>
      </c>
      <c r="B53">
        <f t="shared" si="3"/>
        <v>2.39</v>
      </c>
      <c r="E53" s="1">
        <v>40543</v>
      </c>
      <c r="F53">
        <v>1.81</v>
      </c>
    </row>
    <row r="54" spans="1:6">
      <c r="A54" s="2">
        <f t="shared" si="3"/>
        <v>40694</v>
      </c>
      <c r="B54">
        <f t="shared" si="3"/>
        <v>2.5300000000000002</v>
      </c>
      <c r="E54" s="1">
        <v>40574</v>
      </c>
      <c r="F54">
        <v>1.9100000000000001</v>
      </c>
    </row>
    <row r="55" spans="1:6">
      <c r="A55" s="2">
        <f t="shared" si="3"/>
        <v>40724</v>
      </c>
      <c r="B55">
        <f t="shared" si="3"/>
        <v>2.44</v>
      </c>
      <c r="E55" s="1">
        <v>40602</v>
      </c>
      <c r="F55">
        <v>1.99</v>
      </c>
    </row>
    <row r="56" spans="1:6">
      <c r="A56" s="2">
        <f t="shared" si="3"/>
        <v>40753</v>
      </c>
      <c r="B56">
        <f t="shared" si="3"/>
        <v>2.74</v>
      </c>
      <c r="E56" s="1">
        <v>40633</v>
      </c>
      <c r="F56">
        <v>2.08</v>
      </c>
    </row>
    <row r="57" spans="1:6">
      <c r="A57" s="2">
        <f t="shared" si="3"/>
        <v>40786</v>
      </c>
      <c r="B57">
        <f t="shared" si="3"/>
        <v>3.99</v>
      </c>
      <c r="E57" s="1">
        <v>40662</v>
      </c>
      <c r="F57">
        <v>2.39</v>
      </c>
    </row>
    <row r="58" spans="1:6">
      <c r="A58" s="2">
        <f t="shared" si="3"/>
        <v>40816</v>
      </c>
      <c r="B58">
        <f t="shared" si="3"/>
        <v>4.8</v>
      </c>
      <c r="E58" s="1">
        <v>40694</v>
      </c>
      <c r="F58">
        <v>2.5300000000000002</v>
      </c>
    </row>
    <row r="59" spans="1:6">
      <c r="A59" s="2">
        <f t="shared" si="3"/>
        <v>40847</v>
      </c>
      <c r="B59">
        <f t="shared" si="3"/>
        <v>4.1100000000000003</v>
      </c>
      <c r="E59" s="1">
        <v>40724</v>
      </c>
      <c r="F59">
        <v>2.44</v>
      </c>
    </row>
    <row r="60" spans="1:6">
      <c r="A60" s="2">
        <f t="shared" si="3"/>
        <v>40877</v>
      </c>
      <c r="B60">
        <f t="shared" si="3"/>
        <v>4.51</v>
      </c>
      <c r="E60" s="1">
        <v>40753</v>
      </c>
      <c r="F60">
        <v>2.74</v>
      </c>
    </row>
    <row r="61" spans="1:6">
      <c r="A61" s="2">
        <f t="shared" si="3"/>
        <v>40907</v>
      </c>
      <c r="B61">
        <f t="shared" si="3"/>
        <v>4.38</v>
      </c>
      <c r="E61" s="1">
        <v>40786</v>
      </c>
      <c r="F61">
        <v>3.99</v>
      </c>
    </row>
    <row r="62" spans="1:6">
      <c r="A62" s="2">
        <f t="shared" si="3"/>
        <v>40939</v>
      </c>
      <c r="B62">
        <f t="shared" si="3"/>
        <v>3.8</v>
      </c>
      <c r="E62" s="1">
        <v>40816</v>
      </c>
      <c r="F62">
        <v>4.8</v>
      </c>
    </row>
    <row r="63" spans="1:6">
      <c r="A63" s="2">
        <f t="shared" si="3"/>
        <v>40968</v>
      </c>
      <c r="B63">
        <f t="shared" si="3"/>
        <v>3.99</v>
      </c>
      <c r="E63" s="1">
        <v>40847</v>
      </c>
      <c r="F63">
        <v>4.1100000000000003</v>
      </c>
    </row>
    <row r="64" spans="1:6">
      <c r="A64" s="2">
        <f t="shared" si="3"/>
        <v>40998</v>
      </c>
      <c r="B64">
        <f t="shared" si="3"/>
        <v>3.94</v>
      </c>
      <c r="E64" s="1">
        <v>40877</v>
      </c>
      <c r="F64">
        <v>4.51</v>
      </c>
    </row>
    <row r="65" spans="1:6">
      <c r="A65" s="2">
        <f t="shared" si="3"/>
        <v>41029</v>
      </c>
      <c r="B65">
        <f t="shared" si="3"/>
        <v>3.39</v>
      </c>
      <c r="E65" s="1">
        <v>40907</v>
      </c>
      <c r="F65">
        <v>4.38</v>
      </c>
    </row>
    <row r="66" spans="1:6">
      <c r="A66" s="2">
        <f t="shared" si="3"/>
        <v>41060</v>
      </c>
      <c r="B66">
        <f t="shared" si="3"/>
        <v>3.37</v>
      </c>
      <c r="E66" s="1">
        <v>40939</v>
      </c>
      <c r="F66">
        <v>3.8</v>
      </c>
    </row>
    <row r="67" spans="1:6">
      <c r="A67" s="2">
        <f t="shared" ref="A67:B82" si="4">+E71</f>
        <v>41089</v>
      </c>
      <c r="B67">
        <f t="shared" si="4"/>
        <v>3.32</v>
      </c>
      <c r="E67" s="1">
        <v>40968</v>
      </c>
      <c r="F67">
        <v>3.99</v>
      </c>
    </row>
    <row r="68" spans="1:6">
      <c r="A68" s="2">
        <f t="shared" si="4"/>
        <v>41121</v>
      </c>
      <c r="B68">
        <f t="shared" si="4"/>
        <v>1.1299999999999999</v>
      </c>
      <c r="E68" s="1">
        <v>40998</v>
      </c>
      <c r="F68">
        <v>3.94</v>
      </c>
    </row>
    <row r="69" spans="1:6">
      <c r="A69" s="2">
        <f t="shared" si="4"/>
        <v>41152</v>
      </c>
      <c r="B69">
        <f t="shared" si="4"/>
        <v>1.08</v>
      </c>
      <c r="E69" s="1">
        <v>41029</v>
      </c>
      <c r="F69">
        <v>3.39</v>
      </c>
    </row>
    <row r="70" spans="1:6">
      <c r="A70" s="2">
        <f t="shared" si="4"/>
        <v>41180</v>
      </c>
      <c r="B70">
        <f t="shared" si="4"/>
        <v>1.1400000000000001</v>
      </c>
      <c r="E70" s="1">
        <v>41060</v>
      </c>
      <c r="F70">
        <v>3.37</v>
      </c>
    </row>
    <row r="71" spans="1:6">
      <c r="A71" s="2">
        <f t="shared" si="4"/>
        <v>41213</v>
      </c>
      <c r="B71">
        <f t="shared" si="4"/>
        <v>1.2</v>
      </c>
      <c r="E71" s="1">
        <v>41089</v>
      </c>
      <c r="F71">
        <v>3.32</v>
      </c>
    </row>
    <row r="72" spans="1:6">
      <c r="A72" s="2">
        <f t="shared" si="4"/>
        <v>41243</v>
      </c>
      <c r="B72">
        <f t="shared" si="4"/>
        <v>1.28</v>
      </c>
      <c r="E72" s="1">
        <v>41121</v>
      </c>
      <c r="F72">
        <v>1.1299999999999999</v>
      </c>
    </row>
    <row r="73" spans="1:6">
      <c r="A73" s="2">
        <f t="shared" si="4"/>
        <v>41274</v>
      </c>
      <c r="B73">
        <f t="shared" si="4"/>
        <v>1.2</v>
      </c>
      <c r="E73" s="1">
        <v>41152</v>
      </c>
      <c r="F73">
        <v>1.08</v>
      </c>
    </row>
    <row r="74" spans="1:6">
      <c r="A74" s="2">
        <f t="shared" si="4"/>
        <v>41305</v>
      </c>
      <c r="B74">
        <f t="shared" si="4"/>
        <v>0.92</v>
      </c>
      <c r="E74" s="1">
        <v>41180</v>
      </c>
      <c r="F74">
        <v>1.1400000000000001</v>
      </c>
    </row>
    <row r="75" spans="1:6">
      <c r="A75" s="2">
        <f t="shared" si="4"/>
        <v>41333</v>
      </c>
      <c r="B75">
        <f t="shared" si="4"/>
        <v>1.04</v>
      </c>
      <c r="E75" s="1">
        <v>41213</v>
      </c>
      <c r="F75">
        <v>1.2</v>
      </c>
    </row>
    <row r="76" spans="1:6">
      <c r="A76" s="2">
        <f t="shared" si="4"/>
        <v>41362</v>
      </c>
      <c r="B76">
        <f t="shared" si="4"/>
        <v>0.94</v>
      </c>
      <c r="E76" s="1">
        <v>41243</v>
      </c>
      <c r="F76">
        <v>1.28</v>
      </c>
    </row>
    <row r="77" spans="1:6">
      <c r="A77" s="2">
        <f t="shared" si="4"/>
        <v>41394</v>
      </c>
      <c r="B77">
        <f t="shared" si="4"/>
        <v>0.96</v>
      </c>
      <c r="E77" s="1">
        <v>41274</v>
      </c>
      <c r="F77">
        <v>1.2</v>
      </c>
    </row>
    <row r="78" spans="1:6">
      <c r="A78" s="2">
        <f t="shared" si="4"/>
        <v>41425</v>
      </c>
      <c r="B78">
        <f t="shared" si="4"/>
        <v>1.04</v>
      </c>
      <c r="E78" s="1">
        <v>41305</v>
      </c>
      <c r="F78">
        <v>0.92</v>
      </c>
    </row>
    <row r="79" spans="1:6">
      <c r="A79" s="2">
        <f t="shared" si="4"/>
        <v>41453</v>
      </c>
      <c r="B79">
        <f t="shared" si="4"/>
        <v>1.2</v>
      </c>
      <c r="E79" s="1">
        <v>41333</v>
      </c>
      <c r="F79">
        <v>1.04</v>
      </c>
    </row>
    <row r="80" spans="1:6">
      <c r="A80" s="2">
        <f t="shared" si="4"/>
        <v>41486</v>
      </c>
      <c r="B80">
        <f t="shared" si="4"/>
        <v>0.73</v>
      </c>
      <c r="E80" s="1">
        <v>41362</v>
      </c>
      <c r="F80">
        <v>0.94</v>
      </c>
    </row>
    <row r="81" spans="1:6">
      <c r="A81" s="2">
        <f t="shared" si="4"/>
        <v>41516</v>
      </c>
      <c r="B81">
        <f t="shared" si="4"/>
        <v>0.82</v>
      </c>
      <c r="E81" s="1">
        <v>41394</v>
      </c>
      <c r="F81">
        <v>0.96</v>
      </c>
    </row>
    <row r="82" spans="1:6">
      <c r="A82" s="2">
        <f t="shared" si="4"/>
        <v>41547</v>
      </c>
      <c r="B82">
        <f t="shared" si="4"/>
        <v>0.67</v>
      </c>
      <c r="E82" s="1">
        <v>41425</v>
      </c>
      <c r="F82">
        <v>1.04</v>
      </c>
    </row>
    <row r="83" spans="1:6">
      <c r="A83" s="2">
        <f t="shared" ref="A83:B98" si="5">+E87</f>
        <v>41578</v>
      </c>
      <c r="B83">
        <f t="shared" si="5"/>
        <v>1.1200000000000001</v>
      </c>
      <c r="E83" s="1">
        <v>41453</v>
      </c>
      <c r="F83">
        <v>1.2</v>
      </c>
    </row>
    <row r="84" spans="1:6">
      <c r="A84" s="2">
        <f t="shared" si="5"/>
        <v>41607</v>
      </c>
      <c r="B84">
        <f t="shared" si="5"/>
        <v>1</v>
      </c>
      <c r="E84" s="1">
        <v>41486</v>
      </c>
      <c r="F84">
        <v>0.73</v>
      </c>
    </row>
    <row r="85" spans="1:6">
      <c r="A85" s="2">
        <f t="shared" si="5"/>
        <v>41639</v>
      </c>
      <c r="B85">
        <f t="shared" si="5"/>
        <v>1.29</v>
      </c>
      <c r="E85" s="1">
        <v>41516</v>
      </c>
      <c r="F85">
        <v>0.82</v>
      </c>
    </row>
    <row r="86" spans="1:6">
      <c r="A86" s="2">
        <f t="shared" si="5"/>
        <v>41670</v>
      </c>
      <c r="B86">
        <f t="shared" si="5"/>
        <v>1.01</v>
      </c>
      <c r="E86" s="1">
        <v>41547</v>
      </c>
      <c r="F86">
        <v>0.67</v>
      </c>
    </row>
    <row r="87" spans="1:6">
      <c r="A87" s="2">
        <f t="shared" si="5"/>
        <v>41698</v>
      </c>
      <c r="B87">
        <f t="shared" si="5"/>
        <v>0.97</v>
      </c>
      <c r="E87" s="1">
        <v>41578</v>
      </c>
      <c r="F87">
        <v>1.1200000000000001</v>
      </c>
    </row>
    <row r="88" spans="1:6">
      <c r="A88" s="2">
        <f t="shared" si="5"/>
        <v>41729</v>
      </c>
      <c r="B88">
        <f t="shared" si="5"/>
        <v>0.88</v>
      </c>
      <c r="E88" s="1">
        <v>41607</v>
      </c>
      <c r="F88">
        <v>1</v>
      </c>
    </row>
    <row r="89" spans="1:6">
      <c r="A89" s="2">
        <f t="shared" si="5"/>
        <v>41759</v>
      </c>
      <c r="B89">
        <f t="shared" si="5"/>
        <v>1.01</v>
      </c>
      <c r="E89" s="1">
        <v>41639</v>
      </c>
      <c r="F89">
        <v>1.29</v>
      </c>
    </row>
    <row r="90" spans="1:6">
      <c r="A90" s="2">
        <f t="shared" si="5"/>
        <v>41789</v>
      </c>
      <c r="B90">
        <f t="shared" si="5"/>
        <v>0.93</v>
      </c>
      <c r="E90" s="1">
        <v>41670</v>
      </c>
      <c r="F90">
        <v>1.01</v>
      </c>
    </row>
    <row r="91" spans="1:6">
      <c r="A91" s="2">
        <f t="shared" si="5"/>
        <v>41820</v>
      </c>
      <c r="B91">
        <f t="shared" si="5"/>
        <v>1.1599999999999999</v>
      </c>
      <c r="E91" s="1">
        <v>41698</v>
      </c>
      <c r="F91">
        <v>0.97</v>
      </c>
    </row>
    <row r="92" spans="1:6">
      <c r="A92" s="2">
        <f t="shared" si="5"/>
        <v>41851</v>
      </c>
      <c r="B92">
        <f t="shared" si="5"/>
        <v>1.1599999999999999</v>
      </c>
      <c r="E92" s="1">
        <v>41729</v>
      </c>
      <c r="F92">
        <v>0.88</v>
      </c>
    </row>
    <row r="93" spans="1:6">
      <c r="A93" s="2">
        <f t="shared" si="5"/>
        <v>41880</v>
      </c>
      <c r="B93">
        <f t="shared" si="5"/>
        <v>0.99</v>
      </c>
      <c r="E93" s="1">
        <v>41759</v>
      </c>
      <c r="F93">
        <v>1.01</v>
      </c>
    </row>
    <row r="94" spans="1:6">
      <c r="A94" s="2">
        <f t="shared" si="5"/>
        <v>41912</v>
      </c>
      <c r="B94">
        <f t="shared" si="5"/>
        <v>0.8</v>
      </c>
      <c r="E94" s="1">
        <v>41789</v>
      </c>
      <c r="F94">
        <v>0.93</v>
      </c>
    </row>
    <row r="95" spans="1:6">
      <c r="A95" s="2">
        <f t="shared" si="5"/>
        <v>41943</v>
      </c>
      <c r="B95">
        <f t="shared" si="5"/>
        <v>0.76</v>
      </c>
      <c r="E95" s="1">
        <v>41820</v>
      </c>
      <c r="F95">
        <v>1.1599999999999999</v>
      </c>
    </row>
    <row r="96" spans="1:6">
      <c r="A96" s="2">
        <f t="shared" si="5"/>
        <v>41971</v>
      </c>
      <c r="B96">
        <f t="shared" si="5"/>
        <v>0.87</v>
      </c>
      <c r="E96" s="1">
        <v>41851</v>
      </c>
      <c r="F96">
        <v>1.1599999999999999</v>
      </c>
    </row>
    <row r="97" spans="1:6">
      <c r="A97" s="2">
        <f t="shared" si="5"/>
        <v>42004</v>
      </c>
      <c r="B97">
        <f t="shared" si="5"/>
        <v>0.93</v>
      </c>
      <c r="E97" s="1">
        <v>41880</v>
      </c>
      <c r="F97">
        <v>0.99</v>
      </c>
    </row>
    <row r="98" spans="1:6">
      <c r="A98" s="2">
        <f t="shared" si="5"/>
        <v>42034</v>
      </c>
      <c r="B98">
        <f t="shared" si="5"/>
        <v>1.26</v>
      </c>
      <c r="E98" s="1">
        <v>41912</v>
      </c>
      <c r="F98">
        <v>0.8</v>
      </c>
    </row>
    <row r="99" spans="1:6">
      <c r="A99" s="2">
        <f t="shared" ref="A99:B114" si="6">+E103</f>
        <v>42062</v>
      </c>
      <c r="B99">
        <f t="shared" si="6"/>
        <v>1.1200000000000001</v>
      </c>
      <c r="E99" s="1">
        <v>41943</v>
      </c>
      <c r="F99">
        <v>0.76</v>
      </c>
    </row>
    <row r="100" spans="1:6">
      <c r="A100" s="2">
        <f t="shared" si="6"/>
        <v>42094</v>
      </c>
      <c r="B100">
        <f t="shared" si="6"/>
        <v>0.99</v>
      </c>
      <c r="E100" s="1">
        <v>41971</v>
      </c>
      <c r="F100">
        <v>0.87</v>
      </c>
    </row>
    <row r="101" spans="1:6">
      <c r="A101" s="2">
        <f t="shared" si="6"/>
        <v>42124</v>
      </c>
      <c r="B101">
        <f t="shared" si="6"/>
        <v>0.51</v>
      </c>
      <c r="E101" s="1">
        <v>42004</v>
      </c>
      <c r="F101">
        <v>0.93</v>
      </c>
    </row>
    <row r="102" spans="1:6">
      <c r="A102" s="2">
        <f t="shared" si="6"/>
        <v>42153</v>
      </c>
      <c r="B102">
        <f t="shared" si="6"/>
        <v>0.61</v>
      </c>
      <c r="E102" s="1">
        <v>42034</v>
      </c>
      <c r="F102">
        <v>1.26</v>
      </c>
    </row>
    <row r="103" spans="1:6">
      <c r="A103" s="2">
        <f t="shared" si="6"/>
        <v>42185</v>
      </c>
      <c r="B103">
        <f t="shared" si="6"/>
        <v>0.56000000000000005</v>
      </c>
      <c r="E103" s="1">
        <v>42062</v>
      </c>
      <c r="F103">
        <v>1.1200000000000001</v>
      </c>
    </row>
    <row r="104" spans="1:6">
      <c r="A104" s="2">
        <f t="shared" si="6"/>
        <v>42216</v>
      </c>
      <c r="B104">
        <f t="shared" si="6"/>
        <v>0.63</v>
      </c>
      <c r="E104" s="1">
        <v>42094</v>
      </c>
      <c r="F104">
        <v>0.99</v>
      </c>
    </row>
    <row r="105" spans="1:6">
      <c r="A105" s="2">
        <f t="shared" si="6"/>
        <v>42247</v>
      </c>
      <c r="B105">
        <f t="shared" si="6"/>
        <v>0.56000000000000005</v>
      </c>
      <c r="E105" s="1">
        <v>42124</v>
      </c>
      <c r="F105">
        <v>0.51</v>
      </c>
    </row>
    <row r="106" spans="1:6">
      <c r="A106" s="2">
        <f t="shared" si="6"/>
        <v>42277</v>
      </c>
      <c r="B106">
        <f t="shared" si="6"/>
        <v>0.62</v>
      </c>
      <c r="E106" s="1">
        <v>42153</v>
      </c>
      <c r="F106">
        <v>0.61</v>
      </c>
    </row>
    <row r="107" spans="1:6">
      <c r="A107" s="2">
        <f t="shared" si="6"/>
        <v>42307</v>
      </c>
      <c r="B107">
        <f t="shared" si="6"/>
        <v>0.46</v>
      </c>
      <c r="E107" s="1">
        <v>42185</v>
      </c>
      <c r="F107">
        <v>0.56000000000000005</v>
      </c>
    </row>
    <row r="108" spans="1:6">
      <c r="A108" s="2">
        <f t="shared" si="6"/>
        <v>42338</v>
      </c>
      <c r="B108">
        <f t="shared" si="6"/>
        <v>0.45</v>
      </c>
      <c r="E108" s="1">
        <v>42216</v>
      </c>
      <c r="F108">
        <v>0.63</v>
      </c>
    </row>
    <row r="109" spans="1:6">
      <c r="A109" s="2">
        <f t="shared" si="6"/>
        <v>42369</v>
      </c>
      <c r="B109">
        <f t="shared" si="6"/>
        <v>0.5</v>
      </c>
      <c r="E109" s="1">
        <v>42247</v>
      </c>
      <c r="F109">
        <v>0.56000000000000005</v>
      </c>
    </row>
    <row r="110" spans="1:6">
      <c r="A110" s="2">
        <f t="shared" si="6"/>
        <v>42398</v>
      </c>
      <c r="B110">
        <f t="shared" si="6"/>
        <v>0.46</v>
      </c>
      <c r="E110" s="1">
        <v>42277</v>
      </c>
      <c r="F110">
        <v>0.62</v>
      </c>
    </row>
    <row r="111" spans="1:6">
      <c r="A111" s="2">
        <f t="shared" si="6"/>
        <v>42429</v>
      </c>
      <c r="B111">
        <f t="shared" si="6"/>
        <v>0.4</v>
      </c>
      <c r="E111" s="1">
        <v>42307</v>
      </c>
      <c r="F111">
        <v>0.46</v>
      </c>
    </row>
    <row r="112" spans="1:6">
      <c r="A112" s="2">
        <f t="shared" si="6"/>
        <v>42460</v>
      </c>
      <c r="B112">
        <f t="shared" si="6"/>
        <v>0.46</v>
      </c>
      <c r="E112" s="1">
        <v>42338</v>
      </c>
      <c r="F112">
        <v>0.45</v>
      </c>
    </row>
    <row r="113" spans="1:6">
      <c r="A113" s="2">
        <f t="shared" si="6"/>
        <v>42489</v>
      </c>
      <c r="B113">
        <f t="shared" si="6"/>
        <v>0.68</v>
      </c>
      <c r="E113" s="1">
        <v>42369</v>
      </c>
      <c r="F113">
        <v>0.5</v>
      </c>
    </row>
    <row r="114" spans="1:6">
      <c r="A114" s="2">
        <f t="shared" si="6"/>
        <v>42521</v>
      </c>
      <c r="B114">
        <f t="shared" si="6"/>
        <v>0.82</v>
      </c>
      <c r="E114" s="1">
        <v>42398</v>
      </c>
      <c r="F114">
        <v>0.46</v>
      </c>
    </row>
    <row r="115" spans="1:6">
      <c r="A115" s="2">
        <f t="shared" ref="A115:B115" si="7">+E119</f>
        <v>42551</v>
      </c>
      <c r="B115">
        <f t="shared" si="7"/>
        <v>0.7</v>
      </c>
      <c r="E115" s="1">
        <v>42429</v>
      </c>
      <c r="F115">
        <v>0.4</v>
      </c>
    </row>
    <row r="116" spans="1:6">
      <c r="A116" s="2"/>
      <c r="E116" s="1">
        <v>42460</v>
      </c>
      <c r="F116">
        <v>0.46</v>
      </c>
    </row>
    <row r="117" spans="1:6">
      <c r="A117" s="2"/>
      <c r="E117" s="1">
        <v>42489</v>
      </c>
      <c r="F117">
        <v>0.68</v>
      </c>
    </row>
    <row r="118" spans="1:6">
      <c r="A118" s="2"/>
      <c r="E118" s="1">
        <v>42521</v>
      </c>
      <c r="F118">
        <v>0.82</v>
      </c>
    </row>
    <row r="119" spans="1:6">
      <c r="E119" s="1">
        <v>42551</v>
      </c>
      <c r="F119">
        <v>0.7</v>
      </c>
    </row>
    <row r="120" spans="1:6">
      <c r="E120" s="1">
        <v>42580</v>
      </c>
      <c r="F120">
        <v>0.69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20"/>
  <sheetViews>
    <sheetView workbookViewId="0">
      <selection activeCell="B11" sqref="B11"/>
    </sheetView>
  </sheetViews>
  <sheetFormatPr baseColWidth="10" defaultRowHeight="15"/>
  <cols>
    <col min="2" max="2" width="24.5703125" bestFit="1" customWidth="1"/>
  </cols>
  <sheetData>
    <row r="1" spans="1:6">
      <c r="A1" t="s">
        <v>0</v>
      </c>
      <c r="B1" t="str">
        <f>+BDP(E1,"name")</f>
        <v>arg equity equal weighted imp</v>
      </c>
      <c r="E1" t="s">
        <v>4</v>
      </c>
    </row>
    <row r="2" spans="1:6">
      <c r="A2" s="2">
        <f ca="1">+E6</f>
        <v>40116</v>
      </c>
      <c r="B2">
        <f>+F6</f>
        <v>3.8711000000000002</v>
      </c>
      <c r="E2" t="s">
        <v>2</v>
      </c>
    </row>
    <row r="3" spans="1:6">
      <c r="A3" s="2">
        <f t="shared" ref="A3:B18" si="0">+E7</f>
        <v>40147</v>
      </c>
      <c r="B3">
        <f t="shared" si="0"/>
        <v>3.8721999999999999</v>
      </c>
      <c r="E3" s="1">
        <v>39083</v>
      </c>
    </row>
    <row r="4" spans="1:6">
      <c r="A4" s="2">
        <f t="shared" si="0"/>
        <v>40178</v>
      </c>
      <c r="B4">
        <f t="shared" si="0"/>
        <v>3.8534000000000002</v>
      </c>
      <c r="E4" s="1">
        <f ca="1">+TODAY()</f>
        <v>42592</v>
      </c>
    </row>
    <row r="5" spans="1:6">
      <c r="A5" s="2">
        <f t="shared" si="0"/>
        <v>40207</v>
      </c>
      <c r="B5">
        <f t="shared" si="0"/>
        <v>3.9775</v>
      </c>
      <c r="E5" t="s">
        <v>3</v>
      </c>
    </row>
    <row r="6" spans="1:6">
      <c r="A6" s="2">
        <f t="shared" si="0"/>
        <v>40235</v>
      </c>
      <c r="B6">
        <f t="shared" si="0"/>
        <v>4.0229999999999997</v>
      </c>
      <c r="E6" s="2">
        <f ca="1">+BDH(E1,E2,E3,E4,E5,"cols=2;rows=82")</f>
        <v>40116</v>
      </c>
      <c r="F6">
        <v>3.8711000000000002</v>
      </c>
    </row>
    <row r="7" spans="1:6">
      <c r="A7" s="2">
        <f t="shared" si="0"/>
        <v>40268</v>
      </c>
      <c r="B7">
        <f t="shared" si="0"/>
        <v>3.9584999999999999</v>
      </c>
      <c r="E7" s="1">
        <v>40147</v>
      </c>
      <c r="F7">
        <v>3.8721999999999999</v>
      </c>
    </row>
    <row r="8" spans="1:6">
      <c r="A8" s="2">
        <f t="shared" si="0"/>
        <v>40298</v>
      </c>
      <c r="B8">
        <f t="shared" si="0"/>
        <v>3.9952000000000001</v>
      </c>
      <c r="E8" s="1">
        <v>40178</v>
      </c>
      <c r="F8">
        <v>3.8534000000000002</v>
      </c>
    </row>
    <row r="9" spans="1:6">
      <c r="A9" s="2">
        <f t="shared" si="0"/>
        <v>40329</v>
      </c>
      <c r="B9">
        <f t="shared" si="0"/>
        <v>4.1081000000000003</v>
      </c>
      <c r="E9" s="1">
        <v>40207</v>
      </c>
      <c r="F9">
        <v>3.9775</v>
      </c>
    </row>
    <row r="10" spans="1:6">
      <c r="A10" s="2">
        <f t="shared" si="0"/>
        <v>40359</v>
      </c>
      <c r="B10">
        <f t="shared" si="0"/>
        <v>4.0848000000000004</v>
      </c>
      <c r="E10" s="1">
        <v>40235</v>
      </c>
      <c r="F10">
        <v>4.0229999999999997</v>
      </c>
    </row>
    <row r="11" spans="1:6">
      <c r="A11" s="2">
        <f t="shared" si="0"/>
        <v>40389</v>
      </c>
      <c r="B11">
        <f t="shared" si="0"/>
        <v>4.0057999999999998</v>
      </c>
      <c r="E11" s="1">
        <v>40268</v>
      </c>
      <c r="F11">
        <v>3.9584999999999999</v>
      </c>
    </row>
    <row r="12" spans="1:6">
      <c r="A12" s="2">
        <f t="shared" si="0"/>
        <v>40421</v>
      </c>
      <c r="B12">
        <f t="shared" si="0"/>
        <v>4.0659000000000001</v>
      </c>
      <c r="E12" s="1">
        <v>40298</v>
      </c>
      <c r="F12">
        <v>3.9952000000000001</v>
      </c>
    </row>
    <row r="13" spans="1:6">
      <c r="A13" s="2">
        <f t="shared" si="0"/>
        <v>40451</v>
      </c>
      <c r="B13">
        <f t="shared" si="0"/>
        <v>4.0724999999999998</v>
      </c>
      <c r="E13" s="1">
        <v>40329</v>
      </c>
      <c r="F13">
        <v>4.1081000000000003</v>
      </c>
    </row>
    <row r="14" spans="1:6">
      <c r="A14" s="2">
        <f t="shared" si="0"/>
        <v>40480</v>
      </c>
      <c r="B14">
        <f t="shared" si="0"/>
        <v>4.0111999999999997</v>
      </c>
      <c r="E14" s="1">
        <v>40359</v>
      </c>
      <c r="F14">
        <v>4.0848000000000004</v>
      </c>
    </row>
    <row r="15" spans="1:6">
      <c r="A15" s="2">
        <f t="shared" si="0"/>
        <v>40512</v>
      </c>
      <c r="B15">
        <f t="shared" si="0"/>
        <v>4.093</v>
      </c>
      <c r="E15" s="1">
        <v>40389</v>
      </c>
      <c r="F15">
        <v>4.0057999999999998</v>
      </c>
    </row>
    <row r="16" spans="1:6">
      <c r="A16" s="2">
        <f t="shared" si="0"/>
        <v>40543</v>
      </c>
      <c r="B16">
        <f t="shared" si="0"/>
        <v>4.0705</v>
      </c>
      <c r="E16" s="1">
        <v>40421</v>
      </c>
      <c r="F16">
        <v>4.0659000000000001</v>
      </c>
    </row>
    <row r="17" spans="1:6">
      <c r="A17" s="2">
        <f t="shared" si="0"/>
        <v>40574</v>
      </c>
      <c r="B17">
        <f t="shared" si="0"/>
        <v>4.1776999999999997</v>
      </c>
      <c r="E17" s="1">
        <v>40451</v>
      </c>
      <c r="F17">
        <v>4.0724999999999998</v>
      </c>
    </row>
    <row r="18" spans="1:6">
      <c r="A18" s="2">
        <f t="shared" si="0"/>
        <v>40602</v>
      </c>
      <c r="B18">
        <f t="shared" si="0"/>
        <v>4.2943999999999996</v>
      </c>
      <c r="E18" s="1">
        <v>40480</v>
      </c>
      <c r="F18">
        <v>4.0111999999999997</v>
      </c>
    </row>
    <row r="19" spans="1:6">
      <c r="A19" s="2">
        <f t="shared" ref="A19:B34" si="1">+E23</f>
        <v>40633</v>
      </c>
      <c r="B19">
        <f t="shared" si="1"/>
        <v>4.3479999999999999</v>
      </c>
      <c r="E19" s="1">
        <v>40512</v>
      </c>
      <c r="F19">
        <v>4.093</v>
      </c>
    </row>
    <row r="20" spans="1:6">
      <c r="A20" s="2">
        <f t="shared" si="1"/>
        <v>40662</v>
      </c>
      <c r="B20">
        <f t="shared" si="1"/>
        <v>4.3658000000000001</v>
      </c>
      <c r="E20" s="1">
        <v>40543</v>
      </c>
      <c r="F20">
        <v>4.0705</v>
      </c>
    </row>
    <row r="21" spans="1:6">
      <c r="A21" s="2">
        <f t="shared" si="1"/>
        <v>40694</v>
      </c>
      <c r="B21">
        <f t="shared" si="1"/>
        <v>4.4667000000000003</v>
      </c>
      <c r="E21" s="1">
        <v>40574</v>
      </c>
      <c r="F21">
        <v>4.1776999999999997</v>
      </c>
    </row>
    <row r="22" spans="1:6">
      <c r="A22" s="2">
        <f t="shared" si="1"/>
        <v>40724</v>
      </c>
      <c r="B22">
        <f t="shared" si="1"/>
        <v>4.3029000000000002</v>
      </c>
      <c r="E22" s="1">
        <v>40602</v>
      </c>
      <c r="F22">
        <v>4.2943999999999996</v>
      </c>
    </row>
    <row r="23" spans="1:6">
      <c r="A23" s="2">
        <f t="shared" si="1"/>
        <v>40753</v>
      </c>
      <c r="B23">
        <f t="shared" si="1"/>
        <v>4.3101000000000003</v>
      </c>
      <c r="E23" s="1">
        <v>40633</v>
      </c>
      <c r="F23">
        <v>4.3479999999999999</v>
      </c>
    </row>
    <row r="24" spans="1:6">
      <c r="A24" s="2">
        <f t="shared" si="1"/>
        <v>40786</v>
      </c>
      <c r="B24">
        <f t="shared" si="1"/>
        <v>4.5072999999999999</v>
      </c>
      <c r="E24" s="1">
        <v>40662</v>
      </c>
      <c r="F24">
        <v>4.3658000000000001</v>
      </c>
    </row>
    <row r="25" spans="1:6">
      <c r="A25" s="2">
        <f t="shared" si="1"/>
        <v>40816</v>
      </c>
      <c r="B25">
        <f t="shared" si="1"/>
        <v>4.9109999999999996</v>
      </c>
      <c r="E25" s="1">
        <v>40694</v>
      </c>
      <c r="F25">
        <v>4.4667000000000003</v>
      </c>
    </row>
    <row r="26" spans="1:6">
      <c r="A26" s="2">
        <f t="shared" si="1"/>
        <v>40847</v>
      </c>
      <c r="B26">
        <f t="shared" si="1"/>
        <v>5.1532</v>
      </c>
      <c r="E26" s="1">
        <v>40724</v>
      </c>
      <c r="F26">
        <v>4.3029000000000002</v>
      </c>
    </row>
    <row r="27" spans="1:6">
      <c r="A27" s="2">
        <f t="shared" si="1"/>
        <v>40877</v>
      </c>
      <c r="B27">
        <f t="shared" si="1"/>
        <v>4.7294</v>
      </c>
      <c r="E27" s="1">
        <v>40753</v>
      </c>
      <c r="F27">
        <v>4.3101000000000003</v>
      </c>
    </row>
    <row r="28" spans="1:6">
      <c r="A28" s="2">
        <f t="shared" si="1"/>
        <v>40907</v>
      </c>
      <c r="B28">
        <f t="shared" si="1"/>
        <v>4.8255999999999997</v>
      </c>
      <c r="E28" s="1">
        <v>40786</v>
      </c>
      <c r="F28">
        <v>4.5072999999999999</v>
      </c>
    </row>
    <row r="29" spans="1:6">
      <c r="A29" s="2">
        <f t="shared" si="1"/>
        <v>40939</v>
      </c>
      <c r="B29">
        <f t="shared" si="1"/>
        <v>4.6699000000000002</v>
      </c>
      <c r="E29" s="1">
        <v>40816</v>
      </c>
      <c r="F29">
        <v>4.9109999999999996</v>
      </c>
    </row>
    <row r="30" spans="1:6">
      <c r="A30" s="2">
        <f t="shared" si="1"/>
        <v>40968</v>
      </c>
      <c r="B30">
        <f t="shared" si="1"/>
        <v>4.9094999999999995</v>
      </c>
      <c r="E30" s="1">
        <v>40847</v>
      </c>
      <c r="F30">
        <v>5.1532</v>
      </c>
    </row>
    <row r="31" spans="1:6">
      <c r="A31" s="2">
        <f t="shared" si="1"/>
        <v>40998</v>
      </c>
      <c r="B31">
        <f t="shared" si="1"/>
        <v>5.3017000000000003</v>
      </c>
      <c r="E31" s="1">
        <v>40877</v>
      </c>
      <c r="F31">
        <v>4.7294</v>
      </c>
    </row>
    <row r="32" spans="1:6">
      <c r="A32" s="2">
        <f t="shared" si="1"/>
        <v>41029</v>
      </c>
      <c r="B32">
        <f t="shared" si="1"/>
        <v>5.4161000000000001</v>
      </c>
      <c r="E32" s="1">
        <v>40907</v>
      </c>
      <c r="F32">
        <v>4.8255999999999997</v>
      </c>
    </row>
    <row r="33" spans="1:6">
      <c r="A33" s="2">
        <f t="shared" si="1"/>
        <v>41060</v>
      </c>
      <c r="B33">
        <f t="shared" si="1"/>
        <v>6.4321000000000002</v>
      </c>
      <c r="E33" s="1">
        <v>40939</v>
      </c>
      <c r="F33">
        <v>4.6699000000000002</v>
      </c>
    </row>
    <row r="34" spans="1:6">
      <c r="A34" s="2">
        <f t="shared" si="1"/>
        <v>41089</v>
      </c>
      <c r="B34">
        <f t="shared" si="1"/>
        <v>6.6756000000000002</v>
      </c>
      <c r="E34" s="1">
        <v>40968</v>
      </c>
      <c r="F34">
        <v>4.9094999999999995</v>
      </c>
    </row>
    <row r="35" spans="1:6">
      <c r="A35" s="2">
        <f t="shared" ref="A35:B50" si="2">+E39</f>
        <v>41121</v>
      </c>
      <c r="B35">
        <f t="shared" si="2"/>
        <v>6.766</v>
      </c>
      <c r="E35" s="1">
        <v>40998</v>
      </c>
      <c r="F35">
        <v>5.3017000000000003</v>
      </c>
    </row>
    <row r="36" spans="1:6">
      <c r="A36" s="2">
        <f t="shared" si="2"/>
        <v>41152</v>
      </c>
      <c r="B36">
        <f t="shared" si="2"/>
        <v>6.5937999999999999</v>
      </c>
      <c r="E36" s="1">
        <v>41029</v>
      </c>
      <c r="F36">
        <v>5.4161000000000001</v>
      </c>
    </row>
    <row r="37" spans="1:6">
      <c r="A37" s="2">
        <f t="shared" si="2"/>
        <v>41180</v>
      </c>
      <c r="B37">
        <f t="shared" si="2"/>
        <v>6.3466000000000005</v>
      </c>
      <c r="E37" s="1">
        <v>41060</v>
      </c>
      <c r="F37">
        <v>6.4321000000000002</v>
      </c>
    </row>
    <row r="38" spans="1:6">
      <c r="A38" s="2">
        <f t="shared" si="2"/>
        <v>41213</v>
      </c>
      <c r="B38">
        <f t="shared" si="2"/>
        <v>6.6627999999999998</v>
      </c>
      <c r="E38" s="1">
        <v>41089</v>
      </c>
      <c r="F38">
        <v>6.6756000000000002</v>
      </c>
    </row>
    <row r="39" spans="1:6">
      <c r="A39" s="2">
        <f t="shared" si="2"/>
        <v>41243</v>
      </c>
      <c r="B39">
        <f t="shared" si="2"/>
        <v>6.7510000000000003</v>
      </c>
      <c r="E39" s="1">
        <v>41121</v>
      </c>
      <c r="F39">
        <v>6.766</v>
      </c>
    </row>
    <row r="40" spans="1:6">
      <c r="A40" s="2">
        <f t="shared" si="2"/>
        <v>41274</v>
      </c>
      <c r="B40">
        <f t="shared" si="2"/>
        <v>6.86</v>
      </c>
      <c r="E40" s="1">
        <v>41152</v>
      </c>
      <c r="F40">
        <v>6.5937999999999999</v>
      </c>
    </row>
    <row r="41" spans="1:6">
      <c r="A41" s="2">
        <f t="shared" si="2"/>
        <v>41305</v>
      </c>
      <c r="B41">
        <f t="shared" si="2"/>
        <v>7.7036999999999995</v>
      </c>
      <c r="E41" s="1">
        <v>41180</v>
      </c>
      <c r="F41">
        <v>6.3466000000000005</v>
      </c>
    </row>
    <row r="42" spans="1:6">
      <c r="A42" s="2">
        <f t="shared" si="2"/>
        <v>41333</v>
      </c>
      <c r="B42">
        <f t="shared" si="2"/>
        <v>8.1864000000000008</v>
      </c>
      <c r="E42" s="1">
        <v>41213</v>
      </c>
      <c r="F42">
        <v>6.6627999999999998</v>
      </c>
    </row>
    <row r="43" spans="1:6">
      <c r="A43" s="2">
        <f t="shared" si="2"/>
        <v>41362</v>
      </c>
      <c r="B43">
        <f t="shared" si="2"/>
        <v>8.5190999999999999</v>
      </c>
      <c r="E43" s="1">
        <v>41243</v>
      </c>
      <c r="F43">
        <v>6.7510000000000003</v>
      </c>
    </row>
    <row r="44" spans="1:6">
      <c r="A44" s="2">
        <f t="shared" si="2"/>
        <v>41394</v>
      </c>
      <c r="B44">
        <f t="shared" si="2"/>
        <v>9.1959999999999997</v>
      </c>
      <c r="E44" s="1">
        <v>41274</v>
      </c>
      <c r="F44">
        <v>6.86</v>
      </c>
    </row>
    <row r="45" spans="1:6">
      <c r="A45" s="2">
        <f t="shared" si="2"/>
        <v>41425</v>
      </c>
      <c r="B45">
        <f t="shared" si="2"/>
        <v>8.6519999999999992</v>
      </c>
      <c r="E45" s="1">
        <v>41305</v>
      </c>
      <c r="F45">
        <v>7.7036999999999995</v>
      </c>
    </row>
    <row r="46" spans="1:6">
      <c r="A46" s="2">
        <f t="shared" si="2"/>
        <v>41453</v>
      </c>
      <c r="B46">
        <f t="shared" si="2"/>
        <v>7.8452000000000002</v>
      </c>
      <c r="E46" s="1">
        <v>41333</v>
      </c>
      <c r="F46">
        <v>8.1864000000000008</v>
      </c>
    </row>
    <row r="47" spans="1:6">
      <c r="A47" s="2">
        <f t="shared" si="2"/>
        <v>41486</v>
      </c>
      <c r="B47">
        <f t="shared" si="2"/>
        <v>8.2848000000000006</v>
      </c>
      <c r="E47" s="1">
        <v>41362</v>
      </c>
      <c r="F47">
        <v>8.5190999999999999</v>
      </c>
    </row>
    <row r="48" spans="1:6">
      <c r="A48" s="2">
        <f t="shared" si="2"/>
        <v>41516</v>
      </c>
      <c r="B48">
        <f t="shared" si="2"/>
        <v>8.8968000000000007</v>
      </c>
      <c r="E48" s="1">
        <v>41394</v>
      </c>
      <c r="F48">
        <v>9.1959999999999997</v>
      </c>
    </row>
    <row r="49" spans="1:6">
      <c r="A49" s="2">
        <f t="shared" si="2"/>
        <v>41547</v>
      </c>
      <c r="B49">
        <f t="shared" si="2"/>
        <v>9.1059000000000001</v>
      </c>
      <c r="E49" s="1">
        <v>41425</v>
      </c>
      <c r="F49">
        <v>8.6519999999999992</v>
      </c>
    </row>
    <row r="50" spans="1:6">
      <c r="A50" s="2">
        <f t="shared" si="2"/>
        <v>41578</v>
      </c>
      <c r="B50">
        <f t="shared" si="2"/>
        <v>9.2408999999999999</v>
      </c>
      <c r="E50" s="1">
        <v>41453</v>
      </c>
      <c r="F50">
        <v>7.8452000000000002</v>
      </c>
    </row>
    <row r="51" spans="1:6">
      <c r="A51" s="2">
        <f t="shared" ref="A51:B66" si="3">+E55</f>
        <v>41607</v>
      </c>
      <c r="B51">
        <f t="shared" si="3"/>
        <v>8.5890000000000004</v>
      </c>
      <c r="E51" s="1">
        <v>41486</v>
      </c>
      <c r="F51">
        <v>8.2848000000000006</v>
      </c>
    </row>
    <row r="52" spans="1:6">
      <c r="A52" s="2">
        <f t="shared" si="3"/>
        <v>41639</v>
      </c>
      <c r="B52">
        <f t="shared" si="3"/>
        <v>8.9109999999999996</v>
      </c>
      <c r="E52" s="1">
        <v>41516</v>
      </c>
      <c r="F52">
        <v>8.8968000000000007</v>
      </c>
    </row>
    <row r="53" spans="1:6">
      <c r="A53" s="2">
        <f t="shared" si="3"/>
        <v>41670</v>
      </c>
      <c r="B53">
        <f t="shared" si="3"/>
        <v>12.264799999999999</v>
      </c>
      <c r="E53" s="1">
        <v>41547</v>
      </c>
      <c r="F53">
        <v>9.1059000000000001</v>
      </c>
    </row>
    <row r="54" spans="1:6">
      <c r="A54" s="2">
        <f t="shared" si="3"/>
        <v>41698</v>
      </c>
      <c r="B54">
        <f t="shared" si="3"/>
        <v>10.248900000000001</v>
      </c>
      <c r="E54" s="1">
        <v>41578</v>
      </c>
      <c r="F54">
        <v>9.2408999999999999</v>
      </c>
    </row>
    <row r="55" spans="1:6">
      <c r="A55" s="2">
        <f t="shared" si="3"/>
        <v>41729</v>
      </c>
      <c r="B55">
        <f t="shared" si="3"/>
        <v>9.9595000000000002</v>
      </c>
      <c r="E55" s="1">
        <v>41607</v>
      </c>
      <c r="F55">
        <v>8.5890000000000004</v>
      </c>
    </row>
    <row r="56" spans="1:6">
      <c r="A56" s="2">
        <f t="shared" si="3"/>
        <v>41759</v>
      </c>
      <c r="B56">
        <f t="shared" si="3"/>
        <v>9.9232999999999993</v>
      </c>
      <c r="E56" s="1">
        <v>41639</v>
      </c>
      <c r="F56">
        <v>8.9109999999999996</v>
      </c>
    </row>
    <row r="57" spans="1:6">
      <c r="A57" s="2">
        <f t="shared" si="3"/>
        <v>41789</v>
      </c>
      <c r="B57">
        <f t="shared" si="3"/>
        <v>10.947699999999999</v>
      </c>
      <c r="E57" s="1">
        <v>41670</v>
      </c>
      <c r="F57">
        <v>12.264799999999999</v>
      </c>
    </row>
    <row r="58" spans="1:6">
      <c r="A58" s="2">
        <f t="shared" si="3"/>
        <v>41820</v>
      </c>
      <c r="B58">
        <f t="shared" si="3"/>
        <v>10.1487</v>
      </c>
      <c r="E58" s="1">
        <v>41698</v>
      </c>
      <c r="F58">
        <v>10.248900000000001</v>
      </c>
    </row>
    <row r="59" spans="1:6">
      <c r="A59" s="2">
        <f t="shared" si="3"/>
        <v>41851</v>
      </c>
      <c r="B59">
        <f t="shared" si="3"/>
        <v>10.037699999999999</v>
      </c>
      <c r="E59" s="1">
        <v>41729</v>
      </c>
      <c r="F59">
        <v>9.9595000000000002</v>
      </c>
    </row>
    <row r="60" spans="1:6">
      <c r="A60" s="2">
        <f t="shared" si="3"/>
        <v>41880</v>
      </c>
      <c r="B60">
        <f t="shared" si="3"/>
        <v>12.929399999999999</v>
      </c>
      <c r="E60" s="1">
        <v>41759</v>
      </c>
      <c r="F60">
        <v>9.9232999999999993</v>
      </c>
    </row>
    <row r="61" spans="1:6">
      <c r="A61" s="2">
        <f t="shared" si="3"/>
        <v>41912</v>
      </c>
      <c r="B61">
        <f t="shared" si="3"/>
        <v>14.932399999999999</v>
      </c>
      <c r="E61" s="1">
        <v>41789</v>
      </c>
      <c r="F61">
        <v>10.947699999999999</v>
      </c>
    </row>
    <row r="62" spans="1:6">
      <c r="A62" s="2">
        <f t="shared" si="3"/>
        <v>41943</v>
      </c>
      <c r="B62">
        <f t="shared" si="3"/>
        <v>13.292400000000001</v>
      </c>
      <c r="E62" s="1">
        <v>41820</v>
      </c>
      <c r="F62">
        <v>10.1487</v>
      </c>
    </row>
    <row r="63" spans="1:6">
      <c r="A63" s="2">
        <f t="shared" si="3"/>
        <v>41971</v>
      </c>
      <c r="B63">
        <f t="shared" si="3"/>
        <v>11.966799999999999</v>
      </c>
      <c r="E63" s="1">
        <v>41851</v>
      </c>
      <c r="F63">
        <v>10.037699999999999</v>
      </c>
    </row>
    <row r="64" spans="1:6">
      <c r="A64" s="2">
        <f t="shared" si="3"/>
        <v>42004</v>
      </c>
      <c r="B64">
        <f t="shared" si="3"/>
        <v>11.7461</v>
      </c>
      <c r="E64" s="1">
        <v>41880</v>
      </c>
      <c r="F64">
        <v>12.929399999999999</v>
      </c>
    </row>
    <row r="65" spans="1:6">
      <c r="A65" s="2">
        <f t="shared" si="3"/>
        <v>42034</v>
      </c>
      <c r="B65">
        <f t="shared" si="3"/>
        <v>12.4582</v>
      </c>
      <c r="E65" s="1">
        <v>41912</v>
      </c>
      <c r="F65">
        <v>14.932399999999999</v>
      </c>
    </row>
    <row r="66" spans="1:6">
      <c r="A66" s="2">
        <f t="shared" si="3"/>
        <v>42062</v>
      </c>
      <c r="B66">
        <f t="shared" si="3"/>
        <v>12.0488</v>
      </c>
      <c r="E66" s="1">
        <v>41943</v>
      </c>
      <c r="F66">
        <v>13.292400000000001</v>
      </c>
    </row>
    <row r="67" spans="1:6">
      <c r="A67" s="2">
        <f t="shared" ref="A67:B82" si="4">+E71</f>
        <v>42094</v>
      </c>
      <c r="B67">
        <f t="shared" si="4"/>
        <v>12.067299999999999</v>
      </c>
      <c r="E67" s="1">
        <v>41971</v>
      </c>
      <c r="F67">
        <v>11.966799999999999</v>
      </c>
    </row>
    <row r="68" spans="1:6">
      <c r="A68" s="2">
        <f t="shared" si="4"/>
        <v>42124</v>
      </c>
      <c r="B68">
        <f t="shared" si="4"/>
        <v>11.979200000000001</v>
      </c>
      <c r="E68" s="1">
        <v>42004</v>
      </c>
      <c r="F68">
        <v>11.7461</v>
      </c>
    </row>
    <row r="69" spans="1:6">
      <c r="A69" s="2">
        <f t="shared" si="4"/>
        <v>42153</v>
      </c>
      <c r="B69">
        <f t="shared" si="4"/>
        <v>11.7799</v>
      </c>
      <c r="E69" s="1">
        <v>42034</v>
      </c>
      <c r="F69">
        <v>12.4582</v>
      </c>
    </row>
    <row r="70" spans="1:6">
      <c r="A70" s="2">
        <f t="shared" si="4"/>
        <v>42185</v>
      </c>
      <c r="B70">
        <f t="shared" si="4"/>
        <v>12.957100000000001</v>
      </c>
      <c r="E70" s="1">
        <v>42062</v>
      </c>
      <c r="F70">
        <v>12.0488</v>
      </c>
    </row>
    <row r="71" spans="1:6">
      <c r="A71" s="2">
        <f t="shared" si="4"/>
        <v>42216</v>
      </c>
      <c r="B71">
        <f t="shared" si="4"/>
        <v>13.3582</v>
      </c>
      <c r="E71" s="1">
        <v>42094</v>
      </c>
      <c r="F71">
        <v>12.067299999999999</v>
      </c>
    </row>
    <row r="72" spans="1:6">
      <c r="A72" s="2">
        <f t="shared" si="4"/>
        <v>42247</v>
      </c>
      <c r="B72">
        <f t="shared" si="4"/>
        <v>13.9215</v>
      </c>
      <c r="E72" s="1">
        <v>42124</v>
      </c>
      <c r="F72">
        <v>11.979200000000001</v>
      </c>
    </row>
    <row r="73" spans="1:6">
      <c r="A73" s="2">
        <f t="shared" si="4"/>
        <v>42277</v>
      </c>
      <c r="B73">
        <f t="shared" si="4"/>
        <v>13.949400000000001</v>
      </c>
      <c r="E73" s="1">
        <v>42153</v>
      </c>
      <c r="F73">
        <v>11.7799</v>
      </c>
    </row>
    <row r="74" spans="1:6">
      <c r="A74" s="2">
        <f t="shared" si="4"/>
        <v>42307</v>
      </c>
      <c r="B74">
        <f t="shared" si="4"/>
        <v>13.603400000000001</v>
      </c>
      <c r="E74" s="1">
        <v>42185</v>
      </c>
      <c r="F74">
        <v>12.957100000000001</v>
      </c>
    </row>
    <row r="75" spans="1:6">
      <c r="A75" s="2">
        <f t="shared" si="4"/>
        <v>42338</v>
      </c>
      <c r="B75">
        <f t="shared" si="4"/>
        <v>14.6943</v>
      </c>
      <c r="E75" s="1">
        <v>42216</v>
      </c>
      <c r="F75">
        <v>13.3582</v>
      </c>
    </row>
    <row r="76" spans="1:6">
      <c r="A76" s="2">
        <f t="shared" si="4"/>
        <v>42369</v>
      </c>
      <c r="B76">
        <f t="shared" si="4"/>
        <v>13.9373</v>
      </c>
      <c r="E76" s="1">
        <v>42247</v>
      </c>
      <c r="F76">
        <v>13.9215</v>
      </c>
    </row>
    <row r="77" spans="1:6">
      <c r="A77" s="2">
        <f t="shared" si="4"/>
        <v>42398</v>
      </c>
      <c r="B77">
        <f t="shared" si="4"/>
        <v>13.9954</v>
      </c>
      <c r="E77" s="1">
        <v>42277</v>
      </c>
      <c r="F77">
        <v>13.949400000000001</v>
      </c>
    </row>
    <row r="78" spans="1:6">
      <c r="A78" s="2">
        <f t="shared" si="4"/>
        <v>42429</v>
      </c>
      <c r="B78">
        <f t="shared" si="4"/>
        <v>15.7986</v>
      </c>
      <c r="E78" s="1">
        <v>42307</v>
      </c>
      <c r="F78">
        <v>13.603400000000001</v>
      </c>
    </row>
    <row r="79" spans="1:6">
      <c r="A79" s="2">
        <f t="shared" si="4"/>
        <v>42460</v>
      </c>
      <c r="B79">
        <f t="shared" si="4"/>
        <v>14.671099999999999</v>
      </c>
      <c r="E79" s="1">
        <v>42338</v>
      </c>
      <c r="F79">
        <v>14.6943</v>
      </c>
    </row>
    <row r="80" spans="1:6">
      <c r="A80" s="2">
        <f t="shared" si="4"/>
        <v>42489</v>
      </c>
      <c r="B80">
        <f t="shared" si="4"/>
        <v>14.3986</v>
      </c>
      <c r="E80" s="1">
        <v>42369</v>
      </c>
      <c r="F80">
        <v>13.9373</v>
      </c>
    </row>
    <row r="81" spans="1:6">
      <c r="A81" s="2">
        <f t="shared" si="4"/>
        <v>42521</v>
      </c>
      <c r="B81">
        <f t="shared" si="4"/>
        <v>14.0471</v>
      </c>
      <c r="E81" s="1">
        <v>42398</v>
      </c>
      <c r="F81">
        <v>13.9954</v>
      </c>
    </row>
    <row r="82" spans="1:6">
      <c r="A82" s="2">
        <f t="shared" si="4"/>
        <v>42551</v>
      </c>
      <c r="B82">
        <f t="shared" si="4"/>
        <v>15.115600000000001</v>
      </c>
      <c r="E82" s="1">
        <v>42429</v>
      </c>
      <c r="F82">
        <v>15.7986</v>
      </c>
    </row>
    <row r="83" spans="1:6">
      <c r="A83" s="2">
        <f t="shared" ref="A83:B83" si="5">+E87</f>
        <v>42580</v>
      </c>
      <c r="B83">
        <f t="shared" si="5"/>
        <v>15.090199999999999</v>
      </c>
      <c r="E83" s="1">
        <v>42460</v>
      </c>
      <c r="F83">
        <v>14.671099999999999</v>
      </c>
    </row>
    <row r="84" spans="1:6">
      <c r="A84" s="2"/>
      <c r="E84" s="1">
        <v>42489</v>
      </c>
      <c r="F84">
        <v>14.3986</v>
      </c>
    </row>
    <row r="85" spans="1:6">
      <c r="A85" s="2"/>
      <c r="E85" s="1">
        <v>42521</v>
      </c>
      <c r="F85">
        <v>14.0471</v>
      </c>
    </row>
    <row r="86" spans="1:6">
      <c r="A86" s="2"/>
      <c r="E86" s="1">
        <v>42551</v>
      </c>
      <c r="F86">
        <v>15.115600000000001</v>
      </c>
    </row>
    <row r="87" spans="1:6">
      <c r="A87" s="2"/>
      <c r="E87" s="1">
        <v>42580</v>
      </c>
      <c r="F87">
        <v>15.090199999999999</v>
      </c>
    </row>
    <row r="88" spans="1:6">
      <c r="A88" s="2"/>
      <c r="E88" s="1">
        <v>41607</v>
      </c>
      <c r="F88">
        <v>35.619199999999999</v>
      </c>
    </row>
    <row r="89" spans="1:6">
      <c r="A89" s="2"/>
      <c r="E89" s="1">
        <v>41639</v>
      </c>
      <c r="F89">
        <v>35.073</v>
      </c>
    </row>
    <row r="90" spans="1:6">
      <c r="A90" s="2"/>
      <c r="E90" s="1">
        <v>41670</v>
      </c>
      <c r="F90">
        <v>31.238099999999999</v>
      </c>
    </row>
    <row r="91" spans="1:6">
      <c r="A91" s="2"/>
      <c r="E91" s="1">
        <v>41698</v>
      </c>
      <c r="F91">
        <v>32.024000000000001</v>
      </c>
    </row>
    <row r="92" spans="1:6">
      <c r="A92" s="2"/>
      <c r="E92" s="1">
        <v>41729</v>
      </c>
      <c r="F92">
        <v>34.627899999999997</v>
      </c>
    </row>
    <row r="93" spans="1:6">
      <c r="A93" s="2"/>
      <c r="E93" s="1">
        <v>41759</v>
      </c>
      <c r="F93">
        <v>35.877800000000001</v>
      </c>
    </row>
    <row r="94" spans="1:6">
      <c r="A94" s="2"/>
      <c r="E94" s="1">
        <v>41789</v>
      </c>
      <c r="F94">
        <v>35.442300000000003</v>
      </c>
    </row>
    <row r="95" spans="1:6">
      <c r="A95" s="2"/>
      <c r="E95" s="1">
        <v>41820</v>
      </c>
      <c r="F95">
        <v>36.582500000000003</v>
      </c>
    </row>
    <row r="96" spans="1:6">
      <c r="A96" s="2"/>
      <c r="E96" s="1">
        <v>41851</v>
      </c>
      <c r="F96">
        <v>37.529299999999999</v>
      </c>
    </row>
    <row r="97" spans="1:6">
      <c r="A97" s="2"/>
      <c r="E97" s="1">
        <v>41880</v>
      </c>
      <c r="F97">
        <v>40.752400000000002</v>
      </c>
    </row>
    <row r="98" spans="1:6">
      <c r="A98" s="2"/>
      <c r="E98" s="1">
        <v>41912</v>
      </c>
      <c r="F98">
        <v>35.272199999999998</v>
      </c>
    </row>
    <row r="99" spans="1:6">
      <c r="A99" s="2"/>
      <c r="E99" s="1">
        <v>41943</v>
      </c>
      <c r="F99">
        <v>35.119199999999999</v>
      </c>
    </row>
    <row r="100" spans="1:6">
      <c r="A100" s="2"/>
      <c r="E100" s="1">
        <v>41971</v>
      </c>
      <c r="F100">
        <v>34.086199999999998</v>
      </c>
    </row>
    <row r="101" spans="1:6">
      <c r="A101" s="2"/>
      <c r="E101" s="1">
        <v>42004</v>
      </c>
      <c r="F101">
        <v>30.7636</v>
      </c>
    </row>
    <row r="102" spans="1:6">
      <c r="A102" s="2"/>
      <c r="E102" s="1">
        <v>42034</v>
      </c>
      <c r="F102">
        <v>29.1098</v>
      </c>
    </row>
    <row r="103" spans="1:6">
      <c r="A103" s="2"/>
      <c r="E103" s="1">
        <v>42062</v>
      </c>
      <c r="F103">
        <v>30.744199999999999</v>
      </c>
    </row>
    <row r="104" spans="1:6">
      <c r="A104" s="2"/>
      <c r="E104" s="1">
        <v>42094</v>
      </c>
      <c r="F104">
        <v>28.384499999999999</v>
      </c>
    </row>
    <row r="105" spans="1:6">
      <c r="A105" s="2"/>
      <c r="E105" s="1">
        <v>42124</v>
      </c>
      <c r="F105">
        <v>31.140799999999999</v>
      </c>
    </row>
    <row r="106" spans="1:6">
      <c r="A106" s="2"/>
      <c r="E106" s="1">
        <v>42153</v>
      </c>
      <c r="F106">
        <v>28.877700000000001</v>
      </c>
    </row>
    <row r="107" spans="1:6">
      <c r="A107" s="2"/>
      <c r="E107" s="1">
        <v>42185</v>
      </c>
      <c r="F107">
        <v>29.1235</v>
      </c>
    </row>
    <row r="108" spans="1:6">
      <c r="A108" s="2"/>
      <c r="E108" s="1">
        <v>42216</v>
      </c>
      <c r="F108">
        <v>26.514099999999999</v>
      </c>
    </row>
    <row r="109" spans="1:6">
      <c r="A109" s="2"/>
      <c r="E109" s="1">
        <v>42247</v>
      </c>
      <c r="F109">
        <v>23.9438</v>
      </c>
    </row>
    <row r="110" spans="1:6">
      <c r="A110" s="2"/>
      <c r="E110" s="1">
        <v>42277</v>
      </c>
      <c r="F110">
        <v>22.096699999999998</v>
      </c>
    </row>
    <row r="111" spans="1:6">
      <c r="A111" s="2"/>
      <c r="E111" s="1">
        <v>42307</v>
      </c>
      <c r="F111">
        <v>23.152200000000001</v>
      </c>
    </row>
    <row r="112" spans="1:6">
      <c r="A112" s="2"/>
      <c r="E112" s="1">
        <v>42338</v>
      </c>
      <c r="F112">
        <v>22.341100000000001</v>
      </c>
    </row>
    <row r="113" spans="1:6">
      <c r="A113" s="2"/>
      <c r="E113" s="1">
        <v>42369</v>
      </c>
      <c r="F113">
        <v>21.061299999999999</v>
      </c>
    </row>
    <row r="114" spans="1:6">
      <c r="A114" s="2"/>
      <c r="E114" s="1">
        <v>42398</v>
      </c>
      <c r="F114">
        <v>20.395399999999999</v>
      </c>
    </row>
    <row r="115" spans="1:6">
      <c r="A115" s="2"/>
      <c r="E115" s="1">
        <v>42429</v>
      </c>
      <c r="F115">
        <v>20.723400000000002</v>
      </c>
    </row>
    <row r="116" spans="1:6">
      <c r="A116" s="2"/>
      <c r="E116" s="1">
        <v>42460</v>
      </c>
      <c r="F116">
        <v>25.007200000000001</v>
      </c>
    </row>
    <row r="117" spans="1:6">
      <c r="A117" s="2"/>
      <c r="E117" s="1">
        <v>42489</v>
      </c>
      <c r="F117">
        <v>26.965199999999999</v>
      </c>
    </row>
    <row r="118" spans="1:6">
      <c r="A118" s="2"/>
      <c r="E118" s="1">
        <v>42521</v>
      </c>
      <c r="F118">
        <v>23.486499999999999</v>
      </c>
    </row>
    <row r="119" spans="1:6">
      <c r="E119" s="1">
        <v>42551</v>
      </c>
      <c r="F119">
        <v>26.29</v>
      </c>
    </row>
    <row r="120" spans="1:6">
      <c r="E120" s="1">
        <v>42580</v>
      </c>
      <c r="F120">
        <v>27.82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120"/>
  <sheetViews>
    <sheetView tabSelected="1" workbookViewId="0">
      <selection activeCell="B9" sqref="B8:B9"/>
    </sheetView>
  </sheetViews>
  <sheetFormatPr baseColWidth="10" defaultRowHeight="15"/>
  <cols>
    <col min="2" max="2" width="24.5703125" bestFit="1" customWidth="1"/>
  </cols>
  <sheetData>
    <row r="1" spans="1:6">
      <c r="A1" t="s">
        <v>0</v>
      </c>
      <c r="B1" t="str">
        <f>+BDP(E1,"name")</f>
        <v>USD-ARS X-RATE</v>
      </c>
      <c r="E1" t="s">
        <v>6</v>
      </c>
    </row>
    <row r="2" spans="1:6">
      <c r="A2" s="2">
        <f ca="1">+E6</f>
        <v>39113</v>
      </c>
      <c r="B2">
        <f>+F6</f>
        <v>3.1080000000000001</v>
      </c>
      <c r="E2" t="s">
        <v>2</v>
      </c>
    </row>
    <row r="3" spans="1:6">
      <c r="A3" s="2">
        <f t="shared" ref="A3:B18" si="0">+E7</f>
        <v>39141</v>
      </c>
      <c r="B3">
        <f t="shared" si="0"/>
        <v>3.1</v>
      </c>
      <c r="E3" s="1">
        <v>39083</v>
      </c>
    </row>
    <row r="4" spans="1:6">
      <c r="A4" s="2">
        <f t="shared" si="0"/>
        <v>39171</v>
      </c>
      <c r="B4">
        <f t="shared" si="0"/>
        <v>3.0996999999999999</v>
      </c>
      <c r="E4" s="1">
        <f ca="1">+TODAY()</f>
        <v>42592</v>
      </c>
    </row>
    <row r="5" spans="1:6">
      <c r="A5" s="2">
        <f t="shared" si="0"/>
        <v>39202</v>
      </c>
      <c r="B5">
        <f t="shared" si="0"/>
        <v>3.0884999999999998</v>
      </c>
      <c r="E5" t="s">
        <v>3</v>
      </c>
    </row>
    <row r="6" spans="1:6">
      <c r="A6" s="2">
        <f t="shared" si="0"/>
        <v>39233</v>
      </c>
      <c r="B6">
        <f t="shared" si="0"/>
        <v>3.0775000000000001</v>
      </c>
      <c r="E6" s="2">
        <f ca="1">+BDH(E1,E2,E3,E4,E5,"cols=2;rows=115")</f>
        <v>39113</v>
      </c>
      <c r="F6">
        <v>3.1080000000000001</v>
      </c>
    </row>
    <row r="7" spans="1:6">
      <c r="A7" s="2">
        <f t="shared" si="0"/>
        <v>39262</v>
      </c>
      <c r="B7">
        <f t="shared" si="0"/>
        <v>3.0920000000000001</v>
      </c>
      <c r="E7" s="1">
        <v>39141</v>
      </c>
      <c r="F7">
        <v>3.1</v>
      </c>
    </row>
    <row r="8" spans="1:6">
      <c r="A8" s="2">
        <f t="shared" si="0"/>
        <v>39294</v>
      </c>
      <c r="B8">
        <f t="shared" si="0"/>
        <v>3.1213000000000002</v>
      </c>
      <c r="E8" s="1">
        <v>39171</v>
      </c>
      <c r="F8">
        <v>3.0996999999999999</v>
      </c>
    </row>
    <row r="9" spans="1:6">
      <c r="A9" s="2">
        <f t="shared" si="0"/>
        <v>39325</v>
      </c>
      <c r="B9">
        <f t="shared" si="0"/>
        <v>3.1562000000000001</v>
      </c>
      <c r="E9" s="1">
        <v>39202</v>
      </c>
      <c r="F9">
        <v>3.0884999999999998</v>
      </c>
    </row>
    <row r="10" spans="1:6">
      <c r="A10" s="2">
        <f t="shared" si="0"/>
        <v>39353</v>
      </c>
      <c r="B10">
        <f t="shared" si="0"/>
        <v>3.1495000000000002</v>
      </c>
      <c r="E10" s="1">
        <v>39233</v>
      </c>
      <c r="F10">
        <v>3.0775000000000001</v>
      </c>
    </row>
    <row r="11" spans="1:6">
      <c r="A11" s="2">
        <f t="shared" si="0"/>
        <v>39386</v>
      </c>
      <c r="B11">
        <f t="shared" si="0"/>
        <v>3.1438000000000001</v>
      </c>
      <c r="E11" s="1">
        <v>39262</v>
      </c>
      <c r="F11">
        <v>3.0920000000000001</v>
      </c>
    </row>
    <row r="12" spans="1:6">
      <c r="A12" s="2">
        <f t="shared" si="0"/>
        <v>39416</v>
      </c>
      <c r="B12">
        <f t="shared" si="0"/>
        <v>3.1444999999999999</v>
      </c>
      <c r="E12" s="1">
        <v>39294</v>
      </c>
      <c r="F12">
        <v>3.1213000000000002</v>
      </c>
    </row>
    <row r="13" spans="1:6">
      <c r="A13" s="2">
        <f t="shared" si="0"/>
        <v>39447</v>
      </c>
      <c r="B13">
        <f t="shared" si="0"/>
        <v>3.1509999999999998</v>
      </c>
      <c r="E13" s="1">
        <v>39325</v>
      </c>
      <c r="F13">
        <v>3.1562000000000001</v>
      </c>
    </row>
    <row r="14" spans="1:6">
      <c r="A14" s="2">
        <f t="shared" si="0"/>
        <v>39478</v>
      </c>
      <c r="B14">
        <f t="shared" si="0"/>
        <v>3.1513</v>
      </c>
      <c r="E14" s="1">
        <v>39353</v>
      </c>
      <c r="F14">
        <v>3.1495000000000002</v>
      </c>
    </row>
    <row r="15" spans="1:6">
      <c r="A15" s="2">
        <f t="shared" si="0"/>
        <v>39507</v>
      </c>
      <c r="B15">
        <f t="shared" si="0"/>
        <v>3.1617999999999999</v>
      </c>
      <c r="E15" s="1">
        <v>39386</v>
      </c>
      <c r="F15">
        <v>3.1438000000000001</v>
      </c>
    </row>
    <row r="16" spans="1:6">
      <c r="A16" s="2">
        <f t="shared" si="0"/>
        <v>39538</v>
      </c>
      <c r="B16">
        <f t="shared" si="0"/>
        <v>3.1680000000000001</v>
      </c>
      <c r="E16" s="1">
        <v>39416</v>
      </c>
      <c r="F16">
        <v>3.1444999999999999</v>
      </c>
    </row>
    <row r="17" spans="1:6">
      <c r="A17" s="2">
        <f t="shared" si="0"/>
        <v>39568</v>
      </c>
      <c r="B17">
        <f t="shared" si="0"/>
        <v>3.1644999999999999</v>
      </c>
      <c r="E17" s="1">
        <v>39447</v>
      </c>
      <c r="F17">
        <v>3.1509999999999998</v>
      </c>
    </row>
    <row r="18" spans="1:6">
      <c r="A18" s="2">
        <f t="shared" si="0"/>
        <v>39598</v>
      </c>
      <c r="B18">
        <f t="shared" si="0"/>
        <v>3.0998999999999999</v>
      </c>
      <c r="E18" s="1">
        <v>39478</v>
      </c>
      <c r="F18">
        <v>3.1513</v>
      </c>
    </row>
    <row r="19" spans="1:6">
      <c r="A19" s="2">
        <f t="shared" ref="A19:B34" si="1">+E23</f>
        <v>39629</v>
      </c>
      <c r="B19">
        <f t="shared" si="1"/>
        <v>3.0261</v>
      </c>
      <c r="E19" s="1">
        <v>39507</v>
      </c>
      <c r="F19">
        <v>3.1617999999999999</v>
      </c>
    </row>
    <row r="20" spans="1:6">
      <c r="A20" s="2">
        <f t="shared" si="1"/>
        <v>39660</v>
      </c>
      <c r="B20">
        <f t="shared" si="1"/>
        <v>3.0438000000000001</v>
      </c>
      <c r="E20" s="1">
        <v>39538</v>
      </c>
      <c r="F20">
        <v>3.1680000000000001</v>
      </c>
    </row>
    <row r="21" spans="1:6">
      <c r="A21" s="2">
        <f t="shared" si="1"/>
        <v>39689</v>
      </c>
      <c r="B21">
        <f t="shared" si="1"/>
        <v>3.03</v>
      </c>
      <c r="E21" s="1">
        <v>39568</v>
      </c>
      <c r="F21">
        <v>3.1644999999999999</v>
      </c>
    </row>
    <row r="22" spans="1:6">
      <c r="A22" s="2">
        <f t="shared" si="1"/>
        <v>39721</v>
      </c>
      <c r="B22">
        <f t="shared" si="1"/>
        <v>3.1341000000000001</v>
      </c>
      <c r="E22" s="1">
        <v>39598</v>
      </c>
      <c r="F22">
        <v>3.0998999999999999</v>
      </c>
    </row>
    <row r="23" spans="1:6">
      <c r="A23" s="2">
        <f t="shared" si="1"/>
        <v>39752</v>
      </c>
      <c r="B23">
        <f t="shared" si="1"/>
        <v>3.3864999999999998</v>
      </c>
      <c r="E23" s="1">
        <v>39629</v>
      </c>
      <c r="F23">
        <v>3.0261</v>
      </c>
    </row>
    <row r="24" spans="1:6">
      <c r="A24" s="2">
        <f t="shared" si="1"/>
        <v>39780</v>
      </c>
      <c r="B24">
        <f t="shared" si="1"/>
        <v>3.3734999999999999</v>
      </c>
      <c r="E24" s="1">
        <v>39660</v>
      </c>
      <c r="F24">
        <v>3.0438000000000001</v>
      </c>
    </row>
    <row r="25" spans="1:6">
      <c r="A25" s="2">
        <f t="shared" si="1"/>
        <v>39813</v>
      </c>
      <c r="B25">
        <f t="shared" si="1"/>
        <v>3.4535</v>
      </c>
      <c r="E25" s="1">
        <v>39689</v>
      </c>
      <c r="F25">
        <v>3.03</v>
      </c>
    </row>
    <row r="26" spans="1:6">
      <c r="A26" s="2">
        <f t="shared" si="1"/>
        <v>39843</v>
      </c>
      <c r="B26">
        <f t="shared" si="1"/>
        <v>3.4885000000000002</v>
      </c>
      <c r="E26" s="1">
        <v>39721</v>
      </c>
      <c r="F26">
        <v>3.1341000000000001</v>
      </c>
    </row>
    <row r="27" spans="1:6">
      <c r="A27" s="2">
        <f t="shared" si="1"/>
        <v>39871</v>
      </c>
      <c r="B27">
        <f t="shared" si="1"/>
        <v>3.5649999999999999</v>
      </c>
      <c r="E27" s="1">
        <v>39752</v>
      </c>
      <c r="F27">
        <v>3.3864999999999998</v>
      </c>
    </row>
    <row r="28" spans="1:6">
      <c r="A28" s="2">
        <f t="shared" si="1"/>
        <v>39903</v>
      </c>
      <c r="B28">
        <f t="shared" si="1"/>
        <v>3.7185000000000001</v>
      </c>
      <c r="E28" s="1">
        <v>39780</v>
      </c>
      <c r="F28">
        <v>3.3734999999999999</v>
      </c>
    </row>
    <row r="29" spans="1:6">
      <c r="A29" s="2">
        <f t="shared" si="1"/>
        <v>39933</v>
      </c>
      <c r="B29">
        <f t="shared" si="1"/>
        <v>3.7134999999999998</v>
      </c>
      <c r="E29" s="1">
        <v>39813</v>
      </c>
      <c r="F29">
        <v>3.4535</v>
      </c>
    </row>
    <row r="30" spans="1:6">
      <c r="A30" s="2">
        <f t="shared" si="1"/>
        <v>39962</v>
      </c>
      <c r="B30">
        <f t="shared" si="1"/>
        <v>3.7483</v>
      </c>
      <c r="E30" s="1">
        <v>39843</v>
      </c>
      <c r="F30">
        <v>3.4885000000000002</v>
      </c>
    </row>
    <row r="31" spans="1:6">
      <c r="A31" s="2">
        <f t="shared" si="1"/>
        <v>39994</v>
      </c>
      <c r="B31">
        <f t="shared" si="1"/>
        <v>3.7955999999999999</v>
      </c>
      <c r="E31" s="1">
        <v>39871</v>
      </c>
      <c r="F31">
        <v>3.5649999999999999</v>
      </c>
    </row>
    <row r="32" spans="1:6">
      <c r="A32" s="2">
        <f t="shared" si="1"/>
        <v>40025</v>
      </c>
      <c r="B32">
        <f t="shared" si="1"/>
        <v>3.8330000000000002</v>
      </c>
      <c r="E32" s="1">
        <v>39903</v>
      </c>
      <c r="F32">
        <v>3.7185000000000001</v>
      </c>
    </row>
    <row r="33" spans="1:6">
      <c r="A33" s="2">
        <f t="shared" si="1"/>
        <v>40056</v>
      </c>
      <c r="B33">
        <f t="shared" si="1"/>
        <v>3.8544</v>
      </c>
      <c r="E33" s="1">
        <v>39933</v>
      </c>
      <c r="F33">
        <v>3.7134999999999998</v>
      </c>
    </row>
    <row r="34" spans="1:6">
      <c r="A34" s="2">
        <f t="shared" si="1"/>
        <v>40086</v>
      </c>
      <c r="B34">
        <f t="shared" si="1"/>
        <v>3.8416000000000001</v>
      </c>
      <c r="E34" s="1">
        <v>39962</v>
      </c>
      <c r="F34">
        <v>3.7483</v>
      </c>
    </row>
    <row r="35" spans="1:6">
      <c r="A35" s="2">
        <f t="shared" ref="A35:B50" si="2">+E39</f>
        <v>40116</v>
      </c>
      <c r="B35">
        <f t="shared" si="2"/>
        <v>3.8185000000000002</v>
      </c>
      <c r="E35" s="1">
        <v>39994</v>
      </c>
      <c r="F35">
        <v>3.7955999999999999</v>
      </c>
    </row>
    <row r="36" spans="1:6">
      <c r="A36" s="2">
        <f t="shared" si="2"/>
        <v>40147</v>
      </c>
      <c r="B36">
        <f t="shared" si="2"/>
        <v>3.8120000000000003</v>
      </c>
      <c r="E36" s="1">
        <v>40025</v>
      </c>
      <c r="F36">
        <v>3.8330000000000002</v>
      </c>
    </row>
    <row r="37" spans="1:6">
      <c r="A37" s="2">
        <f t="shared" si="2"/>
        <v>40178</v>
      </c>
      <c r="B37">
        <f t="shared" si="2"/>
        <v>3.7989999999999999</v>
      </c>
      <c r="E37" s="1">
        <v>40056</v>
      </c>
      <c r="F37">
        <v>3.8544</v>
      </c>
    </row>
    <row r="38" spans="1:6">
      <c r="A38" s="2">
        <f t="shared" si="2"/>
        <v>40207</v>
      </c>
      <c r="B38">
        <f t="shared" si="2"/>
        <v>3.8304999999999998</v>
      </c>
      <c r="E38" s="1">
        <v>40086</v>
      </c>
      <c r="F38">
        <v>3.8416000000000001</v>
      </c>
    </row>
    <row r="39" spans="1:6">
      <c r="A39" s="2">
        <f t="shared" si="2"/>
        <v>40235</v>
      </c>
      <c r="B39">
        <f t="shared" si="2"/>
        <v>3.8582999999999998</v>
      </c>
      <c r="E39" s="1">
        <v>40116</v>
      </c>
      <c r="F39">
        <v>3.8185000000000002</v>
      </c>
    </row>
    <row r="40" spans="1:6">
      <c r="A40" s="2">
        <f t="shared" si="2"/>
        <v>40268</v>
      </c>
      <c r="B40">
        <f t="shared" si="2"/>
        <v>3.8788</v>
      </c>
      <c r="E40" s="1">
        <v>40147</v>
      </c>
      <c r="F40">
        <v>3.8120000000000003</v>
      </c>
    </row>
    <row r="41" spans="1:6">
      <c r="A41" s="2">
        <f t="shared" si="2"/>
        <v>40298</v>
      </c>
      <c r="B41">
        <f t="shared" si="2"/>
        <v>3.8881000000000001</v>
      </c>
      <c r="E41" s="1">
        <v>40178</v>
      </c>
      <c r="F41">
        <v>3.7989999999999999</v>
      </c>
    </row>
    <row r="42" spans="1:6">
      <c r="A42" s="2">
        <f t="shared" si="2"/>
        <v>40329</v>
      </c>
      <c r="B42">
        <f t="shared" si="2"/>
        <v>3.9051</v>
      </c>
      <c r="E42" s="1">
        <v>40207</v>
      </c>
      <c r="F42">
        <v>3.8304999999999998</v>
      </c>
    </row>
    <row r="43" spans="1:6">
      <c r="A43" s="2">
        <f t="shared" si="2"/>
        <v>40359</v>
      </c>
      <c r="B43">
        <f t="shared" si="2"/>
        <v>3.9304999999999999</v>
      </c>
      <c r="E43" s="1">
        <v>40235</v>
      </c>
      <c r="F43">
        <v>3.8582999999999998</v>
      </c>
    </row>
    <row r="44" spans="1:6">
      <c r="A44" s="2">
        <f t="shared" si="2"/>
        <v>40389</v>
      </c>
      <c r="B44">
        <f t="shared" si="2"/>
        <v>3.9407999999999999</v>
      </c>
      <c r="E44" s="1">
        <v>40268</v>
      </c>
      <c r="F44">
        <v>3.8788</v>
      </c>
    </row>
    <row r="45" spans="1:6">
      <c r="A45" s="2">
        <f t="shared" si="2"/>
        <v>40421</v>
      </c>
      <c r="B45">
        <f t="shared" si="2"/>
        <v>3.9512999999999998</v>
      </c>
      <c r="E45" s="1">
        <v>40298</v>
      </c>
      <c r="F45">
        <v>3.8881000000000001</v>
      </c>
    </row>
    <row r="46" spans="1:6">
      <c r="A46" s="2">
        <f t="shared" si="2"/>
        <v>40451</v>
      </c>
      <c r="B46">
        <f t="shared" si="2"/>
        <v>3.9595000000000002</v>
      </c>
      <c r="E46" s="1">
        <v>40329</v>
      </c>
      <c r="F46">
        <v>3.9051</v>
      </c>
    </row>
    <row r="47" spans="1:6">
      <c r="A47" s="2">
        <f t="shared" si="2"/>
        <v>40480</v>
      </c>
      <c r="B47">
        <f t="shared" si="2"/>
        <v>3.9548000000000001</v>
      </c>
      <c r="E47" s="1">
        <v>40359</v>
      </c>
      <c r="F47">
        <v>3.9304999999999999</v>
      </c>
    </row>
    <row r="48" spans="1:6">
      <c r="A48" s="2">
        <f t="shared" si="2"/>
        <v>40512</v>
      </c>
      <c r="B48">
        <f t="shared" si="2"/>
        <v>3.9847000000000001</v>
      </c>
      <c r="E48" s="1">
        <v>40389</v>
      </c>
      <c r="F48">
        <v>3.9407999999999999</v>
      </c>
    </row>
    <row r="49" spans="1:6">
      <c r="A49" s="2">
        <f t="shared" si="2"/>
        <v>40543</v>
      </c>
      <c r="B49">
        <f t="shared" si="2"/>
        <v>3.9786999999999999</v>
      </c>
      <c r="E49" s="1">
        <v>40421</v>
      </c>
      <c r="F49">
        <v>3.9512999999999998</v>
      </c>
    </row>
    <row r="50" spans="1:6">
      <c r="A50" s="2">
        <f t="shared" si="2"/>
        <v>40574</v>
      </c>
      <c r="B50">
        <f t="shared" si="2"/>
        <v>4.0034999999999998</v>
      </c>
      <c r="E50" s="1">
        <v>40451</v>
      </c>
      <c r="F50">
        <v>3.9595000000000002</v>
      </c>
    </row>
    <row r="51" spans="1:6">
      <c r="A51" s="2">
        <f t="shared" ref="A51:B66" si="3">+E55</f>
        <v>40602</v>
      </c>
      <c r="B51">
        <f t="shared" si="3"/>
        <v>4.0301</v>
      </c>
      <c r="E51" s="1">
        <v>40480</v>
      </c>
      <c r="F51">
        <v>3.9548000000000001</v>
      </c>
    </row>
    <row r="52" spans="1:6">
      <c r="A52" s="2">
        <f t="shared" si="3"/>
        <v>40633</v>
      </c>
      <c r="B52">
        <f t="shared" si="3"/>
        <v>4.0517000000000003</v>
      </c>
      <c r="E52" s="1">
        <v>40512</v>
      </c>
      <c r="F52">
        <v>3.9847000000000001</v>
      </c>
    </row>
    <row r="53" spans="1:6">
      <c r="A53" s="2">
        <f t="shared" si="3"/>
        <v>40662</v>
      </c>
      <c r="B53">
        <f t="shared" si="3"/>
        <v>4.0782999999999996</v>
      </c>
      <c r="E53" s="1">
        <v>40543</v>
      </c>
      <c r="F53">
        <v>3.9786999999999999</v>
      </c>
    </row>
    <row r="54" spans="1:6">
      <c r="A54" s="2">
        <f t="shared" si="3"/>
        <v>40694</v>
      </c>
      <c r="B54">
        <f t="shared" si="3"/>
        <v>4.0848000000000004</v>
      </c>
      <c r="E54" s="1">
        <v>40574</v>
      </c>
      <c r="F54">
        <v>4.0034999999999998</v>
      </c>
    </row>
    <row r="55" spans="1:6">
      <c r="A55" s="2">
        <f t="shared" si="3"/>
        <v>40724</v>
      </c>
      <c r="B55">
        <f t="shared" si="3"/>
        <v>4.1085000000000003</v>
      </c>
      <c r="E55" s="1">
        <v>40602</v>
      </c>
      <c r="F55">
        <v>4.0301</v>
      </c>
    </row>
    <row r="56" spans="1:6">
      <c r="A56" s="2">
        <f t="shared" si="3"/>
        <v>40753</v>
      </c>
      <c r="B56">
        <f t="shared" si="3"/>
        <v>4.1417999999999999</v>
      </c>
      <c r="E56" s="1">
        <v>40633</v>
      </c>
      <c r="F56">
        <v>4.0517000000000003</v>
      </c>
    </row>
    <row r="57" spans="1:6">
      <c r="A57" s="2">
        <f t="shared" si="3"/>
        <v>40786</v>
      </c>
      <c r="B57">
        <f t="shared" si="3"/>
        <v>4.1986999999999997</v>
      </c>
      <c r="E57" s="1">
        <v>40662</v>
      </c>
      <c r="F57">
        <v>4.0782999999999996</v>
      </c>
    </row>
    <row r="58" spans="1:6">
      <c r="A58" s="2">
        <f t="shared" si="3"/>
        <v>40816</v>
      </c>
      <c r="B58">
        <f t="shared" si="3"/>
        <v>4.2047999999999996</v>
      </c>
      <c r="E58" s="1">
        <v>40694</v>
      </c>
      <c r="F58">
        <v>4.0848000000000004</v>
      </c>
    </row>
    <row r="59" spans="1:6">
      <c r="A59" s="2">
        <f t="shared" si="3"/>
        <v>40847</v>
      </c>
      <c r="B59">
        <f t="shared" si="3"/>
        <v>4.2362000000000002</v>
      </c>
      <c r="E59" s="1">
        <v>40724</v>
      </c>
      <c r="F59">
        <v>4.1085000000000003</v>
      </c>
    </row>
    <row r="60" spans="1:6">
      <c r="A60" s="2">
        <f t="shared" si="3"/>
        <v>40877</v>
      </c>
      <c r="B60">
        <f t="shared" si="3"/>
        <v>4.2804000000000002</v>
      </c>
      <c r="E60" s="1">
        <v>40753</v>
      </c>
      <c r="F60">
        <v>4.1417999999999999</v>
      </c>
    </row>
    <row r="61" spans="1:6">
      <c r="A61" s="2">
        <f t="shared" si="3"/>
        <v>40907</v>
      </c>
      <c r="B61">
        <f t="shared" si="3"/>
        <v>4.3</v>
      </c>
      <c r="E61" s="1">
        <v>40786</v>
      </c>
      <c r="F61">
        <v>4.1986999999999997</v>
      </c>
    </row>
    <row r="62" spans="1:6">
      <c r="A62" s="2">
        <f t="shared" si="3"/>
        <v>40939</v>
      </c>
      <c r="B62">
        <f t="shared" si="3"/>
        <v>4.3362999999999996</v>
      </c>
      <c r="E62" s="1">
        <v>40816</v>
      </c>
      <c r="F62">
        <v>4.2047999999999996</v>
      </c>
    </row>
    <row r="63" spans="1:6">
      <c r="A63" s="2">
        <f t="shared" si="3"/>
        <v>40968</v>
      </c>
      <c r="B63">
        <f t="shared" si="3"/>
        <v>4.3564999999999996</v>
      </c>
      <c r="E63" s="1">
        <v>40847</v>
      </c>
      <c r="F63">
        <v>4.2362000000000002</v>
      </c>
    </row>
    <row r="64" spans="1:6">
      <c r="A64" s="2">
        <f t="shared" si="3"/>
        <v>40998</v>
      </c>
      <c r="B64">
        <f t="shared" si="3"/>
        <v>4.3788</v>
      </c>
      <c r="E64" s="1">
        <v>40877</v>
      </c>
      <c r="F64">
        <v>4.2804000000000002</v>
      </c>
    </row>
    <row r="65" spans="1:6">
      <c r="A65" s="2">
        <f t="shared" si="3"/>
        <v>41029</v>
      </c>
      <c r="B65">
        <f t="shared" si="3"/>
        <v>4.4153000000000002</v>
      </c>
      <c r="E65" s="1">
        <v>40907</v>
      </c>
      <c r="F65">
        <v>4.3</v>
      </c>
    </row>
    <row r="66" spans="1:6">
      <c r="A66" s="2">
        <f t="shared" si="3"/>
        <v>41060</v>
      </c>
      <c r="B66">
        <f t="shared" si="3"/>
        <v>4.4710000000000001</v>
      </c>
      <c r="E66" s="1">
        <v>40939</v>
      </c>
      <c r="F66">
        <v>4.3362999999999996</v>
      </c>
    </row>
    <row r="67" spans="1:6">
      <c r="A67" s="2">
        <f t="shared" ref="A67:B82" si="4">+E71</f>
        <v>41089</v>
      </c>
      <c r="B67">
        <f t="shared" si="4"/>
        <v>4.5259999999999998</v>
      </c>
      <c r="E67" s="1">
        <v>40968</v>
      </c>
      <c r="F67">
        <v>4.3564999999999996</v>
      </c>
    </row>
    <row r="68" spans="1:6">
      <c r="A68" s="2">
        <f t="shared" si="4"/>
        <v>41121</v>
      </c>
      <c r="B68">
        <f t="shared" si="4"/>
        <v>4.585</v>
      </c>
      <c r="E68" s="1">
        <v>40998</v>
      </c>
      <c r="F68">
        <v>4.3788</v>
      </c>
    </row>
    <row r="69" spans="1:6">
      <c r="A69" s="2">
        <f t="shared" si="4"/>
        <v>41152</v>
      </c>
      <c r="B69">
        <f t="shared" si="4"/>
        <v>4.6384999999999996</v>
      </c>
      <c r="E69" s="1">
        <v>41029</v>
      </c>
      <c r="F69">
        <v>4.4153000000000002</v>
      </c>
    </row>
    <row r="70" spans="1:6">
      <c r="A70" s="2">
        <f t="shared" si="4"/>
        <v>41180</v>
      </c>
      <c r="B70">
        <f t="shared" si="4"/>
        <v>4.6966000000000001</v>
      </c>
      <c r="E70" s="1">
        <v>41060</v>
      </c>
      <c r="F70">
        <v>4.4710000000000001</v>
      </c>
    </row>
    <row r="71" spans="1:6">
      <c r="A71" s="2">
        <f t="shared" si="4"/>
        <v>41213</v>
      </c>
      <c r="B71">
        <f t="shared" si="4"/>
        <v>4.7663000000000002</v>
      </c>
      <c r="E71" s="1">
        <v>41089</v>
      </c>
      <c r="F71">
        <v>4.5259999999999998</v>
      </c>
    </row>
    <row r="72" spans="1:6">
      <c r="A72" s="2">
        <f t="shared" si="4"/>
        <v>41243</v>
      </c>
      <c r="B72">
        <f t="shared" si="4"/>
        <v>4.8369999999999997</v>
      </c>
      <c r="E72" s="1">
        <v>41121</v>
      </c>
      <c r="F72">
        <v>4.585</v>
      </c>
    </row>
    <row r="73" spans="1:6">
      <c r="A73" s="2">
        <f t="shared" si="4"/>
        <v>41274</v>
      </c>
      <c r="B73">
        <f t="shared" si="4"/>
        <v>4.9154999999999998</v>
      </c>
      <c r="E73" s="1">
        <v>41152</v>
      </c>
      <c r="F73">
        <v>4.6384999999999996</v>
      </c>
    </row>
    <row r="74" spans="1:6">
      <c r="A74" s="2">
        <f t="shared" si="4"/>
        <v>41305</v>
      </c>
      <c r="B74">
        <f t="shared" si="4"/>
        <v>4.9785000000000004</v>
      </c>
      <c r="E74" s="1">
        <v>41180</v>
      </c>
      <c r="F74">
        <v>4.6966000000000001</v>
      </c>
    </row>
    <row r="75" spans="1:6">
      <c r="A75" s="2">
        <f t="shared" si="4"/>
        <v>41333</v>
      </c>
      <c r="B75">
        <f t="shared" si="4"/>
        <v>5.0453000000000001</v>
      </c>
      <c r="E75" s="1">
        <v>41213</v>
      </c>
      <c r="F75">
        <v>4.7663000000000002</v>
      </c>
    </row>
    <row r="76" spans="1:6">
      <c r="A76" s="2">
        <f t="shared" si="4"/>
        <v>41362</v>
      </c>
      <c r="B76">
        <f t="shared" si="4"/>
        <v>5.1212999999999997</v>
      </c>
      <c r="E76" s="1">
        <v>41243</v>
      </c>
      <c r="F76">
        <v>4.8369999999999997</v>
      </c>
    </row>
    <row r="77" spans="1:6">
      <c r="A77" s="2">
        <f t="shared" si="4"/>
        <v>41394</v>
      </c>
      <c r="B77">
        <f t="shared" si="4"/>
        <v>5.1875</v>
      </c>
      <c r="E77" s="1">
        <v>41274</v>
      </c>
      <c r="F77">
        <v>4.9154999999999998</v>
      </c>
    </row>
    <row r="78" spans="1:6">
      <c r="A78" s="2">
        <f t="shared" si="4"/>
        <v>41425</v>
      </c>
      <c r="B78">
        <f t="shared" si="4"/>
        <v>5.2846000000000002</v>
      </c>
      <c r="E78" s="1">
        <v>41305</v>
      </c>
      <c r="F78">
        <v>4.9785000000000004</v>
      </c>
    </row>
    <row r="79" spans="1:6">
      <c r="A79" s="2">
        <f t="shared" si="4"/>
        <v>41453</v>
      </c>
      <c r="B79">
        <f t="shared" si="4"/>
        <v>5.3864999999999998</v>
      </c>
      <c r="E79" s="1">
        <v>41333</v>
      </c>
      <c r="F79">
        <v>5.0453000000000001</v>
      </c>
    </row>
    <row r="80" spans="1:6">
      <c r="A80" s="2">
        <f t="shared" si="4"/>
        <v>41486</v>
      </c>
      <c r="B80">
        <f t="shared" si="4"/>
        <v>5.5054999999999996</v>
      </c>
      <c r="E80" s="1">
        <v>41362</v>
      </c>
      <c r="F80">
        <v>5.1212999999999997</v>
      </c>
    </row>
    <row r="81" spans="1:6">
      <c r="A81" s="2">
        <f t="shared" si="4"/>
        <v>41516</v>
      </c>
      <c r="B81">
        <f t="shared" si="4"/>
        <v>5.6714000000000002</v>
      </c>
      <c r="E81" s="1">
        <v>41394</v>
      </c>
      <c r="F81">
        <v>5.1875</v>
      </c>
    </row>
    <row r="82" spans="1:6">
      <c r="A82" s="2">
        <f t="shared" si="4"/>
        <v>41547</v>
      </c>
      <c r="B82">
        <f t="shared" si="4"/>
        <v>5.7915000000000001</v>
      </c>
      <c r="E82" s="1">
        <v>41425</v>
      </c>
      <c r="F82">
        <v>5.2846000000000002</v>
      </c>
    </row>
    <row r="83" spans="1:6">
      <c r="A83" s="2">
        <f t="shared" ref="A83:B98" si="5">+E87</f>
        <v>41578</v>
      </c>
      <c r="B83">
        <f t="shared" si="5"/>
        <v>5.9112999999999998</v>
      </c>
      <c r="E83" s="1">
        <v>41453</v>
      </c>
      <c r="F83">
        <v>5.3864999999999998</v>
      </c>
    </row>
    <row r="84" spans="1:6">
      <c r="A84" s="2">
        <f t="shared" si="5"/>
        <v>41607</v>
      </c>
      <c r="B84">
        <f t="shared" si="5"/>
        <v>6.141</v>
      </c>
      <c r="E84" s="1">
        <v>41486</v>
      </c>
      <c r="F84">
        <v>5.5054999999999996</v>
      </c>
    </row>
    <row r="85" spans="1:6">
      <c r="A85" s="2">
        <f t="shared" si="5"/>
        <v>41639</v>
      </c>
      <c r="B85">
        <f t="shared" si="5"/>
        <v>6.5197000000000003</v>
      </c>
      <c r="E85" s="1">
        <v>41516</v>
      </c>
      <c r="F85">
        <v>5.6714000000000002</v>
      </c>
    </row>
    <row r="86" spans="1:6">
      <c r="A86" s="2">
        <f t="shared" si="5"/>
        <v>41670</v>
      </c>
      <c r="B86">
        <f t="shared" si="5"/>
        <v>8.0169999999999995</v>
      </c>
      <c r="E86" s="1">
        <v>41547</v>
      </c>
      <c r="F86">
        <v>5.7915000000000001</v>
      </c>
    </row>
    <row r="87" spans="1:6">
      <c r="A87" s="2">
        <f t="shared" si="5"/>
        <v>41698</v>
      </c>
      <c r="B87">
        <f t="shared" si="5"/>
        <v>7.8715000000000002</v>
      </c>
      <c r="E87" s="1">
        <v>41578</v>
      </c>
      <c r="F87">
        <v>5.9112999999999998</v>
      </c>
    </row>
    <row r="88" spans="1:6">
      <c r="A88" s="2">
        <f t="shared" si="5"/>
        <v>41729</v>
      </c>
      <c r="B88">
        <f t="shared" si="5"/>
        <v>8.0029000000000003</v>
      </c>
      <c r="E88" s="1">
        <v>41607</v>
      </c>
      <c r="F88">
        <v>6.141</v>
      </c>
    </row>
    <row r="89" spans="1:6">
      <c r="A89" s="2">
        <f t="shared" si="5"/>
        <v>41759</v>
      </c>
      <c r="B89">
        <f t="shared" si="5"/>
        <v>8.0013000000000005</v>
      </c>
      <c r="E89" s="1">
        <v>41639</v>
      </c>
      <c r="F89">
        <v>6.5197000000000003</v>
      </c>
    </row>
    <row r="90" spans="1:6">
      <c r="A90" s="2">
        <f t="shared" si="5"/>
        <v>41789</v>
      </c>
      <c r="B90">
        <f t="shared" si="5"/>
        <v>8.0783000000000005</v>
      </c>
      <c r="E90" s="1">
        <v>41670</v>
      </c>
      <c r="F90">
        <v>8.0169999999999995</v>
      </c>
    </row>
    <row r="91" spans="1:6">
      <c r="A91" s="2">
        <f t="shared" si="5"/>
        <v>41820</v>
      </c>
      <c r="B91">
        <f t="shared" si="5"/>
        <v>8.1323000000000008</v>
      </c>
      <c r="E91" s="1">
        <v>41698</v>
      </c>
      <c r="F91">
        <v>7.8715000000000002</v>
      </c>
    </row>
    <row r="92" spans="1:6">
      <c r="A92" s="2">
        <f t="shared" si="5"/>
        <v>41851</v>
      </c>
      <c r="B92">
        <f t="shared" si="5"/>
        <v>8.2114999999999991</v>
      </c>
      <c r="E92" s="1">
        <v>41729</v>
      </c>
      <c r="F92">
        <v>8.0029000000000003</v>
      </c>
    </row>
    <row r="93" spans="1:6">
      <c r="A93" s="2">
        <f t="shared" si="5"/>
        <v>41880</v>
      </c>
      <c r="B93">
        <f t="shared" si="5"/>
        <v>8.4032</v>
      </c>
      <c r="E93" s="1">
        <v>41759</v>
      </c>
      <c r="F93">
        <v>8.0013000000000005</v>
      </c>
    </row>
    <row r="94" spans="1:6">
      <c r="A94" s="2">
        <f t="shared" si="5"/>
        <v>41912</v>
      </c>
      <c r="B94">
        <f t="shared" si="5"/>
        <v>8.4275000000000002</v>
      </c>
      <c r="E94" s="1">
        <v>41789</v>
      </c>
      <c r="F94">
        <v>8.0783000000000005</v>
      </c>
    </row>
    <row r="95" spans="1:6">
      <c r="A95" s="2">
        <f t="shared" si="5"/>
        <v>41943</v>
      </c>
      <c r="B95">
        <f t="shared" si="5"/>
        <v>8.5013000000000005</v>
      </c>
      <c r="E95" s="1">
        <v>41820</v>
      </c>
      <c r="F95">
        <v>8.1323000000000008</v>
      </c>
    </row>
    <row r="96" spans="1:6">
      <c r="A96" s="2">
        <f t="shared" si="5"/>
        <v>41971</v>
      </c>
      <c r="B96">
        <f t="shared" si="5"/>
        <v>8.5234000000000005</v>
      </c>
      <c r="E96" s="1">
        <v>41851</v>
      </c>
      <c r="F96">
        <v>8.2114999999999991</v>
      </c>
    </row>
    <row r="97" spans="1:6">
      <c r="A97" s="2">
        <f t="shared" si="5"/>
        <v>42004</v>
      </c>
      <c r="B97">
        <f t="shared" si="5"/>
        <v>8.4649999999999999</v>
      </c>
      <c r="E97" s="1">
        <v>41880</v>
      </c>
      <c r="F97">
        <v>8.4032</v>
      </c>
    </row>
    <row r="98" spans="1:6">
      <c r="A98" s="2">
        <f t="shared" si="5"/>
        <v>42034</v>
      </c>
      <c r="B98">
        <f t="shared" si="5"/>
        <v>8.6424000000000003</v>
      </c>
      <c r="E98" s="1">
        <v>41912</v>
      </c>
      <c r="F98">
        <v>8.4275000000000002</v>
      </c>
    </row>
    <row r="99" spans="1:6">
      <c r="A99" s="2">
        <f t="shared" ref="A99:B114" si="6">+E103</f>
        <v>42062</v>
      </c>
      <c r="B99">
        <f t="shared" si="6"/>
        <v>8.7256</v>
      </c>
      <c r="E99" s="1">
        <v>41943</v>
      </c>
      <c r="F99">
        <v>8.5013000000000005</v>
      </c>
    </row>
    <row r="100" spans="1:6">
      <c r="A100" s="2">
        <f t="shared" si="6"/>
        <v>42094</v>
      </c>
      <c r="B100">
        <f t="shared" si="6"/>
        <v>8.8189999999999991</v>
      </c>
      <c r="E100" s="1">
        <v>41971</v>
      </c>
      <c r="F100">
        <v>8.5234000000000005</v>
      </c>
    </row>
    <row r="101" spans="1:6">
      <c r="A101" s="2">
        <f t="shared" si="6"/>
        <v>42124</v>
      </c>
      <c r="B101">
        <f t="shared" si="6"/>
        <v>8.9068000000000005</v>
      </c>
      <c r="E101" s="1">
        <v>42004</v>
      </c>
      <c r="F101">
        <v>8.4649999999999999</v>
      </c>
    </row>
    <row r="102" spans="1:6">
      <c r="A102" s="2">
        <f t="shared" si="6"/>
        <v>42153</v>
      </c>
      <c r="B102">
        <f t="shared" si="6"/>
        <v>8.9915000000000003</v>
      </c>
      <c r="E102" s="1">
        <v>42034</v>
      </c>
      <c r="F102">
        <v>8.6424000000000003</v>
      </c>
    </row>
    <row r="103" spans="1:6">
      <c r="A103" s="2">
        <f t="shared" si="6"/>
        <v>42185</v>
      </c>
      <c r="B103">
        <f t="shared" si="6"/>
        <v>9.0869</v>
      </c>
      <c r="E103" s="1">
        <v>42062</v>
      </c>
      <c r="F103">
        <v>8.7256</v>
      </c>
    </row>
    <row r="104" spans="1:6">
      <c r="A104" s="2">
        <f t="shared" si="6"/>
        <v>42216</v>
      </c>
      <c r="B104">
        <f t="shared" si="6"/>
        <v>9.1867000000000001</v>
      </c>
      <c r="E104" s="1">
        <v>42094</v>
      </c>
      <c r="F104">
        <v>8.8189999999999991</v>
      </c>
    </row>
    <row r="105" spans="1:6">
      <c r="A105" s="2">
        <f t="shared" si="6"/>
        <v>42247</v>
      </c>
      <c r="B105">
        <f t="shared" si="6"/>
        <v>9.2964000000000002</v>
      </c>
      <c r="E105" s="1">
        <v>42124</v>
      </c>
      <c r="F105">
        <v>8.9068000000000005</v>
      </c>
    </row>
    <row r="106" spans="1:6">
      <c r="A106" s="2">
        <f t="shared" si="6"/>
        <v>42277</v>
      </c>
      <c r="B106">
        <f t="shared" si="6"/>
        <v>9.4185999999999996</v>
      </c>
      <c r="E106" s="1">
        <v>42153</v>
      </c>
      <c r="F106">
        <v>8.9915000000000003</v>
      </c>
    </row>
    <row r="107" spans="1:6">
      <c r="A107" s="2">
        <f t="shared" si="6"/>
        <v>42307</v>
      </c>
      <c r="B107">
        <f t="shared" si="6"/>
        <v>9.5111000000000008</v>
      </c>
      <c r="E107" s="1">
        <v>42185</v>
      </c>
      <c r="F107">
        <v>9.0869</v>
      </c>
    </row>
    <row r="108" spans="1:6">
      <c r="A108" s="2">
        <f t="shared" si="6"/>
        <v>42338</v>
      </c>
      <c r="B108">
        <f t="shared" si="6"/>
        <v>9.6866000000000003</v>
      </c>
      <c r="E108" s="1">
        <v>42216</v>
      </c>
      <c r="F108">
        <v>9.1867000000000001</v>
      </c>
    </row>
    <row r="109" spans="1:6">
      <c r="A109" s="2">
        <f t="shared" si="6"/>
        <v>42369</v>
      </c>
      <c r="B109">
        <f t="shared" si="6"/>
        <v>12.9315</v>
      </c>
      <c r="E109" s="1">
        <v>42247</v>
      </c>
      <c r="F109">
        <v>9.2964000000000002</v>
      </c>
    </row>
    <row r="110" spans="1:6">
      <c r="A110" s="2">
        <f t="shared" si="6"/>
        <v>42398</v>
      </c>
      <c r="B110">
        <f t="shared" si="6"/>
        <v>13.951499999999999</v>
      </c>
      <c r="E110" s="1">
        <v>42277</v>
      </c>
      <c r="F110">
        <v>9.4185999999999996</v>
      </c>
    </row>
    <row r="111" spans="1:6">
      <c r="A111" s="2">
        <f t="shared" si="6"/>
        <v>42429</v>
      </c>
      <c r="B111">
        <f t="shared" si="6"/>
        <v>15.8367</v>
      </c>
      <c r="E111" s="1">
        <v>42307</v>
      </c>
      <c r="F111">
        <v>9.5111000000000008</v>
      </c>
    </row>
    <row r="112" spans="1:6">
      <c r="A112" s="2">
        <f t="shared" si="6"/>
        <v>42460</v>
      </c>
      <c r="B112">
        <f t="shared" si="6"/>
        <v>14.704499999999999</v>
      </c>
      <c r="E112" s="1">
        <v>42338</v>
      </c>
      <c r="F112">
        <v>9.6866000000000003</v>
      </c>
    </row>
    <row r="113" spans="1:6">
      <c r="A113" s="2">
        <f t="shared" si="6"/>
        <v>42489</v>
      </c>
      <c r="B113">
        <f t="shared" si="6"/>
        <v>14.2575</v>
      </c>
      <c r="E113" s="1">
        <v>42369</v>
      </c>
      <c r="F113">
        <v>12.9315</v>
      </c>
    </row>
    <row r="114" spans="1:6">
      <c r="A114" s="2">
        <f t="shared" si="6"/>
        <v>42521</v>
      </c>
      <c r="B114">
        <f t="shared" si="6"/>
        <v>13.988</v>
      </c>
      <c r="E114" s="1">
        <v>42398</v>
      </c>
      <c r="F114">
        <v>13.951499999999999</v>
      </c>
    </row>
    <row r="115" spans="1:6">
      <c r="A115" s="2">
        <f t="shared" ref="A115:B115" si="7">+E119</f>
        <v>42551</v>
      </c>
      <c r="B115">
        <f t="shared" si="7"/>
        <v>15.045</v>
      </c>
      <c r="E115" s="1">
        <v>42429</v>
      </c>
      <c r="F115">
        <v>15.8367</v>
      </c>
    </row>
    <row r="116" spans="1:6">
      <c r="A116" s="2"/>
      <c r="E116" s="1">
        <v>42460</v>
      </c>
      <c r="F116">
        <v>14.704499999999999</v>
      </c>
    </row>
    <row r="117" spans="1:6">
      <c r="A117" s="2"/>
      <c r="E117" s="1">
        <v>42489</v>
      </c>
      <c r="F117">
        <v>14.2575</v>
      </c>
    </row>
    <row r="118" spans="1:6">
      <c r="A118" s="2"/>
      <c r="E118" s="1">
        <v>42521</v>
      </c>
      <c r="F118">
        <v>13.988</v>
      </c>
    </row>
    <row r="119" spans="1:6">
      <c r="E119" s="1">
        <v>42551</v>
      </c>
      <c r="F119">
        <v>15.045</v>
      </c>
    </row>
    <row r="120" spans="1:6">
      <c r="E120" s="1">
        <v>42580</v>
      </c>
      <c r="F120">
        <v>15.005000000000001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0"/>
  <sheetViews>
    <sheetView workbookViewId="0">
      <selection activeCell="B1" sqref="B1"/>
    </sheetView>
  </sheetViews>
  <sheetFormatPr baseColWidth="10" defaultRowHeight="15"/>
  <cols>
    <col min="2" max="2" width="24.5703125" bestFit="1" customWidth="1"/>
  </cols>
  <sheetData>
    <row r="1" spans="1:6">
      <c r="A1" t="s">
        <v>0</v>
      </c>
      <c r="B1" t="str">
        <f>+BDP(E1,"name")</f>
        <v>SG CTA Index</v>
      </c>
      <c r="E1" s="3" t="s">
        <v>8</v>
      </c>
    </row>
    <row r="2" spans="1:6">
      <c r="A2" s="2">
        <f ca="1">+E6</f>
        <v>39113</v>
      </c>
      <c r="B2">
        <f>+F6</f>
        <v>1643.4649999999999</v>
      </c>
      <c r="E2" t="s">
        <v>2</v>
      </c>
    </row>
    <row r="3" spans="1:6">
      <c r="A3" s="2">
        <f t="shared" ref="A3:B18" si="0">+E7</f>
        <v>39141</v>
      </c>
      <c r="B3">
        <f t="shared" si="0"/>
        <v>1614.759</v>
      </c>
      <c r="E3" s="1">
        <v>39083</v>
      </c>
    </row>
    <row r="4" spans="1:6">
      <c r="A4" s="2">
        <f t="shared" si="0"/>
        <v>39171</v>
      </c>
      <c r="B4">
        <f t="shared" si="0"/>
        <v>1592.14</v>
      </c>
      <c r="E4" s="1">
        <f ca="1">+TODAY()</f>
        <v>42592</v>
      </c>
    </row>
    <row r="5" spans="1:6">
      <c r="A5" s="2">
        <f t="shared" si="0"/>
        <v>39202</v>
      </c>
      <c r="B5">
        <f t="shared" si="0"/>
        <v>1646.86</v>
      </c>
      <c r="E5" t="s">
        <v>3</v>
      </c>
    </row>
    <row r="6" spans="1:6">
      <c r="A6" s="2">
        <f t="shared" si="0"/>
        <v>39233</v>
      </c>
      <c r="B6">
        <f t="shared" si="0"/>
        <v>1700.124</v>
      </c>
      <c r="E6" s="2">
        <f ca="1">+BDH(E1,E2,E3,E4,E5,"cols=2;rows=115")</f>
        <v>39113</v>
      </c>
      <c r="F6">
        <v>1643.4649999999999</v>
      </c>
    </row>
    <row r="7" spans="1:6">
      <c r="A7" s="2">
        <f t="shared" si="0"/>
        <v>39262</v>
      </c>
      <c r="B7">
        <f t="shared" si="0"/>
        <v>1740.009</v>
      </c>
      <c r="E7" s="1">
        <v>39141</v>
      </c>
      <c r="F7">
        <v>1614.759</v>
      </c>
    </row>
    <row r="8" spans="1:6">
      <c r="A8" s="2">
        <f t="shared" si="0"/>
        <v>39294</v>
      </c>
      <c r="B8">
        <f t="shared" si="0"/>
        <v>1694.923</v>
      </c>
      <c r="E8" s="1">
        <v>39171</v>
      </c>
      <c r="F8">
        <v>1592.14</v>
      </c>
    </row>
    <row r="9" spans="1:6">
      <c r="A9" s="2">
        <f t="shared" si="0"/>
        <v>39325</v>
      </c>
      <c r="B9">
        <f t="shared" si="0"/>
        <v>1625.9639999999999</v>
      </c>
      <c r="E9" s="1">
        <v>39202</v>
      </c>
      <c r="F9">
        <v>1646.86</v>
      </c>
    </row>
    <row r="10" spans="1:6">
      <c r="A10" s="2">
        <f t="shared" si="0"/>
        <v>39353</v>
      </c>
      <c r="B10">
        <f t="shared" si="0"/>
        <v>1695.7650000000001</v>
      </c>
      <c r="E10" s="1">
        <v>39233</v>
      </c>
      <c r="F10">
        <v>1700.124</v>
      </c>
    </row>
    <row r="11" spans="1:6">
      <c r="A11" s="2">
        <f t="shared" si="0"/>
        <v>39386</v>
      </c>
      <c r="B11">
        <f t="shared" si="0"/>
        <v>1755.817</v>
      </c>
      <c r="E11" s="1">
        <v>39262</v>
      </c>
      <c r="F11">
        <v>1740.009</v>
      </c>
    </row>
    <row r="12" spans="1:6">
      <c r="A12" s="2">
        <f t="shared" si="0"/>
        <v>39416</v>
      </c>
      <c r="B12">
        <f t="shared" si="0"/>
        <v>1740.904</v>
      </c>
      <c r="E12" s="1">
        <v>39294</v>
      </c>
      <c r="F12">
        <v>1694.923</v>
      </c>
    </row>
    <row r="13" spans="1:6">
      <c r="A13" s="2">
        <f t="shared" si="0"/>
        <v>39447</v>
      </c>
      <c r="B13">
        <f t="shared" si="0"/>
        <v>1755.7919999999999</v>
      </c>
      <c r="E13" s="1">
        <v>39325</v>
      </c>
      <c r="F13">
        <v>1625.9639999999999</v>
      </c>
    </row>
    <row r="14" spans="1:6">
      <c r="A14" s="2">
        <f t="shared" si="0"/>
        <v>39478</v>
      </c>
      <c r="B14">
        <f t="shared" si="0"/>
        <v>1785.289</v>
      </c>
      <c r="E14" s="1">
        <v>39353</v>
      </c>
      <c r="F14">
        <v>1695.7650000000001</v>
      </c>
    </row>
    <row r="15" spans="1:6">
      <c r="A15" s="2">
        <f t="shared" si="0"/>
        <v>39507</v>
      </c>
      <c r="B15">
        <f t="shared" si="0"/>
        <v>1867.3779999999999</v>
      </c>
      <c r="E15" s="1">
        <v>39386</v>
      </c>
      <c r="F15">
        <v>1755.817</v>
      </c>
    </row>
    <row r="16" spans="1:6">
      <c r="A16" s="2">
        <f t="shared" si="0"/>
        <v>39538</v>
      </c>
      <c r="B16">
        <f t="shared" si="0"/>
        <v>1863.6859999999999</v>
      </c>
      <c r="E16" s="1">
        <v>39416</v>
      </c>
      <c r="F16">
        <v>1740.904</v>
      </c>
    </row>
    <row r="17" spans="1:6">
      <c r="A17" s="2">
        <f t="shared" si="0"/>
        <v>39568</v>
      </c>
      <c r="B17">
        <f t="shared" si="0"/>
        <v>1826.9349999999999</v>
      </c>
      <c r="E17" s="1">
        <v>39447</v>
      </c>
      <c r="F17">
        <v>1755.7919999999999</v>
      </c>
    </row>
    <row r="18" spans="1:6">
      <c r="A18" s="2">
        <f t="shared" si="0"/>
        <v>39598</v>
      </c>
      <c r="B18">
        <f t="shared" si="0"/>
        <v>1858.758</v>
      </c>
      <c r="E18" s="1">
        <v>39478</v>
      </c>
      <c r="F18">
        <v>1785.289</v>
      </c>
    </row>
    <row r="19" spans="1:6">
      <c r="A19" s="2">
        <f t="shared" ref="A19:B34" si="1">+E23</f>
        <v>39629</v>
      </c>
      <c r="B19">
        <f t="shared" si="1"/>
        <v>1901.58</v>
      </c>
      <c r="E19" s="1">
        <v>39507</v>
      </c>
      <c r="F19">
        <v>1867.3779999999999</v>
      </c>
    </row>
    <row r="20" spans="1:6">
      <c r="A20" s="2">
        <f t="shared" si="1"/>
        <v>39660</v>
      </c>
      <c r="B20">
        <f t="shared" si="1"/>
        <v>1849.7650000000001</v>
      </c>
      <c r="E20" s="1">
        <v>39538</v>
      </c>
      <c r="F20">
        <v>1863.6859999999999</v>
      </c>
    </row>
    <row r="21" spans="1:6">
      <c r="A21" s="2">
        <f t="shared" si="1"/>
        <v>39689</v>
      </c>
      <c r="B21">
        <f t="shared" si="1"/>
        <v>1816.43</v>
      </c>
      <c r="E21" s="1">
        <v>39568</v>
      </c>
      <c r="F21">
        <v>1826.9349999999999</v>
      </c>
    </row>
    <row r="22" spans="1:6">
      <c r="A22" s="2">
        <f t="shared" si="1"/>
        <v>39721</v>
      </c>
      <c r="B22">
        <f t="shared" si="1"/>
        <v>1822.5039999999999</v>
      </c>
      <c r="E22" s="1">
        <v>39598</v>
      </c>
      <c r="F22">
        <v>1858.758</v>
      </c>
    </row>
    <row r="23" spans="1:6">
      <c r="A23" s="2">
        <f t="shared" si="1"/>
        <v>39752</v>
      </c>
      <c r="B23">
        <f t="shared" si="1"/>
        <v>1913.2470000000001</v>
      </c>
      <c r="E23" s="1">
        <v>39629</v>
      </c>
      <c r="F23">
        <v>1901.58</v>
      </c>
    </row>
    <row r="24" spans="1:6">
      <c r="A24" s="2">
        <f t="shared" si="1"/>
        <v>39780</v>
      </c>
      <c r="B24">
        <f t="shared" si="1"/>
        <v>1953.1479999999999</v>
      </c>
      <c r="E24" s="1">
        <v>39660</v>
      </c>
      <c r="F24">
        <v>1849.7650000000001</v>
      </c>
    </row>
    <row r="25" spans="1:6">
      <c r="A25" s="2">
        <f t="shared" si="1"/>
        <v>39813</v>
      </c>
      <c r="B25">
        <f t="shared" si="1"/>
        <v>1985.277</v>
      </c>
      <c r="E25" s="1">
        <v>39689</v>
      </c>
      <c r="F25">
        <v>1816.43</v>
      </c>
    </row>
    <row r="26" spans="1:6">
      <c r="A26" s="2">
        <f t="shared" si="1"/>
        <v>39843</v>
      </c>
      <c r="B26">
        <f t="shared" si="1"/>
        <v>1988.867</v>
      </c>
      <c r="E26" s="1">
        <v>39721</v>
      </c>
      <c r="F26">
        <v>1822.5039999999999</v>
      </c>
    </row>
    <row r="27" spans="1:6">
      <c r="A27" s="2">
        <f t="shared" si="1"/>
        <v>39871</v>
      </c>
      <c r="B27">
        <f t="shared" si="1"/>
        <v>1992.126</v>
      </c>
      <c r="E27" s="1">
        <v>39752</v>
      </c>
      <c r="F27">
        <v>1913.2470000000001</v>
      </c>
    </row>
    <row r="28" spans="1:6">
      <c r="A28" s="2">
        <f t="shared" si="1"/>
        <v>39903</v>
      </c>
      <c r="B28">
        <f t="shared" si="1"/>
        <v>1943.0740000000001</v>
      </c>
      <c r="E28" s="1">
        <v>39780</v>
      </c>
      <c r="F28">
        <v>1953.1479999999999</v>
      </c>
    </row>
    <row r="29" spans="1:6">
      <c r="A29" s="2">
        <f t="shared" si="1"/>
        <v>39933</v>
      </c>
      <c r="B29">
        <f t="shared" si="1"/>
        <v>1904.8720000000001</v>
      </c>
      <c r="E29" s="1">
        <v>39813</v>
      </c>
      <c r="F29">
        <v>1985.277</v>
      </c>
    </row>
    <row r="30" spans="1:6">
      <c r="A30" s="2">
        <f t="shared" si="1"/>
        <v>39962</v>
      </c>
      <c r="B30">
        <f t="shared" si="1"/>
        <v>1929.8810000000001</v>
      </c>
      <c r="E30" s="1">
        <v>39843</v>
      </c>
      <c r="F30">
        <v>1988.867</v>
      </c>
    </row>
    <row r="31" spans="1:6">
      <c r="A31" s="2">
        <f t="shared" si="1"/>
        <v>39994</v>
      </c>
      <c r="B31">
        <f t="shared" si="1"/>
        <v>1895.5940000000001</v>
      </c>
      <c r="E31" s="1">
        <v>39871</v>
      </c>
      <c r="F31">
        <v>1992.126</v>
      </c>
    </row>
    <row r="32" spans="1:6">
      <c r="A32" s="2">
        <f t="shared" si="1"/>
        <v>40025</v>
      </c>
      <c r="B32">
        <f t="shared" si="1"/>
        <v>1889.048</v>
      </c>
      <c r="E32" s="1">
        <v>39903</v>
      </c>
      <c r="F32">
        <v>1943.0740000000001</v>
      </c>
    </row>
    <row r="33" spans="1:6">
      <c r="A33" s="2">
        <f t="shared" si="1"/>
        <v>40056</v>
      </c>
      <c r="B33">
        <f t="shared" si="1"/>
        <v>1905.7059999999999</v>
      </c>
      <c r="E33" s="1">
        <v>39933</v>
      </c>
      <c r="F33">
        <v>1904.8720000000001</v>
      </c>
    </row>
    <row r="34" spans="1:6">
      <c r="A34" s="2">
        <f t="shared" si="1"/>
        <v>40086</v>
      </c>
      <c r="B34">
        <f t="shared" si="1"/>
        <v>1947.011</v>
      </c>
      <c r="E34" s="1">
        <v>39962</v>
      </c>
      <c r="F34">
        <v>1929.8810000000001</v>
      </c>
    </row>
    <row r="35" spans="1:6">
      <c r="A35" s="2">
        <f t="shared" ref="A35:B50" si="2">+E39</f>
        <v>40116</v>
      </c>
      <c r="B35">
        <f t="shared" si="2"/>
        <v>1911.9970000000001</v>
      </c>
      <c r="E35" s="1">
        <v>39994</v>
      </c>
      <c r="F35">
        <v>1895.5940000000001</v>
      </c>
    </row>
    <row r="36" spans="1:6">
      <c r="A36" s="2">
        <f t="shared" si="2"/>
        <v>40147</v>
      </c>
      <c r="B36">
        <f t="shared" si="2"/>
        <v>1963.721</v>
      </c>
      <c r="E36" s="1">
        <v>40025</v>
      </c>
      <c r="F36">
        <v>1889.048</v>
      </c>
    </row>
    <row r="37" spans="1:6">
      <c r="A37" s="2">
        <f t="shared" si="2"/>
        <v>40178</v>
      </c>
      <c r="B37">
        <f t="shared" si="2"/>
        <v>1899.93</v>
      </c>
      <c r="E37" s="1">
        <v>40056</v>
      </c>
      <c r="F37">
        <v>1905.7059999999999</v>
      </c>
    </row>
    <row r="38" spans="1:6">
      <c r="A38" s="2">
        <f t="shared" si="2"/>
        <v>40207</v>
      </c>
      <c r="B38">
        <f t="shared" si="2"/>
        <v>1861.5329999999999</v>
      </c>
      <c r="E38" s="1">
        <v>40086</v>
      </c>
      <c r="F38">
        <v>1947.011</v>
      </c>
    </row>
    <row r="39" spans="1:6">
      <c r="A39" s="2">
        <f t="shared" si="2"/>
        <v>40235</v>
      </c>
      <c r="B39">
        <f t="shared" si="2"/>
        <v>1885.635</v>
      </c>
      <c r="E39" s="1">
        <v>40116</v>
      </c>
      <c r="F39">
        <v>1911.9970000000001</v>
      </c>
    </row>
    <row r="40" spans="1:6">
      <c r="A40" s="2">
        <f t="shared" si="2"/>
        <v>40268</v>
      </c>
      <c r="B40">
        <f t="shared" si="2"/>
        <v>1935.989</v>
      </c>
      <c r="E40" s="1">
        <v>40147</v>
      </c>
      <c r="F40">
        <v>1963.721</v>
      </c>
    </row>
    <row r="41" spans="1:6">
      <c r="A41" s="2">
        <f t="shared" si="2"/>
        <v>40298</v>
      </c>
      <c r="B41">
        <f t="shared" si="2"/>
        <v>1962.837</v>
      </c>
      <c r="E41" s="1">
        <v>40178</v>
      </c>
      <c r="F41">
        <v>1899.93</v>
      </c>
    </row>
    <row r="42" spans="1:6">
      <c r="A42" s="2">
        <f t="shared" si="2"/>
        <v>40329</v>
      </c>
      <c r="B42">
        <f t="shared" si="2"/>
        <v>1935.08</v>
      </c>
      <c r="E42" s="1">
        <v>40207</v>
      </c>
      <c r="F42">
        <v>1861.5329999999999</v>
      </c>
    </row>
    <row r="43" spans="1:6">
      <c r="A43" s="2">
        <f t="shared" si="2"/>
        <v>40359</v>
      </c>
      <c r="B43">
        <f t="shared" si="2"/>
        <v>1930.519</v>
      </c>
      <c r="E43" s="1">
        <v>40235</v>
      </c>
      <c r="F43">
        <v>1885.635</v>
      </c>
    </row>
    <row r="44" spans="1:6">
      <c r="A44" s="2">
        <f t="shared" si="2"/>
        <v>40389</v>
      </c>
      <c r="B44">
        <f t="shared" si="2"/>
        <v>1921.502</v>
      </c>
      <c r="E44" s="1">
        <v>40268</v>
      </c>
      <c r="F44">
        <v>1935.989</v>
      </c>
    </row>
    <row r="45" spans="1:6">
      <c r="A45" s="2">
        <f t="shared" si="2"/>
        <v>40421</v>
      </c>
      <c r="B45">
        <f t="shared" si="2"/>
        <v>1988.1849999999999</v>
      </c>
      <c r="E45" s="1">
        <v>40298</v>
      </c>
      <c r="F45">
        <v>1962.837</v>
      </c>
    </row>
    <row r="46" spans="1:6">
      <c r="A46" s="2">
        <f t="shared" si="2"/>
        <v>40451</v>
      </c>
      <c r="B46">
        <f t="shared" si="2"/>
        <v>2013.7349999999999</v>
      </c>
      <c r="E46" s="1">
        <v>40329</v>
      </c>
      <c r="F46">
        <v>1935.08</v>
      </c>
    </row>
    <row r="47" spans="1:6">
      <c r="A47" s="2">
        <f t="shared" si="2"/>
        <v>40480</v>
      </c>
      <c r="B47">
        <f t="shared" si="2"/>
        <v>2067.4470000000001</v>
      </c>
      <c r="E47" s="1">
        <v>40359</v>
      </c>
      <c r="F47">
        <v>1930.519</v>
      </c>
    </row>
    <row r="48" spans="1:6">
      <c r="A48" s="2">
        <f t="shared" si="2"/>
        <v>40512</v>
      </c>
      <c r="B48">
        <f t="shared" si="2"/>
        <v>2009.047</v>
      </c>
      <c r="E48" s="1">
        <v>40389</v>
      </c>
      <c r="F48">
        <v>1921.502</v>
      </c>
    </row>
    <row r="49" spans="1:6">
      <c r="A49" s="2">
        <f t="shared" si="2"/>
        <v>40543</v>
      </c>
      <c r="B49">
        <f t="shared" si="2"/>
        <v>2075.8409999999999</v>
      </c>
      <c r="E49" s="1">
        <v>40421</v>
      </c>
      <c r="F49">
        <v>1988.1849999999999</v>
      </c>
    </row>
    <row r="50" spans="1:6">
      <c r="A50" s="2">
        <f t="shared" si="2"/>
        <v>40574</v>
      </c>
      <c r="B50">
        <f t="shared" si="2"/>
        <v>2045.761</v>
      </c>
      <c r="E50" s="1">
        <v>40451</v>
      </c>
      <c r="F50">
        <v>2013.7349999999999</v>
      </c>
    </row>
    <row r="51" spans="1:6">
      <c r="A51" s="2">
        <f t="shared" ref="A51:B66" si="3">+E55</f>
        <v>40602</v>
      </c>
      <c r="B51">
        <f t="shared" si="3"/>
        <v>2070.0340000000001</v>
      </c>
      <c r="E51" s="1">
        <v>40480</v>
      </c>
      <c r="F51">
        <v>2067.4470000000001</v>
      </c>
    </row>
    <row r="52" spans="1:6">
      <c r="A52" s="2">
        <f t="shared" si="3"/>
        <v>40633</v>
      </c>
      <c r="B52">
        <f t="shared" si="3"/>
        <v>2048.183</v>
      </c>
      <c r="E52" s="1">
        <v>40512</v>
      </c>
      <c r="F52">
        <v>2009.047</v>
      </c>
    </row>
    <row r="53" spans="1:6">
      <c r="A53" s="2">
        <f t="shared" si="3"/>
        <v>40662</v>
      </c>
      <c r="B53">
        <f t="shared" si="3"/>
        <v>2121.7640000000001</v>
      </c>
      <c r="E53" s="1">
        <v>40543</v>
      </c>
      <c r="F53">
        <v>2075.8409999999999</v>
      </c>
    </row>
    <row r="54" spans="1:6">
      <c r="A54" s="2">
        <f t="shared" si="3"/>
        <v>40694</v>
      </c>
      <c r="B54">
        <f t="shared" si="3"/>
        <v>2026.6579999999999</v>
      </c>
      <c r="E54" s="1">
        <v>40574</v>
      </c>
      <c r="F54">
        <v>2045.761</v>
      </c>
    </row>
    <row r="55" spans="1:6">
      <c r="A55" s="2">
        <f t="shared" si="3"/>
        <v>40724</v>
      </c>
      <c r="B55">
        <f t="shared" si="3"/>
        <v>1992.9490000000001</v>
      </c>
      <c r="E55" s="1">
        <v>40602</v>
      </c>
      <c r="F55">
        <v>2070.0340000000001</v>
      </c>
    </row>
    <row r="56" spans="1:6">
      <c r="A56" s="2">
        <f t="shared" si="3"/>
        <v>40753</v>
      </c>
      <c r="B56">
        <f t="shared" si="3"/>
        <v>2058.069</v>
      </c>
      <c r="E56" s="1">
        <v>40633</v>
      </c>
      <c r="F56">
        <v>2048.183</v>
      </c>
    </row>
    <row r="57" spans="1:6">
      <c r="A57" s="2">
        <f t="shared" si="3"/>
        <v>40786</v>
      </c>
      <c r="B57">
        <f t="shared" si="3"/>
        <v>2028.952</v>
      </c>
      <c r="E57" s="1">
        <v>40662</v>
      </c>
      <c r="F57">
        <v>2121.7640000000001</v>
      </c>
    </row>
    <row r="58" spans="1:6">
      <c r="A58" s="2">
        <f t="shared" si="3"/>
        <v>40816</v>
      </c>
      <c r="B58">
        <f t="shared" si="3"/>
        <v>2044.07</v>
      </c>
      <c r="E58" s="1">
        <v>40694</v>
      </c>
      <c r="F58">
        <v>2026.6579999999999</v>
      </c>
    </row>
    <row r="59" spans="1:6">
      <c r="A59" s="2">
        <f t="shared" si="3"/>
        <v>40847</v>
      </c>
      <c r="B59">
        <f t="shared" si="3"/>
        <v>1967.43</v>
      </c>
      <c r="E59" s="1">
        <v>40724</v>
      </c>
      <c r="F59">
        <v>1992.9490000000001</v>
      </c>
    </row>
    <row r="60" spans="1:6">
      <c r="A60" s="2">
        <f t="shared" si="3"/>
        <v>40877</v>
      </c>
      <c r="B60">
        <f t="shared" si="3"/>
        <v>1970.356</v>
      </c>
      <c r="E60" s="1">
        <v>40753</v>
      </c>
      <c r="F60">
        <v>2058.069</v>
      </c>
    </row>
    <row r="61" spans="1:6">
      <c r="A61" s="2">
        <f t="shared" si="3"/>
        <v>40907</v>
      </c>
      <c r="B61">
        <f t="shared" si="3"/>
        <v>1983.4770000000001</v>
      </c>
      <c r="E61" s="1">
        <v>40786</v>
      </c>
      <c r="F61">
        <v>2028.952</v>
      </c>
    </row>
    <row r="62" spans="1:6">
      <c r="A62" s="2">
        <f t="shared" si="3"/>
        <v>40939</v>
      </c>
      <c r="B62">
        <f t="shared" si="3"/>
        <v>1997.394</v>
      </c>
      <c r="E62" s="1">
        <v>40816</v>
      </c>
      <c r="F62">
        <v>2044.07</v>
      </c>
    </row>
    <row r="63" spans="1:6">
      <c r="A63" s="2">
        <f t="shared" si="3"/>
        <v>40968</v>
      </c>
      <c r="B63">
        <f t="shared" si="3"/>
        <v>2016.1679999999999</v>
      </c>
      <c r="E63" s="1">
        <v>40847</v>
      </c>
      <c r="F63">
        <v>1967.43</v>
      </c>
    </row>
    <row r="64" spans="1:6">
      <c r="A64" s="2">
        <f t="shared" si="3"/>
        <v>40998</v>
      </c>
      <c r="B64">
        <f t="shared" si="3"/>
        <v>1975.4</v>
      </c>
      <c r="E64" s="1">
        <v>40877</v>
      </c>
      <c r="F64">
        <v>1970.356</v>
      </c>
    </row>
    <row r="65" spans="1:6">
      <c r="A65" s="2">
        <f t="shared" si="3"/>
        <v>41029</v>
      </c>
      <c r="B65">
        <f t="shared" si="3"/>
        <v>1977.05</v>
      </c>
      <c r="E65" s="1">
        <v>40907</v>
      </c>
      <c r="F65">
        <v>1983.4770000000001</v>
      </c>
    </row>
    <row r="66" spans="1:6">
      <c r="A66" s="2">
        <f t="shared" si="3"/>
        <v>41060</v>
      </c>
      <c r="B66">
        <f t="shared" si="3"/>
        <v>2036.9480000000001</v>
      </c>
      <c r="E66" s="1">
        <v>40939</v>
      </c>
      <c r="F66">
        <v>1997.394</v>
      </c>
    </row>
    <row r="67" spans="1:6">
      <c r="A67" s="2">
        <f t="shared" ref="A67:B82" si="4">+E71</f>
        <v>41089</v>
      </c>
      <c r="B67">
        <f t="shared" si="4"/>
        <v>1969.866</v>
      </c>
      <c r="E67" s="1">
        <v>40968</v>
      </c>
      <c r="F67">
        <v>2016.1679999999999</v>
      </c>
    </row>
    <row r="68" spans="1:6">
      <c r="A68" s="2">
        <f t="shared" si="4"/>
        <v>41121</v>
      </c>
      <c r="B68">
        <f t="shared" si="4"/>
        <v>2028.0309999999999</v>
      </c>
      <c r="E68" s="1">
        <v>40998</v>
      </c>
      <c r="F68">
        <v>1975.4</v>
      </c>
    </row>
    <row r="69" spans="1:6">
      <c r="A69" s="2">
        <f t="shared" si="4"/>
        <v>41152</v>
      </c>
      <c r="B69">
        <f t="shared" si="4"/>
        <v>2004.115</v>
      </c>
      <c r="E69" s="1">
        <v>41029</v>
      </c>
      <c r="F69">
        <v>1977.05</v>
      </c>
    </row>
    <row r="70" spans="1:6">
      <c r="A70" s="2">
        <f t="shared" si="4"/>
        <v>41180</v>
      </c>
      <c r="B70">
        <f t="shared" si="4"/>
        <v>1987.847</v>
      </c>
      <c r="E70" s="1">
        <v>41060</v>
      </c>
      <c r="F70">
        <v>2036.9480000000001</v>
      </c>
    </row>
    <row r="71" spans="1:6">
      <c r="A71" s="2">
        <f t="shared" si="4"/>
        <v>41213</v>
      </c>
      <c r="B71">
        <f t="shared" si="4"/>
        <v>1928.0039999999999</v>
      </c>
      <c r="E71" s="1">
        <v>41089</v>
      </c>
      <c r="F71">
        <v>1969.866</v>
      </c>
    </row>
    <row r="72" spans="1:6">
      <c r="A72" s="2">
        <f t="shared" si="4"/>
        <v>41243</v>
      </c>
      <c r="B72">
        <f t="shared" si="4"/>
        <v>1925.567</v>
      </c>
      <c r="E72" s="1">
        <v>41121</v>
      </c>
      <c r="F72">
        <v>2028.0309999999999</v>
      </c>
    </row>
    <row r="73" spans="1:6">
      <c r="A73" s="2">
        <f t="shared" si="4"/>
        <v>41274</v>
      </c>
      <c r="B73">
        <f t="shared" si="4"/>
        <v>1926.6420000000001</v>
      </c>
      <c r="E73" s="1">
        <v>41152</v>
      </c>
      <c r="F73">
        <v>2004.115</v>
      </c>
    </row>
    <row r="74" spans="1:6">
      <c r="A74" s="2">
        <f t="shared" si="4"/>
        <v>41305</v>
      </c>
      <c r="B74">
        <f t="shared" si="4"/>
        <v>1954.671</v>
      </c>
      <c r="E74" s="1">
        <v>41180</v>
      </c>
      <c r="F74">
        <v>1987.847</v>
      </c>
    </row>
    <row r="75" spans="1:6">
      <c r="A75" s="2">
        <f t="shared" si="4"/>
        <v>41333</v>
      </c>
      <c r="B75">
        <f t="shared" si="4"/>
        <v>1956.808</v>
      </c>
      <c r="E75" s="1">
        <v>41213</v>
      </c>
      <c r="F75">
        <v>1928.0039999999999</v>
      </c>
    </row>
    <row r="76" spans="1:6">
      <c r="A76" s="2">
        <f t="shared" si="4"/>
        <v>41362</v>
      </c>
      <c r="B76">
        <f t="shared" si="4"/>
        <v>1981.7850000000001</v>
      </c>
      <c r="E76" s="1">
        <v>41243</v>
      </c>
      <c r="F76">
        <v>1925.567</v>
      </c>
    </row>
    <row r="77" spans="1:6">
      <c r="A77" s="2">
        <f t="shared" si="4"/>
        <v>41394</v>
      </c>
      <c r="B77">
        <f t="shared" si="4"/>
        <v>2010.424</v>
      </c>
      <c r="E77" s="1">
        <v>41274</v>
      </c>
      <c r="F77">
        <v>1926.6420000000001</v>
      </c>
    </row>
    <row r="78" spans="1:6">
      <c r="A78" s="2">
        <f t="shared" si="4"/>
        <v>41425</v>
      </c>
      <c r="B78">
        <f t="shared" si="4"/>
        <v>1975.8340000000001</v>
      </c>
      <c r="E78" s="1">
        <v>41305</v>
      </c>
      <c r="F78">
        <v>1954.671</v>
      </c>
    </row>
    <row r="79" spans="1:6">
      <c r="A79" s="2">
        <f t="shared" si="4"/>
        <v>41453</v>
      </c>
      <c r="B79">
        <f t="shared" si="4"/>
        <v>1946.104</v>
      </c>
      <c r="E79" s="1">
        <v>41333</v>
      </c>
      <c r="F79">
        <v>1956.808</v>
      </c>
    </row>
    <row r="80" spans="1:6">
      <c r="A80" s="2">
        <f t="shared" si="4"/>
        <v>41486</v>
      </c>
      <c r="B80">
        <f t="shared" si="4"/>
        <v>1926.9580000000001</v>
      </c>
      <c r="E80" s="1">
        <v>41362</v>
      </c>
      <c r="F80">
        <v>1981.7850000000001</v>
      </c>
    </row>
    <row r="81" spans="1:6">
      <c r="A81" s="2">
        <f t="shared" si="4"/>
        <v>41516</v>
      </c>
      <c r="B81">
        <f t="shared" si="4"/>
        <v>1893.299</v>
      </c>
      <c r="E81" s="1">
        <v>41394</v>
      </c>
      <c r="F81">
        <v>2010.424</v>
      </c>
    </row>
    <row r="82" spans="1:6">
      <c r="A82" s="2">
        <f t="shared" si="4"/>
        <v>41547</v>
      </c>
      <c r="B82">
        <f t="shared" si="4"/>
        <v>1874.9670000000001</v>
      </c>
      <c r="E82" s="1">
        <v>41425</v>
      </c>
      <c r="F82">
        <v>1975.8340000000001</v>
      </c>
    </row>
    <row r="83" spans="1:6">
      <c r="A83" s="2">
        <f t="shared" ref="A83:B98" si="5">+E87</f>
        <v>41578</v>
      </c>
      <c r="B83">
        <f t="shared" si="5"/>
        <v>1897.674</v>
      </c>
      <c r="E83" s="1">
        <v>41453</v>
      </c>
      <c r="F83">
        <v>1946.104</v>
      </c>
    </row>
    <row r="84" spans="1:6">
      <c r="A84" s="2">
        <f t="shared" si="5"/>
        <v>41607</v>
      </c>
      <c r="B84">
        <f t="shared" si="5"/>
        <v>1929.6969999999999</v>
      </c>
      <c r="E84" s="1">
        <v>41486</v>
      </c>
      <c r="F84">
        <v>1926.9580000000001</v>
      </c>
    </row>
    <row r="85" spans="1:6">
      <c r="A85" s="2">
        <f t="shared" si="5"/>
        <v>41639</v>
      </c>
      <c r="B85">
        <f t="shared" si="5"/>
        <v>1940.681</v>
      </c>
      <c r="E85" s="1">
        <v>41516</v>
      </c>
      <c r="F85">
        <v>1893.299</v>
      </c>
    </row>
    <row r="86" spans="1:6">
      <c r="A86" s="2">
        <f t="shared" si="5"/>
        <v>41670</v>
      </c>
      <c r="B86">
        <f t="shared" si="5"/>
        <v>1895.4469999999999</v>
      </c>
      <c r="E86" s="1">
        <v>41547</v>
      </c>
      <c r="F86">
        <v>1874.9670000000001</v>
      </c>
    </row>
    <row r="87" spans="1:6">
      <c r="A87" s="2">
        <f t="shared" si="5"/>
        <v>41698</v>
      </c>
      <c r="B87">
        <f t="shared" si="5"/>
        <v>1906.374</v>
      </c>
      <c r="E87" s="1">
        <v>41578</v>
      </c>
      <c r="F87">
        <v>1897.674</v>
      </c>
    </row>
    <row r="88" spans="1:6">
      <c r="A88" s="2">
        <f t="shared" si="5"/>
        <v>41729</v>
      </c>
      <c r="B88">
        <f t="shared" si="5"/>
        <v>1900.4590000000001</v>
      </c>
      <c r="E88" s="1">
        <v>41607</v>
      </c>
      <c r="F88">
        <v>1929.6969999999999</v>
      </c>
    </row>
    <row r="89" spans="1:6">
      <c r="A89" s="2">
        <f t="shared" si="5"/>
        <v>41759</v>
      </c>
      <c r="B89">
        <f t="shared" si="5"/>
        <v>1908.37</v>
      </c>
      <c r="E89" s="1">
        <v>41639</v>
      </c>
      <c r="F89">
        <v>1940.681</v>
      </c>
    </row>
    <row r="90" spans="1:6">
      <c r="A90" s="2">
        <f t="shared" si="5"/>
        <v>41789</v>
      </c>
      <c r="B90">
        <f t="shared" si="5"/>
        <v>1952.4880000000001</v>
      </c>
      <c r="E90" s="1">
        <v>41670</v>
      </c>
      <c r="F90">
        <v>1895.4469999999999</v>
      </c>
    </row>
    <row r="91" spans="1:6">
      <c r="A91" s="2">
        <f t="shared" si="5"/>
        <v>41820</v>
      </c>
      <c r="B91">
        <f t="shared" si="5"/>
        <v>1962.097</v>
      </c>
      <c r="E91" s="1">
        <v>41698</v>
      </c>
      <c r="F91">
        <v>1906.374</v>
      </c>
    </row>
    <row r="92" spans="1:6">
      <c r="A92" s="2">
        <f t="shared" si="5"/>
        <v>41851</v>
      </c>
      <c r="B92">
        <f t="shared" si="5"/>
        <v>1943.079</v>
      </c>
      <c r="E92" s="1">
        <v>41729</v>
      </c>
      <c r="F92">
        <v>1900.4590000000001</v>
      </c>
    </row>
    <row r="93" spans="1:6">
      <c r="A93" s="2">
        <f t="shared" si="5"/>
        <v>41880</v>
      </c>
      <c r="B93">
        <f t="shared" si="5"/>
        <v>2019.9069999999999</v>
      </c>
      <c r="E93" s="1">
        <v>41759</v>
      </c>
      <c r="F93">
        <v>1908.37</v>
      </c>
    </row>
    <row r="94" spans="1:6">
      <c r="A94" s="2">
        <f t="shared" si="5"/>
        <v>41912</v>
      </c>
      <c r="B94">
        <f t="shared" si="5"/>
        <v>2058.8200000000002</v>
      </c>
      <c r="E94" s="1">
        <v>41789</v>
      </c>
      <c r="F94">
        <v>1952.4880000000001</v>
      </c>
    </row>
    <row r="95" spans="1:6">
      <c r="A95" s="2">
        <f t="shared" si="5"/>
        <v>41943</v>
      </c>
      <c r="B95">
        <f t="shared" si="5"/>
        <v>2092.6170000000002</v>
      </c>
      <c r="E95" s="1">
        <v>41820</v>
      </c>
      <c r="F95">
        <v>1962.097</v>
      </c>
    </row>
    <row r="96" spans="1:6">
      <c r="A96" s="2">
        <f t="shared" si="5"/>
        <v>41971</v>
      </c>
      <c r="B96">
        <f t="shared" si="5"/>
        <v>2210.0889999999999</v>
      </c>
      <c r="E96" s="1">
        <v>41851</v>
      </c>
      <c r="F96">
        <v>1943.079</v>
      </c>
    </row>
    <row r="97" spans="1:6">
      <c r="A97" s="2">
        <f t="shared" si="5"/>
        <v>42004</v>
      </c>
      <c r="B97">
        <f t="shared" si="5"/>
        <v>2244.6750000000002</v>
      </c>
      <c r="E97" s="1">
        <v>41880</v>
      </c>
      <c r="F97">
        <v>2019.9069999999999</v>
      </c>
    </row>
    <row r="98" spans="1:6">
      <c r="A98" s="2">
        <f t="shared" si="5"/>
        <v>42034</v>
      </c>
      <c r="B98">
        <f t="shared" si="5"/>
        <v>2341.6030000000001</v>
      </c>
      <c r="E98" s="1">
        <v>41912</v>
      </c>
      <c r="F98">
        <v>2058.8200000000002</v>
      </c>
    </row>
    <row r="99" spans="1:6">
      <c r="A99" s="2">
        <f t="shared" ref="A99:B114" si="6">+E103</f>
        <v>42062</v>
      </c>
      <c r="B99">
        <f t="shared" si="6"/>
        <v>2334.5720000000001</v>
      </c>
      <c r="E99" s="1">
        <v>41943</v>
      </c>
      <c r="F99">
        <v>2092.6170000000002</v>
      </c>
    </row>
    <row r="100" spans="1:6">
      <c r="A100" s="2">
        <f t="shared" si="6"/>
        <v>42094</v>
      </c>
      <c r="B100">
        <f t="shared" si="6"/>
        <v>2374.3249999999998</v>
      </c>
      <c r="E100" s="1">
        <v>41971</v>
      </c>
      <c r="F100">
        <v>2210.0889999999999</v>
      </c>
    </row>
    <row r="101" spans="1:6">
      <c r="A101" s="2">
        <f t="shared" si="6"/>
        <v>42124</v>
      </c>
      <c r="B101">
        <f t="shared" si="6"/>
        <v>2299.067</v>
      </c>
      <c r="E101" s="1">
        <v>42004</v>
      </c>
      <c r="F101">
        <v>2244.6750000000002</v>
      </c>
    </row>
    <row r="102" spans="1:6">
      <c r="A102" s="2">
        <f t="shared" si="6"/>
        <v>42153</v>
      </c>
      <c r="B102">
        <f t="shared" si="6"/>
        <v>2289.8530000000001</v>
      </c>
      <c r="E102" s="1">
        <v>42034</v>
      </c>
      <c r="F102">
        <v>2341.6030000000001</v>
      </c>
    </row>
    <row r="103" spans="1:6">
      <c r="A103" s="2">
        <f t="shared" si="6"/>
        <v>42185</v>
      </c>
      <c r="B103">
        <f t="shared" si="6"/>
        <v>2193.018</v>
      </c>
      <c r="E103" s="1">
        <v>42062</v>
      </c>
      <c r="F103">
        <v>2334.5720000000001</v>
      </c>
    </row>
    <row r="104" spans="1:6">
      <c r="A104" s="2">
        <f t="shared" si="6"/>
        <v>42216</v>
      </c>
      <c r="B104">
        <f t="shared" si="6"/>
        <v>2260.6819999999998</v>
      </c>
      <c r="E104" s="1">
        <v>42094</v>
      </c>
      <c r="F104">
        <v>2374.3249999999998</v>
      </c>
    </row>
    <row r="105" spans="1:6">
      <c r="A105" s="2">
        <f t="shared" si="6"/>
        <v>42247</v>
      </c>
      <c r="B105">
        <f t="shared" si="6"/>
        <v>2218.0720000000001</v>
      </c>
      <c r="E105" s="1">
        <v>42124</v>
      </c>
      <c r="F105">
        <v>2299.067</v>
      </c>
    </row>
    <row r="106" spans="1:6">
      <c r="A106" s="2">
        <f t="shared" si="6"/>
        <v>42277</v>
      </c>
      <c r="B106">
        <f t="shared" si="6"/>
        <v>2243.924</v>
      </c>
      <c r="E106" s="1">
        <v>42153</v>
      </c>
      <c r="F106">
        <v>2289.8530000000001</v>
      </c>
    </row>
    <row r="107" spans="1:6">
      <c r="A107" s="2">
        <f t="shared" si="6"/>
        <v>42307</v>
      </c>
      <c r="B107">
        <f t="shared" si="6"/>
        <v>2217.087</v>
      </c>
      <c r="E107" s="1">
        <v>42185</v>
      </c>
      <c r="F107">
        <v>2193.018</v>
      </c>
    </row>
    <row r="108" spans="1:6">
      <c r="A108" s="2">
        <f t="shared" si="6"/>
        <v>42338</v>
      </c>
      <c r="B108">
        <f t="shared" si="6"/>
        <v>2275.9560000000001</v>
      </c>
      <c r="E108" s="1">
        <v>42216</v>
      </c>
      <c r="F108">
        <v>2260.6819999999998</v>
      </c>
    </row>
    <row r="109" spans="1:6">
      <c r="A109" s="2">
        <f t="shared" si="6"/>
        <v>42369</v>
      </c>
      <c r="B109">
        <f t="shared" si="6"/>
        <v>2245.248</v>
      </c>
      <c r="E109" s="1">
        <v>42247</v>
      </c>
      <c r="F109">
        <v>2218.0720000000001</v>
      </c>
    </row>
    <row r="110" spans="1:6">
      <c r="A110" s="2">
        <f t="shared" si="6"/>
        <v>42398</v>
      </c>
      <c r="B110">
        <f t="shared" si="6"/>
        <v>2339.0709999999999</v>
      </c>
      <c r="E110" s="1">
        <v>42277</v>
      </c>
      <c r="F110">
        <v>2243.924</v>
      </c>
    </row>
    <row r="111" spans="1:6">
      <c r="A111" s="2">
        <f t="shared" si="6"/>
        <v>42429</v>
      </c>
      <c r="B111">
        <f t="shared" si="6"/>
        <v>2408.471</v>
      </c>
      <c r="E111" s="1">
        <v>42307</v>
      </c>
      <c r="F111">
        <v>2217.087</v>
      </c>
    </row>
    <row r="112" spans="1:6">
      <c r="A112" s="2">
        <f t="shared" si="6"/>
        <v>42460</v>
      </c>
      <c r="B112">
        <f t="shared" si="6"/>
        <v>2336.181</v>
      </c>
      <c r="E112" s="1">
        <v>42338</v>
      </c>
      <c r="F112">
        <v>2275.9560000000001</v>
      </c>
    </row>
    <row r="113" spans="1:6">
      <c r="A113" s="2">
        <f t="shared" si="6"/>
        <v>42489</v>
      </c>
      <c r="B113">
        <f t="shared" si="6"/>
        <v>2284.2220000000002</v>
      </c>
      <c r="E113" s="1">
        <v>42369</v>
      </c>
      <c r="F113">
        <v>2245.248</v>
      </c>
    </row>
    <row r="114" spans="1:6">
      <c r="A114" s="2">
        <f t="shared" si="6"/>
        <v>42521</v>
      </c>
      <c r="B114">
        <f t="shared" si="6"/>
        <v>2237.5120000000002</v>
      </c>
      <c r="E114" s="1">
        <v>42398</v>
      </c>
      <c r="F114">
        <v>2339.0709999999999</v>
      </c>
    </row>
    <row r="115" spans="1:6">
      <c r="A115" s="2">
        <f t="shared" ref="A115:B115" si="7">+E119</f>
        <v>42551</v>
      </c>
      <c r="B115">
        <f t="shared" si="7"/>
        <v>2338.7170000000001</v>
      </c>
      <c r="E115" s="1">
        <v>42429</v>
      </c>
      <c r="F115">
        <v>2408.471</v>
      </c>
    </row>
    <row r="116" spans="1:6">
      <c r="A116" s="2"/>
      <c r="E116" s="1">
        <v>42460</v>
      </c>
      <c r="F116">
        <v>2336.181</v>
      </c>
    </row>
    <row r="117" spans="1:6">
      <c r="A117" s="2"/>
      <c r="E117" s="1">
        <v>42489</v>
      </c>
      <c r="F117">
        <v>2284.2220000000002</v>
      </c>
    </row>
    <row r="118" spans="1:6">
      <c r="A118" s="2"/>
      <c r="E118" s="1">
        <v>42521</v>
      </c>
      <c r="F118">
        <v>2237.5120000000002</v>
      </c>
    </row>
    <row r="119" spans="1:6">
      <c r="E119" s="1">
        <v>42551</v>
      </c>
      <c r="F119">
        <v>2338.7170000000001</v>
      </c>
    </row>
    <row r="120" spans="1:6">
      <c r="E120" s="1">
        <v>42580</v>
      </c>
      <c r="F120">
        <v>2367.9859999999999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0"/>
  <sheetViews>
    <sheetView workbookViewId="0">
      <selection activeCell="B27" sqref="B27"/>
    </sheetView>
  </sheetViews>
  <sheetFormatPr baseColWidth="10" defaultRowHeight="15"/>
  <cols>
    <col min="2" max="2" width="24.5703125" bestFit="1" customWidth="1"/>
  </cols>
  <sheetData>
    <row r="1" spans="1:6">
      <c r="A1" t="s">
        <v>0</v>
      </c>
      <c r="B1" t="str">
        <f>+BDP(E1,"name")</f>
        <v>SPDR S&amp;P 500 ETF TRUST</v>
      </c>
      <c r="E1" t="s">
        <v>9</v>
      </c>
    </row>
    <row r="2" spans="1:6">
      <c r="A2" s="2">
        <f ca="1">+E6</f>
        <v>39113</v>
      </c>
      <c r="B2">
        <f>+F6</f>
        <v>118.021</v>
      </c>
      <c r="E2" t="s">
        <v>2</v>
      </c>
    </row>
    <row r="3" spans="1:6">
      <c r="A3" s="2">
        <f t="shared" ref="A3:B18" si="0">+E7</f>
        <v>39141</v>
      </c>
      <c r="B3">
        <f t="shared" si="0"/>
        <v>115.70569999999999</v>
      </c>
      <c r="E3" s="1">
        <v>39083</v>
      </c>
    </row>
    <row r="4" spans="1:6">
      <c r="A4" s="2">
        <f t="shared" si="0"/>
        <v>39171</v>
      </c>
      <c r="B4">
        <f t="shared" si="0"/>
        <v>117.0468</v>
      </c>
      <c r="E4" s="1">
        <f ca="1">+TODAY()</f>
        <v>42592</v>
      </c>
    </row>
    <row r="5" spans="1:6">
      <c r="A5" s="2">
        <f t="shared" si="0"/>
        <v>39202</v>
      </c>
      <c r="B5">
        <f t="shared" si="0"/>
        <v>122.2315</v>
      </c>
      <c r="E5" t="s">
        <v>3</v>
      </c>
    </row>
    <row r="6" spans="1:6">
      <c r="A6" s="2">
        <f t="shared" si="0"/>
        <v>39233</v>
      </c>
      <c r="B6">
        <f t="shared" si="0"/>
        <v>126.3776</v>
      </c>
      <c r="E6" s="2">
        <f ca="1">+BDH(E1,E2,E3,E4,E5,"cols=2;rows=115")</f>
        <v>39113</v>
      </c>
      <c r="F6">
        <v>118.021</v>
      </c>
    </row>
    <row r="7" spans="1:6">
      <c r="A7" s="2">
        <f t="shared" si="0"/>
        <v>39262</v>
      </c>
      <c r="B7">
        <f t="shared" si="0"/>
        <v>124.5295</v>
      </c>
      <c r="E7" s="1">
        <v>39141</v>
      </c>
      <c r="F7">
        <v>115.70569999999999</v>
      </c>
    </row>
    <row r="8" spans="1:6">
      <c r="A8" s="2">
        <f t="shared" si="0"/>
        <v>39294</v>
      </c>
      <c r="B8">
        <f t="shared" si="0"/>
        <v>120.6305</v>
      </c>
      <c r="E8" s="1">
        <v>39171</v>
      </c>
      <c r="F8">
        <v>117.0468</v>
      </c>
    </row>
    <row r="9" spans="1:6">
      <c r="A9" s="2">
        <f t="shared" si="0"/>
        <v>39325</v>
      </c>
      <c r="B9">
        <f t="shared" si="0"/>
        <v>122.1785</v>
      </c>
      <c r="E9" s="1">
        <v>39202</v>
      </c>
      <c r="F9">
        <v>122.2315</v>
      </c>
    </row>
    <row r="10" spans="1:6">
      <c r="A10" s="2">
        <f t="shared" si="0"/>
        <v>39353</v>
      </c>
      <c r="B10">
        <f t="shared" si="0"/>
        <v>126.9083</v>
      </c>
      <c r="E10" s="1">
        <v>39233</v>
      </c>
      <c r="F10">
        <v>126.3776</v>
      </c>
    </row>
    <row r="11" spans="1:6">
      <c r="A11" s="2">
        <f t="shared" si="0"/>
        <v>39386</v>
      </c>
      <c r="B11">
        <f t="shared" si="0"/>
        <v>128.6301</v>
      </c>
      <c r="E11" s="1">
        <v>39262</v>
      </c>
      <c r="F11">
        <v>124.5295</v>
      </c>
    </row>
    <row r="12" spans="1:6">
      <c r="A12" s="2">
        <f t="shared" si="0"/>
        <v>39416</v>
      </c>
      <c r="B12">
        <f t="shared" si="0"/>
        <v>123.64790000000001</v>
      </c>
      <c r="E12" s="1">
        <v>39294</v>
      </c>
      <c r="F12">
        <v>120.6305</v>
      </c>
    </row>
    <row r="13" spans="1:6">
      <c r="A13" s="2">
        <f t="shared" si="0"/>
        <v>39447</v>
      </c>
      <c r="B13">
        <f t="shared" si="0"/>
        <v>122.2559</v>
      </c>
      <c r="E13" s="1">
        <v>39325</v>
      </c>
      <c r="F13">
        <v>122.1785</v>
      </c>
    </row>
    <row r="14" spans="1:6">
      <c r="A14" s="2">
        <f t="shared" si="0"/>
        <v>39478</v>
      </c>
      <c r="B14">
        <f t="shared" si="0"/>
        <v>114.86409999999999</v>
      </c>
      <c r="E14" s="1">
        <v>39353</v>
      </c>
      <c r="F14">
        <v>126.9083</v>
      </c>
    </row>
    <row r="15" spans="1:6">
      <c r="A15" s="2">
        <f t="shared" si="0"/>
        <v>39507</v>
      </c>
      <c r="B15">
        <f t="shared" si="0"/>
        <v>111.89579999999999</v>
      </c>
      <c r="E15" s="1">
        <v>39386</v>
      </c>
      <c r="F15">
        <v>128.6301</v>
      </c>
    </row>
    <row r="16" spans="1:6">
      <c r="A16" s="2">
        <f t="shared" si="0"/>
        <v>39538</v>
      </c>
      <c r="B16">
        <f t="shared" si="0"/>
        <v>110.8951</v>
      </c>
      <c r="E16" s="1">
        <v>39416</v>
      </c>
      <c r="F16">
        <v>123.64790000000001</v>
      </c>
    </row>
    <row r="17" spans="1:6">
      <c r="A17" s="2">
        <f t="shared" si="0"/>
        <v>39568</v>
      </c>
      <c r="B17">
        <f t="shared" si="0"/>
        <v>116.1806</v>
      </c>
      <c r="E17" s="1">
        <v>39447</v>
      </c>
      <c r="F17">
        <v>122.2559</v>
      </c>
    </row>
    <row r="18" spans="1:6">
      <c r="A18" s="2">
        <f t="shared" si="0"/>
        <v>39598</v>
      </c>
      <c r="B18">
        <f t="shared" si="0"/>
        <v>117.93689999999999</v>
      </c>
      <c r="E18" s="1">
        <v>39478</v>
      </c>
      <c r="F18">
        <v>114.86409999999999</v>
      </c>
    </row>
    <row r="19" spans="1:6">
      <c r="A19" s="2">
        <f t="shared" ref="A19:B34" si="1">+E23</f>
        <v>39629</v>
      </c>
      <c r="B19">
        <f t="shared" si="1"/>
        <v>108.0804</v>
      </c>
      <c r="E19" s="1">
        <v>39507</v>
      </c>
      <c r="F19">
        <v>111.89579999999999</v>
      </c>
    </row>
    <row r="20" spans="1:6">
      <c r="A20" s="2">
        <f t="shared" si="1"/>
        <v>39660</v>
      </c>
      <c r="B20">
        <f t="shared" si="1"/>
        <v>107.1092</v>
      </c>
      <c r="E20" s="1">
        <v>39538</v>
      </c>
      <c r="F20">
        <v>110.8951</v>
      </c>
    </row>
    <row r="21" spans="1:6">
      <c r="A21" s="2">
        <f t="shared" si="1"/>
        <v>39689</v>
      </c>
      <c r="B21">
        <f t="shared" si="1"/>
        <v>108.76439999999999</v>
      </c>
      <c r="E21" s="1">
        <v>39568</v>
      </c>
      <c r="F21">
        <v>116.1806</v>
      </c>
    </row>
    <row r="22" spans="1:6">
      <c r="A22" s="2">
        <f t="shared" si="1"/>
        <v>39721</v>
      </c>
      <c r="B22">
        <f t="shared" si="1"/>
        <v>98.521600000000007</v>
      </c>
      <c r="E22" s="1">
        <v>39598</v>
      </c>
      <c r="F22">
        <v>117.93689999999999</v>
      </c>
    </row>
    <row r="23" spans="1:6">
      <c r="A23" s="2">
        <f t="shared" si="1"/>
        <v>39752</v>
      </c>
      <c r="B23">
        <f t="shared" si="1"/>
        <v>82.247200000000007</v>
      </c>
      <c r="E23" s="1">
        <v>39629</v>
      </c>
      <c r="F23">
        <v>108.0804</v>
      </c>
    </row>
    <row r="24" spans="1:6">
      <c r="A24" s="2">
        <f t="shared" si="1"/>
        <v>39780</v>
      </c>
      <c r="B24">
        <f t="shared" si="1"/>
        <v>76.522199999999998</v>
      </c>
      <c r="E24" s="1">
        <v>39660</v>
      </c>
      <c r="F24">
        <v>107.1092</v>
      </c>
    </row>
    <row r="25" spans="1:6">
      <c r="A25" s="2">
        <f t="shared" si="1"/>
        <v>39813</v>
      </c>
      <c r="B25">
        <f t="shared" si="1"/>
        <v>77.272199999999998</v>
      </c>
      <c r="E25" s="1">
        <v>39689</v>
      </c>
      <c r="F25">
        <v>108.76439999999999</v>
      </c>
    </row>
    <row r="26" spans="1:6">
      <c r="A26" s="2">
        <f t="shared" si="1"/>
        <v>39843</v>
      </c>
      <c r="B26">
        <f t="shared" si="1"/>
        <v>70.927000000000007</v>
      </c>
      <c r="E26" s="1">
        <v>39721</v>
      </c>
      <c r="F26">
        <v>98.521600000000007</v>
      </c>
    </row>
    <row r="27" spans="1:6">
      <c r="A27" s="2">
        <f t="shared" si="1"/>
        <v>39871</v>
      </c>
      <c r="B27">
        <f t="shared" si="1"/>
        <v>63.305999999999997</v>
      </c>
      <c r="E27" s="1">
        <v>39752</v>
      </c>
      <c r="F27">
        <v>82.247200000000007</v>
      </c>
    </row>
    <row r="28" spans="1:6">
      <c r="A28" s="2">
        <f t="shared" si="1"/>
        <v>39903</v>
      </c>
      <c r="B28">
        <f t="shared" si="1"/>
        <v>68.580399999999997</v>
      </c>
      <c r="E28" s="1">
        <v>39780</v>
      </c>
      <c r="F28">
        <v>76.522199999999998</v>
      </c>
    </row>
    <row r="29" spans="1:6">
      <c r="A29" s="2">
        <f t="shared" si="1"/>
        <v>39933</v>
      </c>
      <c r="B29">
        <f t="shared" si="1"/>
        <v>75.393600000000006</v>
      </c>
      <c r="E29" s="1">
        <v>39813</v>
      </c>
      <c r="F29">
        <v>77.272199999999998</v>
      </c>
    </row>
    <row r="30" spans="1:6">
      <c r="A30" s="2">
        <f t="shared" si="1"/>
        <v>39962</v>
      </c>
      <c r="B30">
        <f t="shared" si="1"/>
        <v>79.800600000000003</v>
      </c>
      <c r="E30" s="1">
        <v>39843</v>
      </c>
      <c r="F30">
        <v>70.927000000000007</v>
      </c>
    </row>
    <row r="31" spans="1:6">
      <c r="A31" s="2">
        <f t="shared" si="1"/>
        <v>39994</v>
      </c>
      <c r="B31">
        <f t="shared" si="1"/>
        <v>79.748500000000007</v>
      </c>
      <c r="E31" s="1">
        <v>39871</v>
      </c>
      <c r="F31">
        <v>63.305999999999997</v>
      </c>
    </row>
    <row r="32" spans="1:6">
      <c r="A32" s="2">
        <f t="shared" si="1"/>
        <v>40025</v>
      </c>
      <c r="B32">
        <f t="shared" si="1"/>
        <v>85.6982</v>
      </c>
      <c r="E32" s="1">
        <v>39903</v>
      </c>
      <c r="F32">
        <v>68.580399999999997</v>
      </c>
    </row>
    <row r="33" spans="1:6">
      <c r="A33" s="2">
        <f t="shared" si="1"/>
        <v>40056</v>
      </c>
      <c r="B33">
        <f t="shared" si="1"/>
        <v>88.863900000000001</v>
      </c>
      <c r="E33" s="1">
        <v>39933</v>
      </c>
      <c r="F33">
        <v>75.393600000000006</v>
      </c>
    </row>
    <row r="34" spans="1:6">
      <c r="A34" s="2">
        <f t="shared" si="1"/>
        <v>40086</v>
      </c>
      <c r="B34">
        <f t="shared" si="1"/>
        <v>92.015000000000001</v>
      </c>
      <c r="E34" s="1">
        <v>39962</v>
      </c>
      <c r="F34">
        <v>79.800600000000003</v>
      </c>
    </row>
    <row r="35" spans="1:6">
      <c r="A35" s="2">
        <f t="shared" ref="A35:B50" si="2">+E39</f>
        <v>40116</v>
      </c>
      <c r="B35">
        <f t="shared" si="2"/>
        <v>90.245999999999995</v>
      </c>
      <c r="E35" s="1">
        <v>39994</v>
      </c>
      <c r="F35">
        <v>79.748500000000007</v>
      </c>
    </row>
    <row r="36" spans="1:6">
      <c r="A36" s="2">
        <f t="shared" si="2"/>
        <v>40147</v>
      </c>
      <c r="B36">
        <f t="shared" si="2"/>
        <v>95.805800000000005</v>
      </c>
      <c r="E36" s="1">
        <v>40025</v>
      </c>
      <c r="F36">
        <v>85.6982</v>
      </c>
    </row>
    <row r="37" spans="1:6">
      <c r="A37" s="2">
        <f t="shared" si="2"/>
        <v>40178</v>
      </c>
      <c r="B37">
        <f t="shared" si="2"/>
        <v>97.635900000000007</v>
      </c>
      <c r="E37" s="1">
        <v>40056</v>
      </c>
      <c r="F37">
        <v>88.863900000000001</v>
      </c>
    </row>
    <row r="38" spans="1:6">
      <c r="A38" s="2">
        <f t="shared" si="2"/>
        <v>40207</v>
      </c>
      <c r="B38">
        <f t="shared" si="2"/>
        <v>94.087599999999995</v>
      </c>
      <c r="E38" s="1">
        <v>40086</v>
      </c>
      <c r="F38">
        <v>92.015000000000001</v>
      </c>
    </row>
    <row r="39" spans="1:6">
      <c r="A39" s="2">
        <f t="shared" si="2"/>
        <v>40235</v>
      </c>
      <c r="B39">
        <f t="shared" si="2"/>
        <v>97.0227</v>
      </c>
      <c r="E39" s="1">
        <v>40116</v>
      </c>
      <c r="F39">
        <v>90.245999999999995</v>
      </c>
    </row>
    <row r="40" spans="1:6">
      <c r="A40" s="2">
        <f t="shared" si="2"/>
        <v>40268</v>
      </c>
      <c r="B40">
        <f t="shared" si="2"/>
        <v>102.9297</v>
      </c>
      <c r="E40" s="1">
        <v>40147</v>
      </c>
      <c r="F40">
        <v>95.805800000000005</v>
      </c>
    </row>
    <row r="41" spans="1:6">
      <c r="A41" s="2">
        <f t="shared" si="2"/>
        <v>40298</v>
      </c>
      <c r="B41">
        <f t="shared" si="2"/>
        <v>104.52419999999999</v>
      </c>
      <c r="E41" s="1">
        <v>40178</v>
      </c>
      <c r="F41">
        <v>97.635900000000007</v>
      </c>
    </row>
    <row r="42" spans="1:6">
      <c r="A42" s="2">
        <f t="shared" si="2"/>
        <v>40326</v>
      </c>
      <c r="B42">
        <f t="shared" si="2"/>
        <v>96.216399999999993</v>
      </c>
      <c r="E42" s="1">
        <v>40207</v>
      </c>
      <c r="F42">
        <v>94.087599999999995</v>
      </c>
    </row>
    <row r="43" spans="1:6">
      <c r="A43" s="2">
        <f t="shared" si="2"/>
        <v>40359</v>
      </c>
      <c r="B43">
        <f t="shared" si="2"/>
        <v>91.239099999999993</v>
      </c>
      <c r="E43" s="1">
        <v>40235</v>
      </c>
      <c r="F43">
        <v>97.0227</v>
      </c>
    </row>
    <row r="44" spans="1:6">
      <c r="A44" s="2">
        <f t="shared" si="2"/>
        <v>40389</v>
      </c>
      <c r="B44">
        <f t="shared" si="2"/>
        <v>97.470799999999997</v>
      </c>
      <c r="E44" s="1">
        <v>40268</v>
      </c>
      <c r="F44">
        <v>102.9297</v>
      </c>
    </row>
    <row r="45" spans="1:6">
      <c r="A45" s="2">
        <f t="shared" si="2"/>
        <v>40421</v>
      </c>
      <c r="B45">
        <f t="shared" si="2"/>
        <v>93.086500000000001</v>
      </c>
      <c r="E45" s="1">
        <v>40298</v>
      </c>
      <c r="F45">
        <v>104.52419999999999</v>
      </c>
    </row>
    <row r="46" spans="1:6">
      <c r="A46" s="2">
        <f t="shared" si="2"/>
        <v>40451</v>
      </c>
      <c r="B46">
        <f t="shared" si="2"/>
        <v>101.423</v>
      </c>
      <c r="E46" s="1">
        <v>40326</v>
      </c>
      <c r="F46">
        <v>96.216399999999993</v>
      </c>
    </row>
    <row r="47" spans="1:6">
      <c r="A47" s="2">
        <f t="shared" si="2"/>
        <v>40480</v>
      </c>
      <c r="B47">
        <f t="shared" si="2"/>
        <v>105.2976</v>
      </c>
      <c r="E47" s="1">
        <v>40359</v>
      </c>
      <c r="F47">
        <v>91.239099999999993</v>
      </c>
    </row>
    <row r="48" spans="1:6">
      <c r="A48" s="2">
        <f t="shared" si="2"/>
        <v>40512</v>
      </c>
      <c r="B48">
        <f t="shared" si="2"/>
        <v>105.2998</v>
      </c>
      <c r="E48" s="1">
        <v>40389</v>
      </c>
      <c r="F48">
        <v>97.470799999999997</v>
      </c>
    </row>
    <row r="49" spans="1:6">
      <c r="A49" s="2">
        <f t="shared" si="2"/>
        <v>40543</v>
      </c>
      <c r="B49">
        <f t="shared" si="2"/>
        <v>112.33669999999999</v>
      </c>
      <c r="E49" s="1">
        <v>40421</v>
      </c>
      <c r="F49">
        <v>93.086500000000001</v>
      </c>
    </row>
    <row r="50" spans="1:6">
      <c r="A50" s="2">
        <f t="shared" si="2"/>
        <v>40574</v>
      </c>
      <c r="B50">
        <f t="shared" si="2"/>
        <v>114.9542</v>
      </c>
      <c r="E50" s="1">
        <v>40451</v>
      </c>
      <c r="F50">
        <v>101.423</v>
      </c>
    </row>
    <row r="51" spans="1:6">
      <c r="A51" s="2">
        <f t="shared" ref="A51:B66" si="3">+E55</f>
        <v>40602</v>
      </c>
      <c r="B51">
        <f t="shared" si="3"/>
        <v>118.9474</v>
      </c>
      <c r="E51" s="1">
        <v>40480</v>
      </c>
      <c r="F51">
        <v>105.2976</v>
      </c>
    </row>
    <row r="52" spans="1:6">
      <c r="A52" s="2">
        <f t="shared" si="3"/>
        <v>40633</v>
      </c>
      <c r="B52">
        <f t="shared" si="3"/>
        <v>118.962</v>
      </c>
      <c r="E52" s="1">
        <v>40512</v>
      </c>
      <c r="F52">
        <v>105.2998</v>
      </c>
    </row>
    <row r="53" spans="1:6">
      <c r="A53" s="2">
        <f t="shared" si="3"/>
        <v>40662</v>
      </c>
      <c r="B53">
        <f t="shared" si="3"/>
        <v>122.40730000000001</v>
      </c>
      <c r="E53" s="1">
        <v>40543</v>
      </c>
      <c r="F53">
        <v>112.33669999999999</v>
      </c>
    </row>
    <row r="54" spans="1:6">
      <c r="A54" s="2">
        <f t="shared" si="3"/>
        <v>40694</v>
      </c>
      <c r="B54">
        <f t="shared" si="3"/>
        <v>121.0346</v>
      </c>
      <c r="E54" s="1">
        <v>40574</v>
      </c>
      <c r="F54">
        <v>114.9542</v>
      </c>
    </row>
    <row r="55" spans="1:6">
      <c r="A55" s="2">
        <f t="shared" si="3"/>
        <v>40724</v>
      </c>
      <c r="B55">
        <f t="shared" si="3"/>
        <v>118.9924</v>
      </c>
      <c r="E55" s="1">
        <v>40602</v>
      </c>
      <c r="F55">
        <v>118.9474</v>
      </c>
    </row>
    <row r="56" spans="1:6">
      <c r="A56" s="2">
        <f t="shared" si="3"/>
        <v>40753</v>
      </c>
      <c r="B56">
        <f t="shared" si="3"/>
        <v>116.61199999999999</v>
      </c>
      <c r="E56" s="1">
        <v>40633</v>
      </c>
      <c r="F56">
        <v>118.962</v>
      </c>
    </row>
    <row r="57" spans="1:6">
      <c r="A57" s="2">
        <f t="shared" si="3"/>
        <v>40786</v>
      </c>
      <c r="B57">
        <f t="shared" si="3"/>
        <v>110.2012</v>
      </c>
      <c r="E57" s="1">
        <v>40662</v>
      </c>
      <c r="F57">
        <v>122.40730000000001</v>
      </c>
    </row>
    <row r="58" spans="1:6">
      <c r="A58" s="2">
        <f t="shared" si="3"/>
        <v>40816</v>
      </c>
      <c r="B58">
        <f t="shared" si="3"/>
        <v>102.5509</v>
      </c>
      <c r="E58" s="1">
        <v>40694</v>
      </c>
      <c r="F58">
        <v>121.0346</v>
      </c>
    </row>
    <row r="59" spans="1:6">
      <c r="A59" s="2">
        <f t="shared" si="3"/>
        <v>40847</v>
      </c>
      <c r="B59">
        <f t="shared" si="3"/>
        <v>113.744</v>
      </c>
      <c r="E59" s="1">
        <v>40724</v>
      </c>
      <c r="F59">
        <v>118.9924</v>
      </c>
    </row>
    <row r="60" spans="1:6">
      <c r="A60" s="2">
        <f t="shared" si="3"/>
        <v>40877</v>
      </c>
      <c r="B60">
        <f t="shared" si="3"/>
        <v>113.2818</v>
      </c>
      <c r="E60" s="1">
        <v>40753</v>
      </c>
      <c r="F60">
        <v>116.61199999999999</v>
      </c>
    </row>
    <row r="61" spans="1:6">
      <c r="A61" s="2">
        <f t="shared" si="3"/>
        <v>40907</v>
      </c>
      <c r="B61">
        <f t="shared" si="3"/>
        <v>114.46550000000001</v>
      </c>
      <c r="E61" s="1">
        <v>40786</v>
      </c>
      <c r="F61">
        <v>110.2012</v>
      </c>
    </row>
    <row r="62" spans="1:6">
      <c r="A62" s="2">
        <f t="shared" si="3"/>
        <v>40939</v>
      </c>
      <c r="B62">
        <f t="shared" si="3"/>
        <v>119.77379999999999</v>
      </c>
      <c r="E62" s="1">
        <v>40816</v>
      </c>
      <c r="F62">
        <v>102.5509</v>
      </c>
    </row>
    <row r="63" spans="1:6">
      <c r="A63" s="2">
        <f t="shared" si="3"/>
        <v>40968</v>
      </c>
      <c r="B63">
        <f t="shared" si="3"/>
        <v>124.9726</v>
      </c>
      <c r="E63" s="1">
        <v>40847</v>
      </c>
      <c r="F63">
        <v>113.744</v>
      </c>
    </row>
    <row r="64" spans="1:6">
      <c r="A64" s="2">
        <f t="shared" si="3"/>
        <v>40998</v>
      </c>
      <c r="B64">
        <f t="shared" si="3"/>
        <v>128.99209999999999</v>
      </c>
      <c r="E64" s="1">
        <v>40877</v>
      </c>
      <c r="F64">
        <v>113.2818</v>
      </c>
    </row>
    <row r="65" spans="1:6">
      <c r="A65" s="2">
        <f t="shared" si="3"/>
        <v>41029</v>
      </c>
      <c r="B65">
        <f t="shared" si="3"/>
        <v>128.131</v>
      </c>
      <c r="E65" s="1">
        <v>40907</v>
      </c>
      <c r="F65">
        <v>114.46550000000001</v>
      </c>
    </row>
    <row r="66" spans="1:6">
      <c r="A66" s="2">
        <f t="shared" si="3"/>
        <v>41060</v>
      </c>
      <c r="B66">
        <f t="shared" si="3"/>
        <v>120.43600000000001</v>
      </c>
      <c r="E66" s="1">
        <v>40939</v>
      </c>
      <c r="F66">
        <v>119.77379999999999</v>
      </c>
    </row>
    <row r="67" spans="1:6">
      <c r="A67" s="2">
        <f t="shared" ref="A67:B82" si="4">+E71</f>
        <v>41089</v>
      </c>
      <c r="B67">
        <f t="shared" si="4"/>
        <v>125.3282</v>
      </c>
      <c r="E67" s="1">
        <v>40968</v>
      </c>
      <c r="F67">
        <v>124.9726</v>
      </c>
    </row>
    <row r="68" spans="1:6">
      <c r="A68" s="2">
        <f t="shared" si="4"/>
        <v>41121</v>
      </c>
      <c r="B68">
        <f t="shared" si="4"/>
        <v>126.8062</v>
      </c>
      <c r="E68" s="1">
        <v>40998</v>
      </c>
      <c r="F68">
        <v>128.99209999999999</v>
      </c>
    </row>
    <row r="69" spans="1:6">
      <c r="A69" s="2">
        <f t="shared" si="4"/>
        <v>41152</v>
      </c>
      <c r="B69">
        <f t="shared" si="4"/>
        <v>129.983</v>
      </c>
      <c r="E69" s="1">
        <v>41029</v>
      </c>
      <c r="F69">
        <v>128.131</v>
      </c>
    </row>
    <row r="70" spans="1:6">
      <c r="A70" s="2">
        <f t="shared" si="4"/>
        <v>41180</v>
      </c>
      <c r="B70">
        <f t="shared" si="4"/>
        <v>133.27860000000001</v>
      </c>
      <c r="E70" s="1">
        <v>41060</v>
      </c>
      <c r="F70">
        <v>120.43600000000001</v>
      </c>
    </row>
    <row r="71" spans="1:6">
      <c r="A71" s="2">
        <f t="shared" si="4"/>
        <v>41213</v>
      </c>
      <c r="B71">
        <f t="shared" si="4"/>
        <v>130.85319999999999</v>
      </c>
      <c r="E71" s="1">
        <v>41089</v>
      </c>
      <c r="F71">
        <v>125.3282</v>
      </c>
    </row>
    <row r="72" spans="1:6">
      <c r="A72" s="2">
        <f t="shared" si="4"/>
        <v>41243</v>
      </c>
      <c r="B72">
        <f t="shared" si="4"/>
        <v>131.5984</v>
      </c>
      <c r="E72" s="1">
        <v>41121</v>
      </c>
      <c r="F72">
        <v>126.8062</v>
      </c>
    </row>
    <row r="73" spans="1:6">
      <c r="A73" s="2">
        <f t="shared" si="4"/>
        <v>41274</v>
      </c>
      <c r="B73">
        <f t="shared" si="4"/>
        <v>132.76929999999999</v>
      </c>
      <c r="E73" s="1">
        <v>41152</v>
      </c>
      <c r="F73">
        <v>129.983</v>
      </c>
    </row>
    <row r="74" spans="1:6">
      <c r="A74" s="2">
        <f t="shared" si="4"/>
        <v>41305</v>
      </c>
      <c r="B74">
        <f t="shared" si="4"/>
        <v>139.5658</v>
      </c>
      <c r="E74" s="1">
        <v>41180</v>
      </c>
      <c r="F74">
        <v>133.27860000000001</v>
      </c>
    </row>
    <row r="75" spans="1:6">
      <c r="A75" s="2">
        <f t="shared" si="4"/>
        <v>41333</v>
      </c>
      <c r="B75">
        <f t="shared" si="4"/>
        <v>141.34649999999999</v>
      </c>
      <c r="E75" s="1">
        <v>41213</v>
      </c>
      <c r="F75">
        <v>130.85319999999999</v>
      </c>
    </row>
    <row r="76" spans="1:6">
      <c r="A76" s="2">
        <f t="shared" si="4"/>
        <v>41361</v>
      </c>
      <c r="B76">
        <f t="shared" si="4"/>
        <v>146.7133</v>
      </c>
      <c r="E76" s="1">
        <v>41243</v>
      </c>
      <c r="F76">
        <v>131.5984</v>
      </c>
    </row>
    <row r="77" spans="1:6">
      <c r="A77" s="2">
        <f t="shared" si="4"/>
        <v>41394</v>
      </c>
      <c r="B77">
        <f t="shared" si="4"/>
        <v>149.53200000000001</v>
      </c>
      <c r="E77" s="1">
        <v>41274</v>
      </c>
      <c r="F77">
        <v>132.76929999999999</v>
      </c>
    </row>
    <row r="78" spans="1:6">
      <c r="A78" s="2">
        <f t="shared" si="4"/>
        <v>41425</v>
      </c>
      <c r="B78">
        <f t="shared" si="4"/>
        <v>153.05779999999999</v>
      </c>
      <c r="E78" s="1">
        <v>41305</v>
      </c>
      <c r="F78">
        <v>139.5658</v>
      </c>
    </row>
    <row r="79" spans="1:6">
      <c r="A79" s="2">
        <f t="shared" si="4"/>
        <v>41453</v>
      </c>
      <c r="B79">
        <f t="shared" si="4"/>
        <v>151.02000000000001</v>
      </c>
      <c r="E79" s="1">
        <v>41333</v>
      </c>
      <c r="F79">
        <v>141.34649999999999</v>
      </c>
    </row>
    <row r="80" spans="1:6">
      <c r="A80" s="2">
        <f t="shared" si="4"/>
        <v>41486</v>
      </c>
      <c r="B80">
        <f t="shared" si="4"/>
        <v>158.82429999999999</v>
      </c>
      <c r="E80" s="1">
        <v>41361</v>
      </c>
      <c r="F80">
        <v>146.7133</v>
      </c>
    </row>
    <row r="81" spans="1:6">
      <c r="A81" s="2">
        <f t="shared" si="4"/>
        <v>41516</v>
      </c>
      <c r="B81">
        <f t="shared" si="4"/>
        <v>154.0608</v>
      </c>
      <c r="E81" s="1">
        <v>41394</v>
      </c>
      <c r="F81">
        <v>149.53200000000001</v>
      </c>
    </row>
    <row r="82" spans="1:6">
      <c r="A82" s="2">
        <f t="shared" si="4"/>
        <v>41547</v>
      </c>
      <c r="B82">
        <f t="shared" si="4"/>
        <v>158.93620000000001</v>
      </c>
      <c r="E82" s="1">
        <v>41425</v>
      </c>
      <c r="F82">
        <v>153.05779999999999</v>
      </c>
    </row>
    <row r="83" spans="1:6">
      <c r="A83" s="2">
        <f t="shared" ref="A83:B98" si="5">+E87</f>
        <v>41578</v>
      </c>
      <c r="B83">
        <f t="shared" si="5"/>
        <v>166.29599999999999</v>
      </c>
      <c r="E83" s="1">
        <v>41453</v>
      </c>
      <c r="F83">
        <v>151.02000000000001</v>
      </c>
    </row>
    <row r="84" spans="1:6">
      <c r="A84" s="2">
        <f t="shared" si="5"/>
        <v>41607</v>
      </c>
      <c r="B84">
        <f t="shared" si="5"/>
        <v>171.22460000000001</v>
      </c>
      <c r="E84" s="1">
        <v>41486</v>
      </c>
      <c r="F84">
        <v>158.82429999999999</v>
      </c>
    </row>
    <row r="85" spans="1:6">
      <c r="A85" s="2">
        <f t="shared" si="5"/>
        <v>41639</v>
      </c>
      <c r="B85">
        <f t="shared" si="5"/>
        <v>175.66409999999999</v>
      </c>
      <c r="E85" s="1">
        <v>41516</v>
      </c>
      <c r="F85">
        <v>154.0608</v>
      </c>
    </row>
    <row r="86" spans="1:6">
      <c r="A86" s="2">
        <f t="shared" si="5"/>
        <v>41670</v>
      </c>
      <c r="B86">
        <f t="shared" si="5"/>
        <v>169.47229999999999</v>
      </c>
      <c r="E86" s="1">
        <v>41547</v>
      </c>
      <c r="F86">
        <v>158.93620000000001</v>
      </c>
    </row>
    <row r="87" spans="1:6">
      <c r="A87" s="2">
        <f t="shared" si="5"/>
        <v>41698</v>
      </c>
      <c r="B87">
        <f t="shared" si="5"/>
        <v>177.1859</v>
      </c>
      <c r="E87" s="1">
        <v>41578</v>
      </c>
      <c r="F87">
        <v>166.29599999999999</v>
      </c>
    </row>
    <row r="88" spans="1:6">
      <c r="A88" s="2">
        <f t="shared" si="5"/>
        <v>41729</v>
      </c>
      <c r="B88">
        <f t="shared" si="5"/>
        <v>178.65539999999999</v>
      </c>
      <c r="E88" s="1">
        <v>41607</v>
      </c>
      <c r="F88">
        <v>171.22460000000001</v>
      </c>
    </row>
    <row r="89" spans="1:6">
      <c r="A89" s="2">
        <f t="shared" si="5"/>
        <v>41759</v>
      </c>
      <c r="B89">
        <f t="shared" si="5"/>
        <v>179.8973</v>
      </c>
      <c r="E89" s="1">
        <v>41639</v>
      </c>
      <c r="F89">
        <v>175.66409999999999</v>
      </c>
    </row>
    <row r="90" spans="1:6">
      <c r="A90" s="2">
        <f t="shared" si="5"/>
        <v>41789</v>
      </c>
      <c r="B90">
        <f t="shared" si="5"/>
        <v>184.07210000000001</v>
      </c>
      <c r="E90" s="1">
        <v>41670</v>
      </c>
      <c r="F90">
        <v>169.47229999999999</v>
      </c>
    </row>
    <row r="91" spans="1:6">
      <c r="A91" s="2">
        <f t="shared" si="5"/>
        <v>41820</v>
      </c>
      <c r="B91">
        <f t="shared" si="5"/>
        <v>187.87190000000001</v>
      </c>
      <c r="E91" s="1">
        <v>41698</v>
      </c>
      <c r="F91">
        <v>177.1859</v>
      </c>
    </row>
    <row r="92" spans="1:6">
      <c r="A92" s="2">
        <f t="shared" si="5"/>
        <v>41851</v>
      </c>
      <c r="B92">
        <f t="shared" si="5"/>
        <v>185.34739999999999</v>
      </c>
      <c r="E92" s="1">
        <v>41729</v>
      </c>
      <c r="F92">
        <v>178.65539999999999</v>
      </c>
    </row>
    <row r="93" spans="1:6">
      <c r="A93" s="2">
        <f t="shared" si="5"/>
        <v>41880</v>
      </c>
      <c r="B93">
        <f t="shared" si="5"/>
        <v>192.6619</v>
      </c>
      <c r="E93" s="1">
        <v>41759</v>
      </c>
      <c r="F93">
        <v>179.8973</v>
      </c>
    </row>
    <row r="94" spans="1:6">
      <c r="A94" s="2">
        <f t="shared" si="5"/>
        <v>41912</v>
      </c>
      <c r="B94">
        <f t="shared" si="5"/>
        <v>190.00399999999999</v>
      </c>
      <c r="E94" s="1">
        <v>41789</v>
      </c>
      <c r="F94">
        <v>184.07210000000001</v>
      </c>
    </row>
    <row r="95" spans="1:6">
      <c r="A95" s="2">
        <f t="shared" si="5"/>
        <v>41943</v>
      </c>
      <c r="B95">
        <f t="shared" si="5"/>
        <v>194.47880000000001</v>
      </c>
      <c r="E95" s="1">
        <v>41820</v>
      </c>
      <c r="F95">
        <v>187.87190000000001</v>
      </c>
    </row>
    <row r="96" spans="1:6">
      <c r="A96" s="2">
        <f t="shared" si="5"/>
        <v>41971</v>
      </c>
      <c r="B96">
        <f t="shared" si="5"/>
        <v>199.82149999999999</v>
      </c>
      <c r="E96" s="1">
        <v>41851</v>
      </c>
      <c r="F96">
        <v>185.34739999999999</v>
      </c>
    </row>
    <row r="97" spans="1:6">
      <c r="A97" s="2">
        <f t="shared" si="5"/>
        <v>42004</v>
      </c>
      <c r="B97">
        <f t="shared" si="5"/>
        <v>199.31460000000001</v>
      </c>
      <c r="E97" s="1">
        <v>41880</v>
      </c>
      <c r="F97">
        <v>192.6619</v>
      </c>
    </row>
    <row r="98" spans="1:6">
      <c r="A98" s="2">
        <f t="shared" si="5"/>
        <v>42034</v>
      </c>
      <c r="B98">
        <f t="shared" si="5"/>
        <v>193.40899999999999</v>
      </c>
      <c r="E98" s="1">
        <v>41912</v>
      </c>
      <c r="F98">
        <v>190.00399999999999</v>
      </c>
    </row>
    <row r="99" spans="1:6">
      <c r="A99" s="2">
        <f t="shared" ref="A99:B114" si="6">+E103</f>
        <v>42062</v>
      </c>
      <c r="B99">
        <f t="shared" si="6"/>
        <v>204.27950000000001</v>
      </c>
      <c r="E99" s="1">
        <v>41943</v>
      </c>
      <c r="F99">
        <v>194.47880000000001</v>
      </c>
    </row>
    <row r="100" spans="1:6">
      <c r="A100" s="2">
        <f t="shared" si="6"/>
        <v>42094</v>
      </c>
      <c r="B100">
        <f t="shared" si="6"/>
        <v>201.071</v>
      </c>
      <c r="E100" s="1">
        <v>41971</v>
      </c>
      <c r="F100">
        <v>199.82149999999999</v>
      </c>
    </row>
    <row r="101" spans="1:6">
      <c r="A101" s="2">
        <f t="shared" si="6"/>
        <v>42124</v>
      </c>
      <c r="B101">
        <f t="shared" si="6"/>
        <v>203.04830000000001</v>
      </c>
      <c r="E101" s="1">
        <v>42004</v>
      </c>
      <c r="F101">
        <v>199.31460000000001</v>
      </c>
    </row>
    <row r="102" spans="1:6">
      <c r="A102" s="2">
        <f t="shared" si="6"/>
        <v>42153</v>
      </c>
      <c r="B102">
        <f t="shared" si="6"/>
        <v>205.65870000000001</v>
      </c>
      <c r="E102" s="1">
        <v>42034</v>
      </c>
      <c r="F102">
        <v>193.40899999999999</v>
      </c>
    </row>
    <row r="103" spans="1:6">
      <c r="A103" s="2">
        <f t="shared" si="6"/>
        <v>42185</v>
      </c>
      <c r="B103">
        <f t="shared" si="6"/>
        <v>201.48140000000001</v>
      </c>
      <c r="E103" s="1">
        <v>42062</v>
      </c>
      <c r="F103">
        <v>204.27950000000001</v>
      </c>
    </row>
    <row r="104" spans="1:6">
      <c r="A104" s="2">
        <f t="shared" si="6"/>
        <v>42216</v>
      </c>
      <c r="B104">
        <f t="shared" si="6"/>
        <v>206.03270000000001</v>
      </c>
      <c r="E104" s="1">
        <v>42094</v>
      </c>
      <c r="F104">
        <v>201.071</v>
      </c>
    </row>
    <row r="105" spans="1:6">
      <c r="A105" s="2">
        <f t="shared" si="6"/>
        <v>42247</v>
      </c>
      <c r="B105">
        <f t="shared" si="6"/>
        <v>193.47499999999999</v>
      </c>
      <c r="E105" s="1">
        <v>42124</v>
      </c>
      <c r="F105">
        <v>203.04830000000001</v>
      </c>
    </row>
    <row r="106" spans="1:6">
      <c r="A106" s="2">
        <f t="shared" si="6"/>
        <v>42277</v>
      </c>
      <c r="B106">
        <f t="shared" si="6"/>
        <v>188.53870000000001</v>
      </c>
      <c r="E106" s="1">
        <v>42153</v>
      </c>
      <c r="F106">
        <v>205.65870000000001</v>
      </c>
    </row>
    <row r="107" spans="1:6">
      <c r="A107" s="2">
        <f t="shared" si="6"/>
        <v>42307</v>
      </c>
      <c r="B107">
        <f t="shared" si="6"/>
        <v>204.57579999999999</v>
      </c>
      <c r="E107" s="1">
        <v>42185</v>
      </c>
      <c r="F107">
        <v>201.48140000000001</v>
      </c>
    </row>
    <row r="108" spans="1:6">
      <c r="A108" s="2">
        <f t="shared" si="6"/>
        <v>42338</v>
      </c>
      <c r="B108">
        <f t="shared" si="6"/>
        <v>205.3235</v>
      </c>
      <c r="E108" s="1">
        <v>42216</v>
      </c>
      <c r="F108">
        <v>206.03270000000001</v>
      </c>
    </row>
    <row r="109" spans="1:6">
      <c r="A109" s="2">
        <f t="shared" si="6"/>
        <v>42369</v>
      </c>
      <c r="B109">
        <f t="shared" si="6"/>
        <v>201.77459999999999</v>
      </c>
      <c r="E109" s="1">
        <v>42247</v>
      </c>
      <c r="F109">
        <v>193.47499999999999</v>
      </c>
    </row>
    <row r="110" spans="1:6">
      <c r="A110" s="2">
        <f t="shared" si="6"/>
        <v>42398</v>
      </c>
      <c r="B110">
        <f t="shared" si="6"/>
        <v>191.72970000000001</v>
      </c>
      <c r="E110" s="1">
        <v>42277</v>
      </c>
      <c r="F110">
        <v>188.53870000000001</v>
      </c>
    </row>
    <row r="111" spans="1:6">
      <c r="A111" s="2">
        <f t="shared" si="6"/>
        <v>42429</v>
      </c>
      <c r="B111">
        <f t="shared" si="6"/>
        <v>191.57050000000001</v>
      </c>
      <c r="E111" s="1">
        <v>42307</v>
      </c>
      <c r="F111">
        <v>204.57579999999999</v>
      </c>
    </row>
    <row r="112" spans="1:6">
      <c r="A112" s="2">
        <f t="shared" si="6"/>
        <v>42460</v>
      </c>
      <c r="B112">
        <f t="shared" si="6"/>
        <v>204.4563</v>
      </c>
      <c r="E112" s="1">
        <v>42338</v>
      </c>
      <c r="F112">
        <v>205.3235</v>
      </c>
    </row>
    <row r="113" spans="1:6">
      <c r="A113" s="2">
        <f t="shared" si="6"/>
        <v>42489</v>
      </c>
      <c r="B113">
        <f t="shared" si="6"/>
        <v>205.2629</v>
      </c>
      <c r="E113" s="1">
        <v>42369</v>
      </c>
      <c r="F113">
        <v>201.77459999999999</v>
      </c>
    </row>
    <row r="114" spans="1:6">
      <c r="A114" s="2">
        <f t="shared" si="6"/>
        <v>42521</v>
      </c>
      <c r="B114">
        <f t="shared" si="6"/>
        <v>208.75399999999999</v>
      </c>
      <c r="E114" s="1">
        <v>42398</v>
      </c>
      <c r="F114">
        <v>191.72970000000001</v>
      </c>
    </row>
    <row r="115" spans="1:6">
      <c r="A115" s="2">
        <f t="shared" ref="A115:B115" si="7">+E119</f>
        <v>42551</v>
      </c>
      <c r="B115">
        <f t="shared" si="7"/>
        <v>209.47499999999999</v>
      </c>
      <c r="E115" s="1">
        <v>42429</v>
      </c>
      <c r="F115">
        <v>191.57050000000001</v>
      </c>
    </row>
    <row r="116" spans="1:6">
      <c r="A116" s="2"/>
      <c r="E116" s="1">
        <v>42460</v>
      </c>
      <c r="F116">
        <v>204.4563</v>
      </c>
    </row>
    <row r="117" spans="1:6">
      <c r="A117" s="2"/>
      <c r="E117" s="1">
        <v>42489</v>
      </c>
      <c r="F117">
        <v>205.2629</v>
      </c>
    </row>
    <row r="118" spans="1:6">
      <c r="A118" s="2"/>
      <c r="E118" s="1">
        <v>42521</v>
      </c>
      <c r="F118">
        <v>208.75399999999999</v>
      </c>
    </row>
    <row r="119" spans="1:6">
      <c r="E119" s="1">
        <v>42551</v>
      </c>
      <c r="F119">
        <v>209.47499999999999</v>
      </c>
    </row>
    <row r="120" spans="1:6">
      <c r="E120" s="1">
        <v>42580</v>
      </c>
      <c r="F120">
        <v>217.12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20"/>
  <sheetViews>
    <sheetView workbookViewId="0">
      <selection activeCell="E2" sqref="E2"/>
    </sheetView>
  </sheetViews>
  <sheetFormatPr baseColWidth="10" defaultRowHeight="15"/>
  <cols>
    <col min="2" max="2" width="24.5703125" bestFit="1" customWidth="1"/>
  </cols>
  <sheetData>
    <row r="1" spans="1:6">
      <c r="A1" t="s">
        <v>0</v>
      </c>
      <c r="B1" t="str">
        <f>+BDP(E1,"name")</f>
        <v>ISHARES 7-10 YEAR TREASURY B</v>
      </c>
      <c r="E1" t="s">
        <v>10</v>
      </c>
    </row>
    <row r="2" spans="1:6">
      <c r="A2" s="2">
        <f ca="1">+E6</f>
        <v>39113</v>
      </c>
      <c r="B2">
        <f>+F6</f>
        <v>62.816699999999997</v>
      </c>
      <c r="E2" t="s">
        <v>2</v>
      </c>
    </row>
    <row r="3" spans="1:6">
      <c r="A3" s="2">
        <f t="shared" ref="A3:B18" si="0">+E7</f>
        <v>39141</v>
      </c>
      <c r="B3">
        <f t="shared" si="0"/>
        <v>64.107600000000005</v>
      </c>
      <c r="E3" s="1">
        <v>39083</v>
      </c>
    </row>
    <row r="4" spans="1:6">
      <c r="A4" s="2">
        <f t="shared" si="0"/>
        <v>39171</v>
      </c>
      <c r="B4">
        <f t="shared" si="0"/>
        <v>64.018799999999999</v>
      </c>
      <c r="E4" s="1">
        <f ca="1">+TODAY()</f>
        <v>42592</v>
      </c>
    </row>
    <row r="5" spans="1:6">
      <c r="A5" s="2">
        <f t="shared" si="0"/>
        <v>39202</v>
      </c>
      <c r="B5">
        <f t="shared" si="0"/>
        <v>64.4071</v>
      </c>
      <c r="E5" t="s">
        <v>3</v>
      </c>
    </row>
    <row r="6" spans="1:6">
      <c r="A6" s="2">
        <f t="shared" si="0"/>
        <v>39233</v>
      </c>
      <c r="B6">
        <f t="shared" si="0"/>
        <v>63.509900000000002</v>
      </c>
      <c r="E6" s="2">
        <f ca="1">+BDH(E1,E2,E3,E4,E5,"cols=2;rows=115")</f>
        <v>39113</v>
      </c>
      <c r="F6">
        <v>62.816699999999997</v>
      </c>
    </row>
    <row r="7" spans="1:6">
      <c r="A7" s="2">
        <f t="shared" si="0"/>
        <v>39262</v>
      </c>
      <c r="B7">
        <f t="shared" si="0"/>
        <v>63.213099999999997</v>
      </c>
      <c r="E7" s="1">
        <v>39141</v>
      </c>
      <c r="F7">
        <v>64.107600000000005</v>
      </c>
    </row>
    <row r="8" spans="1:6">
      <c r="A8" s="2">
        <f t="shared" si="0"/>
        <v>39294</v>
      </c>
      <c r="B8">
        <f t="shared" si="0"/>
        <v>64.639899999999997</v>
      </c>
      <c r="E8" s="1">
        <v>39171</v>
      </c>
      <c r="F8">
        <v>64.018799999999999</v>
      </c>
    </row>
    <row r="9" spans="1:6">
      <c r="A9" s="2">
        <f t="shared" si="0"/>
        <v>39325</v>
      </c>
      <c r="B9">
        <f t="shared" si="0"/>
        <v>66.102800000000002</v>
      </c>
      <c r="E9" s="1">
        <v>39202</v>
      </c>
      <c r="F9">
        <v>64.4071</v>
      </c>
    </row>
    <row r="10" spans="1:6">
      <c r="A10" s="2">
        <f t="shared" si="0"/>
        <v>39353</v>
      </c>
      <c r="B10">
        <f t="shared" si="0"/>
        <v>66.160899999999998</v>
      </c>
      <c r="E10" s="1">
        <v>39233</v>
      </c>
      <c r="F10">
        <v>63.509900000000002</v>
      </c>
    </row>
    <row r="11" spans="1:6">
      <c r="A11" s="2">
        <f t="shared" si="0"/>
        <v>39386</v>
      </c>
      <c r="B11">
        <f t="shared" si="0"/>
        <v>66.873500000000007</v>
      </c>
      <c r="E11" s="1">
        <v>39262</v>
      </c>
      <c r="F11">
        <v>63.213099999999997</v>
      </c>
    </row>
    <row r="12" spans="1:6">
      <c r="A12" s="2">
        <f t="shared" si="0"/>
        <v>39416</v>
      </c>
      <c r="B12">
        <f t="shared" si="0"/>
        <v>69.579899999999995</v>
      </c>
      <c r="E12" s="1">
        <v>39294</v>
      </c>
      <c r="F12">
        <v>64.639899999999997</v>
      </c>
    </row>
    <row r="13" spans="1:6">
      <c r="A13" s="2">
        <f t="shared" si="0"/>
        <v>39447</v>
      </c>
      <c r="B13">
        <f t="shared" si="0"/>
        <v>69.615499999999997</v>
      </c>
      <c r="E13" s="1">
        <v>39325</v>
      </c>
      <c r="F13">
        <v>66.102800000000002</v>
      </c>
    </row>
    <row r="14" spans="1:6">
      <c r="A14" s="2">
        <f t="shared" si="0"/>
        <v>39478</v>
      </c>
      <c r="B14">
        <f t="shared" si="0"/>
        <v>71.951700000000002</v>
      </c>
      <c r="E14" s="1">
        <v>39353</v>
      </c>
      <c r="F14">
        <v>66.160899999999998</v>
      </c>
    </row>
    <row r="15" spans="1:6">
      <c r="A15" s="2">
        <f t="shared" si="0"/>
        <v>39507</v>
      </c>
      <c r="B15">
        <f t="shared" si="0"/>
        <v>72.843100000000007</v>
      </c>
      <c r="E15" s="1">
        <v>39386</v>
      </c>
      <c r="F15">
        <v>66.873500000000007</v>
      </c>
    </row>
    <row r="16" spans="1:6">
      <c r="A16" s="2">
        <f t="shared" si="0"/>
        <v>39538</v>
      </c>
      <c r="B16">
        <f t="shared" si="0"/>
        <v>73.817300000000003</v>
      </c>
      <c r="E16" s="1">
        <v>39416</v>
      </c>
      <c r="F16">
        <v>69.579899999999995</v>
      </c>
    </row>
    <row r="17" spans="1:6">
      <c r="A17" s="2">
        <f t="shared" si="0"/>
        <v>39568</v>
      </c>
      <c r="B17">
        <f t="shared" si="0"/>
        <v>72.032799999999995</v>
      </c>
      <c r="E17" s="1">
        <v>39447</v>
      </c>
      <c r="F17">
        <v>69.615499999999997</v>
      </c>
    </row>
    <row r="18" spans="1:6">
      <c r="A18" s="2">
        <f t="shared" si="0"/>
        <v>39598</v>
      </c>
      <c r="B18">
        <f t="shared" si="0"/>
        <v>70.752399999999994</v>
      </c>
      <c r="E18" s="1">
        <v>39478</v>
      </c>
      <c r="F18">
        <v>71.951700000000002</v>
      </c>
    </row>
    <row r="19" spans="1:6">
      <c r="A19" s="2">
        <f t="shared" ref="A19:B34" si="1">+E23</f>
        <v>39629</v>
      </c>
      <c r="B19">
        <f t="shared" si="1"/>
        <v>71.563299999999998</v>
      </c>
      <c r="E19" s="1">
        <v>39507</v>
      </c>
      <c r="F19">
        <v>72.843100000000007</v>
      </c>
    </row>
    <row r="20" spans="1:6">
      <c r="A20" s="2">
        <f t="shared" si="1"/>
        <v>39660</v>
      </c>
      <c r="B20">
        <f t="shared" si="1"/>
        <v>72.078800000000001</v>
      </c>
      <c r="E20" s="1">
        <v>39538</v>
      </c>
      <c r="F20">
        <v>73.817300000000003</v>
      </c>
    </row>
    <row r="21" spans="1:6">
      <c r="A21" s="2">
        <f t="shared" si="1"/>
        <v>39689</v>
      </c>
      <c r="B21">
        <f t="shared" si="1"/>
        <v>73.179500000000004</v>
      </c>
      <c r="E21" s="1">
        <v>39568</v>
      </c>
      <c r="F21">
        <v>72.032799999999995</v>
      </c>
    </row>
    <row r="22" spans="1:6">
      <c r="A22" s="2">
        <f t="shared" si="1"/>
        <v>39721</v>
      </c>
      <c r="B22">
        <f t="shared" si="1"/>
        <v>73.077200000000005</v>
      </c>
      <c r="E22" s="1">
        <v>39598</v>
      </c>
      <c r="F22">
        <v>70.752399999999994</v>
      </c>
    </row>
    <row r="23" spans="1:6">
      <c r="A23" s="2">
        <f t="shared" si="1"/>
        <v>39752</v>
      </c>
      <c r="B23">
        <f t="shared" si="1"/>
        <v>72.446600000000004</v>
      </c>
      <c r="E23" s="1">
        <v>39629</v>
      </c>
      <c r="F23">
        <v>71.563299999999998</v>
      </c>
    </row>
    <row r="24" spans="1:6">
      <c r="A24" s="2">
        <f t="shared" si="1"/>
        <v>39780</v>
      </c>
      <c r="B24">
        <f t="shared" si="1"/>
        <v>78.063900000000004</v>
      </c>
      <c r="E24" s="1">
        <v>39660</v>
      </c>
      <c r="F24">
        <v>72.078800000000001</v>
      </c>
    </row>
    <row r="25" spans="1:6">
      <c r="A25" s="2">
        <f t="shared" si="1"/>
        <v>39813</v>
      </c>
      <c r="B25">
        <f t="shared" si="1"/>
        <v>82.0886</v>
      </c>
      <c r="E25" s="1">
        <v>39689</v>
      </c>
      <c r="F25">
        <v>73.179500000000004</v>
      </c>
    </row>
    <row r="26" spans="1:6">
      <c r="A26" s="2">
        <f t="shared" si="1"/>
        <v>39843</v>
      </c>
      <c r="B26">
        <f t="shared" si="1"/>
        <v>78.8977</v>
      </c>
      <c r="E26" s="1">
        <v>39721</v>
      </c>
      <c r="F26">
        <v>73.077200000000005</v>
      </c>
    </row>
    <row r="27" spans="1:6">
      <c r="A27" s="2">
        <f t="shared" si="1"/>
        <v>39871</v>
      </c>
      <c r="B27">
        <f t="shared" si="1"/>
        <v>78.318100000000001</v>
      </c>
      <c r="E27" s="1">
        <v>39752</v>
      </c>
      <c r="F27">
        <v>72.446600000000004</v>
      </c>
    </row>
    <row r="28" spans="1:6">
      <c r="A28" s="2">
        <f t="shared" si="1"/>
        <v>39903</v>
      </c>
      <c r="B28">
        <f t="shared" si="1"/>
        <v>80.912899999999993</v>
      </c>
      <c r="E28" s="1">
        <v>39780</v>
      </c>
      <c r="F28">
        <v>78.063900000000004</v>
      </c>
    </row>
    <row r="29" spans="1:6">
      <c r="A29" s="2">
        <f t="shared" si="1"/>
        <v>39933</v>
      </c>
      <c r="B29">
        <f t="shared" si="1"/>
        <v>78.691900000000004</v>
      </c>
      <c r="E29" s="1">
        <v>39813</v>
      </c>
      <c r="F29">
        <v>82.0886</v>
      </c>
    </row>
    <row r="30" spans="1:6">
      <c r="A30" s="2">
        <f t="shared" si="1"/>
        <v>39962</v>
      </c>
      <c r="B30">
        <f t="shared" si="1"/>
        <v>77.057500000000005</v>
      </c>
      <c r="E30" s="1">
        <v>39843</v>
      </c>
      <c r="F30">
        <v>78.8977</v>
      </c>
    </row>
    <row r="31" spans="1:6">
      <c r="A31" s="2">
        <f t="shared" si="1"/>
        <v>39994</v>
      </c>
      <c r="B31">
        <f t="shared" si="1"/>
        <v>76.628299999999996</v>
      </c>
      <c r="E31" s="1">
        <v>39871</v>
      </c>
      <c r="F31">
        <v>78.318100000000001</v>
      </c>
    </row>
    <row r="32" spans="1:6">
      <c r="A32" s="2">
        <f t="shared" si="1"/>
        <v>40025</v>
      </c>
      <c r="B32">
        <f t="shared" si="1"/>
        <v>77.265299999999996</v>
      </c>
      <c r="E32" s="1">
        <v>39903</v>
      </c>
      <c r="F32">
        <v>80.912899999999993</v>
      </c>
    </row>
    <row r="33" spans="1:6">
      <c r="A33" s="2">
        <f t="shared" si="1"/>
        <v>40056</v>
      </c>
      <c r="B33">
        <f t="shared" si="1"/>
        <v>77.855000000000004</v>
      </c>
      <c r="E33" s="1">
        <v>39933</v>
      </c>
      <c r="F33">
        <v>78.691900000000004</v>
      </c>
    </row>
    <row r="34" spans="1:6">
      <c r="A34" s="2">
        <f t="shared" si="1"/>
        <v>40086</v>
      </c>
      <c r="B34">
        <f t="shared" si="1"/>
        <v>78.730800000000002</v>
      </c>
      <c r="E34" s="1">
        <v>39962</v>
      </c>
      <c r="F34">
        <v>77.057500000000005</v>
      </c>
    </row>
    <row r="35" spans="1:6">
      <c r="A35" s="2">
        <f t="shared" ref="A35:B50" si="2">+E39</f>
        <v>40116</v>
      </c>
      <c r="B35">
        <f t="shared" si="2"/>
        <v>78.622600000000006</v>
      </c>
      <c r="E35" s="1">
        <v>39994</v>
      </c>
      <c r="F35">
        <v>76.628299999999996</v>
      </c>
    </row>
    <row r="36" spans="1:6">
      <c r="A36" s="2">
        <f t="shared" si="2"/>
        <v>40147</v>
      </c>
      <c r="B36">
        <f t="shared" si="2"/>
        <v>80.207099999999997</v>
      </c>
      <c r="E36" s="1">
        <v>40025</v>
      </c>
      <c r="F36">
        <v>77.265299999999996</v>
      </c>
    </row>
    <row r="37" spans="1:6">
      <c r="A37" s="2">
        <f t="shared" si="2"/>
        <v>40178</v>
      </c>
      <c r="B37">
        <f t="shared" si="2"/>
        <v>76.675799999999995</v>
      </c>
      <c r="E37" s="1">
        <v>40056</v>
      </c>
      <c r="F37">
        <v>77.855000000000004</v>
      </c>
    </row>
    <row r="38" spans="1:6">
      <c r="A38" s="2">
        <f t="shared" si="2"/>
        <v>40207</v>
      </c>
      <c r="B38">
        <f t="shared" si="2"/>
        <v>78.493200000000002</v>
      </c>
      <c r="E38" s="1">
        <v>40086</v>
      </c>
      <c r="F38">
        <v>78.730800000000002</v>
      </c>
    </row>
    <row r="39" spans="1:6">
      <c r="A39" s="2">
        <f t="shared" si="2"/>
        <v>40235</v>
      </c>
      <c r="B39">
        <f t="shared" si="2"/>
        <v>78.748900000000006</v>
      </c>
      <c r="E39" s="1">
        <v>40116</v>
      </c>
      <c r="F39">
        <v>78.622600000000006</v>
      </c>
    </row>
    <row r="40" spans="1:6">
      <c r="A40" s="2">
        <f t="shared" si="2"/>
        <v>40268</v>
      </c>
      <c r="B40">
        <f t="shared" si="2"/>
        <v>77.920599999999993</v>
      </c>
      <c r="E40" s="1">
        <v>40147</v>
      </c>
      <c r="F40">
        <v>80.207099999999997</v>
      </c>
    </row>
    <row r="41" spans="1:6">
      <c r="A41" s="2">
        <f t="shared" si="2"/>
        <v>40298</v>
      </c>
      <c r="B41">
        <f t="shared" si="2"/>
        <v>79.208299999999994</v>
      </c>
      <c r="E41" s="1">
        <v>40178</v>
      </c>
      <c r="F41">
        <v>76.675799999999995</v>
      </c>
    </row>
    <row r="42" spans="1:6">
      <c r="A42" s="2">
        <f t="shared" si="2"/>
        <v>40326</v>
      </c>
      <c r="B42">
        <f t="shared" si="2"/>
        <v>81.531999999999996</v>
      </c>
      <c r="E42" s="1">
        <v>40207</v>
      </c>
      <c r="F42">
        <v>78.493200000000002</v>
      </c>
    </row>
    <row r="43" spans="1:6">
      <c r="A43" s="2">
        <f t="shared" si="2"/>
        <v>40359</v>
      </c>
      <c r="B43">
        <f t="shared" si="2"/>
        <v>84.017099999999999</v>
      </c>
      <c r="E43" s="1">
        <v>40235</v>
      </c>
      <c r="F43">
        <v>78.748900000000006</v>
      </c>
    </row>
    <row r="44" spans="1:6">
      <c r="A44" s="2">
        <f t="shared" si="2"/>
        <v>40389</v>
      </c>
      <c r="B44">
        <f t="shared" si="2"/>
        <v>84.781599999999997</v>
      </c>
      <c r="E44" s="1">
        <v>40268</v>
      </c>
      <c r="F44">
        <v>77.920599999999993</v>
      </c>
    </row>
    <row r="45" spans="1:6">
      <c r="A45" s="2">
        <f t="shared" si="2"/>
        <v>40421</v>
      </c>
      <c r="B45">
        <f t="shared" si="2"/>
        <v>87.627099999999999</v>
      </c>
      <c r="E45" s="1">
        <v>40298</v>
      </c>
      <c r="F45">
        <v>79.208299999999994</v>
      </c>
    </row>
    <row r="46" spans="1:6">
      <c r="A46" s="2">
        <f t="shared" si="2"/>
        <v>40451</v>
      </c>
      <c r="B46">
        <f t="shared" si="2"/>
        <v>87.624600000000001</v>
      </c>
      <c r="E46" s="1">
        <v>40326</v>
      </c>
      <c r="F46">
        <v>81.531999999999996</v>
      </c>
    </row>
    <row r="47" spans="1:6">
      <c r="A47" s="2">
        <f t="shared" si="2"/>
        <v>40480</v>
      </c>
      <c r="B47">
        <f t="shared" si="2"/>
        <v>87.618700000000004</v>
      </c>
      <c r="E47" s="1">
        <v>40359</v>
      </c>
      <c r="F47">
        <v>84.017099999999999</v>
      </c>
    </row>
    <row r="48" spans="1:6">
      <c r="A48" s="2">
        <f t="shared" si="2"/>
        <v>40512</v>
      </c>
      <c r="B48">
        <f t="shared" si="2"/>
        <v>86.831500000000005</v>
      </c>
      <c r="E48" s="1">
        <v>40389</v>
      </c>
      <c r="F48">
        <v>84.781599999999997</v>
      </c>
    </row>
    <row r="49" spans="1:6">
      <c r="A49" s="2">
        <f t="shared" si="2"/>
        <v>40543</v>
      </c>
      <c r="B49">
        <f t="shared" si="2"/>
        <v>83.852999999999994</v>
      </c>
      <c r="E49" s="1">
        <v>40421</v>
      </c>
      <c r="F49">
        <v>87.627099999999999</v>
      </c>
    </row>
    <row r="50" spans="1:6">
      <c r="A50" s="2">
        <f t="shared" si="2"/>
        <v>40574</v>
      </c>
      <c r="B50">
        <f t="shared" si="2"/>
        <v>83.835099999999997</v>
      </c>
      <c r="E50" s="1">
        <v>40451</v>
      </c>
      <c r="F50">
        <v>87.624600000000001</v>
      </c>
    </row>
    <row r="51" spans="1:6">
      <c r="A51" s="2">
        <f t="shared" ref="A51:B66" si="3">+E55</f>
        <v>40602</v>
      </c>
      <c r="B51">
        <f t="shared" si="3"/>
        <v>83.660700000000006</v>
      </c>
      <c r="E51" s="1">
        <v>40480</v>
      </c>
      <c r="F51">
        <v>87.618700000000004</v>
      </c>
    </row>
    <row r="52" spans="1:6">
      <c r="A52" s="2">
        <f t="shared" si="3"/>
        <v>40633</v>
      </c>
      <c r="B52">
        <f t="shared" si="3"/>
        <v>83.531800000000004</v>
      </c>
      <c r="E52" s="1">
        <v>40512</v>
      </c>
      <c r="F52">
        <v>86.831500000000005</v>
      </c>
    </row>
    <row r="53" spans="1:6">
      <c r="A53" s="2">
        <f t="shared" si="3"/>
        <v>40662</v>
      </c>
      <c r="B53">
        <f t="shared" si="3"/>
        <v>85.070099999999996</v>
      </c>
      <c r="E53" s="1">
        <v>40543</v>
      </c>
      <c r="F53">
        <v>83.852999999999994</v>
      </c>
    </row>
    <row r="54" spans="1:6">
      <c r="A54" s="2">
        <f t="shared" si="3"/>
        <v>40694</v>
      </c>
      <c r="B54">
        <f t="shared" si="3"/>
        <v>87.201999999999998</v>
      </c>
      <c r="E54" s="1">
        <v>40574</v>
      </c>
      <c r="F54">
        <v>83.835099999999997</v>
      </c>
    </row>
    <row r="55" spans="1:6">
      <c r="A55" s="2">
        <f t="shared" si="3"/>
        <v>40724</v>
      </c>
      <c r="B55">
        <f t="shared" si="3"/>
        <v>86.762500000000003</v>
      </c>
      <c r="E55" s="1">
        <v>40602</v>
      </c>
      <c r="F55">
        <v>83.660700000000006</v>
      </c>
    </row>
    <row r="56" spans="1:6">
      <c r="A56" s="2">
        <f t="shared" si="3"/>
        <v>40753</v>
      </c>
      <c r="B56">
        <f t="shared" si="3"/>
        <v>89.512100000000004</v>
      </c>
      <c r="E56" s="1">
        <v>40633</v>
      </c>
      <c r="F56">
        <v>83.531800000000004</v>
      </c>
    </row>
    <row r="57" spans="1:6">
      <c r="A57" s="2">
        <f t="shared" si="3"/>
        <v>40786</v>
      </c>
      <c r="B57">
        <f t="shared" si="3"/>
        <v>93.675899999999999</v>
      </c>
      <c r="E57" s="1">
        <v>40662</v>
      </c>
      <c r="F57">
        <v>85.070099999999996</v>
      </c>
    </row>
    <row r="58" spans="1:6">
      <c r="A58" s="2">
        <f t="shared" si="3"/>
        <v>40816</v>
      </c>
      <c r="B58">
        <f t="shared" si="3"/>
        <v>95.771500000000003</v>
      </c>
      <c r="E58" s="1">
        <v>40694</v>
      </c>
      <c r="F58">
        <v>87.201999999999998</v>
      </c>
    </row>
    <row r="59" spans="1:6">
      <c r="A59" s="2">
        <f t="shared" si="3"/>
        <v>40847</v>
      </c>
      <c r="B59">
        <f t="shared" si="3"/>
        <v>94.5398</v>
      </c>
      <c r="E59" s="1">
        <v>40724</v>
      </c>
      <c r="F59">
        <v>86.762500000000003</v>
      </c>
    </row>
    <row r="60" spans="1:6">
      <c r="A60" s="2">
        <f t="shared" si="3"/>
        <v>40877</v>
      </c>
      <c r="B60">
        <f t="shared" si="3"/>
        <v>95.088200000000001</v>
      </c>
      <c r="E60" s="1">
        <v>40753</v>
      </c>
      <c r="F60">
        <v>89.512100000000004</v>
      </c>
    </row>
    <row r="61" spans="1:6">
      <c r="A61" s="2">
        <f t="shared" si="3"/>
        <v>40907</v>
      </c>
      <c r="B61">
        <f t="shared" si="3"/>
        <v>96.978800000000007</v>
      </c>
      <c r="E61" s="1">
        <v>40786</v>
      </c>
      <c r="F61">
        <v>93.675899999999999</v>
      </c>
    </row>
    <row r="62" spans="1:6">
      <c r="A62" s="2">
        <f t="shared" si="3"/>
        <v>40939</v>
      </c>
      <c r="B62">
        <f t="shared" si="3"/>
        <v>97.814700000000002</v>
      </c>
      <c r="E62" s="1">
        <v>40816</v>
      </c>
      <c r="F62">
        <v>95.771500000000003</v>
      </c>
    </row>
    <row r="63" spans="1:6">
      <c r="A63" s="2">
        <f t="shared" si="3"/>
        <v>40968</v>
      </c>
      <c r="B63">
        <f t="shared" si="3"/>
        <v>96.738799999999998</v>
      </c>
      <c r="E63" s="1">
        <v>40847</v>
      </c>
      <c r="F63">
        <v>94.5398</v>
      </c>
    </row>
    <row r="64" spans="1:6">
      <c r="A64" s="2">
        <f t="shared" si="3"/>
        <v>40998</v>
      </c>
      <c r="B64">
        <f t="shared" si="3"/>
        <v>95.199100000000001</v>
      </c>
      <c r="E64" s="1">
        <v>40877</v>
      </c>
      <c r="F64">
        <v>95.088200000000001</v>
      </c>
    </row>
    <row r="65" spans="1:6">
      <c r="A65" s="2">
        <f t="shared" si="3"/>
        <v>41029</v>
      </c>
      <c r="B65">
        <f t="shared" si="3"/>
        <v>97.587999999999994</v>
      </c>
      <c r="E65" s="1">
        <v>40907</v>
      </c>
      <c r="F65">
        <v>96.978800000000007</v>
      </c>
    </row>
    <row r="66" spans="1:6">
      <c r="A66" s="2">
        <f t="shared" si="3"/>
        <v>41060</v>
      </c>
      <c r="B66">
        <f t="shared" si="3"/>
        <v>100.3886</v>
      </c>
      <c r="E66" s="1">
        <v>40939</v>
      </c>
      <c r="F66">
        <v>97.814700000000002</v>
      </c>
    </row>
    <row r="67" spans="1:6">
      <c r="A67" s="2">
        <f t="shared" ref="A67:B82" si="4">+E71</f>
        <v>41089</v>
      </c>
      <c r="B67">
        <f t="shared" si="4"/>
        <v>99.972499999999997</v>
      </c>
      <c r="E67" s="1">
        <v>40968</v>
      </c>
      <c r="F67">
        <v>96.738799999999998</v>
      </c>
    </row>
    <row r="68" spans="1:6">
      <c r="A68" s="2">
        <f t="shared" si="4"/>
        <v>41121</v>
      </c>
      <c r="B68">
        <f t="shared" si="4"/>
        <v>101.3733</v>
      </c>
      <c r="E68" s="1">
        <v>40998</v>
      </c>
      <c r="F68">
        <v>95.199100000000001</v>
      </c>
    </row>
    <row r="69" spans="1:6">
      <c r="A69" s="2">
        <f t="shared" si="4"/>
        <v>41152</v>
      </c>
      <c r="B69">
        <f t="shared" si="4"/>
        <v>101.2546</v>
      </c>
      <c r="E69" s="1">
        <v>41029</v>
      </c>
      <c r="F69">
        <v>97.587999999999994</v>
      </c>
    </row>
    <row r="70" spans="1:6">
      <c r="A70" s="2">
        <f t="shared" si="4"/>
        <v>41180</v>
      </c>
      <c r="B70">
        <f t="shared" si="4"/>
        <v>100.90179999999999</v>
      </c>
      <c r="E70" s="1">
        <v>41060</v>
      </c>
      <c r="F70">
        <v>100.3886</v>
      </c>
    </row>
    <row r="71" spans="1:6">
      <c r="A71" s="2">
        <f t="shared" si="4"/>
        <v>41213</v>
      </c>
      <c r="B71">
        <f t="shared" si="4"/>
        <v>100.50239999999999</v>
      </c>
      <c r="E71" s="1">
        <v>41089</v>
      </c>
      <c r="F71">
        <v>99.972499999999997</v>
      </c>
    </row>
    <row r="72" spans="1:6">
      <c r="A72" s="2">
        <f t="shared" si="4"/>
        <v>41243</v>
      </c>
      <c r="B72">
        <f t="shared" si="4"/>
        <v>101.4868</v>
      </c>
      <c r="E72" s="1">
        <v>41121</v>
      </c>
      <c r="F72">
        <v>101.3733</v>
      </c>
    </row>
    <row r="73" spans="1:6">
      <c r="A73" s="2">
        <f t="shared" si="4"/>
        <v>41274</v>
      </c>
      <c r="B73">
        <f t="shared" si="4"/>
        <v>100.53189999999999</v>
      </c>
      <c r="E73" s="1">
        <v>41152</v>
      </c>
      <c r="F73">
        <v>101.2546</v>
      </c>
    </row>
    <row r="74" spans="1:6">
      <c r="A74" s="2">
        <f t="shared" si="4"/>
        <v>41305</v>
      </c>
      <c r="B74">
        <f t="shared" si="4"/>
        <v>99.231800000000007</v>
      </c>
      <c r="E74" s="1">
        <v>41180</v>
      </c>
      <c r="F74">
        <v>100.90179999999999</v>
      </c>
    </row>
    <row r="75" spans="1:6">
      <c r="A75" s="2">
        <f t="shared" si="4"/>
        <v>41333</v>
      </c>
      <c r="B75">
        <f t="shared" si="4"/>
        <v>100.3557</v>
      </c>
      <c r="E75" s="1">
        <v>41213</v>
      </c>
      <c r="F75">
        <v>100.50239999999999</v>
      </c>
    </row>
    <row r="76" spans="1:6">
      <c r="A76" s="2">
        <f t="shared" si="4"/>
        <v>41361</v>
      </c>
      <c r="B76">
        <f t="shared" si="4"/>
        <v>100.6433</v>
      </c>
      <c r="E76" s="1">
        <v>41243</v>
      </c>
      <c r="F76">
        <v>101.4868</v>
      </c>
    </row>
    <row r="77" spans="1:6">
      <c r="A77" s="2">
        <f t="shared" si="4"/>
        <v>41394</v>
      </c>
      <c r="B77">
        <f t="shared" si="4"/>
        <v>102.178</v>
      </c>
      <c r="E77" s="1">
        <v>41274</v>
      </c>
      <c r="F77">
        <v>100.53189999999999</v>
      </c>
    </row>
    <row r="78" spans="1:6">
      <c r="A78" s="2">
        <f t="shared" si="4"/>
        <v>41425</v>
      </c>
      <c r="B78">
        <f t="shared" si="4"/>
        <v>99.005300000000005</v>
      </c>
      <c r="E78" s="1">
        <v>41305</v>
      </c>
      <c r="F78">
        <v>99.231800000000007</v>
      </c>
    </row>
    <row r="79" spans="1:6">
      <c r="A79" s="2">
        <f t="shared" si="4"/>
        <v>41453</v>
      </c>
      <c r="B79">
        <f t="shared" si="4"/>
        <v>96.484099999999998</v>
      </c>
      <c r="E79" s="1">
        <v>41333</v>
      </c>
      <c r="F79">
        <v>100.3557</v>
      </c>
    </row>
    <row r="80" spans="1:6">
      <c r="A80" s="2">
        <f t="shared" si="4"/>
        <v>41486</v>
      </c>
      <c r="B80">
        <f t="shared" si="4"/>
        <v>96.144099999999995</v>
      </c>
      <c r="E80" s="1">
        <v>41361</v>
      </c>
      <c r="F80">
        <v>100.6433</v>
      </c>
    </row>
    <row r="81" spans="1:6">
      <c r="A81" s="2">
        <f t="shared" si="4"/>
        <v>41516</v>
      </c>
      <c r="B81">
        <f t="shared" si="4"/>
        <v>94.7761</v>
      </c>
      <c r="E81" s="1">
        <v>41394</v>
      </c>
      <c r="F81">
        <v>102.178</v>
      </c>
    </row>
    <row r="82" spans="1:6">
      <c r="A82" s="2">
        <f t="shared" si="4"/>
        <v>41547</v>
      </c>
      <c r="B82">
        <f t="shared" si="4"/>
        <v>96.525800000000004</v>
      </c>
      <c r="E82" s="1">
        <v>41425</v>
      </c>
      <c r="F82">
        <v>99.005300000000005</v>
      </c>
    </row>
    <row r="83" spans="1:6">
      <c r="A83" s="2">
        <f t="shared" ref="A83:B98" si="5">+E87</f>
        <v>41578</v>
      </c>
      <c r="B83">
        <f t="shared" si="5"/>
        <v>97.276799999999994</v>
      </c>
      <c r="E83" s="1">
        <v>41453</v>
      </c>
      <c r="F83">
        <v>96.484099999999998</v>
      </c>
    </row>
    <row r="84" spans="1:6">
      <c r="A84" s="2">
        <f t="shared" si="5"/>
        <v>41607</v>
      </c>
      <c r="B84">
        <f t="shared" si="5"/>
        <v>96.424800000000005</v>
      </c>
      <c r="E84" s="1">
        <v>41486</v>
      </c>
      <c r="F84">
        <v>96.144099999999995</v>
      </c>
    </row>
    <row r="85" spans="1:6">
      <c r="A85" s="2">
        <f t="shared" si="5"/>
        <v>41639</v>
      </c>
      <c r="B85">
        <f t="shared" si="5"/>
        <v>94.408799999999999</v>
      </c>
      <c r="E85" s="1">
        <v>41516</v>
      </c>
      <c r="F85">
        <v>94.7761</v>
      </c>
    </row>
    <row r="86" spans="1:6">
      <c r="A86" s="2">
        <f t="shared" si="5"/>
        <v>41670</v>
      </c>
      <c r="B86">
        <f t="shared" si="5"/>
        <v>97.300799999999995</v>
      </c>
      <c r="E86" s="1">
        <v>41547</v>
      </c>
      <c r="F86">
        <v>96.525800000000004</v>
      </c>
    </row>
    <row r="87" spans="1:6">
      <c r="A87" s="2">
        <f t="shared" si="5"/>
        <v>41698</v>
      </c>
      <c r="B87">
        <f t="shared" si="5"/>
        <v>97.648899999999998</v>
      </c>
      <c r="E87" s="1">
        <v>41578</v>
      </c>
      <c r="F87">
        <v>97.276799999999994</v>
      </c>
    </row>
    <row r="88" spans="1:6">
      <c r="A88" s="2">
        <f t="shared" si="5"/>
        <v>41729</v>
      </c>
      <c r="B88">
        <f t="shared" si="5"/>
        <v>97.100800000000007</v>
      </c>
      <c r="E88" s="1">
        <v>41607</v>
      </c>
      <c r="F88">
        <v>96.424800000000005</v>
      </c>
    </row>
    <row r="89" spans="1:6">
      <c r="A89" s="2">
        <f t="shared" si="5"/>
        <v>41759</v>
      </c>
      <c r="B89">
        <f t="shared" si="5"/>
        <v>97.836799999999997</v>
      </c>
      <c r="E89" s="1">
        <v>41639</v>
      </c>
      <c r="F89">
        <v>94.408799999999999</v>
      </c>
    </row>
    <row r="90" spans="1:6">
      <c r="A90" s="2">
        <f t="shared" si="5"/>
        <v>41789</v>
      </c>
      <c r="B90">
        <f t="shared" si="5"/>
        <v>99.622699999999995</v>
      </c>
      <c r="E90" s="1">
        <v>41670</v>
      </c>
      <c r="F90">
        <v>97.300799999999995</v>
      </c>
    </row>
    <row r="91" spans="1:6">
      <c r="A91" s="2">
        <f t="shared" si="5"/>
        <v>41820</v>
      </c>
      <c r="B91">
        <f t="shared" si="5"/>
        <v>99.407200000000003</v>
      </c>
      <c r="E91" s="1">
        <v>41698</v>
      </c>
      <c r="F91">
        <v>97.648899999999998</v>
      </c>
    </row>
    <row r="92" spans="1:6">
      <c r="A92" s="2">
        <f t="shared" si="5"/>
        <v>41851</v>
      </c>
      <c r="B92">
        <f t="shared" si="5"/>
        <v>99.188100000000006</v>
      </c>
      <c r="E92" s="1">
        <v>41729</v>
      </c>
      <c r="F92">
        <v>97.100800000000007</v>
      </c>
    </row>
    <row r="93" spans="1:6">
      <c r="A93" s="2">
        <f t="shared" si="5"/>
        <v>41880</v>
      </c>
      <c r="B93">
        <f t="shared" si="5"/>
        <v>101.0527</v>
      </c>
      <c r="E93" s="1">
        <v>41759</v>
      </c>
      <c r="F93">
        <v>97.836799999999997</v>
      </c>
    </row>
    <row r="94" spans="1:6">
      <c r="A94" s="2">
        <f t="shared" si="5"/>
        <v>41912</v>
      </c>
      <c r="B94">
        <f t="shared" si="5"/>
        <v>99.992099999999994</v>
      </c>
      <c r="E94" s="1">
        <v>41789</v>
      </c>
      <c r="F94">
        <v>99.622699999999995</v>
      </c>
    </row>
    <row r="95" spans="1:6">
      <c r="A95" s="2">
        <f t="shared" si="5"/>
        <v>41943</v>
      </c>
      <c r="B95">
        <f t="shared" si="5"/>
        <v>101.5282</v>
      </c>
      <c r="E95" s="1">
        <v>41820</v>
      </c>
      <c r="F95">
        <v>99.407200000000003</v>
      </c>
    </row>
    <row r="96" spans="1:6">
      <c r="A96" s="2">
        <f t="shared" si="5"/>
        <v>41971</v>
      </c>
      <c r="B96">
        <f t="shared" si="5"/>
        <v>102.8361</v>
      </c>
      <c r="E96" s="1">
        <v>41851</v>
      </c>
      <c r="F96">
        <v>99.188100000000006</v>
      </c>
    </row>
    <row r="97" spans="1:6">
      <c r="A97" s="2">
        <f t="shared" si="5"/>
        <v>42004</v>
      </c>
      <c r="B97">
        <f t="shared" si="5"/>
        <v>102.9687</v>
      </c>
      <c r="E97" s="1">
        <v>41880</v>
      </c>
      <c r="F97">
        <v>101.0527</v>
      </c>
    </row>
    <row r="98" spans="1:6">
      <c r="A98" s="2">
        <f t="shared" si="5"/>
        <v>42034</v>
      </c>
      <c r="B98">
        <f t="shared" si="5"/>
        <v>107.39879999999999</v>
      </c>
      <c r="E98" s="1">
        <v>41912</v>
      </c>
      <c r="F98">
        <v>99.992099999999994</v>
      </c>
    </row>
    <row r="99" spans="1:6">
      <c r="A99" s="2">
        <f t="shared" ref="A99:B114" si="6">+E103</f>
        <v>42062</v>
      </c>
      <c r="B99">
        <f t="shared" si="6"/>
        <v>104.7441</v>
      </c>
      <c r="E99" s="1">
        <v>41943</v>
      </c>
      <c r="F99">
        <v>101.5282</v>
      </c>
    </row>
    <row r="100" spans="1:6">
      <c r="A100" s="2">
        <f t="shared" si="6"/>
        <v>42094</v>
      </c>
      <c r="B100">
        <f t="shared" si="6"/>
        <v>105.6408</v>
      </c>
      <c r="E100" s="1">
        <v>41971</v>
      </c>
      <c r="F100">
        <v>102.8361</v>
      </c>
    </row>
    <row r="101" spans="1:6">
      <c r="A101" s="2">
        <f t="shared" si="6"/>
        <v>42124</v>
      </c>
      <c r="B101">
        <f t="shared" si="6"/>
        <v>104.97190000000001</v>
      </c>
      <c r="E101" s="1">
        <v>42004</v>
      </c>
      <c r="F101">
        <v>102.9687</v>
      </c>
    </row>
    <row r="102" spans="1:6">
      <c r="A102" s="2">
        <f t="shared" si="6"/>
        <v>42153</v>
      </c>
      <c r="B102">
        <f t="shared" si="6"/>
        <v>104.5352</v>
      </c>
      <c r="E102" s="1">
        <v>42034</v>
      </c>
      <c r="F102">
        <v>107.39879999999999</v>
      </c>
    </row>
    <row r="103" spans="1:6">
      <c r="A103" s="2">
        <f t="shared" si="6"/>
        <v>42185</v>
      </c>
      <c r="B103">
        <f t="shared" si="6"/>
        <v>102.8304</v>
      </c>
      <c r="E103" s="1">
        <v>42062</v>
      </c>
      <c r="F103">
        <v>104.7441</v>
      </c>
    </row>
    <row r="104" spans="1:6">
      <c r="A104" s="2">
        <f t="shared" si="6"/>
        <v>42216</v>
      </c>
      <c r="B104">
        <f t="shared" si="6"/>
        <v>104.3922</v>
      </c>
      <c r="E104" s="1">
        <v>42094</v>
      </c>
      <c r="F104">
        <v>105.6408</v>
      </c>
    </row>
    <row r="105" spans="1:6">
      <c r="A105" s="2">
        <f t="shared" si="6"/>
        <v>42247</v>
      </c>
      <c r="B105">
        <f t="shared" si="6"/>
        <v>104.47490000000001</v>
      </c>
      <c r="E105" s="1">
        <v>42124</v>
      </c>
      <c r="F105">
        <v>104.97190000000001</v>
      </c>
    </row>
    <row r="106" spans="1:6">
      <c r="A106" s="2">
        <f t="shared" si="6"/>
        <v>42277</v>
      </c>
      <c r="B106">
        <f t="shared" si="6"/>
        <v>106.1249</v>
      </c>
      <c r="E106" s="1">
        <v>42153</v>
      </c>
      <c r="F106">
        <v>104.5352</v>
      </c>
    </row>
    <row r="107" spans="1:6">
      <c r="A107" s="2">
        <f t="shared" si="6"/>
        <v>42307</v>
      </c>
      <c r="B107">
        <f t="shared" si="6"/>
        <v>105.4492</v>
      </c>
      <c r="E107" s="1">
        <v>42185</v>
      </c>
      <c r="F107">
        <v>102.8304</v>
      </c>
    </row>
    <row r="108" spans="1:6">
      <c r="A108" s="2">
        <f t="shared" si="6"/>
        <v>42338</v>
      </c>
      <c r="B108">
        <f t="shared" si="6"/>
        <v>104.9983</v>
      </c>
      <c r="E108" s="1">
        <v>42216</v>
      </c>
      <c r="F108">
        <v>104.3922</v>
      </c>
    </row>
    <row r="109" spans="1:6">
      <c r="A109" s="2">
        <f t="shared" si="6"/>
        <v>42369</v>
      </c>
      <c r="B109">
        <f t="shared" si="6"/>
        <v>104.5222</v>
      </c>
      <c r="E109" s="1">
        <v>42247</v>
      </c>
      <c r="F109">
        <v>104.47490000000001</v>
      </c>
    </row>
    <row r="110" spans="1:6">
      <c r="A110" s="2">
        <f t="shared" si="6"/>
        <v>42398</v>
      </c>
      <c r="B110">
        <f t="shared" si="6"/>
        <v>108.00660000000001</v>
      </c>
      <c r="E110" s="1">
        <v>42277</v>
      </c>
      <c r="F110">
        <v>106.1249</v>
      </c>
    </row>
    <row r="111" spans="1:6">
      <c r="A111" s="2">
        <f t="shared" si="6"/>
        <v>42429</v>
      </c>
      <c r="B111">
        <f t="shared" si="6"/>
        <v>109.6117</v>
      </c>
      <c r="E111" s="1">
        <v>42307</v>
      </c>
      <c r="F111">
        <v>105.4492</v>
      </c>
    </row>
    <row r="112" spans="1:6">
      <c r="A112" s="2">
        <f t="shared" si="6"/>
        <v>42460</v>
      </c>
      <c r="B112">
        <f t="shared" si="6"/>
        <v>109.53959999999999</v>
      </c>
      <c r="E112" s="1">
        <v>42338</v>
      </c>
      <c r="F112">
        <v>104.9983</v>
      </c>
    </row>
    <row r="113" spans="1:6">
      <c r="A113" s="2">
        <f t="shared" si="6"/>
        <v>42489</v>
      </c>
      <c r="B113">
        <f t="shared" si="6"/>
        <v>109.3689</v>
      </c>
      <c r="E113" s="1">
        <v>42369</v>
      </c>
      <c r="F113">
        <v>104.5222</v>
      </c>
    </row>
    <row r="114" spans="1:6">
      <c r="A114" s="2">
        <f t="shared" si="6"/>
        <v>42521</v>
      </c>
      <c r="B114">
        <f t="shared" si="6"/>
        <v>109.2606</v>
      </c>
      <c r="E114" s="1">
        <v>42398</v>
      </c>
      <c r="F114">
        <v>108.00660000000001</v>
      </c>
    </row>
    <row r="115" spans="1:6">
      <c r="A115" s="2">
        <f t="shared" ref="A115:B115" si="7">+E119</f>
        <v>42551</v>
      </c>
      <c r="B115">
        <f t="shared" si="7"/>
        <v>112.6369</v>
      </c>
      <c r="E115" s="1">
        <v>42429</v>
      </c>
      <c r="F115">
        <v>109.6117</v>
      </c>
    </row>
    <row r="116" spans="1:6">
      <c r="A116" s="2"/>
      <c r="E116" s="1">
        <v>42460</v>
      </c>
      <c r="F116">
        <v>109.53959999999999</v>
      </c>
    </row>
    <row r="117" spans="1:6">
      <c r="A117" s="2"/>
      <c r="E117" s="1">
        <v>42489</v>
      </c>
      <c r="F117">
        <v>109.3689</v>
      </c>
    </row>
    <row r="118" spans="1:6">
      <c r="A118" s="2"/>
      <c r="E118" s="1">
        <v>42521</v>
      </c>
      <c r="F118">
        <v>109.2606</v>
      </c>
    </row>
    <row r="119" spans="1:6">
      <c r="E119" s="1">
        <v>42551</v>
      </c>
      <c r="F119">
        <v>112.6369</v>
      </c>
    </row>
    <row r="120" spans="1:6">
      <c r="E120" s="1">
        <v>42580</v>
      </c>
      <c r="F120">
        <v>112.9117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20"/>
  <sheetViews>
    <sheetView workbookViewId="0">
      <selection activeCell="E2" sqref="E2"/>
    </sheetView>
  </sheetViews>
  <sheetFormatPr baseColWidth="10" defaultRowHeight="15"/>
  <cols>
    <col min="2" max="2" width="24.5703125" bestFit="1" customWidth="1"/>
  </cols>
  <sheetData>
    <row r="1" spans="1:6">
      <c r="A1" t="s">
        <v>0</v>
      </c>
      <c r="B1" t="str">
        <f>+BDP(E1,"name")</f>
        <v>ISHARES US REAL ESTATE ETF</v>
      </c>
      <c r="E1" t="s">
        <v>11</v>
      </c>
    </row>
    <row r="2" spans="1:6">
      <c r="A2" s="2">
        <f ca="1">+E6</f>
        <v>39113</v>
      </c>
      <c r="B2">
        <f>+F6</f>
        <v>61.0261</v>
      </c>
      <c r="E2" t="s">
        <v>2</v>
      </c>
    </row>
    <row r="3" spans="1:6">
      <c r="A3" s="2">
        <f t="shared" ref="A3:B18" si="0">+E7</f>
        <v>39141</v>
      </c>
      <c r="B3">
        <f t="shared" si="0"/>
        <v>58.842799999999997</v>
      </c>
      <c r="E3" s="1">
        <v>39083</v>
      </c>
    </row>
    <row r="4" spans="1:6">
      <c r="A4" s="2">
        <f t="shared" si="0"/>
        <v>39171</v>
      </c>
      <c r="B4">
        <f t="shared" si="0"/>
        <v>57.356000000000002</v>
      </c>
      <c r="E4" s="1">
        <f ca="1">+TODAY()</f>
        <v>42592</v>
      </c>
    </row>
    <row r="5" spans="1:6">
      <c r="A5" s="2">
        <f t="shared" si="0"/>
        <v>39202</v>
      </c>
      <c r="B5">
        <f t="shared" si="0"/>
        <v>57.5242</v>
      </c>
      <c r="E5" t="s">
        <v>3</v>
      </c>
    </row>
    <row r="6" spans="1:6">
      <c r="A6" s="2">
        <f t="shared" si="0"/>
        <v>39233</v>
      </c>
      <c r="B6">
        <f t="shared" si="0"/>
        <v>57.611699999999999</v>
      </c>
      <c r="E6" s="2">
        <f ca="1">+BDH(E1,E2,E3,E4,E5,"cols=2;rows=115")</f>
        <v>39113</v>
      </c>
      <c r="F6">
        <v>61.0261</v>
      </c>
    </row>
    <row r="7" spans="1:6">
      <c r="A7" s="2">
        <f t="shared" si="0"/>
        <v>39262</v>
      </c>
      <c r="B7">
        <f t="shared" si="0"/>
        <v>52.593600000000002</v>
      </c>
      <c r="E7" s="1">
        <v>39141</v>
      </c>
      <c r="F7">
        <v>58.842799999999997</v>
      </c>
    </row>
    <row r="8" spans="1:6">
      <c r="A8" s="2">
        <f t="shared" si="0"/>
        <v>39294</v>
      </c>
      <c r="B8">
        <f t="shared" si="0"/>
        <v>47.8247</v>
      </c>
      <c r="E8" s="1">
        <v>39171</v>
      </c>
      <c r="F8">
        <v>57.356000000000002</v>
      </c>
    </row>
    <row r="9" spans="1:6">
      <c r="A9" s="2">
        <f t="shared" si="0"/>
        <v>39325</v>
      </c>
      <c r="B9">
        <f t="shared" si="0"/>
        <v>50.338200000000001</v>
      </c>
      <c r="E9" s="1">
        <v>39202</v>
      </c>
      <c r="F9">
        <v>57.5242</v>
      </c>
    </row>
    <row r="10" spans="1:6">
      <c r="A10" s="2">
        <f t="shared" si="0"/>
        <v>39353</v>
      </c>
      <c r="B10">
        <f t="shared" si="0"/>
        <v>52.413499999999999</v>
      </c>
      <c r="E10" s="1">
        <v>39233</v>
      </c>
      <c r="F10">
        <v>57.611699999999999</v>
      </c>
    </row>
    <row r="11" spans="1:6">
      <c r="A11" s="2">
        <f t="shared" si="0"/>
        <v>39386</v>
      </c>
      <c r="B11">
        <f t="shared" si="0"/>
        <v>52.811100000000003</v>
      </c>
      <c r="E11" s="1">
        <v>39262</v>
      </c>
      <c r="F11">
        <v>52.593600000000002</v>
      </c>
    </row>
    <row r="12" spans="1:6">
      <c r="A12" s="2">
        <f t="shared" si="0"/>
        <v>39416</v>
      </c>
      <c r="B12">
        <f t="shared" si="0"/>
        <v>47.992600000000003</v>
      </c>
      <c r="E12" s="1">
        <v>39294</v>
      </c>
      <c r="F12">
        <v>47.8247</v>
      </c>
    </row>
    <row r="13" spans="1:6">
      <c r="A13" s="2">
        <f t="shared" si="0"/>
        <v>39447</v>
      </c>
      <c r="B13">
        <f t="shared" si="0"/>
        <v>45.5503</v>
      </c>
      <c r="E13" s="1">
        <v>39325</v>
      </c>
      <c r="F13">
        <v>50.338200000000001</v>
      </c>
    </row>
    <row r="14" spans="1:6">
      <c r="A14" s="2">
        <f t="shared" si="0"/>
        <v>39478</v>
      </c>
      <c r="B14">
        <f t="shared" si="0"/>
        <v>45.598799999999997</v>
      </c>
      <c r="E14" s="1">
        <v>39353</v>
      </c>
      <c r="F14">
        <v>52.413499999999999</v>
      </c>
    </row>
    <row r="15" spans="1:6">
      <c r="A15" s="2">
        <f t="shared" si="0"/>
        <v>39507</v>
      </c>
      <c r="B15">
        <f t="shared" si="0"/>
        <v>43.685299999999998</v>
      </c>
      <c r="E15" s="1">
        <v>39386</v>
      </c>
      <c r="F15">
        <v>52.811100000000003</v>
      </c>
    </row>
    <row r="16" spans="1:6">
      <c r="A16" s="2">
        <f t="shared" si="0"/>
        <v>39538</v>
      </c>
      <c r="B16">
        <f t="shared" si="0"/>
        <v>45.637700000000002</v>
      </c>
      <c r="E16" s="1">
        <v>39416</v>
      </c>
      <c r="F16">
        <v>47.992600000000003</v>
      </c>
    </row>
    <row r="17" spans="1:6">
      <c r="A17" s="2">
        <f t="shared" si="0"/>
        <v>39568</v>
      </c>
      <c r="B17">
        <f t="shared" si="0"/>
        <v>48.287700000000001</v>
      </c>
      <c r="E17" s="1">
        <v>39447</v>
      </c>
      <c r="F17">
        <v>45.5503</v>
      </c>
    </row>
    <row r="18" spans="1:6">
      <c r="A18" s="2">
        <f t="shared" si="0"/>
        <v>39598</v>
      </c>
      <c r="B18">
        <f t="shared" si="0"/>
        <v>48.680199999999999</v>
      </c>
      <c r="E18" s="1">
        <v>39478</v>
      </c>
      <c r="F18">
        <v>45.598799999999997</v>
      </c>
    </row>
    <row r="19" spans="1:6">
      <c r="A19" s="2">
        <f t="shared" ref="A19:B34" si="1">+E23</f>
        <v>39629</v>
      </c>
      <c r="B19">
        <f t="shared" si="1"/>
        <v>43.055999999999997</v>
      </c>
      <c r="E19" s="1">
        <v>39507</v>
      </c>
      <c r="F19">
        <v>43.685299999999998</v>
      </c>
    </row>
    <row r="20" spans="1:6">
      <c r="A20" s="2">
        <f t="shared" si="1"/>
        <v>39660</v>
      </c>
      <c r="B20">
        <f t="shared" si="1"/>
        <v>44.118299999999998</v>
      </c>
      <c r="E20" s="1">
        <v>39538</v>
      </c>
      <c r="F20">
        <v>45.637700000000002</v>
      </c>
    </row>
    <row r="21" spans="1:6">
      <c r="A21" s="2">
        <f t="shared" si="1"/>
        <v>39689</v>
      </c>
      <c r="B21">
        <f t="shared" si="1"/>
        <v>44.918500000000002</v>
      </c>
      <c r="E21" s="1">
        <v>39568</v>
      </c>
      <c r="F21">
        <v>48.287700000000001</v>
      </c>
    </row>
    <row r="22" spans="1:6">
      <c r="A22" s="2">
        <f t="shared" si="1"/>
        <v>39721</v>
      </c>
      <c r="B22">
        <f t="shared" si="1"/>
        <v>44.432400000000001</v>
      </c>
      <c r="E22" s="1">
        <v>39598</v>
      </c>
      <c r="F22">
        <v>48.680199999999999</v>
      </c>
    </row>
    <row r="23" spans="1:6">
      <c r="A23" s="2">
        <f t="shared" si="1"/>
        <v>39752</v>
      </c>
      <c r="B23">
        <f t="shared" si="1"/>
        <v>30.5181</v>
      </c>
      <c r="E23" s="1">
        <v>39629</v>
      </c>
      <c r="F23">
        <v>43.055999999999997</v>
      </c>
    </row>
    <row r="24" spans="1:6">
      <c r="A24" s="2">
        <f t="shared" si="1"/>
        <v>39780</v>
      </c>
      <c r="B24">
        <f t="shared" si="1"/>
        <v>23.941099999999999</v>
      </c>
      <c r="E24" s="1">
        <v>39660</v>
      </c>
      <c r="F24">
        <v>44.118299999999998</v>
      </c>
    </row>
    <row r="25" spans="1:6">
      <c r="A25" s="2">
        <f t="shared" si="1"/>
        <v>39813</v>
      </c>
      <c r="B25">
        <f t="shared" si="1"/>
        <v>27.3858</v>
      </c>
      <c r="E25" s="1">
        <v>39689</v>
      </c>
      <c r="F25">
        <v>44.918500000000002</v>
      </c>
    </row>
    <row r="26" spans="1:6">
      <c r="A26" s="2">
        <f t="shared" si="1"/>
        <v>39843</v>
      </c>
      <c r="B26">
        <f t="shared" si="1"/>
        <v>23.0532</v>
      </c>
      <c r="E26" s="1">
        <v>39721</v>
      </c>
      <c r="F26">
        <v>44.432400000000001</v>
      </c>
    </row>
    <row r="27" spans="1:6">
      <c r="A27" s="2">
        <f t="shared" si="1"/>
        <v>39871</v>
      </c>
      <c r="B27">
        <f t="shared" si="1"/>
        <v>18.492599999999999</v>
      </c>
      <c r="E27" s="1">
        <v>39752</v>
      </c>
      <c r="F27">
        <v>30.5181</v>
      </c>
    </row>
    <row r="28" spans="1:6">
      <c r="A28" s="2">
        <f t="shared" si="1"/>
        <v>39903</v>
      </c>
      <c r="B28">
        <f t="shared" si="1"/>
        <v>19.149699999999999</v>
      </c>
      <c r="E28" s="1">
        <v>39780</v>
      </c>
      <c r="F28">
        <v>23.941099999999999</v>
      </c>
    </row>
    <row r="29" spans="1:6">
      <c r="A29" s="2">
        <f t="shared" si="1"/>
        <v>39933</v>
      </c>
      <c r="B29">
        <f t="shared" si="1"/>
        <v>24.820900000000002</v>
      </c>
      <c r="E29" s="1">
        <v>39813</v>
      </c>
      <c r="F29">
        <v>27.3858</v>
      </c>
    </row>
    <row r="30" spans="1:6">
      <c r="A30" s="2">
        <f t="shared" si="1"/>
        <v>39962</v>
      </c>
      <c r="B30">
        <f t="shared" si="1"/>
        <v>25.385000000000002</v>
      </c>
      <c r="E30" s="1">
        <v>39843</v>
      </c>
      <c r="F30">
        <v>23.0532</v>
      </c>
    </row>
    <row r="31" spans="1:6">
      <c r="A31" s="2">
        <f t="shared" si="1"/>
        <v>39994</v>
      </c>
      <c r="B31">
        <f t="shared" si="1"/>
        <v>24.754200000000001</v>
      </c>
      <c r="E31" s="1">
        <v>39871</v>
      </c>
      <c r="F31">
        <v>18.492599999999999</v>
      </c>
    </row>
    <row r="32" spans="1:6">
      <c r="A32" s="2">
        <f t="shared" si="1"/>
        <v>40025</v>
      </c>
      <c r="B32">
        <f t="shared" si="1"/>
        <v>27.373200000000001</v>
      </c>
      <c r="E32" s="1">
        <v>39903</v>
      </c>
      <c r="F32">
        <v>19.149699999999999</v>
      </c>
    </row>
    <row r="33" spans="1:6">
      <c r="A33" s="2">
        <f t="shared" si="1"/>
        <v>40056</v>
      </c>
      <c r="B33">
        <f t="shared" si="1"/>
        <v>30.9848</v>
      </c>
      <c r="E33" s="1">
        <v>39933</v>
      </c>
      <c r="F33">
        <v>24.820900000000002</v>
      </c>
    </row>
    <row r="34" spans="1:6">
      <c r="A34" s="2">
        <f t="shared" si="1"/>
        <v>40086</v>
      </c>
      <c r="B34">
        <f t="shared" si="1"/>
        <v>32.872</v>
      </c>
      <c r="E34" s="1">
        <v>39962</v>
      </c>
      <c r="F34">
        <v>25.385000000000002</v>
      </c>
    </row>
    <row r="35" spans="1:6">
      <c r="A35" s="2">
        <f t="shared" ref="A35:B50" si="2">+E39</f>
        <v>40116</v>
      </c>
      <c r="B35">
        <f t="shared" si="2"/>
        <v>31.238800000000001</v>
      </c>
      <c r="E35" s="1">
        <v>39994</v>
      </c>
      <c r="F35">
        <v>24.754200000000001</v>
      </c>
    </row>
    <row r="36" spans="1:6">
      <c r="A36" s="2">
        <f t="shared" si="2"/>
        <v>40147</v>
      </c>
      <c r="B36">
        <f t="shared" si="2"/>
        <v>33.449800000000003</v>
      </c>
      <c r="E36" s="1">
        <v>40025</v>
      </c>
      <c r="F36">
        <v>27.373200000000001</v>
      </c>
    </row>
    <row r="37" spans="1:6">
      <c r="A37" s="2">
        <f t="shared" si="2"/>
        <v>40178</v>
      </c>
      <c r="B37">
        <f t="shared" si="2"/>
        <v>35.759900000000002</v>
      </c>
      <c r="E37" s="1">
        <v>40056</v>
      </c>
      <c r="F37">
        <v>30.9848</v>
      </c>
    </row>
    <row r="38" spans="1:6">
      <c r="A38" s="2">
        <f t="shared" si="2"/>
        <v>40207</v>
      </c>
      <c r="B38">
        <f t="shared" si="2"/>
        <v>33.820900000000002</v>
      </c>
      <c r="E38" s="1">
        <v>40086</v>
      </c>
      <c r="F38">
        <v>32.872</v>
      </c>
    </row>
    <row r="39" spans="1:6">
      <c r="A39" s="2">
        <f t="shared" si="2"/>
        <v>40235</v>
      </c>
      <c r="B39">
        <f t="shared" si="2"/>
        <v>35.666499999999999</v>
      </c>
      <c r="E39" s="1">
        <v>40116</v>
      </c>
      <c r="F39">
        <v>31.238800000000001</v>
      </c>
    </row>
    <row r="40" spans="1:6">
      <c r="A40" s="2">
        <f t="shared" si="2"/>
        <v>40268</v>
      </c>
      <c r="B40">
        <f t="shared" si="2"/>
        <v>39.143300000000004</v>
      </c>
      <c r="E40" s="1">
        <v>40147</v>
      </c>
      <c r="F40">
        <v>33.449800000000003</v>
      </c>
    </row>
    <row r="41" spans="1:6">
      <c r="A41" s="2">
        <f t="shared" si="2"/>
        <v>40298</v>
      </c>
      <c r="B41">
        <f t="shared" si="2"/>
        <v>41.643900000000002</v>
      </c>
      <c r="E41" s="1">
        <v>40178</v>
      </c>
      <c r="F41">
        <v>35.759900000000002</v>
      </c>
    </row>
    <row r="42" spans="1:6">
      <c r="A42" s="2">
        <f t="shared" si="2"/>
        <v>40326</v>
      </c>
      <c r="B42">
        <f t="shared" si="2"/>
        <v>39.277000000000001</v>
      </c>
      <c r="E42" s="1">
        <v>40207</v>
      </c>
      <c r="F42">
        <v>33.820900000000002</v>
      </c>
    </row>
    <row r="43" spans="1:6">
      <c r="A43" s="2">
        <f t="shared" si="2"/>
        <v>40359</v>
      </c>
      <c r="B43">
        <f t="shared" si="2"/>
        <v>37.442900000000002</v>
      </c>
      <c r="E43" s="1">
        <v>40235</v>
      </c>
      <c r="F43">
        <v>35.666499999999999</v>
      </c>
    </row>
    <row r="44" spans="1:6">
      <c r="A44" s="2">
        <f t="shared" si="2"/>
        <v>40389</v>
      </c>
      <c r="B44">
        <f t="shared" si="2"/>
        <v>40.964300000000001</v>
      </c>
      <c r="E44" s="1">
        <v>40268</v>
      </c>
      <c r="F44">
        <v>39.143300000000004</v>
      </c>
    </row>
    <row r="45" spans="1:6">
      <c r="A45" s="2">
        <f t="shared" si="2"/>
        <v>40421</v>
      </c>
      <c r="B45">
        <f t="shared" si="2"/>
        <v>40.433</v>
      </c>
      <c r="E45" s="1">
        <v>40298</v>
      </c>
      <c r="F45">
        <v>41.643900000000002</v>
      </c>
    </row>
    <row r="46" spans="1:6">
      <c r="A46" s="2">
        <f t="shared" si="2"/>
        <v>40451</v>
      </c>
      <c r="B46">
        <f t="shared" si="2"/>
        <v>42.304699999999997</v>
      </c>
      <c r="E46" s="1">
        <v>40326</v>
      </c>
      <c r="F46">
        <v>39.277000000000001</v>
      </c>
    </row>
    <row r="47" spans="1:6">
      <c r="A47" s="2">
        <f t="shared" si="2"/>
        <v>40480</v>
      </c>
      <c r="B47">
        <f t="shared" si="2"/>
        <v>43.968699999999998</v>
      </c>
      <c r="E47" s="1">
        <v>40359</v>
      </c>
      <c r="F47">
        <v>37.442900000000002</v>
      </c>
    </row>
    <row r="48" spans="1:6">
      <c r="A48" s="2">
        <f t="shared" si="2"/>
        <v>40512</v>
      </c>
      <c r="B48">
        <f t="shared" si="2"/>
        <v>43.270699999999998</v>
      </c>
      <c r="E48" s="1">
        <v>40389</v>
      </c>
      <c r="F48">
        <v>40.964300000000001</v>
      </c>
    </row>
    <row r="49" spans="1:6">
      <c r="A49" s="2">
        <f t="shared" si="2"/>
        <v>40543</v>
      </c>
      <c r="B49">
        <f t="shared" si="2"/>
        <v>45.2517</v>
      </c>
      <c r="E49" s="1">
        <v>40421</v>
      </c>
      <c r="F49">
        <v>40.433</v>
      </c>
    </row>
    <row r="50" spans="1:6">
      <c r="A50" s="2">
        <f t="shared" si="2"/>
        <v>40574</v>
      </c>
      <c r="B50">
        <f t="shared" si="2"/>
        <v>46.869</v>
      </c>
      <c r="E50" s="1">
        <v>40451</v>
      </c>
      <c r="F50">
        <v>42.304699999999997</v>
      </c>
    </row>
    <row r="51" spans="1:6">
      <c r="A51" s="2">
        <f t="shared" ref="A51:B66" si="3">+E55</f>
        <v>40602</v>
      </c>
      <c r="B51">
        <f t="shared" si="3"/>
        <v>48.987699999999997</v>
      </c>
      <c r="E51" s="1">
        <v>40480</v>
      </c>
      <c r="F51">
        <v>43.968699999999998</v>
      </c>
    </row>
    <row r="52" spans="1:6">
      <c r="A52" s="2">
        <f t="shared" si="3"/>
        <v>40633</v>
      </c>
      <c r="B52">
        <f t="shared" si="3"/>
        <v>48.452399999999997</v>
      </c>
      <c r="E52" s="1">
        <v>40512</v>
      </c>
      <c r="F52">
        <v>43.270699999999998</v>
      </c>
    </row>
    <row r="53" spans="1:6">
      <c r="A53" s="2">
        <f t="shared" si="3"/>
        <v>40662</v>
      </c>
      <c r="B53">
        <f t="shared" si="3"/>
        <v>50.7119</v>
      </c>
      <c r="E53" s="1">
        <v>40543</v>
      </c>
      <c r="F53">
        <v>45.2517</v>
      </c>
    </row>
    <row r="54" spans="1:6">
      <c r="A54" s="2">
        <f t="shared" si="3"/>
        <v>40694</v>
      </c>
      <c r="B54">
        <f t="shared" si="3"/>
        <v>51.2258</v>
      </c>
      <c r="E54" s="1">
        <v>40574</v>
      </c>
      <c r="F54">
        <v>46.869</v>
      </c>
    </row>
    <row r="55" spans="1:6">
      <c r="A55" s="2">
        <f t="shared" si="3"/>
        <v>40724</v>
      </c>
      <c r="B55">
        <f t="shared" si="3"/>
        <v>49.634399999999999</v>
      </c>
      <c r="E55" s="1">
        <v>40602</v>
      </c>
      <c r="F55">
        <v>48.987699999999997</v>
      </c>
    </row>
    <row r="56" spans="1:6">
      <c r="A56" s="2">
        <f t="shared" si="3"/>
        <v>40753</v>
      </c>
      <c r="B56">
        <f t="shared" si="3"/>
        <v>49.741399999999999</v>
      </c>
      <c r="E56" s="1">
        <v>40633</v>
      </c>
      <c r="F56">
        <v>48.452399999999997</v>
      </c>
    </row>
    <row r="57" spans="1:6">
      <c r="A57" s="2">
        <f t="shared" si="3"/>
        <v>40786</v>
      </c>
      <c r="B57">
        <f t="shared" si="3"/>
        <v>47.099200000000003</v>
      </c>
      <c r="E57" s="1">
        <v>40662</v>
      </c>
      <c r="F57">
        <v>50.7119</v>
      </c>
    </row>
    <row r="58" spans="1:6">
      <c r="A58" s="2">
        <f t="shared" si="3"/>
        <v>40816</v>
      </c>
      <c r="B58">
        <f t="shared" si="3"/>
        <v>42.0749</v>
      </c>
      <c r="E58" s="1">
        <v>40694</v>
      </c>
      <c r="F58">
        <v>51.2258</v>
      </c>
    </row>
    <row r="59" spans="1:6">
      <c r="A59" s="2">
        <f t="shared" si="3"/>
        <v>40847</v>
      </c>
      <c r="B59">
        <f t="shared" si="3"/>
        <v>47.624400000000001</v>
      </c>
      <c r="E59" s="1">
        <v>40724</v>
      </c>
      <c r="F59">
        <v>49.634399999999999</v>
      </c>
    </row>
    <row r="60" spans="1:6">
      <c r="A60" s="2">
        <f t="shared" si="3"/>
        <v>40877</v>
      </c>
      <c r="B60">
        <f t="shared" si="3"/>
        <v>45.877200000000002</v>
      </c>
      <c r="E60" s="1">
        <v>40753</v>
      </c>
      <c r="F60">
        <v>49.741399999999999</v>
      </c>
    </row>
    <row r="61" spans="1:6">
      <c r="A61" s="2">
        <f t="shared" si="3"/>
        <v>40907</v>
      </c>
      <c r="B61">
        <f t="shared" si="3"/>
        <v>47.761499999999998</v>
      </c>
      <c r="E61" s="1">
        <v>40786</v>
      </c>
      <c r="F61">
        <v>47.099200000000003</v>
      </c>
    </row>
    <row r="62" spans="1:6">
      <c r="A62" s="2">
        <f t="shared" si="3"/>
        <v>40939</v>
      </c>
      <c r="B62">
        <f t="shared" si="3"/>
        <v>50.914200000000001</v>
      </c>
      <c r="E62" s="1">
        <v>40816</v>
      </c>
      <c r="F62">
        <v>42.0749</v>
      </c>
    </row>
    <row r="63" spans="1:6">
      <c r="A63" s="2">
        <f t="shared" si="3"/>
        <v>40968</v>
      </c>
      <c r="B63">
        <f t="shared" si="3"/>
        <v>50.561100000000003</v>
      </c>
      <c r="E63" s="1">
        <v>40847</v>
      </c>
      <c r="F63">
        <v>47.624400000000001</v>
      </c>
    </row>
    <row r="64" spans="1:6">
      <c r="A64" s="2">
        <f t="shared" si="3"/>
        <v>40998</v>
      </c>
      <c r="B64">
        <f t="shared" si="3"/>
        <v>52.832999999999998</v>
      </c>
      <c r="E64" s="1">
        <v>40877</v>
      </c>
      <c r="F64">
        <v>45.877200000000002</v>
      </c>
    </row>
    <row r="65" spans="1:6">
      <c r="A65" s="2">
        <f t="shared" si="3"/>
        <v>41029</v>
      </c>
      <c r="B65">
        <f t="shared" si="3"/>
        <v>54.198300000000003</v>
      </c>
      <c r="E65" s="1">
        <v>40907</v>
      </c>
      <c r="F65">
        <v>47.761499999999998</v>
      </c>
    </row>
    <row r="66" spans="1:6">
      <c r="A66" s="2">
        <f t="shared" si="3"/>
        <v>41060</v>
      </c>
      <c r="B66">
        <f t="shared" si="3"/>
        <v>51.917099999999998</v>
      </c>
      <c r="E66" s="1">
        <v>40939</v>
      </c>
      <c r="F66">
        <v>50.914200000000001</v>
      </c>
    </row>
    <row r="67" spans="1:6">
      <c r="A67" s="2">
        <f t="shared" ref="A67:B82" si="4">+E71</f>
        <v>41089</v>
      </c>
      <c r="B67">
        <f t="shared" si="4"/>
        <v>54.697800000000001</v>
      </c>
      <c r="E67" s="1">
        <v>40968</v>
      </c>
      <c r="F67">
        <v>50.561100000000003</v>
      </c>
    </row>
    <row r="68" spans="1:6">
      <c r="A68" s="2">
        <f t="shared" si="4"/>
        <v>41121</v>
      </c>
      <c r="B68">
        <f t="shared" si="4"/>
        <v>55.976900000000001</v>
      </c>
      <c r="E68" s="1">
        <v>40998</v>
      </c>
      <c r="F68">
        <v>52.832999999999998</v>
      </c>
    </row>
    <row r="69" spans="1:6">
      <c r="A69" s="2">
        <f t="shared" si="4"/>
        <v>41152</v>
      </c>
      <c r="B69">
        <f t="shared" si="4"/>
        <v>56.148000000000003</v>
      </c>
      <c r="E69" s="1">
        <v>41029</v>
      </c>
      <c r="F69">
        <v>54.198300000000003</v>
      </c>
    </row>
    <row r="70" spans="1:6">
      <c r="A70" s="2">
        <f t="shared" si="4"/>
        <v>41180</v>
      </c>
      <c r="B70">
        <f t="shared" si="4"/>
        <v>55.520699999999998</v>
      </c>
      <c r="E70" s="1">
        <v>41060</v>
      </c>
      <c r="F70">
        <v>51.917099999999998</v>
      </c>
    </row>
    <row r="71" spans="1:6">
      <c r="A71" s="2">
        <f t="shared" si="4"/>
        <v>41213</v>
      </c>
      <c r="B71">
        <f t="shared" si="4"/>
        <v>55.192900000000002</v>
      </c>
      <c r="E71" s="1">
        <v>41089</v>
      </c>
      <c r="F71">
        <v>54.697800000000001</v>
      </c>
    </row>
    <row r="72" spans="1:6">
      <c r="A72" s="2">
        <f t="shared" si="4"/>
        <v>41243</v>
      </c>
      <c r="B72">
        <f t="shared" si="4"/>
        <v>54.873899999999999</v>
      </c>
      <c r="E72" s="1">
        <v>41121</v>
      </c>
      <c r="F72">
        <v>55.976900000000001</v>
      </c>
    </row>
    <row r="73" spans="1:6">
      <c r="A73" s="2">
        <f t="shared" si="4"/>
        <v>41274</v>
      </c>
      <c r="B73">
        <f t="shared" si="4"/>
        <v>56.457500000000003</v>
      </c>
      <c r="E73" s="1">
        <v>41152</v>
      </c>
      <c r="F73">
        <v>56.148000000000003</v>
      </c>
    </row>
    <row r="74" spans="1:6">
      <c r="A74" s="2">
        <f t="shared" si="4"/>
        <v>41305</v>
      </c>
      <c r="B74">
        <f t="shared" si="4"/>
        <v>58.7273</v>
      </c>
      <c r="E74" s="1">
        <v>41180</v>
      </c>
      <c r="F74">
        <v>55.520699999999998</v>
      </c>
    </row>
    <row r="75" spans="1:6">
      <c r="A75" s="2">
        <f t="shared" si="4"/>
        <v>41333</v>
      </c>
      <c r="B75">
        <f t="shared" si="4"/>
        <v>59.4694</v>
      </c>
      <c r="E75" s="1">
        <v>41213</v>
      </c>
      <c r="F75">
        <v>55.192900000000002</v>
      </c>
    </row>
    <row r="76" spans="1:6">
      <c r="A76" s="2">
        <f t="shared" si="4"/>
        <v>41361</v>
      </c>
      <c r="B76">
        <f t="shared" si="4"/>
        <v>61.173499999999997</v>
      </c>
      <c r="E76" s="1">
        <v>41243</v>
      </c>
      <c r="F76">
        <v>54.873899999999999</v>
      </c>
    </row>
    <row r="77" spans="1:6">
      <c r="A77" s="2">
        <f t="shared" si="4"/>
        <v>41394</v>
      </c>
      <c r="B77">
        <f t="shared" si="4"/>
        <v>64.677700000000002</v>
      </c>
      <c r="E77" s="1">
        <v>41274</v>
      </c>
      <c r="F77">
        <v>56.457500000000003</v>
      </c>
    </row>
    <row r="78" spans="1:6">
      <c r="A78" s="2">
        <f t="shared" si="4"/>
        <v>41425</v>
      </c>
      <c r="B78">
        <f t="shared" si="4"/>
        <v>60.477899999999998</v>
      </c>
      <c r="E78" s="1">
        <v>41305</v>
      </c>
      <c r="F78">
        <v>58.7273</v>
      </c>
    </row>
    <row r="79" spans="1:6">
      <c r="A79" s="2">
        <f t="shared" si="4"/>
        <v>41453</v>
      </c>
      <c r="B79">
        <f t="shared" si="4"/>
        <v>59.037100000000002</v>
      </c>
      <c r="E79" s="1">
        <v>41333</v>
      </c>
      <c r="F79">
        <v>59.4694</v>
      </c>
    </row>
    <row r="80" spans="1:6">
      <c r="A80" s="2">
        <f t="shared" si="4"/>
        <v>41486</v>
      </c>
      <c r="B80">
        <f t="shared" si="4"/>
        <v>59.179299999999998</v>
      </c>
      <c r="E80" s="1">
        <v>41361</v>
      </c>
      <c r="F80">
        <v>61.173499999999997</v>
      </c>
    </row>
    <row r="81" spans="1:6">
      <c r="A81" s="2">
        <f t="shared" si="4"/>
        <v>41516</v>
      </c>
      <c r="B81">
        <f t="shared" si="4"/>
        <v>55.313400000000001</v>
      </c>
      <c r="E81" s="1">
        <v>41394</v>
      </c>
      <c r="F81">
        <v>64.677700000000002</v>
      </c>
    </row>
    <row r="82" spans="1:6">
      <c r="A82" s="2">
        <f t="shared" si="4"/>
        <v>41547</v>
      </c>
      <c r="B82">
        <f t="shared" si="4"/>
        <v>57.222000000000001</v>
      </c>
      <c r="E82" s="1">
        <v>41425</v>
      </c>
      <c r="F82">
        <v>60.477899999999998</v>
      </c>
    </row>
    <row r="83" spans="1:6">
      <c r="A83" s="2">
        <f t="shared" ref="A83:B98" si="5">+E87</f>
        <v>41578</v>
      </c>
      <c r="B83">
        <f t="shared" si="5"/>
        <v>59.356900000000003</v>
      </c>
      <c r="E83" s="1">
        <v>41453</v>
      </c>
      <c r="F83">
        <v>59.037100000000002</v>
      </c>
    </row>
    <row r="84" spans="1:6">
      <c r="A84" s="2">
        <f t="shared" si="5"/>
        <v>41607</v>
      </c>
      <c r="B84">
        <f t="shared" si="5"/>
        <v>56.603000000000002</v>
      </c>
      <c r="E84" s="1">
        <v>41486</v>
      </c>
      <c r="F84">
        <v>59.179299999999998</v>
      </c>
    </row>
    <row r="85" spans="1:6">
      <c r="A85" s="2">
        <f t="shared" si="5"/>
        <v>41639</v>
      </c>
      <c r="B85">
        <f t="shared" si="5"/>
        <v>57.115000000000002</v>
      </c>
      <c r="E85" s="1">
        <v>41516</v>
      </c>
      <c r="F85">
        <v>55.313400000000001</v>
      </c>
    </row>
    <row r="86" spans="1:6">
      <c r="A86" s="2">
        <f t="shared" si="5"/>
        <v>41670</v>
      </c>
      <c r="B86">
        <f t="shared" si="5"/>
        <v>59.079799999999999</v>
      </c>
      <c r="E86" s="1">
        <v>41547</v>
      </c>
      <c r="F86">
        <v>57.222000000000001</v>
      </c>
    </row>
    <row r="87" spans="1:6">
      <c r="A87" s="2">
        <f t="shared" si="5"/>
        <v>41698</v>
      </c>
      <c r="B87">
        <f t="shared" si="5"/>
        <v>61.886699999999998</v>
      </c>
      <c r="E87" s="1">
        <v>41578</v>
      </c>
      <c r="F87">
        <v>59.356900000000003</v>
      </c>
    </row>
    <row r="88" spans="1:6">
      <c r="A88" s="2">
        <f t="shared" si="5"/>
        <v>41729</v>
      </c>
      <c r="B88">
        <f t="shared" si="5"/>
        <v>61.976999999999997</v>
      </c>
      <c r="E88" s="1">
        <v>41607</v>
      </c>
      <c r="F88">
        <v>56.603000000000002</v>
      </c>
    </row>
    <row r="89" spans="1:6">
      <c r="A89" s="2">
        <f t="shared" si="5"/>
        <v>41759</v>
      </c>
      <c r="B89">
        <f t="shared" si="5"/>
        <v>63.854500000000002</v>
      </c>
      <c r="E89" s="1">
        <v>41639</v>
      </c>
      <c r="F89">
        <v>57.115000000000002</v>
      </c>
    </row>
    <row r="90" spans="1:6">
      <c r="A90" s="2">
        <f t="shared" si="5"/>
        <v>41789</v>
      </c>
      <c r="B90">
        <f t="shared" si="5"/>
        <v>65.6404</v>
      </c>
      <c r="E90" s="1">
        <v>41670</v>
      </c>
      <c r="F90">
        <v>59.079799999999999</v>
      </c>
    </row>
    <row r="91" spans="1:6">
      <c r="A91" s="2">
        <f t="shared" si="5"/>
        <v>41820</v>
      </c>
      <c r="B91">
        <f t="shared" si="5"/>
        <v>66.304900000000004</v>
      </c>
      <c r="E91" s="1">
        <v>41698</v>
      </c>
      <c r="F91">
        <v>61.886699999999998</v>
      </c>
    </row>
    <row r="92" spans="1:6">
      <c r="A92" s="2">
        <f t="shared" si="5"/>
        <v>41851</v>
      </c>
      <c r="B92">
        <f t="shared" si="5"/>
        <v>66.230999999999995</v>
      </c>
      <c r="E92" s="1">
        <v>41729</v>
      </c>
      <c r="F92">
        <v>61.976999999999997</v>
      </c>
    </row>
    <row r="93" spans="1:6">
      <c r="A93" s="2">
        <f t="shared" si="5"/>
        <v>41880</v>
      </c>
      <c r="B93">
        <f t="shared" si="5"/>
        <v>68.530699999999996</v>
      </c>
      <c r="E93" s="1">
        <v>41759</v>
      </c>
      <c r="F93">
        <v>63.854500000000002</v>
      </c>
    </row>
    <row r="94" spans="1:6">
      <c r="A94" s="2">
        <f t="shared" si="5"/>
        <v>41912</v>
      </c>
      <c r="B94">
        <f t="shared" si="5"/>
        <v>64.493899999999996</v>
      </c>
      <c r="E94" s="1">
        <v>41789</v>
      </c>
      <c r="F94">
        <v>65.6404</v>
      </c>
    </row>
    <row r="95" spans="1:6">
      <c r="A95" s="2">
        <f t="shared" si="5"/>
        <v>41943</v>
      </c>
      <c r="B95">
        <f t="shared" si="5"/>
        <v>69.880799999999994</v>
      </c>
      <c r="E95" s="1">
        <v>41820</v>
      </c>
      <c r="F95">
        <v>66.304900000000004</v>
      </c>
    </row>
    <row r="96" spans="1:6">
      <c r="A96" s="2">
        <f t="shared" si="5"/>
        <v>41971</v>
      </c>
      <c r="B96">
        <f t="shared" si="5"/>
        <v>71.781999999999996</v>
      </c>
      <c r="E96" s="1">
        <v>41851</v>
      </c>
      <c r="F96">
        <v>66.230999999999995</v>
      </c>
    </row>
    <row r="97" spans="1:6">
      <c r="A97" s="2">
        <f t="shared" si="5"/>
        <v>42004</v>
      </c>
      <c r="B97">
        <f t="shared" si="5"/>
        <v>72.360299999999995</v>
      </c>
      <c r="E97" s="1">
        <v>41880</v>
      </c>
      <c r="F97">
        <v>68.530699999999996</v>
      </c>
    </row>
    <row r="98" spans="1:6">
      <c r="A98" s="2">
        <f t="shared" si="5"/>
        <v>42034</v>
      </c>
      <c r="B98">
        <f t="shared" si="5"/>
        <v>76.494399999999999</v>
      </c>
      <c r="E98" s="1">
        <v>41912</v>
      </c>
      <c r="F98">
        <v>64.493899999999996</v>
      </c>
    </row>
    <row r="99" spans="1:6">
      <c r="A99" s="2">
        <f t="shared" ref="A99:B114" si="6">+E103</f>
        <v>42062</v>
      </c>
      <c r="B99">
        <f t="shared" si="6"/>
        <v>74.507400000000004</v>
      </c>
      <c r="E99" s="1">
        <v>41943</v>
      </c>
      <c r="F99">
        <v>69.880799999999994</v>
      </c>
    </row>
    <row r="100" spans="1:6">
      <c r="A100" s="2">
        <f t="shared" si="6"/>
        <v>42094</v>
      </c>
      <c r="B100">
        <f t="shared" si="6"/>
        <v>75.308000000000007</v>
      </c>
      <c r="E100" s="1">
        <v>41971</v>
      </c>
      <c r="F100">
        <v>71.781999999999996</v>
      </c>
    </row>
    <row r="101" spans="1:6">
      <c r="A101" s="2">
        <f t="shared" si="6"/>
        <v>42124</v>
      </c>
      <c r="B101">
        <f t="shared" si="6"/>
        <v>71.681200000000004</v>
      </c>
      <c r="E101" s="1">
        <v>42004</v>
      </c>
      <c r="F101">
        <v>72.360299999999995</v>
      </c>
    </row>
    <row r="102" spans="1:6">
      <c r="A102" s="2">
        <f t="shared" si="6"/>
        <v>42153</v>
      </c>
      <c r="B102">
        <f t="shared" si="6"/>
        <v>71.443799999999996</v>
      </c>
      <c r="E102" s="1">
        <v>42034</v>
      </c>
      <c r="F102">
        <v>76.494399999999999</v>
      </c>
    </row>
    <row r="103" spans="1:6">
      <c r="A103" s="2">
        <f t="shared" si="6"/>
        <v>42185</v>
      </c>
      <c r="B103">
        <f t="shared" si="6"/>
        <v>68.301599999999993</v>
      </c>
      <c r="E103" s="1">
        <v>42062</v>
      </c>
      <c r="F103">
        <v>74.507400000000004</v>
      </c>
    </row>
    <row r="104" spans="1:6">
      <c r="A104" s="2">
        <f t="shared" si="6"/>
        <v>42216</v>
      </c>
      <c r="B104">
        <f t="shared" si="6"/>
        <v>71.683199999999999</v>
      </c>
      <c r="E104" s="1">
        <v>42094</v>
      </c>
      <c r="F104">
        <v>75.308000000000007</v>
      </c>
    </row>
    <row r="105" spans="1:6">
      <c r="A105" s="2">
        <f t="shared" si="6"/>
        <v>42247</v>
      </c>
      <c r="B105">
        <f t="shared" si="6"/>
        <v>67.516099999999994</v>
      </c>
      <c r="E105" s="1">
        <v>42124</v>
      </c>
      <c r="F105">
        <v>71.681200000000004</v>
      </c>
    </row>
    <row r="106" spans="1:6">
      <c r="A106" s="2">
        <f t="shared" si="6"/>
        <v>42277</v>
      </c>
      <c r="B106">
        <f t="shared" si="6"/>
        <v>68.606700000000004</v>
      </c>
      <c r="E106" s="1">
        <v>42153</v>
      </c>
      <c r="F106">
        <v>71.443799999999996</v>
      </c>
    </row>
    <row r="107" spans="1:6">
      <c r="A107" s="2">
        <f t="shared" si="6"/>
        <v>42307</v>
      </c>
      <c r="B107">
        <f t="shared" si="6"/>
        <v>72.870999999999995</v>
      </c>
      <c r="E107" s="1">
        <v>42185</v>
      </c>
      <c r="F107">
        <v>68.301599999999993</v>
      </c>
    </row>
    <row r="108" spans="1:6">
      <c r="A108" s="2">
        <f t="shared" si="6"/>
        <v>42338</v>
      </c>
      <c r="B108">
        <f t="shared" si="6"/>
        <v>72.725999999999999</v>
      </c>
      <c r="E108" s="1">
        <v>42216</v>
      </c>
      <c r="F108">
        <v>71.683199999999999</v>
      </c>
    </row>
    <row r="109" spans="1:6">
      <c r="A109" s="2">
        <f t="shared" si="6"/>
        <v>42369</v>
      </c>
      <c r="B109">
        <f t="shared" si="6"/>
        <v>73.529899999999998</v>
      </c>
      <c r="E109" s="1">
        <v>42247</v>
      </c>
      <c r="F109">
        <v>67.516099999999994</v>
      </c>
    </row>
    <row r="110" spans="1:6">
      <c r="A110" s="2">
        <f t="shared" si="6"/>
        <v>42398</v>
      </c>
      <c r="B110">
        <f t="shared" si="6"/>
        <v>70.513499999999993</v>
      </c>
      <c r="E110" s="1">
        <v>42277</v>
      </c>
      <c r="F110">
        <v>68.606700000000004</v>
      </c>
    </row>
    <row r="111" spans="1:6">
      <c r="A111" s="2">
        <f t="shared" si="6"/>
        <v>42429</v>
      </c>
      <c r="B111">
        <f t="shared" si="6"/>
        <v>69.984700000000004</v>
      </c>
      <c r="E111" s="1">
        <v>42307</v>
      </c>
      <c r="F111">
        <v>72.870999999999995</v>
      </c>
    </row>
    <row r="112" spans="1:6">
      <c r="A112" s="2">
        <f t="shared" si="6"/>
        <v>42460</v>
      </c>
      <c r="B112">
        <f t="shared" si="6"/>
        <v>77.161600000000007</v>
      </c>
      <c r="E112" s="1">
        <v>42338</v>
      </c>
      <c r="F112">
        <v>72.725999999999999</v>
      </c>
    </row>
    <row r="113" spans="1:6">
      <c r="A113" s="2">
        <f t="shared" si="6"/>
        <v>42489</v>
      </c>
      <c r="B113">
        <f t="shared" si="6"/>
        <v>75.8733</v>
      </c>
      <c r="E113" s="1">
        <v>42369</v>
      </c>
      <c r="F113">
        <v>73.529899999999998</v>
      </c>
    </row>
    <row r="114" spans="1:6">
      <c r="A114" s="2">
        <f t="shared" si="6"/>
        <v>42521</v>
      </c>
      <c r="B114">
        <f t="shared" si="6"/>
        <v>77.548100000000005</v>
      </c>
      <c r="E114" s="1">
        <v>42398</v>
      </c>
      <c r="F114">
        <v>70.513499999999993</v>
      </c>
    </row>
    <row r="115" spans="1:6">
      <c r="A115" s="2">
        <f t="shared" ref="A115:B115" si="7">+E119</f>
        <v>42551</v>
      </c>
      <c r="B115">
        <f t="shared" si="7"/>
        <v>82.39</v>
      </c>
      <c r="E115" s="1">
        <v>42429</v>
      </c>
      <c r="F115">
        <v>69.984700000000004</v>
      </c>
    </row>
    <row r="116" spans="1:6">
      <c r="A116" s="2"/>
      <c r="E116" s="1">
        <v>42460</v>
      </c>
      <c r="F116">
        <v>77.161600000000007</v>
      </c>
    </row>
    <row r="117" spans="1:6">
      <c r="A117" s="2"/>
      <c r="E117" s="1">
        <v>42489</v>
      </c>
      <c r="F117">
        <v>75.8733</v>
      </c>
    </row>
    <row r="118" spans="1:6">
      <c r="A118" s="2"/>
      <c r="E118" s="1">
        <v>42521</v>
      </c>
      <c r="F118">
        <v>77.548100000000005</v>
      </c>
    </row>
    <row r="119" spans="1:6">
      <c r="E119" s="1">
        <v>42551</v>
      </c>
      <c r="F119">
        <v>82.39</v>
      </c>
    </row>
    <row r="120" spans="1:6">
      <c r="E120" s="1">
        <v>42580</v>
      </c>
      <c r="F120">
        <v>85.4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0"/>
  <sheetViews>
    <sheetView workbookViewId="0">
      <selection activeCell="E2" sqref="E2"/>
    </sheetView>
  </sheetViews>
  <sheetFormatPr baseColWidth="10" defaultRowHeight="15"/>
  <cols>
    <col min="2" max="2" width="24.5703125" bestFit="1" customWidth="1"/>
  </cols>
  <sheetData>
    <row r="1" spans="1:6">
      <c r="A1" t="s">
        <v>0</v>
      </c>
      <c r="B1" t="str">
        <f>+BDP(E1,"name")</f>
        <v>ISHARES MSCI EMERGING MARKET</v>
      </c>
      <c r="E1" t="s">
        <v>12</v>
      </c>
    </row>
    <row r="2" spans="1:6">
      <c r="A2" s="2">
        <f ca="1">+E6</f>
        <v>39113</v>
      </c>
      <c r="B2">
        <f>+F6</f>
        <v>31.754300000000001</v>
      </c>
      <c r="E2" t="s">
        <v>2</v>
      </c>
    </row>
    <row r="3" spans="1:6">
      <c r="A3" s="2">
        <f t="shared" ref="A3:B18" si="0">+E7</f>
        <v>39141</v>
      </c>
      <c r="B3">
        <f t="shared" si="0"/>
        <v>30.490200000000002</v>
      </c>
      <c r="E3" s="1">
        <v>39083</v>
      </c>
    </row>
    <row r="4" spans="1:6">
      <c r="A4" s="2">
        <f t="shared" si="0"/>
        <v>39171</v>
      </c>
      <c r="B4">
        <f t="shared" si="0"/>
        <v>32.365400000000001</v>
      </c>
      <c r="E4" s="1">
        <f ca="1">+TODAY()</f>
        <v>42592</v>
      </c>
    </row>
    <row r="5" spans="1:6">
      <c r="A5" s="2">
        <f t="shared" si="0"/>
        <v>39202</v>
      </c>
      <c r="B5">
        <f t="shared" si="0"/>
        <v>33.571199999999997</v>
      </c>
      <c r="E5" t="s">
        <v>3</v>
      </c>
    </row>
    <row r="6" spans="1:6">
      <c r="A6" s="2">
        <f t="shared" si="0"/>
        <v>39233</v>
      </c>
      <c r="B6">
        <f t="shared" si="0"/>
        <v>35.226900000000001</v>
      </c>
      <c r="E6" s="2">
        <f ca="1">+BDH(E1,E2,E3,E4,E5,"cols=2;rows=115")</f>
        <v>39113</v>
      </c>
      <c r="F6">
        <v>31.754300000000001</v>
      </c>
    </row>
    <row r="7" spans="1:6">
      <c r="A7" s="2">
        <f t="shared" si="0"/>
        <v>39262</v>
      </c>
      <c r="B7">
        <f t="shared" si="0"/>
        <v>36.574300000000001</v>
      </c>
      <c r="E7" s="1">
        <v>39141</v>
      </c>
      <c r="F7">
        <v>30.490200000000002</v>
      </c>
    </row>
    <row r="8" spans="1:6">
      <c r="A8" s="2">
        <f t="shared" si="0"/>
        <v>39294</v>
      </c>
      <c r="B8">
        <f t="shared" si="0"/>
        <v>36.829900000000002</v>
      </c>
      <c r="E8" s="1">
        <v>39171</v>
      </c>
      <c r="F8">
        <v>32.365400000000001</v>
      </c>
    </row>
    <row r="9" spans="1:6">
      <c r="A9" s="2">
        <f t="shared" si="0"/>
        <v>39325</v>
      </c>
      <c r="B9">
        <f t="shared" si="0"/>
        <v>37.213299999999997</v>
      </c>
      <c r="E9" s="1">
        <v>39202</v>
      </c>
      <c r="F9">
        <v>33.571199999999997</v>
      </c>
    </row>
    <row r="10" spans="1:6">
      <c r="A10" s="2">
        <f t="shared" si="0"/>
        <v>39353</v>
      </c>
      <c r="B10">
        <f t="shared" si="0"/>
        <v>41.519500000000001</v>
      </c>
      <c r="E10" s="1">
        <v>39233</v>
      </c>
      <c r="F10">
        <v>35.226900000000001</v>
      </c>
    </row>
    <row r="11" spans="1:6">
      <c r="A11" s="2">
        <f t="shared" si="0"/>
        <v>39386</v>
      </c>
      <c r="B11">
        <f t="shared" si="0"/>
        <v>46.447899999999997</v>
      </c>
      <c r="E11" s="1">
        <v>39262</v>
      </c>
      <c r="F11">
        <v>36.574300000000001</v>
      </c>
    </row>
    <row r="12" spans="1:6">
      <c r="A12" s="2">
        <f t="shared" si="0"/>
        <v>39416</v>
      </c>
      <c r="B12">
        <f t="shared" si="0"/>
        <v>42.894599999999997</v>
      </c>
      <c r="E12" s="1">
        <v>39294</v>
      </c>
      <c r="F12">
        <v>36.829900000000002</v>
      </c>
    </row>
    <row r="13" spans="1:6">
      <c r="A13" s="2">
        <f t="shared" si="0"/>
        <v>39447</v>
      </c>
      <c r="B13">
        <f t="shared" si="0"/>
        <v>42.291200000000003</v>
      </c>
      <c r="E13" s="1">
        <v>39325</v>
      </c>
      <c r="F13">
        <v>37.213299999999997</v>
      </c>
    </row>
    <row r="14" spans="1:6">
      <c r="A14" s="2">
        <f t="shared" si="0"/>
        <v>39478</v>
      </c>
      <c r="B14">
        <f t="shared" si="0"/>
        <v>38.517899999999997</v>
      </c>
      <c r="E14" s="1">
        <v>39353</v>
      </c>
      <c r="F14">
        <v>41.519500000000001</v>
      </c>
    </row>
    <row r="15" spans="1:6">
      <c r="A15" s="2">
        <f t="shared" si="0"/>
        <v>39507</v>
      </c>
      <c r="B15">
        <f t="shared" si="0"/>
        <v>39.286099999999998</v>
      </c>
      <c r="E15" s="1">
        <v>39386</v>
      </c>
      <c r="F15">
        <v>46.447899999999997</v>
      </c>
    </row>
    <row r="16" spans="1:6">
      <c r="A16" s="2">
        <f t="shared" si="0"/>
        <v>39538</v>
      </c>
      <c r="B16">
        <f t="shared" si="0"/>
        <v>37.811599999999999</v>
      </c>
      <c r="E16" s="1">
        <v>39416</v>
      </c>
      <c r="F16">
        <v>42.894599999999997</v>
      </c>
    </row>
    <row r="17" spans="1:6">
      <c r="A17" s="2">
        <f t="shared" si="0"/>
        <v>39568</v>
      </c>
      <c r="B17">
        <f t="shared" si="0"/>
        <v>41.267000000000003</v>
      </c>
      <c r="E17" s="1">
        <v>39447</v>
      </c>
      <c r="F17">
        <v>42.291200000000003</v>
      </c>
    </row>
    <row r="18" spans="1:6">
      <c r="A18" s="2">
        <f t="shared" si="0"/>
        <v>39598</v>
      </c>
      <c r="B18">
        <f t="shared" si="0"/>
        <v>42.572600000000001</v>
      </c>
      <c r="E18" s="1">
        <v>39478</v>
      </c>
      <c r="F18">
        <v>38.517899999999997</v>
      </c>
    </row>
    <row r="19" spans="1:6">
      <c r="A19" s="2">
        <f t="shared" ref="A19:B34" si="1">+E23</f>
        <v>39629</v>
      </c>
      <c r="B19">
        <f t="shared" si="1"/>
        <v>38.626199999999997</v>
      </c>
      <c r="E19" s="1">
        <v>39507</v>
      </c>
      <c r="F19">
        <v>39.286099999999998</v>
      </c>
    </row>
    <row r="20" spans="1:6">
      <c r="A20" s="2">
        <f t="shared" si="1"/>
        <v>39660</v>
      </c>
      <c r="B20">
        <f t="shared" si="1"/>
        <v>36.500300000000003</v>
      </c>
      <c r="E20" s="1">
        <v>39538</v>
      </c>
      <c r="F20">
        <v>37.811599999999999</v>
      </c>
    </row>
    <row r="21" spans="1:6">
      <c r="A21" s="2">
        <f t="shared" si="1"/>
        <v>39689</v>
      </c>
      <c r="B21">
        <f t="shared" si="1"/>
        <v>34.195</v>
      </c>
      <c r="E21" s="1">
        <v>39568</v>
      </c>
      <c r="F21">
        <v>41.267000000000003</v>
      </c>
    </row>
    <row r="22" spans="1:6">
      <c r="A22" s="2">
        <f t="shared" si="1"/>
        <v>39721</v>
      </c>
      <c r="B22">
        <f t="shared" si="1"/>
        <v>29.174600000000002</v>
      </c>
      <c r="E22" s="1">
        <v>39598</v>
      </c>
      <c r="F22">
        <v>42.572600000000001</v>
      </c>
    </row>
    <row r="23" spans="1:6">
      <c r="A23" s="2">
        <f t="shared" si="1"/>
        <v>39752</v>
      </c>
      <c r="B23">
        <f t="shared" si="1"/>
        <v>21.712299999999999</v>
      </c>
      <c r="E23" s="1">
        <v>39629</v>
      </c>
      <c r="F23">
        <v>38.626199999999997</v>
      </c>
    </row>
    <row r="24" spans="1:6">
      <c r="A24" s="2">
        <f t="shared" si="1"/>
        <v>39780</v>
      </c>
      <c r="B24">
        <f t="shared" si="1"/>
        <v>19.594899999999999</v>
      </c>
      <c r="E24" s="1">
        <v>39660</v>
      </c>
      <c r="F24">
        <v>36.500300000000003</v>
      </c>
    </row>
    <row r="25" spans="1:6">
      <c r="A25" s="2">
        <f t="shared" si="1"/>
        <v>39813</v>
      </c>
      <c r="B25">
        <f t="shared" si="1"/>
        <v>21.620100000000001</v>
      </c>
      <c r="E25" s="1">
        <v>39689</v>
      </c>
      <c r="F25">
        <v>34.195</v>
      </c>
    </row>
    <row r="26" spans="1:6">
      <c r="A26" s="2">
        <f t="shared" si="1"/>
        <v>39843</v>
      </c>
      <c r="B26">
        <f t="shared" si="1"/>
        <v>19.6113</v>
      </c>
      <c r="E26" s="1">
        <v>39721</v>
      </c>
      <c r="F26">
        <v>29.174600000000002</v>
      </c>
    </row>
    <row r="27" spans="1:6">
      <c r="A27" s="2">
        <f t="shared" si="1"/>
        <v>39871</v>
      </c>
      <c r="B27">
        <f t="shared" si="1"/>
        <v>18.381799999999998</v>
      </c>
      <c r="E27" s="1">
        <v>39752</v>
      </c>
      <c r="F27">
        <v>21.712299999999999</v>
      </c>
    </row>
    <row r="28" spans="1:6">
      <c r="A28" s="2">
        <f t="shared" si="1"/>
        <v>39903</v>
      </c>
      <c r="B28">
        <f t="shared" si="1"/>
        <v>21.4816</v>
      </c>
      <c r="E28" s="1">
        <v>39780</v>
      </c>
      <c r="F28">
        <v>19.594899999999999</v>
      </c>
    </row>
    <row r="29" spans="1:6">
      <c r="A29" s="2">
        <f t="shared" si="1"/>
        <v>39933</v>
      </c>
      <c r="B29">
        <f t="shared" si="1"/>
        <v>24.823699999999999</v>
      </c>
      <c r="E29" s="1">
        <v>39813</v>
      </c>
      <c r="F29">
        <v>21.620100000000001</v>
      </c>
    </row>
    <row r="30" spans="1:6">
      <c r="A30" s="2">
        <f t="shared" si="1"/>
        <v>39962</v>
      </c>
      <c r="B30">
        <f t="shared" si="1"/>
        <v>28.7806</v>
      </c>
      <c r="E30" s="1">
        <v>39843</v>
      </c>
      <c r="F30">
        <v>19.6113</v>
      </c>
    </row>
    <row r="31" spans="1:6">
      <c r="A31" s="2">
        <f t="shared" si="1"/>
        <v>39994</v>
      </c>
      <c r="B31">
        <f t="shared" si="1"/>
        <v>28.133500000000002</v>
      </c>
      <c r="E31" s="1">
        <v>39871</v>
      </c>
      <c r="F31">
        <v>18.381799999999998</v>
      </c>
    </row>
    <row r="32" spans="1:6">
      <c r="A32" s="2">
        <f t="shared" si="1"/>
        <v>40025</v>
      </c>
      <c r="B32">
        <f t="shared" si="1"/>
        <v>31.232299999999999</v>
      </c>
      <c r="E32" s="1">
        <v>39903</v>
      </c>
      <c r="F32">
        <v>21.4816</v>
      </c>
    </row>
    <row r="33" spans="1:6">
      <c r="A33" s="2">
        <f t="shared" si="1"/>
        <v>40056</v>
      </c>
      <c r="B33">
        <f t="shared" si="1"/>
        <v>30.821999999999999</v>
      </c>
      <c r="E33" s="1">
        <v>39933</v>
      </c>
      <c r="F33">
        <v>24.823699999999999</v>
      </c>
    </row>
    <row r="34" spans="1:6">
      <c r="A34" s="2">
        <f t="shared" si="1"/>
        <v>40086</v>
      </c>
      <c r="B34">
        <f t="shared" si="1"/>
        <v>33.964399999999998</v>
      </c>
      <c r="E34" s="1">
        <v>39962</v>
      </c>
      <c r="F34">
        <v>28.7806</v>
      </c>
    </row>
    <row r="35" spans="1:6">
      <c r="A35" s="2">
        <f t="shared" ref="A35:B50" si="2">+E39</f>
        <v>40116</v>
      </c>
      <c r="B35">
        <f t="shared" si="2"/>
        <v>32.794699999999999</v>
      </c>
      <c r="E35" s="1">
        <v>39994</v>
      </c>
      <c r="F35">
        <v>28.133500000000002</v>
      </c>
    </row>
    <row r="36" spans="1:6">
      <c r="A36" s="2">
        <f t="shared" si="2"/>
        <v>40147</v>
      </c>
      <c r="B36">
        <f t="shared" si="2"/>
        <v>35.369799999999998</v>
      </c>
      <c r="E36" s="1">
        <v>40025</v>
      </c>
      <c r="F36">
        <v>31.232299999999999</v>
      </c>
    </row>
    <row r="37" spans="1:6">
      <c r="A37" s="2">
        <f t="shared" si="2"/>
        <v>40178</v>
      </c>
      <c r="B37">
        <f t="shared" si="2"/>
        <v>36.528399999999998</v>
      </c>
      <c r="E37" s="1">
        <v>40056</v>
      </c>
      <c r="F37">
        <v>30.821999999999999</v>
      </c>
    </row>
    <row r="38" spans="1:6">
      <c r="A38" s="2">
        <f t="shared" si="2"/>
        <v>40207</v>
      </c>
      <c r="B38">
        <f t="shared" si="2"/>
        <v>33.694099999999999</v>
      </c>
      <c r="E38" s="1">
        <v>40086</v>
      </c>
      <c r="F38">
        <v>33.964399999999998</v>
      </c>
    </row>
    <row r="39" spans="1:6">
      <c r="A39" s="2">
        <f t="shared" si="2"/>
        <v>40235</v>
      </c>
      <c r="B39">
        <f t="shared" si="2"/>
        <v>34.2926</v>
      </c>
      <c r="E39" s="1">
        <v>40116</v>
      </c>
      <c r="F39">
        <v>32.794699999999999</v>
      </c>
    </row>
    <row r="40" spans="1:6">
      <c r="A40" s="2">
        <f t="shared" si="2"/>
        <v>40268</v>
      </c>
      <c r="B40">
        <f t="shared" si="2"/>
        <v>37.076300000000003</v>
      </c>
      <c r="E40" s="1">
        <v>40147</v>
      </c>
      <c r="F40">
        <v>35.369799999999998</v>
      </c>
    </row>
    <row r="41" spans="1:6">
      <c r="A41" s="2">
        <f t="shared" si="2"/>
        <v>40298</v>
      </c>
      <c r="B41">
        <f t="shared" si="2"/>
        <v>37.012500000000003</v>
      </c>
      <c r="E41" s="1">
        <v>40178</v>
      </c>
      <c r="F41">
        <v>36.528399999999998</v>
      </c>
    </row>
    <row r="42" spans="1:6">
      <c r="A42" s="2">
        <f t="shared" si="2"/>
        <v>40326</v>
      </c>
      <c r="B42">
        <f t="shared" si="2"/>
        <v>33.535699999999999</v>
      </c>
      <c r="E42" s="1">
        <v>40207</v>
      </c>
      <c r="F42">
        <v>33.694099999999999</v>
      </c>
    </row>
    <row r="43" spans="1:6">
      <c r="A43" s="2">
        <f t="shared" si="2"/>
        <v>40359</v>
      </c>
      <c r="B43">
        <f t="shared" si="2"/>
        <v>33.066299999999998</v>
      </c>
      <c r="E43" s="1">
        <v>40235</v>
      </c>
      <c r="F43">
        <v>34.2926</v>
      </c>
    </row>
    <row r="44" spans="1:6">
      <c r="A44" s="2">
        <f t="shared" si="2"/>
        <v>40389</v>
      </c>
      <c r="B44">
        <f t="shared" si="2"/>
        <v>36.6813</v>
      </c>
      <c r="E44" s="1">
        <v>40268</v>
      </c>
      <c r="F44">
        <v>37.076300000000003</v>
      </c>
    </row>
    <row r="45" spans="1:6">
      <c r="A45" s="2">
        <f t="shared" si="2"/>
        <v>40421</v>
      </c>
      <c r="B45">
        <f t="shared" si="2"/>
        <v>35.494</v>
      </c>
      <c r="E45" s="1">
        <v>40298</v>
      </c>
      <c r="F45">
        <v>37.012500000000003</v>
      </c>
    </row>
    <row r="46" spans="1:6">
      <c r="A46" s="2">
        <f t="shared" si="2"/>
        <v>40451</v>
      </c>
      <c r="B46">
        <f t="shared" si="2"/>
        <v>39.667099999999998</v>
      </c>
      <c r="E46" s="1">
        <v>40326</v>
      </c>
      <c r="F46">
        <v>33.535699999999999</v>
      </c>
    </row>
    <row r="47" spans="1:6">
      <c r="A47" s="2">
        <f t="shared" si="2"/>
        <v>40480</v>
      </c>
      <c r="B47">
        <f t="shared" si="2"/>
        <v>40.863300000000002</v>
      </c>
      <c r="E47" s="1">
        <v>40359</v>
      </c>
      <c r="F47">
        <v>33.066299999999998</v>
      </c>
    </row>
    <row r="48" spans="1:6">
      <c r="A48" s="2">
        <f t="shared" si="2"/>
        <v>40512</v>
      </c>
      <c r="B48">
        <f t="shared" si="2"/>
        <v>39.676000000000002</v>
      </c>
      <c r="E48" s="1">
        <v>40389</v>
      </c>
      <c r="F48">
        <v>36.6813</v>
      </c>
    </row>
    <row r="49" spans="1:6">
      <c r="A49" s="2">
        <f t="shared" si="2"/>
        <v>40543</v>
      </c>
      <c r="B49">
        <f t="shared" si="2"/>
        <v>42.565899999999999</v>
      </c>
      <c r="E49" s="1">
        <v>40421</v>
      </c>
      <c r="F49">
        <v>35.494</v>
      </c>
    </row>
    <row r="50" spans="1:6">
      <c r="A50" s="2">
        <f t="shared" si="2"/>
        <v>40574</v>
      </c>
      <c r="B50">
        <f t="shared" si="2"/>
        <v>40.929099999999998</v>
      </c>
      <c r="E50" s="1">
        <v>40451</v>
      </c>
      <c r="F50">
        <v>39.667099999999998</v>
      </c>
    </row>
    <row r="51" spans="1:6">
      <c r="A51" s="2">
        <f t="shared" ref="A51:B66" si="3">+E55</f>
        <v>40602</v>
      </c>
      <c r="B51">
        <f t="shared" si="3"/>
        <v>40.911200000000001</v>
      </c>
      <c r="E51" s="1">
        <v>40480</v>
      </c>
      <c r="F51">
        <v>40.863300000000002</v>
      </c>
    </row>
    <row r="52" spans="1:6">
      <c r="A52" s="2">
        <f t="shared" si="3"/>
        <v>40633</v>
      </c>
      <c r="B52">
        <f t="shared" si="3"/>
        <v>43.484299999999998</v>
      </c>
      <c r="E52" s="1">
        <v>40512</v>
      </c>
      <c r="F52">
        <v>39.676000000000002</v>
      </c>
    </row>
    <row r="53" spans="1:6">
      <c r="A53" s="2">
        <f t="shared" si="3"/>
        <v>40662</v>
      </c>
      <c r="B53">
        <f t="shared" si="3"/>
        <v>44.672600000000003</v>
      </c>
      <c r="E53" s="1">
        <v>40543</v>
      </c>
      <c r="F53">
        <v>42.565899999999999</v>
      </c>
    </row>
    <row r="54" spans="1:6">
      <c r="A54" s="2">
        <f t="shared" si="3"/>
        <v>40694</v>
      </c>
      <c r="B54">
        <f t="shared" si="3"/>
        <v>43.359299999999998</v>
      </c>
      <c r="E54" s="1">
        <v>40574</v>
      </c>
      <c r="F54">
        <v>40.929099999999998</v>
      </c>
    </row>
    <row r="55" spans="1:6">
      <c r="A55" s="2">
        <f t="shared" si="3"/>
        <v>40724</v>
      </c>
      <c r="B55">
        <f t="shared" si="3"/>
        <v>42.953600000000002</v>
      </c>
      <c r="E55" s="1">
        <v>40602</v>
      </c>
      <c r="F55">
        <v>40.911200000000001</v>
      </c>
    </row>
    <row r="56" spans="1:6">
      <c r="A56" s="2">
        <f t="shared" si="3"/>
        <v>40753</v>
      </c>
      <c r="B56">
        <f t="shared" si="3"/>
        <v>42.511400000000002</v>
      </c>
      <c r="E56" s="1">
        <v>40633</v>
      </c>
      <c r="F56">
        <v>43.484299999999998</v>
      </c>
    </row>
    <row r="57" spans="1:6">
      <c r="A57" s="2">
        <f t="shared" si="3"/>
        <v>40786</v>
      </c>
      <c r="B57">
        <f t="shared" si="3"/>
        <v>38.576999999999998</v>
      </c>
      <c r="E57" s="1">
        <v>40662</v>
      </c>
      <c r="F57">
        <v>44.672600000000003</v>
      </c>
    </row>
    <row r="58" spans="1:6">
      <c r="A58" s="2">
        <f t="shared" si="3"/>
        <v>40816</v>
      </c>
      <c r="B58">
        <f t="shared" si="3"/>
        <v>31.6692</v>
      </c>
      <c r="E58" s="1">
        <v>40694</v>
      </c>
      <c r="F58">
        <v>43.359299999999998</v>
      </c>
    </row>
    <row r="59" spans="1:6">
      <c r="A59" s="2">
        <f t="shared" si="3"/>
        <v>40847</v>
      </c>
      <c r="B59">
        <f t="shared" si="3"/>
        <v>36.8309</v>
      </c>
      <c r="E59" s="1">
        <v>40724</v>
      </c>
      <c r="F59">
        <v>42.953600000000002</v>
      </c>
    </row>
    <row r="60" spans="1:6">
      <c r="A60" s="2">
        <f t="shared" si="3"/>
        <v>40877</v>
      </c>
      <c r="B60">
        <f t="shared" si="3"/>
        <v>36.104399999999998</v>
      </c>
      <c r="E60" s="1">
        <v>40753</v>
      </c>
      <c r="F60">
        <v>42.511400000000002</v>
      </c>
    </row>
    <row r="61" spans="1:6">
      <c r="A61" s="2">
        <f t="shared" si="3"/>
        <v>40907</v>
      </c>
      <c r="B61">
        <f t="shared" si="3"/>
        <v>34.564599999999999</v>
      </c>
      <c r="E61" s="1">
        <v>40786</v>
      </c>
      <c r="F61">
        <v>38.576999999999998</v>
      </c>
    </row>
    <row r="62" spans="1:6">
      <c r="A62" s="2">
        <f t="shared" si="3"/>
        <v>40939</v>
      </c>
      <c r="B62">
        <f t="shared" si="3"/>
        <v>38.363599999999998</v>
      </c>
      <c r="E62" s="1">
        <v>40816</v>
      </c>
      <c r="F62">
        <v>31.6692</v>
      </c>
    </row>
    <row r="63" spans="1:6">
      <c r="A63" s="2">
        <f t="shared" si="3"/>
        <v>40968</v>
      </c>
      <c r="B63">
        <f t="shared" si="3"/>
        <v>40.386099999999999</v>
      </c>
      <c r="E63" s="1">
        <v>40847</v>
      </c>
      <c r="F63">
        <v>36.8309</v>
      </c>
    </row>
    <row r="64" spans="1:6">
      <c r="A64" s="2">
        <f t="shared" si="3"/>
        <v>40998</v>
      </c>
      <c r="B64">
        <f t="shared" si="3"/>
        <v>39.124400000000001</v>
      </c>
      <c r="E64" s="1">
        <v>40877</v>
      </c>
      <c r="F64">
        <v>36.104399999999998</v>
      </c>
    </row>
    <row r="65" spans="1:6">
      <c r="A65" s="2">
        <f t="shared" si="3"/>
        <v>41029</v>
      </c>
      <c r="B65">
        <f t="shared" si="3"/>
        <v>38.459299999999999</v>
      </c>
      <c r="E65" s="1">
        <v>40907</v>
      </c>
      <c r="F65">
        <v>34.564599999999999</v>
      </c>
    </row>
    <row r="66" spans="1:6">
      <c r="A66" s="2">
        <f t="shared" si="3"/>
        <v>41060</v>
      </c>
      <c r="B66">
        <f t="shared" si="3"/>
        <v>34.345999999999997</v>
      </c>
      <c r="E66" s="1">
        <v>40939</v>
      </c>
      <c r="F66">
        <v>38.363599999999998</v>
      </c>
    </row>
    <row r="67" spans="1:6">
      <c r="A67" s="2">
        <f t="shared" ref="A67:B82" si="4">+E71</f>
        <v>41089</v>
      </c>
      <c r="B67">
        <f t="shared" si="4"/>
        <v>36.080399999999997</v>
      </c>
      <c r="E67" s="1">
        <v>40968</v>
      </c>
      <c r="F67">
        <v>40.386099999999999</v>
      </c>
    </row>
    <row r="68" spans="1:6">
      <c r="A68" s="2">
        <f t="shared" si="4"/>
        <v>41121</v>
      </c>
      <c r="B68">
        <f t="shared" si="4"/>
        <v>36.066499999999998</v>
      </c>
      <c r="E68" s="1">
        <v>40998</v>
      </c>
      <c r="F68">
        <v>39.124400000000001</v>
      </c>
    </row>
    <row r="69" spans="1:6">
      <c r="A69" s="2">
        <f t="shared" si="4"/>
        <v>41152</v>
      </c>
      <c r="B69">
        <f t="shared" si="4"/>
        <v>36.213999999999999</v>
      </c>
      <c r="E69" s="1">
        <v>41029</v>
      </c>
      <c r="F69">
        <v>38.459299999999999</v>
      </c>
    </row>
    <row r="70" spans="1:6">
      <c r="A70" s="2">
        <f t="shared" si="4"/>
        <v>41180</v>
      </c>
      <c r="B70">
        <f t="shared" si="4"/>
        <v>38.099400000000003</v>
      </c>
      <c r="E70" s="1">
        <v>41060</v>
      </c>
      <c r="F70">
        <v>34.345999999999997</v>
      </c>
    </row>
    <row r="71" spans="1:6">
      <c r="A71" s="2">
        <f t="shared" si="4"/>
        <v>41213</v>
      </c>
      <c r="B71">
        <f t="shared" si="4"/>
        <v>37.938099999999999</v>
      </c>
      <c r="E71" s="1">
        <v>41089</v>
      </c>
      <c r="F71">
        <v>36.080399999999997</v>
      </c>
    </row>
    <row r="72" spans="1:6">
      <c r="A72" s="2">
        <f t="shared" si="4"/>
        <v>41243</v>
      </c>
      <c r="B72">
        <f t="shared" si="4"/>
        <v>38.523499999999999</v>
      </c>
      <c r="E72" s="1">
        <v>41121</v>
      </c>
      <c r="F72">
        <v>36.066499999999998</v>
      </c>
    </row>
    <row r="73" spans="1:6">
      <c r="A73" s="2">
        <f t="shared" si="4"/>
        <v>41274</v>
      </c>
      <c r="B73">
        <f t="shared" si="4"/>
        <v>41.149900000000002</v>
      </c>
      <c r="E73" s="1">
        <v>41152</v>
      </c>
      <c r="F73">
        <v>36.213999999999999</v>
      </c>
    </row>
    <row r="74" spans="1:6">
      <c r="A74" s="2">
        <f t="shared" si="4"/>
        <v>41305</v>
      </c>
      <c r="B74">
        <f t="shared" si="4"/>
        <v>41.024700000000003</v>
      </c>
      <c r="E74" s="1">
        <v>41180</v>
      </c>
      <c r="F74">
        <v>38.099400000000003</v>
      </c>
    </row>
    <row r="75" spans="1:6">
      <c r="A75" s="2">
        <f t="shared" si="4"/>
        <v>41333</v>
      </c>
      <c r="B75">
        <f t="shared" si="4"/>
        <v>40.087600000000002</v>
      </c>
      <c r="E75" s="1">
        <v>41213</v>
      </c>
      <c r="F75">
        <v>37.938099999999999</v>
      </c>
    </row>
    <row r="76" spans="1:6">
      <c r="A76" s="2">
        <f t="shared" si="4"/>
        <v>41361</v>
      </c>
      <c r="B76">
        <f t="shared" si="4"/>
        <v>39.683900000000001</v>
      </c>
      <c r="E76" s="1">
        <v>41243</v>
      </c>
      <c r="F76">
        <v>38.523499999999999</v>
      </c>
    </row>
    <row r="77" spans="1:6">
      <c r="A77" s="2">
        <f t="shared" si="4"/>
        <v>41394</v>
      </c>
      <c r="B77">
        <f t="shared" si="4"/>
        <v>40.166400000000003</v>
      </c>
      <c r="E77" s="1">
        <v>41274</v>
      </c>
      <c r="F77">
        <v>41.149900000000002</v>
      </c>
    </row>
    <row r="78" spans="1:6">
      <c r="A78" s="2">
        <f t="shared" si="4"/>
        <v>41425</v>
      </c>
      <c r="B78">
        <f t="shared" si="4"/>
        <v>38.2226</v>
      </c>
      <c r="E78" s="1">
        <v>41305</v>
      </c>
      <c r="F78">
        <v>41.024700000000003</v>
      </c>
    </row>
    <row r="79" spans="1:6">
      <c r="A79" s="2">
        <f t="shared" si="4"/>
        <v>41453</v>
      </c>
      <c r="B79">
        <f t="shared" si="4"/>
        <v>36.190899999999999</v>
      </c>
      <c r="E79" s="1">
        <v>41333</v>
      </c>
      <c r="F79">
        <v>40.087600000000002</v>
      </c>
    </row>
    <row r="80" spans="1:6">
      <c r="A80" s="2">
        <f t="shared" si="4"/>
        <v>41486</v>
      </c>
      <c r="B80">
        <f t="shared" si="4"/>
        <v>36.670400000000001</v>
      </c>
      <c r="E80" s="1">
        <v>41361</v>
      </c>
      <c r="F80">
        <v>39.683900000000001</v>
      </c>
    </row>
    <row r="81" spans="1:6">
      <c r="A81" s="2">
        <f t="shared" si="4"/>
        <v>41516</v>
      </c>
      <c r="B81">
        <f t="shared" si="4"/>
        <v>35.739699999999999</v>
      </c>
      <c r="E81" s="1">
        <v>41394</v>
      </c>
      <c r="F81">
        <v>40.166400000000003</v>
      </c>
    </row>
    <row r="82" spans="1:6">
      <c r="A82" s="2">
        <f t="shared" si="4"/>
        <v>41547</v>
      </c>
      <c r="B82">
        <f t="shared" si="4"/>
        <v>38.310699999999997</v>
      </c>
      <c r="E82" s="1">
        <v>41425</v>
      </c>
      <c r="F82">
        <v>38.2226</v>
      </c>
    </row>
    <row r="83" spans="1:6">
      <c r="A83" s="2">
        <f t="shared" ref="A83:B98" si="5">+E87</f>
        <v>41578</v>
      </c>
      <c r="B83">
        <f t="shared" si="5"/>
        <v>39.908700000000003</v>
      </c>
      <c r="E83" s="1">
        <v>41453</v>
      </c>
      <c r="F83">
        <v>36.190899999999999</v>
      </c>
    </row>
    <row r="84" spans="1:6">
      <c r="A84" s="2">
        <f t="shared" si="5"/>
        <v>41607</v>
      </c>
      <c r="B84">
        <f t="shared" si="5"/>
        <v>39.81</v>
      </c>
      <c r="E84" s="1">
        <v>41486</v>
      </c>
      <c r="F84">
        <v>36.670400000000001</v>
      </c>
    </row>
    <row r="85" spans="1:6">
      <c r="A85" s="2">
        <f t="shared" si="5"/>
        <v>41639</v>
      </c>
      <c r="B85">
        <f t="shared" si="5"/>
        <v>39.6432</v>
      </c>
      <c r="E85" s="1">
        <v>41516</v>
      </c>
      <c r="F85">
        <v>35.739699999999999</v>
      </c>
    </row>
    <row r="86" spans="1:6">
      <c r="A86" s="2">
        <f t="shared" si="5"/>
        <v>41670</v>
      </c>
      <c r="B86">
        <f t="shared" si="5"/>
        <v>36.223799999999997</v>
      </c>
      <c r="E86" s="1">
        <v>41547</v>
      </c>
      <c r="F86">
        <v>38.310699999999997</v>
      </c>
    </row>
    <row r="87" spans="1:6">
      <c r="A87" s="2">
        <f t="shared" si="5"/>
        <v>41698</v>
      </c>
      <c r="B87">
        <f t="shared" si="5"/>
        <v>37.447400000000002</v>
      </c>
      <c r="E87" s="1">
        <v>41578</v>
      </c>
      <c r="F87">
        <v>39.908700000000003</v>
      </c>
    </row>
    <row r="88" spans="1:6">
      <c r="A88" s="2">
        <f t="shared" si="5"/>
        <v>41729</v>
      </c>
      <c r="B88">
        <f t="shared" si="5"/>
        <v>38.898600000000002</v>
      </c>
      <c r="E88" s="1">
        <v>41607</v>
      </c>
      <c r="F88">
        <v>39.81</v>
      </c>
    </row>
    <row r="89" spans="1:6">
      <c r="A89" s="2">
        <f t="shared" si="5"/>
        <v>41759</v>
      </c>
      <c r="B89">
        <f t="shared" si="5"/>
        <v>39.202199999999998</v>
      </c>
      <c r="E89" s="1">
        <v>41639</v>
      </c>
      <c r="F89">
        <v>39.6432</v>
      </c>
    </row>
    <row r="90" spans="1:6">
      <c r="A90" s="2">
        <f t="shared" si="5"/>
        <v>41789</v>
      </c>
      <c r="B90">
        <f t="shared" si="5"/>
        <v>40.359299999999998</v>
      </c>
      <c r="E90" s="1">
        <v>41670</v>
      </c>
      <c r="F90">
        <v>36.223799999999997</v>
      </c>
    </row>
    <row r="91" spans="1:6">
      <c r="A91" s="2">
        <f t="shared" si="5"/>
        <v>41820</v>
      </c>
      <c r="B91">
        <f t="shared" si="5"/>
        <v>41.328299999999999</v>
      </c>
      <c r="E91" s="1">
        <v>41698</v>
      </c>
      <c r="F91">
        <v>37.447400000000002</v>
      </c>
    </row>
    <row r="92" spans="1:6">
      <c r="A92" s="2">
        <f t="shared" si="5"/>
        <v>41851</v>
      </c>
      <c r="B92">
        <f t="shared" si="5"/>
        <v>41.892400000000002</v>
      </c>
      <c r="E92" s="1">
        <v>41729</v>
      </c>
      <c r="F92">
        <v>38.898600000000002</v>
      </c>
    </row>
    <row r="93" spans="1:6">
      <c r="A93" s="2">
        <f t="shared" si="5"/>
        <v>41880</v>
      </c>
      <c r="B93">
        <f t="shared" si="5"/>
        <v>43.077800000000003</v>
      </c>
      <c r="E93" s="1">
        <v>41759</v>
      </c>
      <c r="F93">
        <v>39.202199999999998</v>
      </c>
    </row>
    <row r="94" spans="1:6">
      <c r="A94" s="2">
        <f t="shared" si="5"/>
        <v>41912</v>
      </c>
      <c r="B94">
        <f t="shared" si="5"/>
        <v>39.7318</v>
      </c>
      <c r="E94" s="1">
        <v>41789</v>
      </c>
      <c r="F94">
        <v>40.359299999999998</v>
      </c>
    </row>
    <row r="95" spans="1:6">
      <c r="A95" s="2">
        <f t="shared" si="5"/>
        <v>41943</v>
      </c>
      <c r="B95">
        <f t="shared" si="5"/>
        <v>40.2958</v>
      </c>
      <c r="E95" s="1">
        <v>41820</v>
      </c>
      <c r="F95">
        <v>41.328299999999999</v>
      </c>
    </row>
    <row r="96" spans="1:6">
      <c r="A96" s="2">
        <f t="shared" si="5"/>
        <v>41971</v>
      </c>
      <c r="B96">
        <f t="shared" si="5"/>
        <v>39.674399999999999</v>
      </c>
      <c r="E96" s="1">
        <v>41851</v>
      </c>
      <c r="F96">
        <v>41.892400000000002</v>
      </c>
    </row>
    <row r="97" spans="1:6">
      <c r="A97" s="2">
        <f t="shared" si="5"/>
        <v>42004</v>
      </c>
      <c r="B97">
        <f t="shared" si="5"/>
        <v>38.101900000000001</v>
      </c>
      <c r="E97" s="1">
        <v>41880</v>
      </c>
      <c r="F97">
        <v>43.077800000000003</v>
      </c>
    </row>
    <row r="98" spans="1:6">
      <c r="A98" s="2">
        <f t="shared" si="5"/>
        <v>42034</v>
      </c>
      <c r="B98">
        <f t="shared" si="5"/>
        <v>37.8401</v>
      </c>
      <c r="E98" s="1">
        <v>41912</v>
      </c>
      <c r="F98">
        <v>39.7318</v>
      </c>
    </row>
    <row r="99" spans="1:6">
      <c r="A99" s="2">
        <f t="shared" ref="A99:B114" si="6">+E103</f>
        <v>42062</v>
      </c>
      <c r="B99">
        <f t="shared" si="6"/>
        <v>39.508099999999999</v>
      </c>
      <c r="E99" s="1">
        <v>41943</v>
      </c>
      <c r="F99">
        <v>40.2958</v>
      </c>
    </row>
    <row r="100" spans="1:6">
      <c r="A100" s="2">
        <f t="shared" si="6"/>
        <v>42094</v>
      </c>
      <c r="B100">
        <f t="shared" si="6"/>
        <v>38.916499999999999</v>
      </c>
      <c r="E100" s="1">
        <v>41971</v>
      </c>
      <c r="F100">
        <v>39.674399999999999</v>
      </c>
    </row>
    <row r="101" spans="1:6">
      <c r="A101" s="2">
        <f t="shared" si="6"/>
        <v>42124</v>
      </c>
      <c r="B101">
        <f t="shared" si="6"/>
        <v>41.583399999999997</v>
      </c>
      <c r="E101" s="1">
        <v>42004</v>
      </c>
      <c r="F101">
        <v>38.101900000000001</v>
      </c>
    </row>
    <row r="102" spans="1:6">
      <c r="A102" s="2">
        <f t="shared" si="6"/>
        <v>42153</v>
      </c>
      <c r="B102">
        <f t="shared" si="6"/>
        <v>39.876600000000003</v>
      </c>
      <c r="E102" s="1">
        <v>42034</v>
      </c>
      <c r="F102">
        <v>37.8401</v>
      </c>
    </row>
    <row r="103" spans="1:6">
      <c r="A103" s="2">
        <f t="shared" si="6"/>
        <v>42185</v>
      </c>
      <c r="B103">
        <f t="shared" si="6"/>
        <v>38.708100000000002</v>
      </c>
      <c r="E103" s="1">
        <v>42062</v>
      </c>
      <c r="F103">
        <v>39.508099999999999</v>
      </c>
    </row>
    <row r="104" spans="1:6">
      <c r="A104" s="2">
        <f t="shared" si="6"/>
        <v>42216</v>
      </c>
      <c r="B104">
        <f t="shared" si="6"/>
        <v>36.265700000000002</v>
      </c>
      <c r="E104" s="1">
        <v>42094</v>
      </c>
      <c r="F104">
        <v>38.916499999999999</v>
      </c>
    </row>
    <row r="105" spans="1:6">
      <c r="A105" s="2">
        <f t="shared" si="6"/>
        <v>42247</v>
      </c>
      <c r="B105">
        <f t="shared" si="6"/>
        <v>33.061199999999999</v>
      </c>
      <c r="E105" s="1">
        <v>42124</v>
      </c>
      <c r="F105">
        <v>41.583399999999997</v>
      </c>
    </row>
    <row r="106" spans="1:6">
      <c r="A106" s="2">
        <f t="shared" si="6"/>
        <v>42277</v>
      </c>
      <c r="B106">
        <f t="shared" si="6"/>
        <v>32.025599999999997</v>
      </c>
      <c r="E106" s="1">
        <v>42153</v>
      </c>
      <c r="F106">
        <v>39.876600000000003</v>
      </c>
    </row>
    <row r="107" spans="1:6">
      <c r="A107" s="2">
        <f t="shared" si="6"/>
        <v>42307</v>
      </c>
      <c r="B107">
        <f t="shared" si="6"/>
        <v>34.067399999999999</v>
      </c>
      <c r="E107" s="1">
        <v>42185</v>
      </c>
      <c r="F107">
        <v>38.708100000000002</v>
      </c>
    </row>
    <row r="108" spans="1:6">
      <c r="A108" s="2">
        <f t="shared" si="6"/>
        <v>42338</v>
      </c>
      <c r="B108">
        <f t="shared" si="6"/>
        <v>33.207700000000003</v>
      </c>
      <c r="E108" s="1">
        <v>42216</v>
      </c>
      <c r="F108">
        <v>36.265700000000002</v>
      </c>
    </row>
    <row r="109" spans="1:6">
      <c r="A109" s="2">
        <f t="shared" si="6"/>
        <v>42369</v>
      </c>
      <c r="B109">
        <f t="shared" si="6"/>
        <v>31.9391</v>
      </c>
      <c r="E109" s="1">
        <v>42247</v>
      </c>
      <c r="F109">
        <v>33.061199999999999</v>
      </c>
    </row>
    <row r="110" spans="1:6">
      <c r="A110" s="2">
        <f t="shared" si="6"/>
        <v>42398</v>
      </c>
      <c r="B110">
        <f t="shared" si="6"/>
        <v>30.331700000000001</v>
      </c>
      <c r="E110" s="1">
        <v>42277</v>
      </c>
      <c r="F110">
        <v>32.025599999999997</v>
      </c>
    </row>
    <row r="111" spans="1:6">
      <c r="A111" s="2">
        <f t="shared" si="6"/>
        <v>42429</v>
      </c>
      <c r="B111">
        <f t="shared" si="6"/>
        <v>30.083600000000001</v>
      </c>
      <c r="E111" s="1">
        <v>42307</v>
      </c>
      <c r="F111">
        <v>34.067399999999999</v>
      </c>
    </row>
    <row r="112" spans="1:6">
      <c r="A112" s="2">
        <f t="shared" si="6"/>
        <v>42460</v>
      </c>
      <c r="B112">
        <f t="shared" si="6"/>
        <v>33.982999999999997</v>
      </c>
      <c r="E112" s="1">
        <v>42338</v>
      </c>
      <c r="F112">
        <v>33.207700000000003</v>
      </c>
    </row>
    <row r="113" spans="1:6">
      <c r="A113" s="2">
        <f t="shared" si="6"/>
        <v>42489</v>
      </c>
      <c r="B113">
        <f t="shared" si="6"/>
        <v>34.121899999999997</v>
      </c>
      <c r="E113" s="1">
        <v>42369</v>
      </c>
      <c r="F113">
        <v>31.9391</v>
      </c>
    </row>
    <row r="114" spans="1:6">
      <c r="A114" s="2">
        <f t="shared" si="6"/>
        <v>42521</v>
      </c>
      <c r="B114">
        <f t="shared" si="6"/>
        <v>32.861800000000002</v>
      </c>
      <c r="E114" s="1">
        <v>42398</v>
      </c>
      <c r="F114">
        <v>30.331700000000001</v>
      </c>
    </row>
    <row r="115" spans="1:6">
      <c r="A115" s="2">
        <f t="shared" ref="A115:B115" si="7">+E119</f>
        <v>42551</v>
      </c>
      <c r="B115">
        <f t="shared" si="7"/>
        <v>34.36</v>
      </c>
      <c r="E115" s="1">
        <v>42429</v>
      </c>
      <c r="F115">
        <v>30.083600000000001</v>
      </c>
    </row>
    <row r="116" spans="1:6">
      <c r="A116" s="2"/>
      <c r="E116" s="1">
        <v>42460</v>
      </c>
      <c r="F116">
        <v>33.982999999999997</v>
      </c>
    </row>
    <row r="117" spans="1:6">
      <c r="A117" s="2"/>
      <c r="E117" s="1">
        <v>42489</v>
      </c>
      <c r="F117">
        <v>34.121899999999997</v>
      </c>
    </row>
    <row r="118" spans="1:6">
      <c r="A118" s="2"/>
      <c r="E118" s="1">
        <v>42521</v>
      </c>
      <c r="F118">
        <v>32.861800000000002</v>
      </c>
    </row>
    <row r="119" spans="1:6">
      <c r="E119" s="1">
        <v>42551</v>
      </c>
      <c r="F119">
        <v>34.36</v>
      </c>
    </row>
    <row r="120" spans="1:6">
      <c r="E120" s="1">
        <v>42580</v>
      </c>
      <c r="F120">
        <v>36.204999999999998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20"/>
  <sheetViews>
    <sheetView workbookViewId="0">
      <selection activeCell="B2" sqref="B2"/>
    </sheetView>
  </sheetViews>
  <sheetFormatPr baseColWidth="10" defaultRowHeight="15"/>
  <cols>
    <col min="2" max="2" width="24.5703125" bestFit="1" customWidth="1"/>
  </cols>
  <sheetData>
    <row r="1" spans="1:6">
      <c r="A1" t="s">
        <v>0</v>
      </c>
      <c r="B1" t="str">
        <f>+BDP(E1,"name")</f>
        <v>ISHARES S&amp;P GSCI COMMODITY I</v>
      </c>
      <c r="E1" t="s">
        <v>13</v>
      </c>
    </row>
    <row r="2" spans="1:6">
      <c r="A2" s="2">
        <f ca="1">+E6</f>
        <v>39113</v>
      </c>
      <c r="B2">
        <f>+F6</f>
        <v>39.049999999999997</v>
      </c>
      <c r="E2" t="s">
        <v>2</v>
      </c>
    </row>
    <row r="3" spans="1:6">
      <c r="A3" s="2">
        <f t="shared" ref="A3:B18" si="0">+E7</f>
        <v>39141</v>
      </c>
      <c r="B3">
        <f t="shared" si="0"/>
        <v>40.5</v>
      </c>
      <c r="E3" s="1">
        <v>39083</v>
      </c>
    </row>
    <row r="4" spans="1:6">
      <c r="A4" s="2">
        <f t="shared" si="0"/>
        <v>39171</v>
      </c>
      <c r="B4">
        <f t="shared" si="0"/>
        <v>41.5</v>
      </c>
      <c r="E4" s="1">
        <f ca="1">+TODAY()</f>
        <v>42592</v>
      </c>
    </row>
    <row r="5" spans="1:6">
      <c r="A5" s="2">
        <f t="shared" si="0"/>
        <v>39202</v>
      </c>
      <c r="B5">
        <f t="shared" si="0"/>
        <v>41.69</v>
      </c>
      <c r="E5" t="s">
        <v>3</v>
      </c>
    </row>
    <row r="6" spans="1:6">
      <c r="A6" s="2">
        <f t="shared" si="0"/>
        <v>39233</v>
      </c>
      <c r="B6">
        <f t="shared" si="0"/>
        <v>41.2</v>
      </c>
      <c r="E6" s="2">
        <f ca="1">+BDH(E1,E2,E3,E4,E5,"cols=2;rows=115")</f>
        <v>39113</v>
      </c>
      <c r="F6">
        <v>39.049999999999997</v>
      </c>
    </row>
    <row r="7" spans="1:6">
      <c r="A7" s="2">
        <f t="shared" si="0"/>
        <v>39262</v>
      </c>
      <c r="B7">
        <f t="shared" si="0"/>
        <v>42.49</v>
      </c>
      <c r="E7" s="1">
        <v>39141</v>
      </c>
      <c r="F7">
        <v>40.5</v>
      </c>
    </row>
    <row r="8" spans="1:6">
      <c r="A8" s="2">
        <f t="shared" si="0"/>
        <v>39294</v>
      </c>
      <c r="B8">
        <f t="shared" si="0"/>
        <v>44.52</v>
      </c>
      <c r="E8" s="1">
        <v>39171</v>
      </c>
      <c r="F8">
        <v>41.5</v>
      </c>
    </row>
    <row r="9" spans="1:6">
      <c r="A9" s="2">
        <f t="shared" si="0"/>
        <v>39325</v>
      </c>
      <c r="B9">
        <f t="shared" si="0"/>
        <v>43.1</v>
      </c>
      <c r="E9" s="1">
        <v>39202</v>
      </c>
      <c r="F9">
        <v>41.69</v>
      </c>
    </row>
    <row r="10" spans="1:6">
      <c r="A10" s="2">
        <f t="shared" si="0"/>
        <v>39353</v>
      </c>
      <c r="B10">
        <f t="shared" si="0"/>
        <v>47.17</v>
      </c>
      <c r="E10" s="1">
        <v>39233</v>
      </c>
      <c r="F10">
        <v>41.2</v>
      </c>
    </row>
    <row r="11" spans="1:6">
      <c r="A11" s="2">
        <f t="shared" si="0"/>
        <v>39386</v>
      </c>
      <c r="B11">
        <f t="shared" si="0"/>
        <v>50</v>
      </c>
      <c r="E11" s="1">
        <v>39262</v>
      </c>
      <c r="F11">
        <v>42.49</v>
      </c>
    </row>
    <row r="12" spans="1:6">
      <c r="A12" s="2">
        <f t="shared" si="0"/>
        <v>39416</v>
      </c>
      <c r="B12">
        <f t="shared" si="0"/>
        <v>49.77</v>
      </c>
      <c r="E12" s="1">
        <v>39294</v>
      </c>
      <c r="F12">
        <v>44.52</v>
      </c>
    </row>
    <row r="13" spans="1:6">
      <c r="A13" s="2">
        <f t="shared" si="0"/>
        <v>39447</v>
      </c>
      <c r="B13">
        <f t="shared" si="0"/>
        <v>52.74</v>
      </c>
      <c r="E13" s="1">
        <v>39325</v>
      </c>
      <c r="F13">
        <v>43.1</v>
      </c>
    </row>
    <row r="14" spans="1:6">
      <c r="A14" s="2">
        <f t="shared" si="0"/>
        <v>39478</v>
      </c>
      <c r="B14">
        <f t="shared" si="0"/>
        <v>52.5</v>
      </c>
      <c r="E14" s="1">
        <v>39353</v>
      </c>
      <c r="F14">
        <v>47.17</v>
      </c>
    </row>
    <row r="15" spans="1:6">
      <c r="A15" s="2">
        <f t="shared" si="0"/>
        <v>39507</v>
      </c>
      <c r="B15">
        <f t="shared" si="0"/>
        <v>58.41</v>
      </c>
      <c r="E15" s="1">
        <v>39386</v>
      </c>
      <c r="F15">
        <v>50</v>
      </c>
    </row>
    <row r="16" spans="1:6">
      <c r="A16" s="2">
        <f t="shared" si="0"/>
        <v>39538</v>
      </c>
      <c r="B16">
        <f t="shared" si="0"/>
        <v>57.86</v>
      </c>
      <c r="E16" s="1">
        <v>39416</v>
      </c>
      <c r="F16">
        <v>49.77</v>
      </c>
    </row>
    <row r="17" spans="1:6">
      <c r="A17" s="2">
        <f t="shared" si="0"/>
        <v>39568</v>
      </c>
      <c r="B17">
        <f t="shared" si="0"/>
        <v>62.6</v>
      </c>
      <c r="E17" s="1">
        <v>39447</v>
      </c>
      <c r="F17">
        <v>52.74</v>
      </c>
    </row>
    <row r="18" spans="1:6">
      <c r="A18" s="2">
        <f t="shared" si="0"/>
        <v>39598</v>
      </c>
      <c r="B18">
        <f t="shared" si="0"/>
        <v>67.900000000000006</v>
      </c>
      <c r="E18" s="1">
        <v>39478</v>
      </c>
      <c r="F18">
        <v>52.5</v>
      </c>
    </row>
    <row r="19" spans="1:6">
      <c r="A19" s="2">
        <f t="shared" ref="A19:B34" si="1">+E23</f>
        <v>39629</v>
      </c>
      <c r="B19">
        <f t="shared" si="1"/>
        <v>74.91</v>
      </c>
      <c r="E19" s="1">
        <v>39507</v>
      </c>
      <c r="F19">
        <v>58.41</v>
      </c>
    </row>
    <row r="20" spans="1:6">
      <c r="A20" s="2">
        <f t="shared" si="1"/>
        <v>39660</v>
      </c>
      <c r="B20">
        <f t="shared" si="1"/>
        <v>64.930000000000007</v>
      </c>
      <c r="E20" s="1">
        <v>39538</v>
      </c>
      <c r="F20">
        <v>57.86</v>
      </c>
    </row>
    <row r="21" spans="1:6">
      <c r="A21" s="2">
        <f t="shared" si="1"/>
        <v>39689</v>
      </c>
      <c r="B21">
        <f t="shared" si="1"/>
        <v>60.07</v>
      </c>
      <c r="E21" s="1">
        <v>39568</v>
      </c>
      <c r="F21">
        <v>62.6</v>
      </c>
    </row>
    <row r="22" spans="1:6">
      <c r="A22" s="2">
        <f t="shared" si="1"/>
        <v>39721</v>
      </c>
      <c r="B22">
        <f t="shared" si="1"/>
        <v>53.8</v>
      </c>
      <c r="E22" s="1">
        <v>39598</v>
      </c>
      <c r="F22">
        <v>67.900000000000006</v>
      </c>
    </row>
    <row r="23" spans="1:6">
      <c r="A23" s="2">
        <f t="shared" si="1"/>
        <v>39752</v>
      </c>
      <c r="B23">
        <f t="shared" si="1"/>
        <v>37.840000000000003</v>
      </c>
      <c r="E23" s="1">
        <v>39629</v>
      </c>
      <c r="F23">
        <v>74.91</v>
      </c>
    </row>
    <row r="24" spans="1:6">
      <c r="A24" s="2">
        <f t="shared" si="1"/>
        <v>39780</v>
      </c>
      <c r="B24">
        <f t="shared" si="1"/>
        <v>32.21</v>
      </c>
      <c r="E24" s="1">
        <v>39660</v>
      </c>
      <c r="F24">
        <v>64.930000000000007</v>
      </c>
    </row>
    <row r="25" spans="1:6">
      <c r="A25" s="2">
        <f t="shared" si="1"/>
        <v>39813</v>
      </c>
      <c r="B25">
        <f t="shared" si="1"/>
        <v>28.61</v>
      </c>
      <c r="E25" s="1">
        <v>39689</v>
      </c>
      <c r="F25">
        <v>60.07</v>
      </c>
    </row>
    <row r="26" spans="1:6">
      <c r="A26" s="2">
        <f t="shared" si="1"/>
        <v>39843</v>
      </c>
      <c r="B26">
        <f t="shared" si="1"/>
        <v>25.65</v>
      </c>
      <c r="E26" s="1">
        <v>39721</v>
      </c>
      <c r="F26">
        <v>53.8</v>
      </c>
    </row>
    <row r="27" spans="1:6">
      <c r="A27" s="2">
        <f t="shared" si="1"/>
        <v>39871</v>
      </c>
      <c r="B27">
        <f t="shared" si="1"/>
        <v>24.08</v>
      </c>
      <c r="E27" s="1">
        <v>39752</v>
      </c>
      <c r="F27">
        <v>37.840000000000003</v>
      </c>
    </row>
    <row r="28" spans="1:6">
      <c r="A28" s="2">
        <f t="shared" si="1"/>
        <v>39903</v>
      </c>
      <c r="B28">
        <f t="shared" si="1"/>
        <v>25.18</v>
      </c>
      <c r="E28" s="1">
        <v>39780</v>
      </c>
      <c r="F28">
        <v>32.21</v>
      </c>
    </row>
    <row r="29" spans="1:6">
      <c r="A29" s="2">
        <f t="shared" si="1"/>
        <v>39933</v>
      </c>
      <c r="B29">
        <f t="shared" si="1"/>
        <v>24.79</v>
      </c>
      <c r="E29" s="1">
        <v>39813</v>
      </c>
      <c r="F29">
        <v>28.61</v>
      </c>
    </row>
    <row r="30" spans="1:6">
      <c r="A30" s="2">
        <f t="shared" si="1"/>
        <v>39962</v>
      </c>
      <c r="B30">
        <f t="shared" si="1"/>
        <v>30.12</v>
      </c>
      <c r="E30" s="1">
        <v>39843</v>
      </c>
      <c r="F30">
        <v>25.65</v>
      </c>
    </row>
    <row r="31" spans="1:6">
      <c r="A31" s="2">
        <f t="shared" si="1"/>
        <v>39994</v>
      </c>
      <c r="B31">
        <f t="shared" si="1"/>
        <v>30.05</v>
      </c>
      <c r="E31" s="1">
        <v>39871</v>
      </c>
      <c r="F31">
        <v>24.08</v>
      </c>
    </row>
    <row r="32" spans="1:6">
      <c r="A32" s="2">
        <f t="shared" si="1"/>
        <v>40025</v>
      </c>
      <c r="B32">
        <f t="shared" si="1"/>
        <v>30.27</v>
      </c>
      <c r="E32" s="1">
        <v>39903</v>
      </c>
      <c r="F32">
        <v>25.18</v>
      </c>
    </row>
    <row r="33" spans="1:6">
      <c r="A33" s="2">
        <f t="shared" si="1"/>
        <v>40056</v>
      </c>
      <c r="B33">
        <f t="shared" si="1"/>
        <v>30.4</v>
      </c>
      <c r="E33" s="1">
        <v>39933</v>
      </c>
      <c r="F33">
        <v>24.79</v>
      </c>
    </row>
    <row r="34" spans="1:6">
      <c r="A34" s="2">
        <f t="shared" si="1"/>
        <v>40086</v>
      </c>
      <c r="B34">
        <f t="shared" si="1"/>
        <v>29.68</v>
      </c>
      <c r="E34" s="1">
        <v>39962</v>
      </c>
      <c r="F34">
        <v>30.12</v>
      </c>
    </row>
    <row r="35" spans="1:6">
      <c r="A35" s="2">
        <f t="shared" ref="A35:B50" si="2">+E39</f>
        <v>40116</v>
      </c>
      <c r="B35">
        <f t="shared" si="2"/>
        <v>31.11</v>
      </c>
      <c r="E35" s="1">
        <v>39994</v>
      </c>
      <c r="F35">
        <v>30.05</v>
      </c>
    </row>
    <row r="36" spans="1:6">
      <c r="A36" s="2">
        <f t="shared" si="2"/>
        <v>40147</v>
      </c>
      <c r="B36">
        <f t="shared" si="2"/>
        <v>31.51</v>
      </c>
      <c r="E36" s="1">
        <v>40025</v>
      </c>
      <c r="F36">
        <v>30.27</v>
      </c>
    </row>
    <row r="37" spans="1:6">
      <c r="A37" s="2">
        <f t="shared" si="2"/>
        <v>40178</v>
      </c>
      <c r="B37">
        <f t="shared" si="2"/>
        <v>31.82</v>
      </c>
      <c r="E37" s="1">
        <v>40056</v>
      </c>
      <c r="F37">
        <v>30.4</v>
      </c>
    </row>
    <row r="38" spans="1:6">
      <c r="A38" s="2">
        <f t="shared" si="2"/>
        <v>40207</v>
      </c>
      <c r="B38">
        <f t="shared" si="2"/>
        <v>29.24</v>
      </c>
      <c r="E38" s="1">
        <v>40086</v>
      </c>
      <c r="F38">
        <v>29.68</v>
      </c>
    </row>
    <row r="39" spans="1:6">
      <c r="A39" s="2">
        <f t="shared" si="2"/>
        <v>40235</v>
      </c>
      <c r="B39">
        <f t="shared" si="2"/>
        <v>30.97</v>
      </c>
      <c r="E39" s="1">
        <v>40116</v>
      </c>
      <c r="F39">
        <v>31.11</v>
      </c>
    </row>
    <row r="40" spans="1:6">
      <c r="A40" s="2">
        <f t="shared" si="2"/>
        <v>40268</v>
      </c>
      <c r="B40">
        <f t="shared" si="2"/>
        <v>31.16</v>
      </c>
      <c r="E40" s="1">
        <v>40147</v>
      </c>
      <c r="F40">
        <v>31.51</v>
      </c>
    </row>
    <row r="41" spans="1:6">
      <c r="A41" s="2">
        <f t="shared" si="2"/>
        <v>40298</v>
      </c>
      <c r="B41">
        <f t="shared" si="2"/>
        <v>32.14</v>
      </c>
      <c r="E41" s="1">
        <v>40178</v>
      </c>
      <c r="F41">
        <v>31.82</v>
      </c>
    </row>
    <row r="42" spans="1:6">
      <c r="A42" s="2">
        <f t="shared" si="2"/>
        <v>40326</v>
      </c>
      <c r="B42">
        <f t="shared" si="2"/>
        <v>27.77</v>
      </c>
      <c r="E42" s="1">
        <v>40207</v>
      </c>
      <c r="F42">
        <v>29.24</v>
      </c>
    </row>
    <row r="43" spans="1:6">
      <c r="A43" s="2">
        <f t="shared" si="2"/>
        <v>40359</v>
      </c>
      <c r="B43">
        <f t="shared" si="2"/>
        <v>27.79</v>
      </c>
      <c r="E43" s="1">
        <v>40235</v>
      </c>
      <c r="F43">
        <v>30.97</v>
      </c>
    </row>
    <row r="44" spans="1:6">
      <c r="A44" s="2">
        <f t="shared" si="2"/>
        <v>40389</v>
      </c>
      <c r="B44">
        <f t="shared" si="2"/>
        <v>29.39</v>
      </c>
      <c r="E44" s="1">
        <v>40268</v>
      </c>
      <c r="F44">
        <v>31.16</v>
      </c>
    </row>
    <row r="45" spans="1:6">
      <c r="A45" s="2">
        <f t="shared" si="2"/>
        <v>40421</v>
      </c>
      <c r="B45">
        <f t="shared" si="2"/>
        <v>27.78</v>
      </c>
      <c r="E45" s="1">
        <v>40298</v>
      </c>
      <c r="F45">
        <v>32.14</v>
      </c>
    </row>
    <row r="46" spans="1:6">
      <c r="A46" s="2">
        <f t="shared" si="2"/>
        <v>40451</v>
      </c>
      <c r="B46">
        <f t="shared" si="2"/>
        <v>30.01</v>
      </c>
      <c r="E46" s="1">
        <v>40326</v>
      </c>
      <c r="F46">
        <v>27.77</v>
      </c>
    </row>
    <row r="47" spans="1:6">
      <c r="A47" s="2">
        <f t="shared" si="2"/>
        <v>40480</v>
      </c>
      <c r="B47">
        <f t="shared" si="2"/>
        <v>30.88</v>
      </c>
      <c r="E47" s="1">
        <v>40359</v>
      </c>
      <c r="F47">
        <v>27.79</v>
      </c>
    </row>
    <row r="48" spans="1:6">
      <c r="A48" s="2">
        <f t="shared" si="2"/>
        <v>40512</v>
      </c>
      <c r="B48">
        <f t="shared" si="2"/>
        <v>31.26</v>
      </c>
      <c r="E48" s="1">
        <v>40389</v>
      </c>
      <c r="F48">
        <v>29.39</v>
      </c>
    </row>
    <row r="49" spans="1:6">
      <c r="A49" s="2">
        <f t="shared" si="2"/>
        <v>40543</v>
      </c>
      <c r="B49">
        <f t="shared" si="2"/>
        <v>34.1</v>
      </c>
      <c r="E49" s="1">
        <v>40421</v>
      </c>
      <c r="F49">
        <v>27.78</v>
      </c>
    </row>
    <row r="50" spans="1:6">
      <c r="A50" s="2">
        <f t="shared" si="2"/>
        <v>40574</v>
      </c>
      <c r="B50">
        <f t="shared" si="2"/>
        <v>35.159999999999997</v>
      </c>
      <c r="E50" s="1">
        <v>40451</v>
      </c>
      <c r="F50">
        <v>30.01</v>
      </c>
    </row>
    <row r="51" spans="1:6">
      <c r="A51" s="2">
        <f t="shared" ref="A51:B66" si="3">+E55</f>
        <v>40602</v>
      </c>
      <c r="B51">
        <f t="shared" si="3"/>
        <v>36.090000000000003</v>
      </c>
      <c r="E51" s="1">
        <v>40480</v>
      </c>
      <c r="F51">
        <v>30.88</v>
      </c>
    </row>
    <row r="52" spans="1:6">
      <c r="A52" s="2">
        <f t="shared" si="3"/>
        <v>40633</v>
      </c>
      <c r="B52">
        <f t="shared" si="3"/>
        <v>37.35</v>
      </c>
      <c r="E52" s="1">
        <v>40512</v>
      </c>
      <c r="F52">
        <v>31.26</v>
      </c>
    </row>
    <row r="53" spans="1:6">
      <c r="A53" s="2">
        <f t="shared" si="3"/>
        <v>40662</v>
      </c>
      <c r="B53">
        <f t="shared" si="3"/>
        <v>38.94</v>
      </c>
      <c r="E53" s="1">
        <v>40543</v>
      </c>
      <c r="F53">
        <v>34.1</v>
      </c>
    </row>
    <row r="54" spans="1:6">
      <c r="A54" s="2">
        <f t="shared" si="3"/>
        <v>40694</v>
      </c>
      <c r="B54">
        <f t="shared" si="3"/>
        <v>36.270000000000003</v>
      </c>
      <c r="E54" s="1">
        <v>40574</v>
      </c>
      <c r="F54">
        <v>35.159999999999997</v>
      </c>
    </row>
    <row r="55" spans="1:6">
      <c r="A55" s="2">
        <f t="shared" si="3"/>
        <v>40724</v>
      </c>
      <c r="B55">
        <f t="shared" si="3"/>
        <v>34.11</v>
      </c>
      <c r="E55" s="1">
        <v>40602</v>
      </c>
      <c r="F55">
        <v>36.090000000000003</v>
      </c>
    </row>
    <row r="56" spans="1:6">
      <c r="A56" s="2">
        <f t="shared" si="3"/>
        <v>40753</v>
      </c>
      <c r="B56">
        <f t="shared" si="3"/>
        <v>35.19</v>
      </c>
      <c r="E56" s="1">
        <v>40633</v>
      </c>
      <c r="F56">
        <v>37.35</v>
      </c>
    </row>
    <row r="57" spans="1:6">
      <c r="A57" s="2">
        <f t="shared" si="3"/>
        <v>40786</v>
      </c>
      <c r="B57">
        <f t="shared" si="3"/>
        <v>34.590000000000003</v>
      </c>
      <c r="E57" s="1">
        <v>40662</v>
      </c>
      <c r="F57">
        <v>38.94</v>
      </c>
    </row>
    <row r="58" spans="1:6">
      <c r="A58" s="2">
        <f t="shared" si="3"/>
        <v>40816</v>
      </c>
      <c r="B58">
        <f t="shared" si="3"/>
        <v>30.19</v>
      </c>
      <c r="E58" s="1">
        <v>40694</v>
      </c>
      <c r="F58">
        <v>36.270000000000003</v>
      </c>
    </row>
    <row r="59" spans="1:6">
      <c r="A59" s="2">
        <f t="shared" si="3"/>
        <v>40847</v>
      </c>
      <c r="B59">
        <f t="shared" si="3"/>
        <v>33.29</v>
      </c>
      <c r="E59" s="1">
        <v>40724</v>
      </c>
      <c r="F59">
        <v>34.11</v>
      </c>
    </row>
    <row r="60" spans="1:6">
      <c r="A60" s="2">
        <f t="shared" si="3"/>
        <v>40877</v>
      </c>
      <c r="B60">
        <f t="shared" si="3"/>
        <v>33.79</v>
      </c>
      <c r="E60" s="1">
        <v>40753</v>
      </c>
      <c r="F60">
        <v>35.19</v>
      </c>
    </row>
    <row r="61" spans="1:6">
      <c r="A61" s="2">
        <f t="shared" si="3"/>
        <v>40907</v>
      </c>
      <c r="B61">
        <f t="shared" si="3"/>
        <v>32.979999999999997</v>
      </c>
      <c r="E61" s="1">
        <v>40786</v>
      </c>
      <c r="F61">
        <v>34.590000000000003</v>
      </c>
    </row>
    <row r="62" spans="1:6">
      <c r="A62" s="2">
        <f t="shared" si="3"/>
        <v>40939</v>
      </c>
      <c r="B62">
        <f t="shared" si="3"/>
        <v>33.770000000000003</v>
      </c>
      <c r="E62" s="1">
        <v>40816</v>
      </c>
      <c r="F62">
        <v>30.19</v>
      </c>
    </row>
    <row r="63" spans="1:6">
      <c r="A63" s="2">
        <f t="shared" si="3"/>
        <v>40968</v>
      </c>
      <c r="B63">
        <f t="shared" si="3"/>
        <v>35.869999999999997</v>
      </c>
      <c r="E63" s="1">
        <v>40847</v>
      </c>
      <c r="F63">
        <v>33.29</v>
      </c>
    </row>
    <row r="64" spans="1:6">
      <c r="A64" s="2">
        <f t="shared" si="3"/>
        <v>40998</v>
      </c>
      <c r="B64">
        <f t="shared" si="3"/>
        <v>34.78</v>
      </c>
      <c r="E64" s="1">
        <v>40877</v>
      </c>
      <c r="F64">
        <v>33.79</v>
      </c>
    </row>
    <row r="65" spans="1:6">
      <c r="A65" s="2">
        <f t="shared" si="3"/>
        <v>41029</v>
      </c>
      <c r="B65">
        <f t="shared" si="3"/>
        <v>34.659999999999997</v>
      </c>
      <c r="E65" s="1">
        <v>40907</v>
      </c>
      <c r="F65">
        <v>32.979999999999997</v>
      </c>
    </row>
    <row r="66" spans="1:6">
      <c r="A66" s="2">
        <f t="shared" si="3"/>
        <v>41060</v>
      </c>
      <c r="B66">
        <f t="shared" si="3"/>
        <v>30.23</v>
      </c>
      <c r="E66" s="1">
        <v>40939</v>
      </c>
      <c r="F66">
        <v>33.770000000000003</v>
      </c>
    </row>
    <row r="67" spans="1:6">
      <c r="A67" s="2">
        <f t="shared" ref="A67:B82" si="4">+E71</f>
        <v>41089</v>
      </c>
      <c r="B67">
        <f t="shared" si="4"/>
        <v>30.44</v>
      </c>
      <c r="E67" s="1">
        <v>40968</v>
      </c>
      <c r="F67">
        <v>35.869999999999997</v>
      </c>
    </row>
    <row r="68" spans="1:6">
      <c r="A68" s="2">
        <f t="shared" si="4"/>
        <v>41121</v>
      </c>
      <c r="B68">
        <f t="shared" si="4"/>
        <v>32.229999999999997</v>
      </c>
      <c r="E68" s="1">
        <v>40998</v>
      </c>
      <c r="F68">
        <v>34.78</v>
      </c>
    </row>
    <row r="69" spans="1:6">
      <c r="A69" s="2">
        <f t="shared" si="4"/>
        <v>41152</v>
      </c>
      <c r="B69">
        <f t="shared" si="4"/>
        <v>34.54</v>
      </c>
      <c r="E69" s="1">
        <v>41029</v>
      </c>
      <c r="F69">
        <v>34.659999999999997</v>
      </c>
    </row>
    <row r="70" spans="1:6">
      <c r="A70" s="2">
        <f t="shared" si="4"/>
        <v>41180</v>
      </c>
      <c r="B70">
        <f t="shared" si="4"/>
        <v>33.799999999999997</v>
      </c>
      <c r="E70" s="1">
        <v>41060</v>
      </c>
      <c r="F70">
        <v>30.23</v>
      </c>
    </row>
    <row r="71" spans="1:6">
      <c r="A71" s="2">
        <f t="shared" si="4"/>
        <v>41213</v>
      </c>
      <c r="B71">
        <f t="shared" si="4"/>
        <v>32.44</v>
      </c>
      <c r="E71" s="1">
        <v>41089</v>
      </c>
      <c r="F71">
        <v>30.44</v>
      </c>
    </row>
    <row r="72" spans="1:6">
      <c r="A72" s="2">
        <f t="shared" si="4"/>
        <v>41243</v>
      </c>
      <c r="B72">
        <f t="shared" si="4"/>
        <v>32.96</v>
      </c>
      <c r="E72" s="1">
        <v>41121</v>
      </c>
      <c r="F72">
        <v>32.229999999999997</v>
      </c>
    </row>
    <row r="73" spans="1:6">
      <c r="A73" s="2">
        <f t="shared" si="4"/>
        <v>41274</v>
      </c>
      <c r="B73">
        <f t="shared" si="4"/>
        <v>32.79</v>
      </c>
      <c r="E73" s="1">
        <v>41152</v>
      </c>
      <c r="F73">
        <v>34.54</v>
      </c>
    </row>
    <row r="74" spans="1:6">
      <c r="A74" s="2">
        <f t="shared" si="4"/>
        <v>41305</v>
      </c>
      <c r="B74">
        <f t="shared" si="4"/>
        <v>34.29</v>
      </c>
      <c r="E74" s="1">
        <v>41180</v>
      </c>
      <c r="F74">
        <v>33.799999999999997</v>
      </c>
    </row>
    <row r="75" spans="1:6">
      <c r="A75" s="2">
        <f t="shared" si="4"/>
        <v>41333</v>
      </c>
      <c r="B75">
        <f t="shared" si="4"/>
        <v>32.54</v>
      </c>
      <c r="E75" s="1">
        <v>41213</v>
      </c>
      <c r="F75">
        <v>32.44</v>
      </c>
    </row>
    <row r="76" spans="1:6">
      <c r="A76" s="2">
        <f t="shared" si="4"/>
        <v>41361</v>
      </c>
      <c r="B76">
        <f t="shared" si="4"/>
        <v>32.9</v>
      </c>
      <c r="E76" s="1">
        <v>41243</v>
      </c>
      <c r="F76">
        <v>32.96</v>
      </c>
    </row>
    <row r="77" spans="1:6">
      <c r="A77" s="2">
        <f t="shared" si="4"/>
        <v>41394</v>
      </c>
      <c r="B77">
        <f t="shared" si="4"/>
        <v>31.29</v>
      </c>
      <c r="E77" s="1">
        <v>41274</v>
      </c>
      <c r="F77">
        <v>32.79</v>
      </c>
    </row>
    <row r="78" spans="1:6">
      <c r="A78" s="2">
        <f t="shared" si="4"/>
        <v>41425</v>
      </c>
      <c r="B78">
        <f t="shared" si="4"/>
        <v>30.809000000000001</v>
      </c>
      <c r="E78" s="1">
        <v>41305</v>
      </c>
      <c r="F78">
        <v>34.29</v>
      </c>
    </row>
    <row r="79" spans="1:6">
      <c r="A79" s="2">
        <f t="shared" si="4"/>
        <v>41453</v>
      </c>
      <c r="B79">
        <f t="shared" si="4"/>
        <v>30.8</v>
      </c>
      <c r="E79" s="1">
        <v>41333</v>
      </c>
      <c r="F79">
        <v>32.54</v>
      </c>
    </row>
    <row r="80" spans="1:6">
      <c r="A80" s="2">
        <f t="shared" si="4"/>
        <v>41486</v>
      </c>
      <c r="B80">
        <f t="shared" si="4"/>
        <v>32.54</v>
      </c>
      <c r="E80" s="1">
        <v>41361</v>
      </c>
      <c r="F80">
        <v>32.9</v>
      </c>
    </row>
    <row r="81" spans="1:6">
      <c r="A81" s="2">
        <f t="shared" si="4"/>
        <v>41516</v>
      </c>
      <c r="B81">
        <f t="shared" si="4"/>
        <v>33.549999999999997</v>
      </c>
      <c r="E81" s="1">
        <v>41394</v>
      </c>
      <c r="F81">
        <v>31.29</v>
      </c>
    </row>
    <row r="82" spans="1:6">
      <c r="A82" s="2">
        <f t="shared" si="4"/>
        <v>41547</v>
      </c>
      <c r="B82">
        <f t="shared" si="4"/>
        <v>32.380000000000003</v>
      </c>
      <c r="E82" s="1">
        <v>41425</v>
      </c>
      <c r="F82">
        <v>30.809000000000001</v>
      </c>
    </row>
    <row r="83" spans="1:6">
      <c r="A83" s="2">
        <f t="shared" ref="A83:B98" si="5">+E87</f>
        <v>41578</v>
      </c>
      <c r="B83">
        <f t="shared" si="5"/>
        <v>31.91</v>
      </c>
      <c r="E83" s="1">
        <v>41453</v>
      </c>
      <c r="F83">
        <v>30.8</v>
      </c>
    </row>
    <row r="84" spans="1:6">
      <c r="A84" s="2">
        <f t="shared" si="5"/>
        <v>41607</v>
      </c>
      <c r="B84">
        <f t="shared" si="5"/>
        <v>31.76</v>
      </c>
      <c r="E84" s="1">
        <v>41486</v>
      </c>
      <c r="F84">
        <v>32.54</v>
      </c>
    </row>
    <row r="85" spans="1:6">
      <c r="A85" s="2">
        <f t="shared" si="5"/>
        <v>41639</v>
      </c>
      <c r="B85">
        <f t="shared" si="5"/>
        <v>32.19</v>
      </c>
      <c r="E85" s="1">
        <v>41516</v>
      </c>
      <c r="F85">
        <v>33.549999999999997</v>
      </c>
    </row>
    <row r="86" spans="1:6">
      <c r="A86" s="2">
        <f t="shared" si="5"/>
        <v>41670</v>
      </c>
      <c r="B86">
        <f t="shared" si="5"/>
        <v>31.48</v>
      </c>
      <c r="E86" s="1">
        <v>41547</v>
      </c>
      <c r="F86">
        <v>32.380000000000003</v>
      </c>
    </row>
    <row r="87" spans="1:6">
      <c r="A87" s="2">
        <f t="shared" si="5"/>
        <v>41698</v>
      </c>
      <c r="B87">
        <f t="shared" si="5"/>
        <v>32.99</v>
      </c>
      <c r="E87" s="1">
        <v>41578</v>
      </c>
      <c r="F87">
        <v>31.91</v>
      </c>
    </row>
    <row r="88" spans="1:6">
      <c r="A88" s="2">
        <f t="shared" si="5"/>
        <v>41729</v>
      </c>
      <c r="B88">
        <f t="shared" si="5"/>
        <v>32.97</v>
      </c>
      <c r="E88" s="1">
        <v>41607</v>
      </c>
      <c r="F88">
        <v>31.76</v>
      </c>
    </row>
    <row r="89" spans="1:6">
      <c r="A89" s="2">
        <f t="shared" si="5"/>
        <v>41759</v>
      </c>
      <c r="B89">
        <f t="shared" si="5"/>
        <v>33.299999999999997</v>
      </c>
      <c r="E89" s="1">
        <v>41639</v>
      </c>
      <c r="F89">
        <v>32.19</v>
      </c>
    </row>
    <row r="90" spans="1:6">
      <c r="A90" s="2">
        <f t="shared" si="5"/>
        <v>41789</v>
      </c>
      <c r="B90">
        <f t="shared" si="5"/>
        <v>33.130000000000003</v>
      </c>
      <c r="E90" s="1">
        <v>41670</v>
      </c>
      <c r="F90">
        <v>31.48</v>
      </c>
    </row>
    <row r="91" spans="1:6">
      <c r="A91" s="2">
        <f t="shared" si="5"/>
        <v>41820</v>
      </c>
      <c r="B91">
        <f t="shared" si="5"/>
        <v>33.92</v>
      </c>
      <c r="E91" s="1">
        <v>41698</v>
      </c>
      <c r="F91">
        <v>32.99</v>
      </c>
    </row>
    <row r="92" spans="1:6">
      <c r="A92" s="2">
        <f t="shared" si="5"/>
        <v>41851</v>
      </c>
      <c r="B92">
        <f t="shared" si="5"/>
        <v>32</v>
      </c>
      <c r="E92" s="1">
        <v>41729</v>
      </c>
      <c r="F92">
        <v>32.97</v>
      </c>
    </row>
    <row r="93" spans="1:6">
      <c r="A93" s="2">
        <f t="shared" si="5"/>
        <v>41880</v>
      </c>
      <c r="B93">
        <f t="shared" si="5"/>
        <v>31.5</v>
      </c>
      <c r="E93" s="1">
        <v>41759</v>
      </c>
      <c r="F93">
        <v>33.299999999999997</v>
      </c>
    </row>
    <row r="94" spans="1:6">
      <c r="A94" s="2">
        <f t="shared" si="5"/>
        <v>41912</v>
      </c>
      <c r="B94">
        <f t="shared" si="5"/>
        <v>29.59</v>
      </c>
      <c r="E94" s="1">
        <v>41789</v>
      </c>
      <c r="F94">
        <v>33.130000000000003</v>
      </c>
    </row>
    <row r="95" spans="1:6">
      <c r="A95" s="2">
        <f t="shared" si="5"/>
        <v>41943</v>
      </c>
      <c r="B95">
        <f t="shared" si="5"/>
        <v>27.83</v>
      </c>
      <c r="E95" s="1">
        <v>41820</v>
      </c>
      <c r="F95">
        <v>33.92</v>
      </c>
    </row>
    <row r="96" spans="1:6">
      <c r="A96" s="2">
        <f t="shared" si="5"/>
        <v>41971</v>
      </c>
      <c r="B96">
        <f t="shared" si="5"/>
        <v>25.02</v>
      </c>
      <c r="E96" s="1">
        <v>41851</v>
      </c>
      <c r="F96">
        <v>32</v>
      </c>
    </row>
    <row r="97" spans="1:6">
      <c r="A97" s="2">
        <f t="shared" si="5"/>
        <v>42004</v>
      </c>
      <c r="B97">
        <f t="shared" si="5"/>
        <v>21.58</v>
      </c>
      <c r="E97" s="1">
        <v>41880</v>
      </c>
      <c r="F97">
        <v>31.5</v>
      </c>
    </row>
    <row r="98" spans="1:6">
      <c r="A98" s="2">
        <f t="shared" si="5"/>
        <v>42034</v>
      </c>
      <c r="B98">
        <f t="shared" si="5"/>
        <v>19.7</v>
      </c>
      <c r="E98" s="1">
        <v>41912</v>
      </c>
      <c r="F98">
        <v>29.59</v>
      </c>
    </row>
    <row r="99" spans="1:6">
      <c r="A99" s="2">
        <f t="shared" ref="A99:B114" si="6">+E103</f>
        <v>42062</v>
      </c>
      <c r="B99">
        <f t="shared" si="6"/>
        <v>20.87</v>
      </c>
      <c r="E99" s="1">
        <v>41943</v>
      </c>
      <c r="F99">
        <v>27.83</v>
      </c>
    </row>
    <row r="100" spans="1:6">
      <c r="A100" s="2">
        <f t="shared" si="6"/>
        <v>42094</v>
      </c>
      <c r="B100">
        <f t="shared" si="6"/>
        <v>19.5</v>
      </c>
      <c r="E100" s="1">
        <v>41971</v>
      </c>
      <c r="F100">
        <v>25.02</v>
      </c>
    </row>
    <row r="101" spans="1:6">
      <c r="A101" s="2">
        <f t="shared" si="6"/>
        <v>42124</v>
      </c>
      <c r="B101">
        <f t="shared" si="6"/>
        <v>21.63</v>
      </c>
      <c r="E101" s="1">
        <v>42004</v>
      </c>
      <c r="F101">
        <v>21.58</v>
      </c>
    </row>
    <row r="102" spans="1:6">
      <c r="A102" s="2">
        <f t="shared" si="6"/>
        <v>42153</v>
      </c>
      <c r="B102">
        <f t="shared" si="6"/>
        <v>21.16</v>
      </c>
      <c r="E102" s="1">
        <v>42034</v>
      </c>
      <c r="F102">
        <v>19.7</v>
      </c>
    </row>
    <row r="103" spans="1:6">
      <c r="A103" s="2">
        <f t="shared" si="6"/>
        <v>42185</v>
      </c>
      <c r="B103">
        <f t="shared" si="6"/>
        <v>21.11</v>
      </c>
      <c r="E103" s="1">
        <v>42062</v>
      </c>
      <c r="F103">
        <v>20.87</v>
      </c>
    </row>
    <row r="104" spans="1:6">
      <c r="A104" s="2">
        <f t="shared" si="6"/>
        <v>42216</v>
      </c>
      <c r="B104">
        <f t="shared" si="6"/>
        <v>18.12</v>
      </c>
      <c r="E104" s="1">
        <v>42094</v>
      </c>
      <c r="F104">
        <v>19.5</v>
      </c>
    </row>
    <row r="105" spans="1:6">
      <c r="A105" s="2">
        <f t="shared" si="6"/>
        <v>42247</v>
      </c>
      <c r="B105">
        <f t="shared" si="6"/>
        <v>18.170000000000002</v>
      </c>
      <c r="E105" s="1">
        <v>42124</v>
      </c>
      <c r="F105">
        <v>21.63</v>
      </c>
    </row>
    <row r="106" spans="1:6">
      <c r="A106" s="2">
        <f t="shared" si="6"/>
        <v>42277</v>
      </c>
      <c r="B106">
        <f t="shared" si="6"/>
        <v>17.079999999999998</v>
      </c>
      <c r="E106" s="1">
        <v>42153</v>
      </c>
      <c r="F106">
        <v>21.16</v>
      </c>
    </row>
    <row r="107" spans="1:6">
      <c r="A107" s="2">
        <f t="shared" si="6"/>
        <v>42307</v>
      </c>
      <c r="B107">
        <f t="shared" si="6"/>
        <v>17.07</v>
      </c>
      <c r="E107" s="1">
        <v>42185</v>
      </c>
      <c r="F107">
        <v>21.11</v>
      </c>
    </row>
    <row r="108" spans="1:6">
      <c r="A108" s="2">
        <f t="shared" si="6"/>
        <v>42338</v>
      </c>
      <c r="B108">
        <f t="shared" si="6"/>
        <v>15.51</v>
      </c>
      <c r="E108" s="1">
        <v>42216</v>
      </c>
      <c r="F108">
        <v>18.12</v>
      </c>
    </row>
    <row r="109" spans="1:6">
      <c r="A109" s="2">
        <f t="shared" si="6"/>
        <v>42369</v>
      </c>
      <c r="B109">
        <f t="shared" si="6"/>
        <v>14.23</v>
      </c>
      <c r="E109" s="1">
        <v>42247</v>
      </c>
      <c r="F109">
        <v>18.170000000000002</v>
      </c>
    </row>
    <row r="110" spans="1:6">
      <c r="A110" s="2">
        <f t="shared" si="6"/>
        <v>42398</v>
      </c>
      <c r="B110">
        <f t="shared" si="6"/>
        <v>13.48</v>
      </c>
      <c r="E110" s="1">
        <v>42277</v>
      </c>
      <c r="F110">
        <v>17.079999999999998</v>
      </c>
    </row>
    <row r="111" spans="1:6">
      <c r="A111" s="2">
        <f t="shared" si="6"/>
        <v>42429</v>
      </c>
      <c r="B111">
        <f t="shared" si="6"/>
        <v>13.2</v>
      </c>
      <c r="E111" s="1">
        <v>42307</v>
      </c>
      <c r="F111">
        <v>17.07</v>
      </c>
    </row>
    <row r="112" spans="1:6">
      <c r="A112" s="2">
        <f t="shared" si="6"/>
        <v>42460</v>
      </c>
      <c r="B112">
        <f t="shared" si="6"/>
        <v>13.79</v>
      </c>
      <c r="E112" s="1">
        <v>42338</v>
      </c>
      <c r="F112">
        <v>15.51</v>
      </c>
    </row>
    <row r="113" spans="1:6">
      <c r="A113" s="2">
        <f t="shared" si="6"/>
        <v>42489</v>
      </c>
      <c r="B113">
        <f t="shared" si="6"/>
        <v>15.22</v>
      </c>
      <c r="E113" s="1">
        <v>42369</v>
      </c>
      <c r="F113">
        <v>14.23</v>
      </c>
    </row>
    <row r="114" spans="1:6">
      <c r="A114" s="2">
        <f t="shared" si="6"/>
        <v>42521</v>
      </c>
      <c r="B114">
        <f t="shared" si="6"/>
        <v>15.42</v>
      </c>
      <c r="E114" s="1">
        <v>42398</v>
      </c>
      <c r="F114">
        <v>13.48</v>
      </c>
    </row>
    <row r="115" spans="1:6">
      <c r="A115" s="2">
        <f t="shared" ref="A115:B115" si="7">+E119</f>
        <v>42551</v>
      </c>
      <c r="B115">
        <f t="shared" si="7"/>
        <v>15.52</v>
      </c>
      <c r="E115" s="1">
        <v>42429</v>
      </c>
      <c r="F115">
        <v>13.2</v>
      </c>
    </row>
    <row r="116" spans="1:6">
      <c r="A116" s="2"/>
      <c r="E116" s="1">
        <v>42460</v>
      </c>
      <c r="F116">
        <v>13.79</v>
      </c>
    </row>
    <row r="117" spans="1:6">
      <c r="A117" s="2"/>
      <c r="E117" s="1">
        <v>42489</v>
      </c>
      <c r="F117">
        <v>15.22</v>
      </c>
    </row>
    <row r="118" spans="1:6">
      <c r="A118" s="2"/>
      <c r="E118" s="1">
        <v>42521</v>
      </c>
      <c r="F118">
        <v>15.42</v>
      </c>
    </row>
    <row r="119" spans="1:6">
      <c r="E119" s="1">
        <v>42551</v>
      </c>
      <c r="F119">
        <v>15.52</v>
      </c>
    </row>
    <row r="120" spans="1:6">
      <c r="E120" s="1">
        <v>42580</v>
      </c>
      <c r="F120">
        <v>13.96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20"/>
  <sheetViews>
    <sheetView workbookViewId="0">
      <selection activeCell="B1" sqref="B1"/>
    </sheetView>
  </sheetViews>
  <sheetFormatPr baseColWidth="10" defaultRowHeight="15"/>
  <cols>
    <col min="2" max="2" width="24.5703125" bestFit="1" customWidth="1"/>
  </cols>
  <sheetData>
    <row r="1" spans="1:6">
      <c r="A1" t="s">
        <v>0</v>
      </c>
      <c r="B1" t="str">
        <f>+BDP(E1,"name")</f>
        <v>ISHARES LATIN AMERICA 40 ETF</v>
      </c>
      <c r="E1" t="s">
        <v>14</v>
      </c>
    </row>
    <row r="2" spans="1:6">
      <c r="A2" s="2">
        <f ca="1">+E6</f>
        <v>39113</v>
      </c>
      <c r="B2">
        <f>+F6</f>
        <v>27.583600000000001</v>
      </c>
      <c r="E2" t="s">
        <v>2</v>
      </c>
    </row>
    <row r="3" spans="1:6">
      <c r="A3" s="2">
        <f t="shared" ref="A3:B18" si="0">+E7</f>
        <v>39141</v>
      </c>
      <c r="B3">
        <f t="shared" si="0"/>
        <v>26.379899999999999</v>
      </c>
      <c r="E3" s="1">
        <v>39083</v>
      </c>
    </row>
    <row r="4" spans="1:6">
      <c r="A4" s="2">
        <f t="shared" si="0"/>
        <v>39171</v>
      </c>
      <c r="B4">
        <f t="shared" si="0"/>
        <v>28.211500000000001</v>
      </c>
      <c r="E4" s="1">
        <f ca="1">+TODAY()</f>
        <v>42592</v>
      </c>
    </row>
    <row r="5" spans="1:6">
      <c r="A5" s="2">
        <f t="shared" si="0"/>
        <v>39202</v>
      </c>
      <c r="B5">
        <f t="shared" si="0"/>
        <v>29.829599999999999</v>
      </c>
      <c r="E5" t="s">
        <v>3</v>
      </c>
    </row>
    <row r="6" spans="1:6">
      <c r="A6" s="2">
        <f t="shared" si="0"/>
        <v>39233</v>
      </c>
      <c r="B6">
        <f t="shared" si="0"/>
        <v>33.302999999999997</v>
      </c>
      <c r="E6" s="2">
        <f ca="1">+BDH(E1,E2,E3,E4,E5,"cols=2;rows=115")</f>
        <v>39113</v>
      </c>
      <c r="F6">
        <v>27.583600000000001</v>
      </c>
    </row>
    <row r="7" spans="1:6">
      <c r="A7" s="2">
        <f t="shared" si="0"/>
        <v>39262</v>
      </c>
      <c r="B7">
        <f t="shared" si="0"/>
        <v>33.722200000000001</v>
      </c>
      <c r="E7" s="1">
        <v>39141</v>
      </c>
      <c r="F7">
        <v>26.379899999999999</v>
      </c>
    </row>
    <row r="8" spans="1:6">
      <c r="A8" s="2">
        <f t="shared" si="0"/>
        <v>39294</v>
      </c>
      <c r="B8">
        <f t="shared" si="0"/>
        <v>33.959499999999998</v>
      </c>
      <c r="E8" s="1">
        <v>39171</v>
      </c>
      <c r="F8">
        <v>28.211500000000001</v>
      </c>
    </row>
    <row r="9" spans="1:6">
      <c r="A9" s="2">
        <f t="shared" si="0"/>
        <v>39325</v>
      </c>
      <c r="B9">
        <f t="shared" si="0"/>
        <v>33.554499999999997</v>
      </c>
      <c r="E9" s="1">
        <v>39202</v>
      </c>
      <c r="F9">
        <v>29.829599999999999</v>
      </c>
    </row>
    <row r="10" spans="1:6">
      <c r="A10" s="2">
        <f t="shared" si="0"/>
        <v>39353</v>
      </c>
      <c r="B10">
        <f t="shared" si="0"/>
        <v>38.198500000000003</v>
      </c>
      <c r="E10" s="1">
        <v>39233</v>
      </c>
      <c r="F10">
        <v>33.302999999999997</v>
      </c>
    </row>
    <row r="11" spans="1:6">
      <c r="A11" s="2">
        <f t="shared" si="0"/>
        <v>39386</v>
      </c>
      <c r="B11">
        <f t="shared" si="0"/>
        <v>42.212899999999998</v>
      </c>
      <c r="E11" s="1">
        <v>39262</v>
      </c>
      <c r="F11">
        <v>33.722200000000001</v>
      </c>
    </row>
    <row r="12" spans="1:6">
      <c r="A12" s="2">
        <f t="shared" si="0"/>
        <v>39416</v>
      </c>
      <c r="B12">
        <f t="shared" si="0"/>
        <v>39.883000000000003</v>
      </c>
      <c r="E12" s="1">
        <v>39294</v>
      </c>
      <c r="F12">
        <v>33.959499999999998</v>
      </c>
    </row>
    <row r="13" spans="1:6">
      <c r="A13" s="2">
        <f t="shared" si="0"/>
        <v>39447</v>
      </c>
      <c r="B13">
        <f t="shared" si="0"/>
        <v>39.914400000000001</v>
      </c>
      <c r="E13" s="1">
        <v>39325</v>
      </c>
      <c r="F13">
        <v>33.554499999999997</v>
      </c>
    </row>
    <row r="14" spans="1:6">
      <c r="A14" s="2">
        <f t="shared" si="0"/>
        <v>39478</v>
      </c>
      <c r="B14">
        <f t="shared" si="0"/>
        <v>38.556100000000001</v>
      </c>
      <c r="E14" s="1">
        <v>39353</v>
      </c>
      <c r="F14">
        <v>38.198500000000003</v>
      </c>
    </row>
    <row r="15" spans="1:6">
      <c r="A15" s="2">
        <f t="shared" si="0"/>
        <v>39507</v>
      </c>
      <c r="B15">
        <f t="shared" si="0"/>
        <v>41.533999999999999</v>
      </c>
      <c r="E15" s="1">
        <v>39386</v>
      </c>
      <c r="F15">
        <v>42.212899999999998</v>
      </c>
    </row>
    <row r="16" spans="1:6">
      <c r="A16" s="2">
        <f t="shared" si="0"/>
        <v>39538</v>
      </c>
      <c r="B16">
        <f t="shared" si="0"/>
        <v>40.49</v>
      </c>
      <c r="E16" s="1">
        <v>39416</v>
      </c>
      <c r="F16">
        <v>39.883000000000003</v>
      </c>
    </row>
    <row r="17" spans="1:6">
      <c r="A17" s="2">
        <f t="shared" si="0"/>
        <v>39568</v>
      </c>
      <c r="B17">
        <f t="shared" si="0"/>
        <v>44.3386</v>
      </c>
      <c r="E17" s="1">
        <v>39447</v>
      </c>
      <c r="F17">
        <v>39.914400000000001</v>
      </c>
    </row>
    <row r="18" spans="1:6">
      <c r="A18" s="2">
        <f t="shared" si="0"/>
        <v>39598</v>
      </c>
      <c r="B18">
        <f t="shared" si="0"/>
        <v>48.1952</v>
      </c>
      <c r="E18" s="1">
        <v>39478</v>
      </c>
      <c r="F18">
        <v>38.556100000000001</v>
      </c>
    </row>
    <row r="19" spans="1:6">
      <c r="A19" s="2">
        <f t="shared" ref="A19:B34" si="1">+E23</f>
        <v>39629</v>
      </c>
      <c r="B19">
        <f t="shared" si="1"/>
        <v>44.5291</v>
      </c>
      <c r="E19" s="1">
        <v>39507</v>
      </c>
      <c r="F19">
        <v>41.533999999999999</v>
      </c>
    </row>
    <row r="20" spans="1:6">
      <c r="A20" s="2">
        <f t="shared" si="1"/>
        <v>39660</v>
      </c>
      <c r="B20">
        <f t="shared" si="1"/>
        <v>40.885800000000003</v>
      </c>
      <c r="E20" s="1">
        <v>39538</v>
      </c>
      <c r="F20">
        <v>40.49</v>
      </c>
    </row>
    <row r="21" spans="1:6">
      <c r="A21" s="2">
        <f t="shared" si="1"/>
        <v>39689</v>
      </c>
      <c r="B21">
        <f t="shared" si="1"/>
        <v>37.987400000000001</v>
      </c>
      <c r="E21" s="1">
        <v>39568</v>
      </c>
      <c r="F21">
        <v>44.3386</v>
      </c>
    </row>
    <row r="22" spans="1:6">
      <c r="A22" s="2">
        <f t="shared" si="1"/>
        <v>39721</v>
      </c>
      <c r="B22">
        <f t="shared" si="1"/>
        <v>31.372800000000002</v>
      </c>
      <c r="E22" s="1">
        <v>39598</v>
      </c>
      <c r="F22">
        <v>48.1952</v>
      </c>
    </row>
    <row r="23" spans="1:6">
      <c r="A23" s="2">
        <f t="shared" si="1"/>
        <v>39752</v>
      </c>
      <c r="B23">
        <f t="shared" si="1"/>
        <v>21.535900000000002</v>
      </c>
      <c r="E23" s="1">
        <v>39629</v>
      </c>
      <c r="F23">
        <v>44.5291</v>
      </c>
    </row>
    <row r="24" spans="1:6">
      <c r="A24" s="2">
        <f t="shared" si="1"/>
        <v>39780</v>
      </c>
      <c r="B24">
        <f t="shared" si="1"/>
        <v>19.892399999999999</v>
      </c>
      <c r="E24" s="1">
        <v>39660</v>
      </c>
      <c r="F24">
        <v>40.885800000000003</v>
      </c>
    </row>
    <row r="25" spans="1:6">
      <c r="A25" s="2">
        <f t="shared" si="1"/>
        <v>39813</v>
      </c>
      <c r="B25">
        <f t="shared" si="1"/>
        <v>21.064800000000002</v>
      </c>
      <c r="E25" s="1">
        <v>39689</v>
      </c>
      <c r="F25">
        <v>37.987400000000001</v>
      </c>
    </row>
    <row r="26" spans="1:6">
      <c r="A26" s="2">
        <f t="shared" si="1"/>
        <v>39843</v>
      </c>
      <c r="B26">
        <f t="shared" si="1"/>
        <v>20.6678</v>
      </c>
      <c r="E26" s="1">
        <v>39721</v>
      </c>
      <c r="F26">
        <v>31.372800000000002</v>
      </c>
    </row>
    <row r="27" spans="1:6">
      <c r="A27" s="2">
        <f t="shared" si="1"/>
        <v>39871</v>
      </c>
      <c r="B27">
        <f t="shared" si="1"/>
        <v>19.3446</v>
      </c>
      <c r="E27" s="1">
        <v>39752</v>
      </c>
      <c r="F27">
        <v>21.535900000000002</v>
      </c>
    </row>
    <row r="28" spans="1:6">
      <c r="A28" s="2">
        <f t="shared" si="1"/>
        <v>39903</v>
      </c>
      <c r="B28">
        <f t="shared" si="1"/>
        <v>21.205400000000001</v>
      </c>
      <c r="E28" s="1">
        <v>39780</v>
      </c>
      <c r="F28">
        <v>19.892399999999999</v>
      </c>
    </row>
    <row r="29" spans="1:6">
      <c r="A29" s="2">
        <f t="shared" si="1"/>
        <v>39933</v>
      </c>
      <c r="B29">
        <f t="shared" si="1"/>
        <v>24.662500000000001</v>
      </c>
      <c r="E29" s="1">
        <v>39813</v>
      </c>
      <c r="F29">
        <v>21.064800000000002</v>
      </c>
    </row>
    <row r="30" spans="1:6">
      <c r="A30" s="2">
        <f t="shared" si="1"/>
        <v>39962</v>
      </c>
      <c r="B30">
        <f t="shared" si="1"/>
        <v>29.732199999999999</v>
      </c>
      <c r="E30" s="1">
        <v>39843</v>
      </c>
      <c r="F30">
        <v>20.6678</v>
      </c>
    </row>
    <row r="31" spans="1:6">
      <c r="A31" s="2">
        <f t="shared" si="1"/>
        <v>39994</v>
      </c>
      <c r="B31">
        <f t="shared" si="1"/>
        <v>28.989599999999999</v>
      </c>
      <c r="E31" s="1">
        <v>39871</v>
      </c>
      <c r="F31">
        <v>19.3446</v>
      </c>
    </row>
    <row r="32" spans="1:6">
      <c r="A32" s="2">
        <f t="shared" si="1"/>
        <v>40025</v>
      </c>
      <c r="B32">
        <f t="shared" si="1"/>
        <v>31.442900000000002</v>
      </c>
      <c r="E32" s="1">
        <v>39903</v>
      </c>
      <c r="F32">
        <v>21.205400000000001</v>
      </c>
    </row>
    <row r="33" spans="1:6">
      <c r="A33" s="2">
        <f t="shared" si="1"/>
        <v>40056</v>
      </c>
      <c r="B33">
        <f t="shared" si="1"/>
        <v>32.018700000000003</v>
      </c>
      <c r="E33" s="1">
        <v>39933</v>
      </c>
      <c r="F33">
        <v>24.662500000000001</v>
      </c>
    </row>
    <row r="34" spans="1:6">
      <c r="A34" s="2">
        <f t="shared" si="1"/>
        <v>40086</v>
      </c>
      <c r="B34">
        <f t="shared" si="1"/>
        <v>35.807200000000002</v>
      </c>
      <c r="E34" s="1">
        <v>39962</v>
      </c>
      <c r="F34">
        <v>29.732199999999999</v>
      </c>
    </row>
    <row r="35" spans="1:6">
      <c r="A35" s="2">
        <f t="shared" ref="A35:B50" si="2">+E39</f>
        <v>40116</v>
      </c>
      <c r="B35">
        <f t="shared" si="2"/>
        <v>35.9407</v>
      </c>
      <c r="E35" s="1">
        <v>39994</v>
      </c>
      <c r="F35">
        <v>28.989599999999999</v>
      </c>
    </row>
    <row r="36" spans="1:6">
      <c r="A36" s="2">
        <f t="shared" si="2"/>
        <v>40147</v>
      </c>
      <c r="B36">
        <f t="shared" si="2"/>
        <v>39.946199999999997</v>
      </c>
      <c r="E36" s="1">
        <v>40025</v>
      </c>
      <c r="F36">
        <v>31.442900000000002</v>
      </c>
    </row>
    <row r="37" spans="1:6">
      <c r="A37" s="2">
        <f t="shared" si="2"/>
        <v>40178</v>
      </c>
      <c r="B37">
        <f t="shared" si="2"/>
        <v>40.263100000000001</v>
      </c>
      <c r="E37" s="1">
        <v>40056</v>
      </c>
      <c r="F37">
        <v>32.018700000000003</v>
      </c>
    </row>
    <row r="38" spans="1:6">
      <c r="A38" s="2">
        <f t="shared" si="2"/>
        <v>40207</v>
      </c>
      <c r="B38">
        <f t="shared" si="2"/>
        <v>35.907400000000003</v>
      </c>
      <c r="E38" s="1">
        <v>40086</v>
      </c>
      <c r="F38">
        <v>35.807200000000002</v>
      </c>
    </row>
    <row r="39" spans="1:6">
      <c r="A39" s="2">
        <f t="shared" si="2"/>
        <v>40235</v>
      </c>
      <c r="B39">
        <f t="shared" si="2"/>
        <v>37.870399999999997</v>
      </c>
      <c r="E39" s="1">
        <v>40116</v>
      </c>
      <c r="F39">
        <v>35.9407</v>
      </c>
    </row>
    <row r="40" spans="1:6">
      <c r="A40" s="2">
        <f t="shared" si="2"/>
        <v>40268</v>
      </c>
      <c r="B40">
        <f t="shared" si="2"/>
        <v>40.667499999999997</v>
      </c>
      <c r="E40" s="1">
        <v>40147</v>
      </c>
      <c r="F40">
        <v>39.946199999999997</v>
      </c>
    </row>
    <row r="41" spans="1:6">
      <c r="A41" s="2">
        <f t="shared" si="2"/>
        <v>40298</v>
      </c>
      <c r="B41">
        <f t="shared" si="2"/>
        <v>40.330500000000001</v>
      </c>
      <c r="E41" s="1">
        <v>40178</v>
      </c>
      <c r="F41">
        <v>40.263100000000001</v>
      </c>
    </row>
    <row r="42" spans="1:6">
      <c r="A42" s="2">
        <f t="shared" si="2"/>
        <v>40326</v>
      </c>
      <c r="B42">
        <f t="shared" si="2"/>
        <v>36.067500000000003</v>
      </c>
      <c r="E42" s="1">
        <v>40207</v>
      </c>
      <c r="F42">
        <v>35.907400000000003</v>
      </c>
    </row>
    <row r="43" spans="1:6">
      <c r="A43" s="2">
        <f t="shared" si="2"/>
        <v>40359</v>
      </c>
      <c r="B43">
        <f t="shared" si="2"/>
        <v>35.504800000000003</v>
      </c>
      <c r="E43" s="1">
        <v>40235</v>
      </c>
      <c r="F43">
        <v>37.870399999999997</v>
      </c>
    </row>
    <row r="44" spans="1:6">
      <c r="A44" s="2">
        <f t="shared" si="2"/>
        <v>40389</v>
      </c>
      <c r="B44">
        <f t="shared" si="2"/>
        <v>39.953600000000002</v>
      </c>
      <c r="E44" s="1">
        <v>40268</v>
      </c>
      <c r="F44">
        <v>40.667499999999997</v>
      </c>
    </row>
    <row r="45" spans="1:6">
      <c r="A45" s="2">
        <f t="shared" si="2"/>
        <v>40421</v>
      </c>
      <c r="B45">
        <f t="shared" si="2"/>
        <v>38.753599999999999</v>
      </c>
      <c r="E45" s="1">
        <v>40298</v>
      </c>
      <c r="F45">
        <v>40.330500000000001</v>
      </c>
    </row>
    <row r="46" spans="1:6">
      <c r="A46" s="2">
        <f t="shared" si="2"/>
        <v>40451</v>
      </c>
      <c r="B46">
        <f t="shared" si="2"/>
        <v>43.322400000000002</v>
      </c>
      <c r="E46" s="1">
        <v>40326</v>
      </c>
      <c r="F46">
        <v>36.067500000000003</v>
      </c>
    </row>
    <row r="47" spans="1:6">
      <c r="A47" s="2">
        <f t="shared" si="2"/>
        <v>40480</v>
      </c>
      <c r="B47">
        <f t="shared" si="2"/>
        <v>44.6768</v>
      </c>
      <c r="E47" s="1">
        <v>40359</v>
      </c>
      <c r="F47">
        <v>35.504800000000003</v>
      </c>
    </row>
    <row r="48" spans="1:6">
      <c r="A48" s="2">
        <f t="shared" si="2"/>
        <v>40512</v>
      </c>
      <c r="B48">
        <f t="shared" si="2"/>
        <v>43.811</v>
      </c>
      <c r="E48" s="1">
        <v>40389</v>
      </c>
      <c r="F48">
        <v>39.953600000000002</v>
      </c>
    </row>
    <row r="49" spans="1:6">
      <c r="A49" s="2">
        <f t="shared" si="2"/>
        <v>40543</v>
      </c>
      <c r="B49">
        <f t="shared" si="2"/>
        <v>46.518099999999997</v>
      </c>
      <c r="E49" s="1">
        <v>40421</v>
      </c>
      <c r="F49">
        <v>38.753599999999999</v>
      </c>
    </row>
    <row r="50" spans="1:6">
      <c r="A50" s="2">
        <f t="shared" si="2"/>
        <v>40574</v>
      </c>
      <c r="B50">
        <f t="shared" si="2"/>
        <v>44.3675</v>
      </c>
      <c r="E50" s="1">
        <v>40451</v>
      </c>
      <c r="F50">
        <v>43.322400000000002</v>
      </c>
    </row>
    <row r="51" spans="1:6">
      <c r="A51" s="2">
        <f t="shared" ref="A51:B66" si="3">+E55</f>
        <v>40602</v>
      </c>
      <c r="B51">
        <f t="shared" si="3"/>
        <v>45.101599999999998</v>
      </c>
      <c r="E51" s="1">
        <v>40480</v>
      </c>
      <c r="F51">
        <v>44.6768</v>
      </c>
    </row>
    <row r="52" spans="1:6">
      <c r="A52" s="2">
        <f t="shared" si="3"/>
        <v>40633</v>
      </c>
      <c r="B52">
        <f t="shared" si="3"/>
        <v>46.457599999999999</v>
      </c>
      <c r="E52" s="1">
        <v>40512</v>
      </c>
      <c r="F52">
        <v>43.811</v>
      </c>
    </row>
    <row r="53" spans="1:6">
      <c r="A53" s="2">
        <f t="shared" si="3"/>
        <v>40662</v>
      </c>
      <c r="B53">
        <f t="shared" si="3"/>
        <v>46.785800000000002</v>
      </c>
      <c r="E53" s="1">
        <v>40543</v>
      </c>
      <c r="F53">
        <v>46.518099999999997</v>
      </c>
    </row>
    <row r="54" spans="1:6">
      <c r="A54" s="2">
        <f t="shared" si="3"/>
        <v>40694</v>
      </c>
      <c r="B54">
        <f t="shared" si="3"/>
        <v>45.239800000000002</v>
      </c>
      <c r="E54" s="1">
        <v>40574</v>
      </c>
      <c r="F54">
        <v>44.3675</v>
      </c>
    </row>
    <row r="55" spans="1:6">
      <c r="A55" s="2">
        <f t="shared" si="3"/>
        <v>40724</v>
      </c>
      <c r="B55">
        <f t="shared" si="3"/>
        <v>45.260199999999998</v>
      </c>
      <c r="E55" s="1">
        <v>40602</v>
      </c>
      <c r="F55">
        <v>45.101599999999998</v>
      </c>
    </row>
    <row r="56" spans="1:6">
      <c r="A56" s="2">
        <f t="shared" si="3"/>
        <v>40753</v>
      </c>
      <c r="B56">
        <f t="shared" si="3"/>
        <v>43.427700000000002</v>
      </c>
      <c r="E56" s="1">
        <v>40633</v>
      </c>
      <c r="F56">
        <v>46.457599999999999</v>
      </c>
    </row>
    <row r="57" spans="1:6">
      <c r="A57" s="2">
        <f t="shared" si="3"/>
        <v>40786</v>
      </c>
      <c r="B57">
        <f t="shared" si="3"/>
        <v>41.279499999999999</v>
      </c>
      <c r="E57" s="1">
        <v>40662</v>
      </c>
      <c r="F57">
        <v>46.785800000000002</v>
      </c>
    </row>
    <row r="58" spans="1:6">
      <c r="A58" s="2">
        <f t="shared" si="3"/>
        <v>40816</v>
      </c>
      <c r="B58">
        <f t="shared" si="3"/>
        <v>34.089799999999997</v>
      </c>
      <c r="E58" s="1">
        <v>40694</v>
      </c>
      <c r="F58">
        <v>45.239800000000002</v>
      </c>
    </row>
    <row r="59" spans="1:6">
      <c r="A59" s="2">
        <f t="shared" si="3"/>
        <v>40847</v>
      </c>
      <c r="B59">
        <f t="shared" si="3"/>
        <v>39.885399999999997</v>
      </c>
      <c r="E59" s="1">
        <v>40724</v>
      </c>
      <c r="F59">
        <v>45.260199999999998</v>
      </c>
    </row>
    <row r="60" spans="1:6">
      <c r="A60" s="2">
        <f t="shared" si="3"/>
        <v>40877</v>
      </c>
      <c r="B60">
        <f t="shared" si="3"/>
        <v>38.245800000000003</v>
      </c>
      <c r="E60" s="1">
        <v>40753</v>
      </c>
      <c r="F60">
        <v>43.427700000000002</v>
      </c>
    </row>
    <row r="61" spans="1:6">
      <c r="A61" s="2">
        <f t="shared" si="3"/>
        <v>40907</v>
      </c>
      <c r="B61">
        <f t="shared" si="3"/>
        <v>37.917699999999996</v>
      </c>
      <c r="E61" s="1">
        <v>40786</v>
      </c>
      <c r="F61">
        <v>41.279499999999999</v>
      </c>
    </row>
    <row r="62" spans="1:6">
      <c r="A62" s="2">
        <f t="shared" si="3"/>
        <v>40939</v>
      </c>
      <c r="B62">
        <f t="shared" si="3"/>
        <v>41.382599999999996</v>
      </c>
      <c r="E62" s="1">
        <v>40816</v>
      </c>
      <c r="F62">
        <v>34.089799999999997</v>
      </c>
    </row>
    <row r="63" spans="1:6">
      <c r="A63" s="2">
        <f t="shared" si="3"/>
        <v>40968</v>
      </c>
      <c r="B63">
        <f t="shared" si="3"/>
        <v>43.3065</v>
      </c>
      <c r="E63" s="1">
        <v>40847</v>
      </c>
      <c r="F63">
        <v>39.885399999999997</v>
      </c>
    </row>
    <row r="64" spans="1:6">
      <c r="A64" s="2">
        <f t="shared" si="3"/>
        <v>40998</v>
      </c>
      <c r="B64">
        <f t="shared" si="3"/>
        <v>42.424700000000001</v>
      </c>
      <c r="E64" s="1">
        <v>40877</v>
      </c>
      <c r="F64">
        <v>38.245800000000003</v>
      </c>
    </row>
    <row r="65" spans="1:6">
      <c r="A65" s="2">
        <f t="shared" si="3"/>
        <v>41029</v>
      </c>
      <c r="B65">
        <f t="shared" si="3"/>
        <v>40.741300000000003</v>
      </c>
      <c r="E65" s="1">
        <v>40907</v>
      </c>
      <c r="F65">
        <v>37.917699999999996</v>
      </c>
    </row>
    <row r="66" spans="1:6">
      <c r="A66" s="2">
        <f t="shared" si="3"/>
        <v>41060</v>
      </c>
      <c r="B66">
        <f t="shared" si="3"/>
        <v>35.78</v>
      </c>
      <c r="E66" s="1">
        <v>40939</v>
      </c>
      <c r="F66">
        <v>41.382599999999996</v>
      </c>
    </row>
    <row r="67" spans="1:6">
      <c r="A67" s="2">
        <f t="shared" ref="A67:B82" si="4">+E71</f>
        <v>41089</v>
      </c>
      <c r="B67">
        <f t="shared" si="4"/>
        <v>37.487299999999998</v>
      </c>
      <c r="E67" s="1">
        <v>40968</v>
      </c>
      <c r="F67">
        <v>43.3065</v>
      </c>
    </row>
    <row r="68" spans="1:6">
      <c r="A68" s="2">
        <f t="shared" si="4"/>
        <v>41121</v>
      </c>
      <c r="B68">
        <f t="shared" si="4"/>
        <v>38.002800000000001</v>
      </c>
      <c r="E68" s="1">
        <v>40998</v>
      </c>
      <c r="F68">
        <v>42.424700000000001</v>
      </c>
    </row>
    <row r="69" spans="1:6">
      <c r="A69" s="2">
        <f t="shared" si="4"/>
        <v>41152</v>
      </c>
      <c r="B69">
        <f t="shared" si="4"/>
        <v>37.604799999999997</v>
      </c>
      <c r="E69" s="1">
        <v>41029</v>
      </c>
      <c r="F69">
        <v>40.741300000000003</v>
      </c>
    </row>
    <row r="70" spans="1:6">
      <c r="A70" s="2">
        <f t="shared" si="4"/>
        <v>41180</v>
      </c>
      <c r="B70">
        <f t="shared" si="4"/>
        <v>38.5092</v>
      </c>
      <c r="E70" s="1">
        <v>41060</v>
      </c>
      <c r="F70">
        <v>35.78</v>
      </c>
    </row>
    <row r="71" spans="1:6">
      <c r="A71" s="2">
        <f t="shared" si="4"/>
        <v>41213</v>
      </c>
      <c r="B71">
        <f t="shared" si="4"/>
        <v>38.274099999999997</v>
      </c>
      <c r="E71" s="1">
        <v>41089</v>
      </c>
      <c r="F71">
        <v>37.487299999999998</v>
      </c>
    </row>
    <row r="72" spans="1:6">
      <c r="A72" s="2">
        <f t="shared" si="4"/>
        <v>41243</v>
      </c>
      <c r="B72">
        <f t="shared" si="4"/>
        <v>37.668199999999999</v>
      </c>
      <c r="E72" s="1">
        <v>41121</v>
      </c>
      <c r="F72">
        <v>38.002800000000001</v>
      </c>
    </row>
    <row r="73" spans="1:6">
      <c r="A73" s="2">
        <f t="shared" si="4"/>
        <v>41274</v>
      </c>
      <c r="B73">
        <f t="shared" si="4"/>
        <v>40.104900000000001</v>
      </c>
      <c r="E73" s="1">
        <v>41152</v>
      </c>
      <c r="F73">
        <v>37.604799999999997</v>
      </c>
    </row>
    <row r="74" spans="1:6">
      <c r="A74" s="2">
        <f t="shared" si="4"/>
        <v>41305</v>
      </c>
      <c r="B74">
        <f t="shared" si="4"/>
        <v>41.6143</v>
      </c>
      <c r="E74" s="1">
        <v>41180</v>
      </c>
      <c r="F74">
        <v>38.5092</v>
      </c>
    </row>
    <row r="75" spans="1:6">
      <c r="A75" s="2">
        <f t="shared" si="4"/>
        <v>41333</v>
      </c>
      <c r="B75">
        <f t="shared" si="4"/>
        <v>39.656599999999997</v>
      </c>
      <c r="E75" s="1">
        <v>41213</v>
      </c>
      <c r="F75">
        <v>38.274099999999997</v>
      </c>
    </row>
    <row r="76" spans="1:6">
      <c r="A76" s="2">
        <f t="shared" si="4"/>
        <v>41361</v>
      </c>
      <c r="B76">
        <f t="shared" si="4"/>
        <v>39.930999999999997</v>
      </c>
      <c r="E76" s="1">
        <v>41243</v>
      </c>
      <c r="F76">
        <v>37.668199999999999</v>
      </c>
    </row>
    <row r="77" spans="1:6">
      <c r="A77" s="2">
        <f t="shared" si="4"/>
        <v>41394</v>
      </c>
      <c r="B77">
        <f t="shared" si="4"/>
        <v>39.638300000000001</v>
      </c>
      <c r="E77" s="1">
        <v>41274</v>
      </c>
      <c r="F77">
        <v>40.104900000000001</v>
      </c>
    </row>
    <row r="78" spans="1:6">
      <c r="A78" s="2">
        <f t="shared" si="4"/>
        <v>41425</v>
      </c>
      <c r="B78">
        <f t="shared" si="4"/>
        <v>37.040300000000002</v>
      </c>
      <c r="E78" s="1">
        <v>41305</v>
      </c>
      <c r="F78">
        <v>41.6143</v>
      </c>
    </row>
    <row r="79" spans="1:6">
      <c r="A79" s="2">
        <f t="shared" si="4"/>
        <v>41453</v>
      </c>
      <c r="B79">
        <f t="shared" si="4"/>
        <v>34.240699999999997</v>
      </c>
      <c r="E79" s="1">
        <v>41333</v>
      </c>
      <c r="F79">
        <v>39.656599999999997</v>
      </c>
    </row>
    <row r="80" spans="1:6">
      <c r="A80" s="2">
        <f t="shared" si="4"/>
        <v>41486</v>
      </c>
      <c r="B80">
        <f t="shared" si="4"/>
        <v>33.700400000000002</v>
      </c>
      <c r="E80" s="1">
        <v>41361</v>
      </c>
      <c r="F80">
        <v>39.930999999999997</v>
      </c>
    </row>
    <row r="81" spans="1:6">
      <c r="A81" s="2">
        <f t="shared" si="4"/>
        <v>41516</v>
      </c>
      <c r="B81">
        <f t="shared" si="4"/>
        <v>32.587299999999999</v>
      </c>
      <c r="E81" s="1">
        <v>41394</v>
      </c>
      <c r="F81">
        <v>39.638300000000001</v>
      </c>
    </row>
    <row r="82" spans="1:6">
      <c r="A82" s="2">
        <f t="shared" si="4"/>
        <v>41547</v>
      </c>
      <c r="B82">
        <f t="shared" si="4"/>
        <v>35.647199999999998</v>
      </c>
      <c r="E82" s="1">
        <v>41425</v>
      </c>
      <c r="F82">
        <v>37.040300000000002</v>
      </c>
    </row>
    <row r="83" spans="1:6">
      <c r="A83" s="2">
        <f t="shared" ref="A83:B98" si="5">+E87</f>
        <v>41578</v>
      </c>
      <c r="B83">
        <f t="shared" si="5"/>
        <v>37.044400000000003</v>
      </c>
      <c r="E83" s="1">
        <v>41453</v>
      </c>
      <c r="F83">
        <v>34.240699999999997</v>
      </c>
    </row>
    <row r="84" spans="1:6">
      <c r="A84" s="2">
        <f t="shared" si="5"/>
        <v>41607</v>
      </c>
      <c r="B84">
        <f t="shared" si="5"/>
        <v>35.619199999999999</v>
      </c>
      <c r="E84" s="1">
        <v>41486</v>
      </c>
      <c r="F84">
        <v>33.700400000000002</v>
      </c>
    </row>
    <row r="85" spans="1:6">
      <c r="A85" s="2">
        <f t="shared" si="5"/>
        <v>41639</v>
      </c>
      <c r="B85">
        <f t="shared" si="5"/>
        <v>35.073</v>
      </c>
      <c r="E85" s="1">
        <v>41516</v>
      </c>
      <c r="F85">
        <v>32.587299999999999</v>
      </c>
    </row>
    <row r="86" spans="1:6">
      <c r="A86" s="2">
        <f t="shared" si="5"/>
        <v>41670</v>
      </c>
      <c r="B86">
        <f t="shared" si="5"/>
        <v>31.238099999999999</v>
      </c>
      <c r="E86" s="1">
        <v>41547</v>
      </c>
      <c r="F86">
        <v>35.647199999999998</v>
      </c>
    </row>
    <row r="87" spans="1:6">
      <c r="A87" s="2">
        <f t="shared" si="5"/>
        <v>41698</v>
      </c>
      <c r="B87">
        <f t="shared" si="5"/>
        <v>32.024000000000001</v>
      </c>
      <c r="E87" s="1">
        <v>41578</v>
      </c>
      <c r="F87">
        <v>37.044400000000003</v>
      </c>
    </row>
    <row r="88" spans="1:6">
      <c r="A88" s="2">
        <f t="shared" si="5"/>
        <v>41729</v>
      </c>
      <c r="B88">
        <f t="shared" si="5"/>
        <v>34.627899999999997</v>
      </c>
      <c r="E88" s="1">
        <v>41607</v>
      </c>
      <c r="F88">
        <v>35.619199999999999</v>
      </c>
    </row>
    <row r="89" spans="1:6">
      <c r="A89" s="2">
        <f t="shared" si="5"/>
        <v>41759</v>
      </c>
      <c r="B89">
        <f t="shared" si="5"/>
        <v>35.877800000000001</v>
      </c>
      <c r="E89" s="1">
        <v>41639</v>
      </c>
      <c r="F89">
        <v>35.073</v>
      </c>
    </row>
    <row r="90" spans="1:6">
      <c r="A90" s="2">
        <f t="shared" si="5"/>
        <v>41789</v>
      </c>
      <c r="B90">
        <f t="shared" si="5"/>
        <v>35.442300000000003</v>
      </c>
      <c r="E90" s="1">
        <v>41670</v>
      </c>
      <c r="F90">
        <v>31.238099999999999</v>
      </c>
    </row>
    <row r="91" spans="1:6">
      <c r="A91" s="2">
        <f t="shared" si="5"/>
        <v>41820</v>
      </c>
      <c r="B91">
        <f t="shared" si="5"/>
        <v>36.582500000000003</v>
      </c>
      <c r="E91" s="1">
        <v>41698</v>
      </c>
      <c r="F91">
        <v>32.024000000000001</v>
      </c>
    </row>
    <row r="92" spans="1:6">
      <c r="A92" s="2">
        <f t="shared" si="5"/>
        <v>41851</v>
      </c>
      <c r="B92">
        <f t="shared" si="5"/>
        <v>37.529299999999999</v>
      </c>
      <c r="E92" s="1">
        <v>41729</v>
      </c>
      <c r="F92">
        <v>34.627899999999997</v>
      </c>
    </row>
    <row r="93" spans="1:6">
      <c r="A93" s="2">
        <f t="shared" si="5"/>
        <v>41880</v>
      </c>
      <c r="B93">
        <f t="shared" si="5"/>
        <v>40.752400000000002</v>
      </c>
      <c r="E93" s="1">
        <v>41759</v>
      </c>
      <c r="F93">
        <v>35.877800000000001</v>
      </c>
    </row>
    <row r="94" spans="1:6">
      <c r="A94" s="2">
        <f t="shared" si="5"/>
        <v>41912</v>
      </c>
      <c r="B94">
        <f t="shared" si="5"/>
        <v>35.272199999999998</v>
      </c>
      <c r="E94" s="1">
        <v>41789</v>
      </c>
      <c r="F94">
        <v>35.442300000000003</v>
      </c>
    </row>
    <row r="95" spans="1:6">
      <c r="A95" s="2">
        <f t="shared" si="5"/>
        <v>41943</v>
      </c>
      <c r="B95">
        <f t="shared" si="5"/>
        <v>35.119199999999999</v>
      </c>
      <c r="E95" s="1">
        <v>41820</v>
      </c>
      <c r="F95">
        <v>36.582500000000003</v>
      </c>
    </row>
    <row r="96" spans="1:6">
      <c r="A96" s="2">
        <f t="shared" si="5"/>
        <v>41971</v>
      </c>
      <c r="B96">
        <f t="shared" si="5"/>
        <v>34.086199999999998</v>
      </c>
      <c r="E96" s="1">
        <v>41851</v>
      </c>
      <c r="F96">
        <v>37.529299999999999</v>
      </c>
    </row>
    <row r="97" spans="1:6">
      <c r="A97" s="2">
        <f t="shared" si="5"/>
        <v>42004</v>
      </c>
      <c r="B97">
        <f t="shared" si="5"/>
        <v>30.7636</v>
      </c>
      <c r="E97" s="1">
        <v>41880</v>
      </c>
      <c r="F97">
        <v>40.752400000000002</v>
      </c>
    </row>
    <row r="98" spans="1:6">
      <c r="A98" s="2">
        <f t="shared" si="5"/>
        <v>42034</v>
      </c>
      <c r="B98">
        <f t="shared" si="5"/>
        <v>29.1098</v>
      </c>
      <c r="E98" s="1">
        <v>41912</v>
      </c>
      <c r="F98">
        <v>35.272199999999998</v>
      </c>
    </row>
    <row r="99" spans="1:6">
      <c r="A99" s="2">
        <f t="shared" ref="A99:B114" si="6">+E103</f>
        <v>42062</v>
      </c>
      <c r="B99">
        <f t="shared" si="6"/>
        <v>30.744199999999999</v>
      </c>
      <c r="E99" s="1">
        <v>41943</v>
      </c>
      <c r="F99">
        <v>35.119199999999999</v>
      </c>
    </row>
    <row r="100" spans="1:6">
      <c r="A100" s="2">
        <f t="shared" si="6"/>
        <v>42094</v>
      </c>
      <c r="B100">
        <f t="shared" si="6"/>
        <v>28.384499999999999</v>
      </c>
      <c r="E100" s="1">
        <v>41971</v>
      </c>
      <c r="F100">
        <v>34.086199999999998</v>
      </c>
    </row>
    <row r="101" spans="1:6">
      <c r="A101" s="2">
        <f t="shared" si="6"/>
        <v>42124</v>
      </c>
      <c r="B101">
        <f t="shared" si="6"/>
        <v>31.140799999999999</v>
      </c>
      <c r="E101" s="1">
        <v>42004</v>
      </c>
      <c r="F101">
        <v>30.7636</v>
      </c>
    </row>
    <row r="102" spans="1:6">
      <c r="A102" s="2">
        <f t="shared" si="6"/>
        <v>42153</v>
      </c>
      <c r="B102">
        <f t="shared" si="6"/>
        <v>28.877700000000001</v>
      </c>
      <c r="E102" s="1">
        <v>42034</v>
      </c>
      <c r="F102">
        <v>29.1098</v>
      </c>
    </row>
    <row r="103" spans="1:6">
      <c r="A103" s="2">
        <f t="shared" si="6"/>
        <v>42185</v>
      </c>
      <c r="B103">
        <f t="shared" si="6"/>
        <v>29.1235</v>
      </c>
      <c r="E103" s="1">
        <v>42062</v>
      </c>
      <c r="F103">
        <v>30.744199999999999</v>
      </c>
    </row>
    <row r="104" spans="1:6">
      <c r="A104" s="2">
        <f t="shared" si="6"/>
        <v>42216</v>
      </c>
      <c r="B104">
        <f t="shared" si="6"/>
        <v>26.514099999999999</v>
      </c>
      <c r="E104" s="1">
        <v>42094</v>
      </c>
      <c r="F104">
        <v>28.384499999999999</v>
      </c>
    </row>
    <row r="105" spans="1:6">
      <c r="A105" s="2">
        <f t="shared" si="6"/>
        <v>42247</v>
      </c>
      <c r="B105">
        <f t="shared" si="6"/>
        <v>23.9438</v>
      </c>
      <c r="E105" s="1">
        <v>42124</v>
      </c>
      <c r="F105">
        <v>31.140799999999999</v>
      </c>
    </row>
    <row r="106" spans="1:6">
      <c r="A106" s="2">
        <f t="shared" si="6"/>
        <v>42277</v>
      </c>
      <c r="B106">
        <f t="shared" si="6"/>
        <v>22.096699999999998</v>
      </c>
      <c r="E106" s="1">
        <v>42153</v>
      </c>
      <c r="F106">
        <v>28.877700000000001</v>
      </c>
    </row>
    <row r="107" spans="1:6">
      <c r="A107" s="2">
        <f t="shared" si="6"/>
        <v>42307</v>
      </c>
      <c r="B107">
        <f t="shared" si="6"/>
        <v>23.152200000000001</v>
      </c>
      <c r="E107" s="1">
        <v>42185</v>
      </c>
      <c r="F107">
        <v>29.1235</v>
      </c>
    </row>
    <row r="108" spans="1:6">
      <c r="A108" s="2">
        <f t="shared" si="6"/>
        <v>42338</v>
      </c>
      <c r="B108">
        <f t="shared" si="6"/>
        <v>22.341100000000001</v>
      </c>
      <c r="E108" s="1">
        <v>42216</v>
      </c>
      <c r="F108">
        <v>26.514099999999999</v>
      </c>
    </row>
    <row r="109" spans="1:6">
      <c r="A109" s="2">
        <f t="shared" si="6"/>
        <v>42369</v>
      </c>
      <c r="B109">
        <f t="shared" si="6"/>
        <v>21.061299999999999</v>
      </c>
      <c r="E109" s="1">
        <v>42247</v>
      </c>
      <c r="F109">
        <v>23.9438</v>
      </c>
    </row>
    <row r="110" spans="1:6">
      <c r="A110" s="2">
        <f t="shared" si="6"/>
        <v>42398</v>
      </c>
      <c r="B110">
        <f t="shared" si="6"/>
        <v>20.395399999999999</v>
      </c>
      <c r="E110" s="1">
        <v>42277</v>
      </c>
      <c r="F110">
        <v>22.096699999999998</v>
      </c>
    </row>
    <row r="111" spans="1:6">
      <c r="A111" s="2">
        <f t="shared" si="6"/>
        <v>42429</v>
      </c>
      <c r="B111">
        <f t="shared" si="6"/>
        <v>20.723400000000002</v>
      </c>
      <c r="E111" s="1">
        <v>42307</v>
      </c>
      <c r="F111">
        <v>23.152200000000001</v>
      </c>
    </row>
    <row r="112" spans="1:6">
      <c r="A112" s="2">
        <f t="shared" si="6"/>
        <v>42460</v>
      </c>
      <c r="B112">
        <f t="shared" si="6"/>
        <v>25.007200000000001</v>
      </c>
      <c r="E112" s="1">
        <v>42338</v>
      </c>
      <c r="F112">
        <v>22.341100000000001</v>
      </c>
    </row>
    <row r="113" spans="1:6">
      <c r="A113" s="2">
        <f t="shared" si="6"/>
        <v>42489</v>
      </c>
      <c r="B113">
        <f t="shared" si="6"/>
        <v>26.965199999999999</v>
      </c>
      <c r="E113" s="1">
        <v>42369</v>
      </c>
      <c r="F113">
        <v>21.061299999999999</v>
      </c>
    </row>
    <row r="114" spans="1:6">
      <c r="A114" s="2">
        <f t="shared" si="6"/>
        <v>42521</v>
      </c>
      <c r="B114">
        <f t="shared" si="6"/>
        <v>23.486499999999999</v>
      </c>
      <c r="E114" s="1">
        <v>42398</v>
      </c>
      <c r="F114">
        <v>20.395399999999999</v>
      </c>
    </row>
    <row r="115" spans="1:6">
      <c r="A115" s="2">
        <f t="shared" ref="A115:B115" si="7">+E119</f>
        <v>42551</v>
      </c>
      <c r="B115">
        <f t="shared" si="7"/>
        <v>26.29</v>
      </c>
      <c r="E115" s="1">
        <v>42429</v>
      </c>
      <c r="F115">
        <v>20.723400000000002</v>
      </c>
    </row>
    <row r="116" spans="1:6">
      <c r="A116" s="2"/>
      <c r="E116" s="1">
        <v>42460</v>
      </c>
      <c r="F116">
        <v>25.007200000000001</v>
      </c>
    </row>
    <row r="117" spans="1:6">
      <c r="A117" s="2"/>
      <c r="E117" s="1">
        <v>42489</v>
      </c>
      <c r="F117">
        <v>26.965199999999999</v>
      </c>
    </row>
    <row r="118" spans="1:6">
      <c r="A118" s="2"/>
      <c r="E118" s="1">
        <v>42521</v>
      </c>
      <c r="F118">
        <v>23.486499999999999</v>
      </c>
    </row>
    <row r="119" spans="1:6">
      <c r="E119" s="1">
        <v>42551</v>
      </c>
      <c r="F119">
        <v>26.29</v>
      </c>
    </row>
    <row r="120" spans="1:6">
      <c r="E120" s="1">
        <v>42580</v>
      </c>
      <c r="F120">
        <v>27.82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20"/>
  <sheetViews>
    <sheetView topLeftCell="A78" workbookViewId="0">
      <selection activeCell="B115" sqref="B115"/>
    </sheetView>
  </sheetViews>
  <sheetFormatPr baseColWidth="10" defaultRowHeight="15"/>
  <cols>
    <col min="2" max="2" width="24.5703125" bestFit="1" customWidth="1"/>
  </cols>
  <sheetData>
    <row r="1" spans="1:8">
      <c r="A1" t="s">
        <v>0</v>
      </c>
      <c r="B1" t="str">
        <f>+BDP(E1,"name")</f>
        <v>US Generic Govt 1 Month Yield</v>
      </c>
      <c r="E1" s="3" t="s">
        <v>15</v>
      </c>
    </row>
    <row r="2" spans="1:8">
      <c r="A2" s="2">
        <f ca="1">+E6</f>
        <v>39113</v>
      </c>
      <c r="B2">
        <f>+H6</f>
        <v>100.40274941480641</v>
      </c>
      <c r="E2" t="s">
        <v>2</v>
      </c>
    </row>
    <row r="3" spans="1:8">
      <c r="A3" s="2">
        <f t="shared" ref="A3:A18" si="0">+E7</f>
        <v>39141</v>
      </c>
      <c r="B3">
        <f t="shared" ref="B3:B66" si="1">+H7</f>
        <v>100.82588147471242</v>
      </c>
      <c r="E3" s="1">
        <v>39083</v>
      </c>
    </row>
    <row r="4" spans="1:8">
      <c r="A4" s="2">
        <f t="shared" si="0"/>
        <v>39171</v>
      </c>
      <c r="B4">
        <f t="shared" si="1"/>
        <v>101.24114084253132</v>
      </c>
      <c r="E4" s="1">
        <f ca="1">+TODAY()</f>
        <v>42592</v>
      </c>
    </row>
    <row r="5" spans="1:8">
      <c r="A5" s="2">
        <f t="shared" si="0"/>
        <v>39202</v>
      </c>
      <c r="B5">
        <f t="shared" si="1"/>
        <v>101.63333751723358</v>
      </c>
      <c r="E5" t="s">
        <v>3</v>
      </c>
      <c r="F5" t="s">
        <v>16</v>
      </c>
      <c r="G5" t="s">
        <v>17</v>
      </c>
      <c r="H5">
        <v>100</v>
      </c>
    </row>
    <row r="6" spans="1:8">
      <c r="A6" s="2">
        <f t="shared" si="0"/>
        <v>39233</v>
      </c>
      <c r="B6">
        <f t="shared" si="1"/>
        <v>102.03434764108744</v>
      </c>
      <c r="E6" s="2">
        <f ca="1">+BDH(E1,E2,E3,E4,E5,"cols=2;rows=115")</f>
        <v>39113</v>
      </c>
      <c r="F6">
        <v>4.9414999999999996</v>
      </c>
      <c r="G6">
        <f>+(1+F6/100)^(1/12)-1</f>
        <v>4.0274941480640258E-3</v>
      </c>
      <c r="H6">
        <f>+H5*(1+G6)</f>
        <v>100.40274941480641</v>
      </c>
    </row>
    <row r="7" spans="1:8">
      <c r="A7" s="2">
        <f t="shared" si="0"/>
        <v>39262</v>
      </c>
      <c r="B7">
        <f t="shared" si="1"/>
        <v>102.38718748578712</v>
      </c>
      <c r="E7" s="1">
        <v>39141</v>
      </c>
      <c r="F7">
        <v>5.1760999999999999</v>
      </c>
      <c r="G7">
        <f t="shared" ref="G7:G70" si="2">+(1+F7/100)^(1/12)-1</f>
        <v>4.2143473398110753E-3</v>
      </c>
      <c r="H7">
        <f t="shared" ref="H7:H70" si="3">+H6*(1+G7)</f>
        <v>100.82588147471242</v>
      </c>
    </row>
    <row r="8" spans="1:8">
      <c r="A8" s="2">
        <f t="shared" si="0"/>
        <v>39294</v>
      </c>
      <c r="B8">
        <f t="shared" si="1"/>
        <v>102.8029384160381</v>
      </c>
      <c r="E8" s="1">
        <v>39171</v>
      </c>
      <c r="F8">
        <v>5.0557999999999996</v>
      </c>
      <c r="G8">
        <f t="shared" si="2"/>
        <v>4.1185790964104463E-3</v>
      </c>
      <c r="H8">
        <f t="shared" si="3"/>
        <v>101.24114084253132</v>
      </c>
    </row>
    <row r="9" spans="1:8">
      <c r="A9" s="2">
        <f t="shared" si="0"/>
        <v>39325</v>
      </c>
      <c r="B9">
        <f t="shared" si="1"/>
        <v>103.15260314838277</v>
      </c>
      <c r="E9" s="1">
        <v>39202</v>
      </c>
      <c r="F9">
        <v>4.7489999999999997</v>
      </c>
      <c r="G9">
        <f t="shared" si="2"/>
        <v>3.8738863612004515E-3</v>
      </c>
      <c r="H9">
        <f t="shared" si="3"/>
        <v>101.63333751723358</v>
      </c>
    </row>
    <row r="10" spans="1:8">
      <c r="A10" s="2">
        <f t="shared" si="0"/>
        <v>39353</v>
      </c>
      <c r="B10">
        <f t="shared" si="1"/>
        <v>103.43642519279764</v>
      </c>
      <c r="E10" s="1">
        <v>39233</v>
      </c>
      <c r="F10">
        <v>4.8388999999999998</v>
      </c>
      <c r="G10">
        <f t="shared" si="2"/>
        <v>3.9456553690944141E-3</v>
      </c>
      <c r="H10">
        <f t="shared" si="3"/>
        <v>102.03434764108744</v>
      </c>
    </row>
    <row r="11" spans="1:8">
      <c r="A11" s="2">
        <f t="shared" si="0"/>
        <v>39386</v>
      </c>
      <c r="B11">
        <f t="shared" si="1"/>
        <v>103.76613090817506</v>
      </c>
      <c r="E11" s="1">
        <v>39262</v>
      </c>
      <c r="F11">
        <v>4.2294999999999998</v>
      </c>
      <c r="G11">
        <f t="shared" si="2"/>
        <v>3.4580496946070571E-3</v>
      </c>
      <c r="H11">
        <f t="shared" si="3"/>
        <v>102.38718748578712</v>
      </c>
    </row>
    <row r="12" spans="1:8">
      <c r="A12" s="2">
        <f t="shared" si="0"/>
        <v>39416</v>
      </c>
      <c r="B12">
        <f t="shared" si="1"/>
        <v>104.07731232862872</v>
      </c>
      <c r="E12" s="1">
        <v>39294</v>
      </c>
      <c r="F12">
        <v>4.9829999999999997</v>
      </c>
      <c r="G12">
        <f t="shared" si="2"/>
        <v>4.0605757464398096E-3</v>
      </c>
      <c r="H12">
        <f t="shared" si="3"/>
        <v>102.8029384160381</v>
      </c>
    </row>
    <row r="13" spans="1:8">
      <c r="A13" s="2">
        <f t="shared" si="0"/>
        <v>39447</v>
      </c>
      <c r="B13">
        <f t="shared" si="1"/>
        <v>104.30073733033404</v>
      </c>
      <c r="E13" s="1">
        <v>39325</v>
      </c>
      <c r="F13">
        <v>4.1588000000000003</v>
      </c>
      <c r="G13">
        <f t="shared" si="2"/>
        <v>3.4013106797550208E-3</v>
      </c>
      <c r="H13">
        <f t="shared" si="3"/>
        <v>103.15260314838277</v>
      </c>
    </row>
    <row r="14" spans="1:8">
      <c r="A14" s="2">
        <f t="shared" si="0"/>
        <v>39478</v>
      </c>
      <c r="B14">
        <f t="shared" si="1"/>
        <v>104.4368850064439</v>
      </c>
      <c r="E14" s="1">
        <v>39353</v>
      </c>
      <c r="F14">
        <v>3.3521999999999998</v>
      </c>
      <c r="G14">
        <f t="shared" si="2"/>
        <v>2.7514772846459756E-3</v>
      </c>
      <c r="H14">
        <f t="shared" si="3"/>
        <v>103.43642519279764</v>
      </c>
    </row>
    <row r="15" spans="1:8">
      <c r="A15" s="2">
        <f t="shared" si="0"/>
        <v>39507</v>
      </c>
      <c r="B15">
        <f t="shared" si="1"/>
        <v>104.61593247415168</v>
      </c>
      <c r="E15" s="1">
        <v>39386</v>
      </c>
      <c r="F15">
        <v>3.8928000000000003</v>
      </c>
      <c r="G15">
        <f t="shared" si="2"/>
        <v>3.1875203997322465E-3</v>
      </c>
      <c r="H15">
        <f t="shared" si="3"/>
        <v>103.76613090817506</v>
      </c>
    </row>
    <row r="16" spans="1:8">
      <c r="A16" s="2">
        <f t="shared" si="0"/>
        <v>39538</v>
      </c>
      <c r="B16">
        <f t="shared" si="1"/>
        <v>104.72002913104141</v>
      </c>
      <c r="E16" s="1">
        <v>39416</v>
      </c>
      <c r="F16">
        <v>3.6585999999999999</v>
      </c>
      <c r="G16">
        <f t="shared" si="2"/>
        <v>2.9988727316916375E-3</v>
      </c>
      <c r="H16">
        <f t="shared" si="3"/>
        <v>104.07731232862872</v>
      </c>
    </row>
    <row r="17" spans="1:8">
      <c r="A17" s="2">
        <f t="shared" si="0"/>
        <v>39568</v>
      </c>
      <c r="B17">
        <f t="shared" si="1"/>
        <v>104.81191257857486</v>
      </c>
      <c r="E17" s="1">
        <v>39447</v>
      </c>
      <c r="F17">
        <v>2.6067</v>
      </c>
      <c r="G17">
        <f t="shared" si="2"/>
        <v>2.1467214775863219E-3</v>
      </c>
      <c r="H17">
        <f t="shared" si="3"/>
        <v>104.30073733033404</v>
      </c>
    </row>
    <row r="18" spans="1:8">
      <c r="A18" s="2">
        <f t="shared" si="0"/>
        <v>39598</v>
      </c>
      <c r="B18">
        <f t="shared" si="1"/>
        <v>104.98373988413917</v>
      </c>
      <c r="E18" s="1">
        <v>39478</v>
      </c>
      <c r="F18">
        <v>1.5777000000000001</v>
      </c>
      <c r="G18">
        <f t="shared" si="2"/>
        <v>1.3053376188383314E-3</v>
      </c>
      <c r="H18">
        <f t="shared" si="3"/>
        <v>104.4368850064439</v>
      </c>
    </row>
    <row r="19" spans="1:8">
      <c r="A19" s="2">
        <f t="shared" ref="A19:A34" si="4">+E23</f>
        <v>39629</v>
      </c>
      <c r="B19">
        <f t="shared" si="1"/>
        <v>105.11636259871764</v>
      </c>
      <c r="E19" s="1">
        <v>39507</v>
      </c>
      <c r="F19">
        <v>2.0768</v>
      </c>
      <c r="G19">
        <f t="shared" si="2"/>
        <v>1.7144083500453267E-3</v>
      </c>
      <c r="H19">
        <f t="shared" si="3"/>
        <v>104.61593247415168</v>
      </c>
    </row>
    <row r="20" spans="1:8">
      <c r="A20" s="2">
        <f t="shared" si="4"/>
        <v>39660</v>
      </c>
      <c r="B20">
        <f t="shared" si="1"/>
        <v>105.24828892346329</v>
      </c>
      <c r="E20" s="1">
        <v>39538</v>
      </c>
      <c r="F20">
        <v>1.2006000000000001</v>
      </c>
      <c r="G20">
        <f t="shared" si="2"/>
        <v>9.9503636231945691E-4</v>
      </c>
      <c r="H20">
        <f t="shared" si="3"/>
        <v>104.72002913104141</v>
      </c>
    </row>
    <row r="21" spans="1:8">
      <c r="A21" s="2">
        <f t="shared" si="4"/>
        <v>39689</v>
      </c>
      <c r="B21">
        <f t="shared" si="1"/>
        <v>105.38791245820985</v>
      </c>
      <c r="E21" s="1">
        <v>39568</v>
      </c>
      <c r="F21">
        <v>1.0580000000000001</v>
      </c>
      <c r="G21">
        <f t="shared" si="2"/>
        <v>8.7741999592516606E-4</v>
      </c>
      <c r="H21">
        <f t="shared" si="3"/>
        <v>104.81191257857486</v>
      </c>
    </row>
    <row r="22" spans="1:8">
      <c r="A22" s="2">
        <f t="shared" si="4"/>
        <v>39721</v>
      </c>
      <c r="B22">
        <f t="shared" si="1"/>
        <v>105.40570648192036</v>
      </c>
      <c r="E22" s="1">
        <v>39598</v>
      </c>
      <c r="F22">
        <v>1.9851000000000001</v>
      </c>
      <c r="G22">
        <f t="shared" si="2"/>
        <v>1.6393871778219715E-3</v>
      </c>
      <c r="H22">
        <f t="shared" si="3"/>
        <v>104.98373988413917</v>
      </c>
    </row>
    <row r="23" spans="1:8">
      <c r="A23" s="2">
        <f t="shared" si="4"/>
        <v>39752</v>
      </c>
      <c r="B23">
        <f t="shared" si="1"/>
        <v>105.41549542726192</v>
      </c>
      <c r="E23" s="1">
        <v>39629</v>
      </c>
      <c r="F23">
        <v>1.5265</v>
      </c>
      <c r="G23">
        <f t="shared" si="2"/>
        <v>1.2632690998133356E-3</v>
      </c>
      <c r="H23">
        <f t="shared" si="3"/>
        <v>105.11636259871764</v>
      </c>
    </row>
    <row r="24" spans="1:8">
      <c r="A24" s="2">
        <f t="shared" si="4"/>
        <v>39780</v>
      </c>
      <c r="B24">
        <f t="shared" si="1"/>
        <v>105.41638263327894</v>
      </c>
      <c r="E24" s="1">
        <v>39660</v>
      </c>
      <c r="F24">
        <v>1.5165</v>
      </c>
      <c r="G24">
        <f t="shared" si="2"/>
        <v>1.2550503221775422E-3</v>
      </c>
      <c r="H24">
        <f t="shared" si="3"/>
        <v>105.24828892346329</v>
      </c>
    </row>
    <row r="25" spans="1:8">
      <c r="A25" s="2">
        <f t="shared" si="4"/>
        <v>39813</v>
      </c>
      <c r="B25">
        <f t="shared" si="1"/>
        <v>105.41683064243301</v>
      </c>
      <c r="E25" s="1">
        <v>39689</v>
      </c>
      <c r="F25">
        <v>1.6036000000000001</v>
      </c>
      <c r="G25">
        <f t="shared" si="2"/>
        <v>1.3266109708263141E-3</v>
      </c>
      <c r="H25">
        <f t="shared" si="3"/>
        <v>105.38791245820985</v>
      </c>
    </row>
    <row r="26" spans="1:8">
      <c r="A26" s="2">
        <f t="shared" si="4"/>
        <v>39843</v>
      </c>
      <c r="B26">
        <f t="shared" si="1"/>
        <v>105.42306577615628</v>
      </c>
      <c r="E26" s="1">
        <v>39721</v>
      </c>
      <c r="F26">
        <v>0.20280000000000001</v>
      </c>
      <c r="G26">
        <f t="shared" si="2"/>
        <v>1.6884311773002203E-4</v>
      </c>
      <c r="H26">
        <f t="shared" si="3"/>
        <v>105.40570648192036</v>
      </c>
    </row>
    <row r="27" spans="1:8">
      <c r="A27" s="2">
        <f t="shared" si="4"/>
        <v>39871</v>
      </c>
      <c r="B27">
        <f t="shared" si="1"/>
        <v>105.43543621443446</v>
      </c>
      <c r="E27" s="1">
        <v>39752</v>
      </c>
      <c r="F27">
        <v>0.1115</v>
      </c>
      <c r="G27">
        <f t="shared" si="2"/>
        <v>9.2869216177016156E-5</v>
      </c>
      <c r="H27">
        <f t="shared" si="3"/>
        <v>105.41549542726192</v>
      </c>
    </row>
    <row r="28" spans="1:8">
      <c r="A28" s="2">
        <f t="shared" si="4"/>
        <v>39903</v>
      </c>
      <c r="B28">
        <f t="shared" si="1"/>
        <v>105.44656197989377</v>
      </c>
      <c r="E28" s="1">
        <v>39780</v>
      </c>
      <c r="F28">
        <v>1.01E-2</v>
      </c>
      <c r="G28">
        <f t="shared" si="2"/>
        <v>8.4162770703777312E-6</v>
      </c>
      <c r="H28">
        <f t="shared" si="3"/>
        <v>105.41638263327894</v>
      </c>
    </row>
    <row r="29" spans="1:8">
      <c r="A29" s="2">
        <f t="shared" si="4"/>
        <v>39933</v>
      </c>
      <c r="B29">
        <f t="shared" si="1"/>
        <v>105.44994446026527</v>
      </c>
      <c r="E29" s="1">
        <v>39813</v>
      </c>
      <c r="F29">
        <v>5.1000000000000004E-3</v>
      </c>
      <c r="G29">
        <f t="shared" si="2"/>
        <v>4.2499006593921251E-6</v>
      </c>
      <c r="H29">
        <f t="shared" si="3"/>
        <v>105.41683064243301</v>
      </c>
    </row>
    <row r="30" spans="1:8">
      <c r="A30" s="2">
        <f t="shared" si="4"/>
        <v>39962</v>
      </c>
      <c r="B30">
        <f t="shared" si="1"/>
        <v>105.46151938860672</v>
      </c>
      <c r="E30" s="1">
        <v>39843</v>
      </c>
      <c r="F30">
        <v>7.0999999999999994E-2</v>
      </c>
      <c r="G30">
        <f t="shared" si="2"/>
        <v>5.9147421576533077E-5</v>
      </c>
      <c r="H30">
        <f t="shared" si="3"/>
        <v>105.42306577615628</v>
      </c>
    </row>
    <row r="31" spans="1:8">
      <c r="A31" s="2">
        <f t="shared" si="4"/>
        <v>39994</v>
      </c>
      <c r="B31">
        <f t="shared" si="1"/>
        <v>105.47042674805728</v>
      </c>
      <c r="E31" s="1">
        <v>39871</v>
      </c>
      <c r="F31">
        <v>0.1409</v>
      </c>
      <c r="G31">
        <f t="shared" si="2"/>
        <v>1.1734090815052056E-4</v>
      </c>
      <c r="H31">
        <f t="shared" si="3"/>
        <v>105.43543621443446</v>
      </c>
    </row>
    <row r="32" spans="1:8">
      <c r="A32" s="2">
        <f t="shared" si="4"/>
        <v>40025</v>
      </c>
      <c r="B32">
        <f t="shared" si="1"/>
        <v>105.48111724540915</v>
      </c>
      <c r="E32" s="1">
        <v>39903</v>
      </c>
      <c r="F32">
        <v>0.12670000000000001</v>
      </c>
      <c r="G32">
        <f t="shared" si="2"/>
        <v>1.0552206979719259E-4</v>
      </c>
      <c r="H32">
        <f t="shared" si="3"/>
        <v>105.44656197989377</v>
      </c>
    </row>
    <row r="33" spans="1:8">
      <c r="A33" s="2">
        <f t="shared" si="4"/>
        <v>40056</v>
      </c>
      <c r="B33">
        <f t="shared" si="1"/>
        <v>105.48985061988819</v>
      </c>
      <c r="E33" s="1">
        <v>39933</v>
      </c>
      <c r="F33">
        <v>3.85E-2</v>
      </c>
      <c r="G33">
        <f t="shared" si="2"/>
        <v>3.2077673354002911E-5</v>
      </c>
      <c r="H33">
        <f t="shared" si="3"/>
        <v>105.44994446026527</v>
      </c>
    </row>
    <row r="34" spans="1:8">
      <c r="A34" s="2">
        <f t="shared" si="4"/>
        <v>40086</v>
      </c>
      <c r="B34">
        <f t="shared" si="1"/>
        <v>105.49234688810527</v>
      </c>
      <c r="E34" s="1">
        <v>39962</v>
      </c>
      <c r="F34">
        <v>0.1318</v>
      </c>
      <c r="G34">
        <f t="shared" si="2"/>
        <v>1.0976704066267828E-4</v>
      </c>
      <c r="H34">
        <f t="shared" si="3"/>
        <v>105.46151938860672</v>
      </c>
    </row>
    <row r="35" spans="1:8">
      <c r="A35" s="2">
        <f t="shared" ref="A35:A50" si="5">+E39</f>
        <v>40116</v>
      </c>
      <c r="B35">
        <f t="shared" si="1"/>
        <v>105.49323474092549</v>
      </c>
      <c r="E35" s="1">
        <v>39994</v>
      </c>
      <c r="F35">
        <v>0.1014</v>
      </c>
      <c r="G35">
        <f t="shared" si="2"/>
        <v>8.4460754047555042E-5</v>
      </c>
      <c r="H35">
        <f t="shared" si="3"/>
        <v>105.47042674805728</v>
      </c>
    </row>
    <row r="36" spans="1:8">
      <c r="A36" s="2">
        <f t="shared" si="5"/>
        <v>40147</v>
      </c>
      <c r="B36">
        <f t="shared" si="1"/>
        <v>105.49911418619509</v>
      </c>
      <c r="E36" s="1">
        <v>40025</v>
      </c>
      <c r="F36">
        <v>0.1217</v>
      </c>
      <c r="G36">
        <f t="shared" si="2"/>
        <v>1.0136014124051407E-4</v>
      </c>
      <c r="H36">
        <f t="shared" si="3"/>
        <v>105.48111724540915</v>
      </c>
    </row>
    <row r="37" spans="1:8">
      <c r="A37" s="2">
        <f t="shared" si="5"/>
        <v>40178</v>
      </c>
      <c r="B37">
        <f t="shared" si="1"/>
        <v>105.50178645810502</v>
      </c>
      <c r="E37" s="1">
        <v>40056</v>
      </c>
      <c r="F37">
        <v>9.9400000000000002E-2</v>
      </c>
      <c r="G37">
        <f t="shared" si="2"/>
        <v>8.2795619795295039E-5</v>
      </c>
      <c r="H37">
        <f t="shared" si="3"/>
        <v>105.48985061988819</v>
      </c>
    </row>
    <row r="38" spans="1:8">
      <c r="A38" s="2">
        <f t="shared" si="5"/>
        <v>40207</v>
      </c>
      <c r="B38">
        <f t="shared" si="1"/>
        <v>105.50223483021685</v>
      </c>
      <c r="E38" s="1">
        <v>40086</v>
      </c>
      <c r="F38">
        <v>2.8400000000000002E-2</v>
      </c>
      <c r="G38">
        <f t="shared" si="2"/>
        <v>2.3663586614430798E-5</v>
      </c>
      <c r="H38">
        <f t="shared" si="3"/>
        <v>105.49234688810527</v>
      </c>
    </row>
    <row r="39" spans="1:8">
      <c r="A39" s="2">
        <f t="shared" si="5"/>
        <v>40235</v>
      </c>
      <c r="B39">
        <f t="shared" si="1"/>
        <v>105.50891431205575</v>
      </c>
      <c r="E39" s="1">
        <v>40116</v>
      </c>
      <c r="F39">
        <v>1.01E-2</v>
      </c>
      <c r="G39">
        <f t="shared" si="2"/>
        <v>8.4162770703777312E-6</v>
      </c>
      <c r="H39">
        <f t="shared" si="3"/>
        <v>105.49323474092549</v>
      </c>
    </row>
    <row r="40" spans="1:8">
      <c r="A40" s="2">
        <f t="shared" si="5"/>
        <v>40268</v>
      </c>
      <c r="B40">
        <f t="shared" si="1"/>
        <v>105.52165484094044</v>
      </c>
      <c r="E40" s="1">
        <v>40147</v>
      </c>
      <c r="F40">
        <v>6.6900000000000001E-2</v>
      </c>
      <c r="G40">
        <f t="shared" si="2"/>
        <v>5.5732912959127745E-5</v>
      </c>
      <c r="H40">
        <f t="shared" si="3"/>
        <v>105.49911418619509</v>
      </c>
    </row>
    <row r="41" spans="1:8">
      <c r="A41" s="2">
        <f t="shared" si="5"/>
        <v>40298</v>
      </c>
      <c r="B41">
        <f t="shared" si="1"/>
        <v>105.53306198189686</v>
      </c>
      <c r="E41" s="1">
        <v>40178</v>
      </c>
      <c r="F41">
        <v>3.04E-2</v>
      </c>
      <c r="G41">
        <f t="shared" si="2"/>
        <v>2.5329804240969978E-5</v>
      </c>
      <c r="H41">
        <f t="shared" si="3"/>
        <v>105.50178645810502</v>
      </c>
    </row>
    <row r="42" spans="1:8">
      <c r="A42" s="2">
        <f t="shared" si="5"/>
        <v>40329</v>
      </c>
      <c r="B42">
        <f t="shared" si="1"/>
        <v>105.54535749604354</v>
      </c>
      <c r="E42" s="1">
        <v>40207</v>
      </c>
      <c r="F42">
        <v>5.1000000000000004E-3</v>
      </c>
      <c r="G42">
        <f t="shared" si="2"/>
        <v>4.2499006593921251E-6</v>
      </c>
      <c r="H42">
        <f t="shared" si="3"/>
        <v>105.50223483021685</v>
      </c>
    </row>
    <row r="43" spans="1:8">
      <c r="A43" s="2">
        <f t="shared" si="5"/>
        <v>40359</v>
      </c>
      <c r="B43">
        <f t="shared" si="1"/>
        <v>105.55917398591785</v>
      </c>
      <c r="E43" s="1">
        <v>40235</v>
      </c>
      <c r="F43">
        <v>7.5999999999999998E-2</v>
      </c>
      <c r="G43">
        <f t="shared" si="2"/>
        <v>6.3311282928246726E-5</v>
      </c>
      <c r="H43">
        <f t="shared" si="3"/>
        <v>105.50891431205575</v>
      </c>
    </row>
    <row r="44" spans="1:8">
      <c r="A44" s="2">
        <f t="shared" si="5"/>
        <v>40389</v>
      </c>
      <c r="B44">
        <f t="shared" si="1"/>
        <v>105.57103326568436</v>
      </c>
      <c r="E44" s="1">
        <v>40268</v>
      </c>
      <c r="F44">
        <v>0.14499999999999999</v>
      </c>
      <c r="G44">
        <f t="shared" si="2"/>
        <v>1.2075310382786419E-4</v>
      </c>
      <c r="H44">
        <f t="shared" si="3"/>
        <v>105.52165484094044</v>
      </c>
    </row>
    <row r="45" spans="1:8">
      <c r="A45" s="2">
        <f t="shared" si="5"/>
        <v>40421</v>
      </c>
      <c r="B45">
        <f t="shared" si="1"/>
        <v>105.58422936651966</v>
      </c>
      <c r="E45" s="1">
        <v>40298</v>
      </c>
      <c r="F45">
        <v>0.1298</v>
      </c>
      <c r="G45">
        <f t="shared" si="2"/>
        <v>1.0810236982750077E-4</v>
      </c>
      <c r="H45">
        <f t="shared" si="3"/>
        <v>105.53306198189686</v>
      </c>
    </row>
    <row r="46" spans="1:8">
      <c r="A46" s="2">
        <f t="shared" si="5"/>
        <v>40451</v>
      </c>
      <c r="B46">
        <f t="shared" si="1"/>
        <v>105.59590691520472</v>
      </c>
      <c r="E46" s="1">
        <v>40329</v>
      </c>
      <c r="F46">
        <v>0.1399</v>
      </c>
      <c r="G46">
        <f t="shared" si="2"/>
        <v>1.1650864587609E-4</v>
      </c>
      <c r="H46">
        <f t="shared" si="3"/>
        <v>105.54535749604354</v>
      </c>
    </row>
    <row r="47" spans="1:8">
      <c r="A47" s="2">
        <f t="shared" si="5"/>
        <v>40480</v>
      </c>
      <c r="B47">
        <f t="shared" si="1"/>
        <v>105.60687382323049</v>
      </c>
      <c r="E47" s="1">
        <v>40359</v>
      </c>
      <c r="F47">
        <v>0.15720000000000001</v>
      </c>
      <c r="G47">
        <f t="shared" si="2"/>
        <v>1.3090570918605771E-4</v>
      </c>
      <c r="H47">
        <f t="shared" si="3"/>
        <v>105.55917398591785</v>
      </c>
    </row>
    <row r="48" spans="1:8">
      <c r="A48" s="2">
        <f t="shared" si="5"/>
        <v>40512</v>
      </c>
      <c r="B48">
        <f t="shared" si="1"/>
        <v>105.62007440404099</v>
      </c>
      <c r="E48" s="1">
        <v>40389</v>
      </c>
      <c r="F48">
        <v>0.13489999999999999</v>
      </c>
      <c r="G48">
        <f t="shared" si="2"/>
        <v>1.1234722022446242E-4</v>
      </c>
      <c r="H48">
        <f t="shared" si="3"/>
        <v>105.57103326568436</v>
      </c>
    </row>
    <row r="49" spans="1:8">
      <c r="A49" s="2">
        <f t="shared" si="5"/>
        <v>40543</v>
      </c>
      <c r="B49">
        <f t="shared" si="1"/>
        <v>105.62479973946013</v>
      </c>
      <c r="E49" s="1">
        <v>40421</v>
      </c>
      <c r="F49">
        <v>0.15010000000000001</v>
      </c>
      <c r="G49">
        <f t="shared" si="2"/>
        <v>1.2499736364324221E-4</v>
      </c>
      <c r="H49">
        <f t="shared" si="3"/>
        <v>105.58422936651966</v>
      </c>
    </row>
    <row r="50" spans="1:8">
      <c r="A50" s="2">
        <f t="shared" si="5"/>
        <v>40574</v>
      </c>
      <c r="B50">
        <f t="shared" si="1"/>
        <v>105.63639386114812</v>
      </c>
      <c r="E50" s="1">
        <v>40451</v>
      </c>
      <c r="F50">
        <v>0.1328</v>
      </c>
      <c r="G50">
        <f t="shared" si="2"/>
        <v>1.1059936465063203E-4</v>
      </c>
      <c r="H50">
        <f t="shared" si="3"/>
        <v>105.59590691520472</v>
      </c>
    </row>
    <row r="51" spans="1:8">
      <c r="A51" s="2">
        <f t="shared" ref="A51:A66" si="6">+E55</f>
        <v>40602</v>
      </c>
      <c r="B51">
        <f t="shared" si="1"/>
        <v>105.6464768417715</v>
      </c>
      <c r="E51" s="1">
        <v>40480</v>
      </c>
      <c r="F51">
        <v>0.12470000000000001</v>
      </c>
      <c r="G51">
        <f t="shared" si="2"/>
        <v>1.0385732123663338E-4</v>
      </c>
      <c r="H51">
        <f t="shared" si="3"/>
        <v>105.60687382323049</v>
      </c>
    </row>
    <row r="52" spans="1:8">
      <c r="A52" s="2">
        <f t="shared" si="6"/>
        <v>40633</v>
      </c>
      <c r="B52">
        <f t="shared" si="1"/>
        <v>105.65093936853332</v>
      </c>
      <c r="E52" s="1">
        <v>40512</v>
      </c>
      <c r="F52">
        <v>0.15010000000000001</v>
      </c>
      <c r="G52">
        <f t="shared" si="2"/>
        <v>1.2499736364324221E-4</v>
      </c>
      <c r="H52">
        <f t="shared" si="3"/>
        <v>105.62007440404099</v>
      </c>
    </row>
    <row r="53" spans="1:8">
      <c r="A53" s="2">
        <f t="shared" si="6"/>
        <v>40662</v>
      </c>
      <c r="B53">
        <f t="shared" si="1"/>
        <v>105.65182855611178</v>
      </c>
      <c r="E53" s="1">
        <v>40543</v>
      </c>
      <c r="F53">
        <v>5.3699999999999998E-2</v>
      </c>
      <c r="G53">
        <f t="shared" si="2"/>
        <v>4.473898968360146E-5</v>
      </c>
      <c r="H53">
        <f t="shared" si="3"/>
        <v>105.62479973946013</v>
      </c>
    </row>
    <row r="54" spans="1:8">
      <c r="A54" s="2">
        <f t="shared" si="6"/>
        <v>40694</v>
      </c>
      <c r="B54">
        <f t="shared" si="1"/>
        <v>105.6545046962468</v>
      </c>
      <c r="E54" s="1">
        <v>40574</v>
      </c>
      <c r="F54">
        <v>0.1318</v>
      </c>
      <c r="G54">
        <f t="shared" si="2"/>
        <v>1.0976704066267828E-4</v>
      </c>
      <c r="H54">
        <f t="shared" si="3"/>
        <v>105.63639386114812</v>
      </c>
    </row>
    <row r="55" spans="1:8">
      <c r="A55" s="2">
        <f t="shared" si="6"/>
        <v>40724</v>
      </c>
      <c r="B55">
        <f t="shared" si="1"/>
        <v>105.65495371739598</v>
      </c>
      <c r="E55" s="1">
        <v>40602</v>
      </c>
      <c r="F55">
        <v>0.11459999999999999</v>
      </c>
      <c r="G55">
        <f t="shared" si="2"/>
        <v>9.5449875320730015E-5</v>
      </c>
      <c r="H55">
        <f t="shared" si="3"/>
        <v>105.6464768417715</v>
      </c>
    </row>
    <row r="56" spans="1:8">
      <c r="A56" s="2">
        <f t="shared" si="6"/>
        <v>40753</v>
      </c>
      <c r="B56">
        <f t="shared" si="1"/>
        <v>105.66967249602965</v>
      </c>
      <c r="E56" s="1">
        <v>40633</v>
      </c>
      <c r="F56">
        <v>5.0700000000000002E-2</v>
      </c>
      <c r="G56">
        <f t="shared" si="2"/>
        <v>4.224018533527385E-5</v>
      </c>
      <c r="H56">
        <f t="shared" si="3"/>
        <v>105.65093936853332</v>
      </c>
    </row>
    <row r="57" spans="1:8">
      <c r="A57" s="2">
        <f t="shared" si="6"/>
        <v>40786</v>
      </c>
      <c r="B57">
        <f t="shared" si="1"/>
        <v>105.67012158164047</v>
      </c>
      <c r="E57" s="1">
        <v>40662</v>
      </c>
      <c r="F57">
        <v>1.01E-2</v>
      </c>
      <c r="G57">
        <f t="shared" si="2"/>
        <v>8.4162770703777312E-6</v>
      </c>
      <c r="H57">
        <f t="shared" si="3"/>
        <v>105.65182855611178</v>
      </c>
    </row>
    <row r="58" spans="1:8">
      <c r="A58" s="2">
        <f t="shared" si="6"/>
        <v>40816</v>
      </c>
      <c r="B58">
        <f t="shared" si="1"/>
        <v>105.67057066915986</v>
      </c>
      <c r="E58" s="1">
        <v>40694</v>
      </c>
      <c r="F58">
        <v>3.04E-2</v>
      </c>
      <c r="G58">
        <f t="shared" si="2"/>
        <v>2.5329804240969978E-5</v>
      </c>
      <c r="H58">
        <f t="shared" si="3"/>
        <v>105.6545046962468</v>
      </c>
    </row>
    <row r="59" spans="1:8">
      <c r="A59" s="2">
        <f t="shared" si="6"/>
        <v>40847</v>
      </c>
      <c r="B59">
        <f t="shared" si="1"/>
        <v>105.67101975858782</v>
      </c>
      <c r="E59" s="1">
        <v>40724</v>
      </c>
      <c r="F59">
        <v>5.1000000000000004E-3</v>
      </c>
      <c r="G59">
        <f t="shared" si="2"/>
        <v>4.2499006593921251E-6</v>
      </c>
      <c r="H59">
        <f t="shared" si="3"/>
        <v>105.65495371739598</v>
      </c>
    </row>
    <row r="60" spans="1:8">
      <c r="A60" s="2">
        <f t="shared" si="6"/>
        <v>40877</v>
      </c>
      <c r="B60">
        <f t="shared" si="1"/>
        <v>105.67236696961918</v>
      </c>
      <c r="E60" s="1">
        <v>40753</v>
      </c>
      <c r="F60">
        <v>0.1673</v>
      </c>
      <c r="G60">
        <f t="shared" si="2"/>
        <v>1.3930987725419008E-4</v>
      </c>
      <c r="H60">
        <f t="shared" si="3"/>
        <v>105.66967249602965</v>
      </c>
    </row>
    <row r="61" spans="1:8">
      <c r="A61" s="2">
        <f t="shared" si="6"/>
        <v>40907</v>
      </c>
      <c r="B61">
        <f t="shared" si="1"/>
        <v>105.67191785156132</v>
      </c>
      <c r="E61" s="1">
        <v>40786</v>
      </c>
      <c r="F61">
        <v>5.1000000000000004E-3</v>
      </c>
      <c r="G61">
        <f t="shared" si="2"/>
        <v>4.2499006593921251E-6</v>
      </c>
      <c r="H61">
        <f t="shared" si="3"/>
        <v>105.67012158164047</v>
      </c>
    </row>
    <row r="62" spans="1:8">
      <c r="A62" s="2">
        <f t="shared" si="6"/>
        <v>40939</v>
      </c>
      <c r="B62">
        <f t="shared" si="1"/>
        <v>105.67505227372391</v>
      </c>
      <c r="E62" s="1">
        <v>40816</v>
      </c>
      <c r="F62">
        <v>5.1000000000000004E-3</v>
      </c>
      <c r="G62">
        <f t="shared" si="2"/>
        <v>4.2499006593921251E-6</v>
      </c>
      <c r="H62">
        <f t="shared" si="3"/>
        <v>105.67057066915986</v>
      </c>
    </row>
    <row r="63" spans="1:8">
      <c r="A63" s="2">
        <f t="shared" si="6"/>
        <v>40968</v>
      </c>
      <c r="B63">
        <f t="shared" si="1"/>
        <v>105.68176909719199</v>
      </c>
      <c r="E63" s="1">
        <v>40847</v>
      </c>
      <c r="F63">
        <v>5.1000000000000004E-3</v>
      </c>
      <c r="G63">
        <f t="shared" si="2"/>
        <v>4.2499006593921251E-6</v>
      </c>
      <c r="H63">
        <f t="shared" si="3"/>
        <v>105.67101975858782</v>
      </c>
    </row>
    <row r="64" spans="1:8">
      <c r="A64" s="2">
        <f t="shared" si="6"/>
        <v>40998</v>
      </c>
      <c r="B64">
        <f t="shared" si="1"/>
        <v>105.68445480007166</v>
      </c>
      <c r="E64" s="1">
        <v>40877</v>
      </c>
      <c r="F64">
        <v>1.5299999999999999E-2</v>
      </c>
      <c r="G64">
        <f t="shared" si="2"/>
        <v>1.2749105993581367E-5</v>
      </c>
      <c r="H64">
        <f t="shared" si="3"/>
        <v>105.67236696961918</v>
      </c>
    </row>
    <row r="65" spans="1:8">
      <c r="A65" s="2">
        <f t="shared" si="6"/>
        <v>41029</v>
      </c>
      <c r="B65">
        <f t="shared" si="1"/>
        <v>105.68982559177215</v>
      </c>
      <c r="E65" s="1">
        <v>40907</v>
      </c>
      <c r="F65">
        <v>-5.1000000000000004E-3</v>
      </c>
      <c r="G65">
        <f t="shared" si="2"/>
        <v>-4.2500993470140358E-6</v>
      </c>
      <c r="H65">
        <f t="shared" si="3"/>
        <v>105.67191785156132</v>
      </c>
    </row>
    <row r="66" spans="1:8">
      <c r="A66" s="2">
        <f t="shared" si="6"/>
        <v>41060</v>
      </c>
      <c r="B66">
        <f t="shared" si="1"/>
        <v>105.6920624326869</v>
      </c>
      <c r="E66" s="1">
        <v>40939</v>
      </c>
      <c r="F66">
        <v>3.56E-2</v>
      </c>
      <c r="G66">
        <f t="shared" si="2"/>
        <v>2.9661827156246545E-5</v>
      </c>
      <c r="H66">
        <f t="shared" si="3"/>
        <v>105.67505227372391</v>
      </c>
    </row>
    <row r="67" spans="1:8">
      <c r="A67" s="2">
        <f t="shared" ref="A67:A82" si="7">+E71</f>
        <v>41089</v>
      </c>
      <c r="B67">
        <f t="shared" ref="B67:B115" si="8">+H71</f>
        <v>105.69474839715228</v>
      </c>
      <c r="E67" s="1">
        <v>40968</v>
      </c>
      <c r="F67">
        <v>7.6300000000000007E-2</v>
      </c>
      <c r="G67">
        <f t="shared" si="2"/>
        <v>6.3561108545107103E-5</v>
      </c>
      <c r="H67">
        <f t="shared" si="3"/>
        <v>105.68176909719199</v>
      </c>
    </row>
    <row r="68" spans="1:8">
      <c r="A68" s="2">
        <f t="shared" si="7"/>
        <v>41121</v>
      </c>
      <c r="B68">
        <f t="shared" si="8"/>
        <v>105.69878156682323</v>
      </c>
      <c r="E68" s="1">
        <v>40998</v>
      </c>
      <c r="F68">
        <v>3.0499999999999999E-2</v>
      </c>
      <c r="G68">
        <f t="shared" si="2"/>
        <v>2.5413114320693708E-5</v>
      </c>
      <c r="H68">
        <f t="shared" si="3"/>
        <v>105.68445480007166</v>
      </c>
    </row>
    <row r="69" spans="1:8">
      <c r="A69" s="2">
        <f t="shared" si="7"/>
        <v>41152</v>
      </c>
      <c r="B69">
        <f t="shared" si="8"/>
        <v>105.70592238889623</v>
      </c>
      <c r="E69" s="1">
        <v>41029</v>
      </c>
      <c r="F69">
        <v>6.0999999999999999E-2</v>
      </c>
      <c r="G69">
        <f t="shared" si="2"/>
        <v>5.0819126716783458E-5</v>
      </c>
      <c r="H69">
        <f t="shared" si="3"/>
        <v>105.68982559177215</v>
      </c>
    </row>
    <row r="70" spans="1:8">
      <c r="A70" s="2">
        <f t="shared" si="7"/>
        <v>41180</v>
      </c>
      <c r="B70">
        <f t="shared" si="8"/>
        <v>105.71083645764081</v>
      </c>
      <c r="E70" s="1">
        <v>41060</v>
      </c>
      <c r="F70">
        <v>2.5399999999999999E-2</v>
      </c>
      <c r="G70">
        <f t="shared" si="2"/>
        <v>2.1164202913759311E-5</v>
      </c>
      <c r="H70">
        <f t="shared" si="3"/>
        <v>105.6920624326869</v>
      </c>
    </row>
    <row r="71" spans="1:8">
      <c r="A71" s="2">
        <f t="shared" si="7"/>
        <v>41213</v>
      </c>
      <c r="B71">
        <f t="shared" si="8"/>
        <v>105.71797809412084</v>
      </c>
      <c r="E71" s="1">
        <v>41089</v>
      </c>
      <c r="F71">
        <v>3.0499999999999999E-2</v>
      </c>
      <c r="G71">
        <f t="shared" ref="G71:G120" si="9">+(1+F71/100)^(1/12)-1</f>
        <v>2.5413114320693708E-5</v>
      </c>
      <c r="H71">
        <f t="shared" ref="H71:H120" si="10">+H70*(1+G71)</f>
        <v>105.69474839715228</v>
      </c>
    </row>
    <row r="72" spans="1:8">
      <c r="A72" s="2">
        <f t="shared" si="7"/>
        <v>41243</v>
      </c>
      <c r="B72">
        <f t="shared" si="8"/>
        <v>105.727355987972</v>
      </c>
      <c r="E72" s="1">
        <v>41121</v>
      </c>
      <c r="F72">
        <v>4.58E-2</v>
      </c>
      <c r="G72">
        <f t="shared" si="9"/>
        <v>3.8158657190701106E-5</v>
      </c>
      <c r="H72">
        <f t="shared" si="10"/>
        <v>105.69878156682323</v>
      </c>
    </row>
    <row r="73" spans="1:8">
      <c r="A73" s="2">
        <f t="shared" si="7"/>
        <v>41274</v>
      </c>
      <c r="B73">
        <f t="shared" si="8"/>
        <v>105.72869510785839</v>
      </c>
      <c r="E73" s="1">
        <v>41152</v>
      </c>
      <c r="F73">
        <v>8.1100000000000005E-2</v>
      </c>
      <c r="G73">
        <f t="shared" si="9"/>
        <v>6.7558225053776511E-5</v>
      </c>
      <c r="H73">
        <f t="shared" si="10"/>
        <v>105.70592238889623</v>
      </c>
    </row>
    <row r="74" spans="1:8">
      <c r="A74" s="2">
        <f t="shared" si="7"/>
        <v>41305</v>
      </c>
      <c r="B74">
        <f t="shared" si="8"/>
        <v>105.73182240628375</v>
      </c>
      <c r="E74" s="1">
        <v>41180</v>
      </c>
      <c r="F74">
        <v>5.5800000000000002E-2</v>
      </c>
      <c r="G74">
        <f t="shared" si="9"/>
        <v>4.6488111862919013E-5</v>
      </c>
      <c r="H74">
        <f t="shared" si="10"/>
        <v>105.71083645764081</v>
      </c>
    </row>
    <row r="75" spans="1:8">
      <c r="A75" s="2">
        <f t="shared" si="7"/>
        <v>41333</v>
      </c>
      <c r="B75">
        <f t="shared" si="8"/>
        <v>105.73762709248234</v>
      </c>
      <c r="E75" s="1">
        <v>41213</v>
      </c>
      <c r="F75">
        <v>8.1100000000000005E-2</v>
      </c>
      <c r="G75">
        <f t="shared" si="9"/>
        <v>6.7558225053776511E-5</v>
      </c>
      <c r="H75">
        <f t="shared" si="10"/>
        <v>105.71797809412084</v>
      </c>
    </row>
    <row r="76" spans="1:8">
      <c r="A76" s="2">
        <f t="shared" si="7"/>
        <v>41362</v>
      </c>
      <c r="B76">
        <f t="shared" si="8"/>
        <v>105.73985613565588</v>
      </c>
      <c r="E76" s="1">
        <v>41243</v>
      </c>
      <c r="F76">
        <v>0.1065</v>
      </c>
      <c r="G76">
        <f t="shared" si="9"/>
        <v>8.8706708359698183E-5</v>
      </c>
      <c r="H76">
        <f t="shared" si="10"/>
        <v>105.727355987972</v>
      </c>
    </row>
    <row r="77" spans="1:8">
      <c r="A77" s="2">
        <f t="shared" si="7"/>
        <v>41394</v>
      </c>
      <c r="B77">
        <f t="shared" si="8"/>
        <v>105.74253450551227</v>
      </c>
      <c r="E77" s="1">
        <v>41274</v>
      </c>
      <c r="F77">
        <v>1.52E-2</v>
      </c>
      <c r="G77">
        <f t="shared" si="9"/>
        <v>1.2665784307808181E-5</v>
      </c>
      <c r="H77">
        <f t="shared" si="10"/>
        <v>105.72869510785839</v>
      </c>
    </row>
    <row r="78" spans="1:8">
      <c r="A78" s="2">
        <f t="shared" si="7"/>
        <v>41425</v>
      </c>
      <c r="B78">
        <f t="shared" si="8"/>
        <v>105.74387381764647</v>
      </c>
      <c r="E78" s="1">
        <v>41305</v>
      </c>
      <c r="F78">
        <v>3.5499999999999997E-2</v>
      </c>
      <c r="G78">
        <f t="shared" si="9"/>
        <v>2.9578520969852917E-5</v>
      </c>
      <c r="H78">
        <f t="shared" si="10"/>
        <v>105.73182240628375</v>
      </c>
    </row>
    <row r="79" spans="1:8">
      <c r="A79" s="2">
        <f t="shared" si="7"/>
        <v>41453</v>
      </c>
      <c r="B79">
        <f t="shared" si="8"/>
        <v>105.74432321860554</v>
      </c>
      <c r="E79" s="1">
        <v>41333</v>
      </c>
      <c r="F79">
        <v>6.59E-2</v>
      </c>
      <c r="G79">
        <f t="shared" si="9"/>
        <v>5.4900086525311309E-5</v>
      </c>
      <c r="H79">
        <f t="shared" si="10"/>
        <v>105.73762709248234</v>
      </c>
    </row>
    <row r="80" spans="1:8">
      <c r="A80" s="2">
        <f t="shared" si="7"/>
        <v>41486</v>
      </c>
      <c r="B80">
        <f t="shared" si="8"/>
        <v>105.74611189365811</v>
      </c>
      <c r="E80" s="1">
        <v>41362</v>
      </c>
      <c r="F80">
        <v>2.53E-2</v>
      </c>
      <c r="G80">
        <f t="shared" si="9"/>
        <v>2.1080888940261389E-5</v>
      </c>
      <c r="H80">
        <f t="shared" si="10"/>
        <v>105.73985613565588</v>
      </c>
    </row>
    <row r="81" spans="1:8">
      <c r="A81" s="2">
        <f t="shared" si="7"/>
        <v>41516</v>
      </c>
      <c r="B81">
        <f t="shared" si="8"/>
        <v>105.74790059896628</v>
      </c>
      <c r="E81" s="1">
        <v>41394</v>
      </c>
      <c r="F81">
        <v>3.04E-2</v>
      </c>
      <c r="G81">
        <f t="shared" si="9"/>
        <v>2.5329804240969978E-5</v>
      </c>
      <c r="H81">
        <f t="shared" si="10"/>
        <v>105.74253450551227</v>
      </c>
    </row>
    <row r="82" spans="1:8">
      <c r="A82" s="2">
        <f t="shared" si="7"/>
        <v>41547</v>
      </c>
      <c r="B82">
        <f t="shared" si="8"/>
        <v>105.74968933453057</v>
      </c>
      <c r="E82" s="1">
        <v>41425</v>
      </c>
      <c r="F82">
        <v>1.52E-2</v>
      </c>
      <c r="G82">
        <f t="shared" si="9"/>
        <v>1.2665784307808181E-5</v>
      </c>
      <c r="H82">
        <f t="shared" si="10"/>
        <v>105.74387381764647</v>
      </c>
    </row>
    <row r="83" spans="1:8">
      <c r="A83" s="2">
        <f t="shared" ref="A83:A98" si="11">+E87</f>
        <v>41578</v>
      </c>
      <c r="B83">
        <f t="shared" si="8"/>
        <v>105.7519186319869</v>
      </c>
      <c r="E83" s="1">
        <v>41453</v>
      </c>
      <c r="F83">
        <v>5.1000000000000004E-3</v>
      </c>
      <c r="G83">
        <f t="shared" si="9"/>
        <v>4.2499006593921251E-6</v>
      </c>
      <c r="H83">
        <f t="shared" si="10"/>
        <v>105.74432321860554</v>
      </c>
    </row>
    <row r="84" spans="1:8">
      <c r="A84" s="2">
        <f t="shared" si="11"/>
        <v>41607</v>
      </c>
      <c r="B84">
        <f t="shared" si="8"/>
        <v>105.75593636525778</v>
      </c>
      <c r="E84" s="1">
        <v>41486</v>
      </c>
      <c r="F84">
        <v>2.0299999999999999E-2</v>
      </c>
      <c r="G84">
        <f t="shared" si="9"/>
        <v>1.6915092915903429E-5</v>
      </c>
      <c r="H84">
        <f t="shared" si="10"/>
        <v>105.74611189365811</v>
      </c>
    </row>
    <row r="85" spans="1:8">
      <c r="A85" s="2">
        <f t="shared" si="11"/>
        <v>41639</v>
      </c>
      <c r="B85">
        <f t="shared" si="8"/>
        <v>105.75682643652007</v>
      </c>
      <c r="E85" s="1">
        <v>41516</v>
      </c>
      <c r="F85">
        <v>2.0299999999999999E-2</v>
      </c>
      <c r="G85">
        <f t="shared" si="9"/>
        <v>1.6915092915903429E-5</v>
      </c>
      <c r="H85">
        <f t="shared" si="10"/>
        <v>105.74790059896628</v>
      </c>
    </row>
    <row r="86" spans="1:8">
      <c r="A86" s="2">
        <f t="shared" si="11"/>
        <v>41670</v>
      </c>
      <c r="B86">
        <f t="shared" si="8"/>
        <v>105.75950523623085</v>
      </c>
      <c r="E86" s="1">
        <v>41547</v>
      </c>
      <c r="F86">
        <v>2.0299999999999999E-2</v>
      </c>
      <c r="G86">
        <f t="shared" si="9"/>
        <v>1.6915092915903429E-5</v>
      </c>
      <c r="H86">
        <f t="shared" si="10"/>
        <v>105.74968933453057</v>
      </c>
    </row>
    <row r="87" spans="1:8">
      <c r="A87" s="2">
        <f t="shared" si="11"/>
        <v>41698</v>
      </c>
      <c r="B87">
        <f t="shared" si="8"/>
        <v>105.76308276715459</v>
      </c>
      <c r="E87" s="1">
        <v>41578</v>
      </c>
      <c r="F87">
        <v>2.53E-2</v>
      </c>
      <c r="G87">
        <f t="shared" si="9"/>
        <v>2.1080888940261389E-5</v>
      </c>
      <c r="H87">
        <f t="shared" si="10"/>
        <v>105.7519186319869</v>
      </c>
    </row>
    <row r="88" spans="1:8">
      <c r="A88" s="2">
        <f t="shared" si="11"/>
        <v>41729</v>
      </c>
      <c r="B88">
        <f t="shared" si="8"/>
        <v>105.76487175952667</v>
      </c>
      <c r="E88" s="1">
        <v>41607</v>
      </c>
      <c r="F88">
        <v>4.5600000000000002E-2</v>
      </c>
      <c r="G88">
        <f t="shared" si="9"/>
        <v>3.799206031307456E-5</v>
      </c>
      <c r="H88">
        <f t="shared" si="10"/>
        <v>105.75593636525778</v>
      </c>
    </row>
    <row r="89" spans="1:8">
      <c r="A89" s="2">
        <f t="shared" si="11"/>
        <v>41759</v>
      </c>
      <c r="B89">
        <f t="shared" si="8"/>
        <v>105.76621135457972</v>
      </c>
      <c r="E89" s="1">
        <v>41639</v>
      </c>
      <c r="F89">
        <v>1.01E-2</v>
      </c>
      <c r="G89">
        <f t="shared" si="9"/>
        <v>8.4162770703777312E-6</v>
      </c>
      <c r="H89">
        <f t="shared" si="10"/>
        <v>105.75682643652007</v>
      </c>
    </row>
    <row r="90" spans="1:8">
      <c r="A90" s="2">
        <f t="shared" si="11"/>
        <v>41789</v>
      </c>
      <c r="B90">
        <f t="shared" si="8"/>
        <v>105.76933976268018</v>
      </c>
      <c r="E90" s="1">
        <v>41670</v>
      </c>
      <c r="F90">
        <v>3.04E-2</v>
      </c>
      <c r="G90">
        <f t="shared" si="9"/>
        <v>2.5329804240969978E-5</v>
      </c>
      <c r="H90">
        <f t="shared" si="10"/>
        <v>105.75950523623085</v>
      </c>
    </row>
    <row r="91" spans="1:8">
      <c r="A91" s="2">
        <f t="shared" si="11"/>
        <v>41820</v>
      </c>
      <c r="B91">
        <f t="shared" si="8"/>
        <v>105.76978927186698</v>
      </c>
      <c r="E91" s="1">
        <v>41698</v>
      </c>
      <c r="F91">
        <v>4.0599999999999997E-2</v>
      </c>
      <c r="G91">
        <f t="shared" si="9"/>
        <v>3.3827039146450133E-5</v>
      </c>
      <c r="H91">
        <f t="shared" si="10"/>
        <v>105.76308276715459</v>
      </c>
    </row>
    <row r="92" spans="1:8">
      <c r="A92" s="2">
        <f t="shared" si="11"/>
        <v>41851</v>
      </c>
      <c r="B92">
        <f t="shared" si="8"/>
        <v>105.76978927186698</v>
      </c>
      <c r="E92" s="1">
        <v>41729</v>
      </c>
      <c r="F92">
        <v>2.0299999999999999E-2</v>
      </c>
      <c r="G92">
        <f t="shared" si="9"/>
        <v>1.6915092915903429E-5</v>
      </c>
      <c r="H92">
        <f t="shared" si="10"/>
        <v>105.76487175952667</v>
      </c>
    </row>
    <row r="93" spans="1:8">
      <c r="A93" s="2">
        <f t="shared" si="11"/>
        <v>41880</v>
      </c>
      <c r="B93">
        <f t="shared" si="8"/>
        <v>105.77067945971918</v>
      </c>
      <c r="E93" s="1">
        <v>41759</v>
      </c>
      <c r="F93">
        <v>1.52E-2</v>
      </c>
      <c r="G93">
        <f t="shared" si="9"/>
        <v>1.2665784307808181E-5</v>
      </c>
      <c r="H93">
        <f t="shared" si="10"/>
        <v>105.76621135457972</v>
      </c>
    </row>
    <row r="94" spans="1:8">
      <c r="A94" s="2">
        <f t="shared" si="11"/>
        <v>41912</v>
      </c>
      <c r="B94">
        <f t="shared" si="8"/>
        <v>105.77156965506343</v>
      </c>
      <c r="E94" s="1">
        <v>41789</v>
      </c>
      <c r="F94">
        <v>3.5499999999999997E-2</v>
      </c>
      <c r="G94">
        <f t="shared" si="9"/>
        <v>2.9578520969852917E-5</v>
      </c>
      <c r="H94">
        <f t="shared" si="10"/>
        <v>105.76933976268018</v>
      </c>
    </row>
    <row r="95" spans="1:8">
      <c r="A95" s="2">
        <f t="shared" si="11"/>
        <v>41943</v>
      </c>
      <c r="B95">
        <f t="shared" si="8"/>
        <v>105.77112011538431</v>
      </c>
      <c r="E95" s="1">
        <v>41820</v>
      </c>
      <c r="F95">
        <v>5.1000000000000004E-3</v>
      </c>
      <c r="G95">
        <f t="shared" si="9"/>
        <v>4.2499006593921251E-6</v>
      </c>
      <c r="H95">
        <f t="shared" si="10"/>
        <v>105.76978927186698</v>
      </c>
    </row>
    <row r="96" spans="1:8">
      <c r="A96" s="2">
        <f t="shared" si="11"/>
        <v>41971</v>
      </c>
      <c r="B96">
        <f t="shared" si="8"/>
        <v>105.77424866867864</v>
      </c>
      <c r="E96" s="1">
        <v>41851</v>
      </c>
      <c r="F96">
        <v>0</v>
      </c>
      <c r="G96">
        <f t="shared" si="9"/>
        <v>0</v>
      </c>
      <c r="H96">
        <f t="shared" si="10"/>
        <v>105.76978927186698</v>
      </c>
    </row>
    <row r="97" spans="1:8">
      <c r="A97" s="2">
        <f t="shared" si="11"/>
        <v>42004</v>
      </c>
      <c r="B97">
        <f t="shared" si="8"/>
        <v>105.77513889406235</v>
      </c>
      <c r="E97" s="1">
        <v>41880</v>
      </c>
      <c r="F97">
        <v>1.01E-2</v>
      </c>
      <c r="G97">
        <f t="shared" si="9"/>
        <v>8.4162770703777312E-6</v>
      </c>
      <c r="H97">
        <f t="shared" si="10"/>
        <v>105.77067945971918</v>
      </c>
    </row>
    <row r="98" spans="1:8">
      <c r="A98" s="2">
        <f t="shared" si="11"/>
        <v>42034</v>
      </c>
      <c r="B98">
        <f t="shared" si="8"/>
        <v>105.77602912693844</v>
      </c>
      <c r="E98" s="1">
        <v>41912</v>
      </c>
      <c r="F98">
        <v>1.01E-2</v>
      </c>
      <c r="G98">
        <f t="shared" si="9"/>
        <v>8.4162770703777312E-6</v>
      </c>
      <c r="H98">
        <f t="shared" si="10"/>
        <v>105.77156965506343</v>
      </c>
    </row>
    <row r="99" spans="1:8">
      <c r="A99" s="2">
        <f t="shared" ref="A99:A114" si="12">+E103</f>
        <v>42062</v>
      </c>
      <c r="B99">
        <f t="shared" si="8"/>
        <v>105.7778183382994</v>
      </c>
      <c r="E99" s="1">
        <v>41943</v>
      </c>
      <c r="F99">
        <v>-5.1000000000000004E-3</v>
      </c>
      <c r="G99">
        <f t="shared" si="9"/>
        <v>-4.2500993470140358E-6</v>
      </c>
      <c r="H99">
        <f t="shared" si="10"/>
        <v>105.77112011538431</v>
      </c>
    </row>
    <row r="100" spans="1:8">
      <c r="A100" s="2">
        <f t="shared" si="12"/>
        <v>42094</v>
      </c>
      <c r="B100">
        <f t="shared" si="8"/>
        <v>105.77870859372644</v>
      </c>
      <c r="E100" s="1">
        <v>41971</v>
      </c>
      <c r="F100">
        <v>3.5499999999999997E-2</v>
      </c>
      <c r="G100">
        <f t="shared" si="9"/>
        <v>2.9578520969852917E-5</v>
      </c>
      <c r="H100">
        <f t="shared" si="10"/>
        <v>105.77424866867864</v>
      </c>
    </row>
    <row r="101" spans="1:8">
      <c r="A101" s="2">
        <f t="shared" si="12"/>
        <v>42124</v>
      </c>
      <c r="B101">
        <f t="shared" si="8"/>
        <v>105.77736863673135</v>
      </c>
      <c r="E101" s="1">
        <v>42004</v>
      </c>
      <c r="F101">
        <v>1.01E-2</v>
      </c>
      <c r="G101">
        <f t="shared" si="9"/>
        <v>8.4162770703777312E-6</v>
      </c>
      <c r="H101">
        <f t="shared" si="10"/>
        <v>105.77513889406235</v>
      </c>
    </row>
    <row r="102" spans="1:8">
      <c r="A102" s="2">
        <f t="shared" si="12"/>
        <v>42153</v>
      </c>
      <c r="B102">
        <f t="shared" si="8"/>
        <v>105.77736863673135</v>
      </c>
      <c r="E102" s="1">
        <v>42034</v>
      </c>
      <c r="F102">
        <v>1.01E-2</v>
      </c>
      <c r="G102">
        <f t="shared" si="9"/>
        <v>8.4162770703777312E-6</v>
      </c>
      <c r="H102">
        <f t="shared" si="10"/>
        <v>105.77602912693844</v>
      </c>
    </row>
    <row r="103" spans="1:8">
      <c r="A103" s="2">
        <f t="shared" si="12"/>
        <v>42185</v>
      </c>
      <c r="B103">
        <f t="shared" si="8"/>
        <v>105.77647830266285</v>
      </c>
      <c r="E103" s="1">
        <v>42062</v>
      </c>
      <c r="F103">
        <v>2.0299999999999999E-2</v>
      </c>
      <c r="G103">
        <f t="shared" si="9"/>
        <v>1.6915092915903429E-5</v>
      </c>
      <c r="H103">
        <f t="shared" si="10"/>
        <v>105.7778183382994</v>
      </c>
    </row>
    <row r="104" spans="1:8">
      <c r="A104" s="2">
        <f t="shared" si="12"/>
        <v>42216</v>
      </c>
      <c r="B104">
        <f t="shared" si="8"/>
        <v>105.77826752162166</v>
      </c>
      <c r="E104" s="1">
        <v>42094</v>
      </c>
      <c r="F104">
        <v>1.01E-2</v>
      </c>
      <c r="G104">
        <f t="shared" si="9"/>
        <v>8.4162770703777312E-6</v>
      </c>
      <c r="H104">
        <f t="shared" si="10"/>
        <v>105.77870859372644</v>
      </c>
    </row>
    <row r="105" spans="1:8">
      <c r="A105" s="2">
        <f t="shared" si="12"/>
        <v>42247</v>
      </c>
      <c r="B105">
        <f t="shared" si="8"/>
        <v>105.77826752162166</v>
      </c>
      <c r="E105" s="1">
        <v>42124</v>
      </c>
      <c r="F105">
        <v>-1.52E-2</v>
      </c>
      <c r="G105">
        <f t="shared" si="9"/>
        <v>-1.2667549196820893E-5</v>
      </c>
      <c r="H105">
        <f t="shared" si="10"/>
        <v>105.77736863673135</v>
      </c>
    </row>
    <row r="106" spans="1:8">
      <c r="A106" s="2">
        <f t="shared" si="12"/>
        <v>42277</v>
      </c>
      <c r="B106">
        <f t="shared" si="8"/>
        <v>105.7764779394176</v>
      </c>
      <c r="E106" s="1">
        <v>42153</v>
      </c>
      <c r="F106">
        <v>0</v>
      </c>
      <c r="G106">
        <f t="shared" si="9"/>
        <v>0</v>
      </c>
      <c r="H106">
        <f t="shared" si="10"/>
        <v>105.77736863673135</v>
      </c>
    </row>
    <row r="107" spans="1:8">
      <c r="A107" s="2">
        <f t="shared" si="12"/>
        <v>42307</v>
      </c>
      <c r="B107">
        <f t="shared" si="8"/>
        <v>105.7764779394176</v>
      </c>
      <c r="E107" s="1">
        <v>42185</v>
      </c>
      <c r="F107">
        <v>-1.01E-2</v>
      </c>
      <c r="G107">
        <f t="shared" si="9"/>
        <v>-8.4170563133811882E-6</v>
      </c>
      <c r="H107">
        <f t="shared" si="10"/>
        <v>105.77647830266285</v>
      </c>
    </row>
    <row r="108" spans="1:8">
      <c r="A108" s="2">
        <f t="shared" si="12"/>
        <v>42338</v>
      </c>
      <c r="B108">
        <f t="shared" si="8"/>
        <v>105.78454001538569</v>
      </c>
      <c r="E108" s="1">
        <v>42216</v>
      </c>
      <c r="F108">
        <v>2.0299999999999999E-2</v>
      </c>
      <c r="G108">
        <f t="shared" si="9"/>
        <v>1.6915092915903429E-5</v>
      </c>
      <c r="H108">
        <f t="shared" si="10"/>
        <v>105.77826752162166</v>
      </c>
    </row>
    <row r="109" spans="1:8">
      <c r="A109" s="2">
        <f t="shared" si="12"/>
        <v>42369</v>
      </c>
      <c r="B109">
        <f t="shared" si="8"/>
        <v>105.79528876793293</v>
      </c>
      <c r="E109" s="1">
        <v>42247</v>
      </c>
      <c r="F109">
        <v>0</v>
      </c>
      <c r="G109">
        <f t="shared" si="9"/>
        <v>0</v>
      </c>
      <c r="H109">
        <f t="shared" si="10"/>
        <v>105.77826752162166</v>
      </c>
    </row>
    <row r="110" spans="1:8">
      <c r="A110" s="2">
        <f t="shared" si="12"/>
        <v>42398</v>
      </c>
      <c r="B110">
        <f t="shared" si="8"/>
        <v>105.81454186064769</v>
      </c>
      <c r="E110" s="1">
        <v>42277</v>
      </c>
      <c r="F110">
        <v>-2.0299999999999999E-2</v>
      </c>
      <c r="G110">
        <f t="shared" si="9"/>
        <v>-1.6918240825725128E-5</v>
      </c>
      <c r="H110">
        <f t="shared" si="10"/>
        <v>105.7764779394176</v>
      </c>
    </row>
    <row r="111" spans="1:8">
      <c r="A111" s="2">
        <f t="shared" si="12"/>
        <v>42429</v>
      </c>
      <c r="B111">
        <f t="shared" si="8"/>
        <v>105.83379845712508</v>
      </c>
      <c r="E111" s="1">
        <v>42307</v>
      </c>
      <c r="F111">
        <v>0</v>
      </c>
      <c r="G111">
        <f t="shared" si="9"/>
        <v>0</v>
      </c>
      <c r="H111">
        <f t="shared" si="10"/>
        <v>105.7764779394176</v>
      </c>
    </row>
    <row r="112" spans="1:8">
      <c r="A112" s="2">
        <f t="shared" si="12"/>
        <v>42460</v>
      </c>
      <c r="B112">
        <f t="shared" si="8"/>
        <v>105.84858618039398</v>
      </c>
      <c r="E112" s="1">
        <v>42338</v>
      </c>
      <c r="F112">
        <v>9.1499999999999998E-2</v>
      </c>
      <c r="G112">
        <f t="shared" si="9"/>
        <v>7.6218041337172693E-5</v>
      </c>
      <c r="H112">
        <f t="shared" si="10"/>
        <v>105.78454001538569</v>
      </c>
    </row>
    <row r="113" spans="1:8">
      <c r="A113" s="2">
        <f t="shared" si="12"/>
        <v>42489</v>
      </c>
      <c r="B113">
        <f t="shared" si="8"/>
        <v>105.86202837860301</v>
      </c>
      <c r="E113" s="1">
        <v>42369</v>
      </c>
      <c r="F113">
        <v>0.122</v>
      </c>
      <c r="G113">
        <f t="shared" si="9"/>
        <v>1.0160986232654601E-4</v>
      </c>
      <c r="H113">
        <f t="shared" si="10"/>
        <v>105.79528876793293</v>
      </c>
    </row>
    <row r="114" spans="1:8">
      <c r="A114" s="2">
        <f t="shared" si="12"/>
        <v>42521</v>
      </c>
      <c r="B114">
        <f t="shared" si="8"/>
        <v>105.87770964230312</v>
      </c>
      <c r="E114" s="1">
        <v>42398</v>
      </c>
      <c r="F114">
        <v>0.21859999999999999</v>
      </c>
      <c r="G114">
        <f t="shared" si="9"/>
        <v>1.8198440534522575E-4</v>
      </c>
      <c r="H114">
        <f t="shared" si="10"/>
        <v>105.81454186064769</v>
      </c>
    </row>
    <row r="115" spans="1:8">
      <c r="A115" s="2">
        <f t="shared" ref="A115" si="13">+E119</f>
        <v>42551</v>
      </c>
      <c r="B115">
        <f t="shared" si="8"/>
        <v>105.8925035011021</v>
      </c>
      <c r="E115" s="1">
        <v>42429</v>
      </c>
      <c r="F115">
        <v>0.21859999999999999</v>
      </c>
      <c r="G115">
        <f t="shared" si="9"/>
        <v>1.8198440534522575E-4</v>
      </c>
      <c r="H115">
        <f t="shared" si="10"/>
        <v>105.83379845712508</v>
      </c>
    </row>
    <row r="116" spans="1:8">
      <c r="A116" s="2"/>
      <c r="E116" s="1">
        <v>42460</v>
      </c>
      <c r="F116">
        <v>0.1678</v>
      </c>
      <c r="G116">
        <f t="shared" si="9"/>
        <v>1.3972590499888859E-4</v>
      </c>
      <c r="H116">
        <f t="shared" si="10"/>
        <v>105.84858618039398</v>
      </c>
    </row>
    <row r="117" spans="1:8">
      <c r="A117" s="2"/>
      <c r="E117" s="1">
        <v>42489</v>
      </c>
      <c r="F117">
        <v>0.1525</v>
      </c>
      <c r="G117">
        <f t="shared" si="9"/>
        <v>1.2699459382603528E-4</v>
      </c>
      <c r="H117">
        <f t="shared" si="10"/>
        <v>105.86202837860301</v>
      </c>
    </row>
    <row r="118" spans="1:8">
      <c r="A118" s="2"/>
      <c r="E118" s="1">
        <v>42521</v>
      </c>
      <c r="F118">
        <v>0.1779</v>
      </c>
      <c r="G118">
        <f t="shared" si="9"/>
        <v>1.4812925786777953E-4</v>
      </c>
      <c r="H118">
        <f t="shared" si="10"/>
        <v>105.87770964230312</v>
      </c>
    </row>
    <row r="119" spans="1:8">
      <c r="E119" s="1">
        <v>42551</v>
      </c>
      <c r="F119">
        <v>0.1678</v>
      </c>
      <c r="G119">
        <f t="shared" si="9"/>
        <v>1.3972590499888859E-4</v>
      </c>
      <c r="H119">
        <f t="shared" si="10"/>
        <v>105.8925035011021</v>
      </c>
    </row>
    <row r="120" spans="1:8">
      <c r="E120" s="1">
        <v>42580</v>
      </c>
      <c r="F120">
        <v>0.1779</v>
      </c>
      <c r="G120">
        <f t="shared" si="9"/>
        <v>1.4812925786777953E-4</v>
      </c>
      <c r="H120">
        <f t="shared" si="10"/>
        <v>105.90818927905947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vol</vt:lpstr>
      <vt:lpstr>cta</vt:lpstr>
      <vt:lpstr>spy</vt:lpstr>
      <vt:lpstr>ief</vt:lpstr>
      <vt:lpstr>iyr</vt:lpstr>
      <vt:lpstr>eem</vt:lpstr>
      <vt:lpstr>gsg</vt:lpstr>
      <vt:lpstr>ilf</vt:lpstr>
      <vt:lpstr>rf</vt:lpstr>
      <vt:lpstr>merval_price</vt:lpstr>
      <vt:lpstr>merval_div_yield</vt:lpstr>
      <vt:lpstr>ccl</vt:lpstr>
      <vt:lpstr>ars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Riesgo</dc:creator>
  <cp:lastModifiedBy>Riesgo</cp:lastModifiedBy>
  <dcterms:created xsi:type="dcterms:W3CDTF">2016-08-10T15:07:31Z</dcterms:created>
  <dcterms:modified xsi:type="dcterms:W3CDTF">2016-08-10T16:41:20Z</dcterms:modified>
</cp:coreProperties>
</file>