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Masu\Documents\Arduino\libraries\CCP\"/>
    </mc:Choice>
  </mc:AlternateContent>
  <xr:revisionPtr revIDLastSave="0" documentId="13_ncr:1_{35BC83C6-DCFD-4716-9A10-6260A4A35871}" xr6:coauthVersionLast="47" xr6:coauthVersionMax="47" xr10:uidLastSave="{00000000-0000-0000-0000-000000000000}"/>
  <bookViews>
    <workbookView xWindow="-98" yWindow="-98" windowWidth="24496" windowHeight="15675" xr2:uid="{00000000-000D-0000-FFFF-FFFF00000000}"/>
  </bookViews>
  <sheets>
    <sheet name="Violet" sheetId="4" r:id="rId1"/>
    <sheet name="Project-e" sheetId="3" r:id="rId2"/>
    <sheet name="CANVAS" sheetId="1" r:id="rId3"/>
    <sheet name="仕様詳細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4" l="1"/>
  <c r="C286" i="4"/>
  <c r="B286" i="4"/>
  <c r="D281" i="4"/>
  <c r="C281" i="4"/>
  <c r="B281" i="4"/>
  <c r="D280" i="4"/>
  <c r="C280" i="4"/>
  <c r="B280" i="4"/>
  <c r="D279" i="4"/>
  <c r="C279" i="4"/>
  <c r="B279" i="4"/>
  <c r="D278" i="4"/>
  <c r="C278" i="4"/>
  <c r="B278" i="4"/>
  <c r="D277" i="4"/>
  <c r="C277" i="4"/>
  <c r="B277" i="4"/>
  <c r="D276" i="4"/>
  <c r="C276" i="4"/>
  <c r="B276" i="4"/>
  <c r="D275" i="4"/>
  <c r="C275" i="4"/>
  <c r="B275" i="4"/>
  <c r="D274" i="4"/>
  <c r="C274" i="4"/>
  <c r="B274" i="4"/>
  <c r="D273" i="4"/>
  <c r="C273" i="4"/>
  <c r="B273" i="4"/>
  <c r="D272" i="4"/>
  <c r="C272" i="4"/>
  <c r="B272" i="4"/>
  <c r="D271" i="4"/>
  <c r="C271" i="4"/>
  <c r="B271" i="4"/>
  <c r="D270" i="4"/>
  <c r="C270" i="4"/>
  <c r="B270" i="4"/>
  <c r="D269" i="4"/>
  <c r="C269" i="4"/>
  <c r="B269" i="4"/>
  <c r="D268" i="4"/>
  <c r="C268" i="4"/>
  <c r="B268" i="4"/>
  <c r="D267" i="4"/>
  <c r="C267" i="4"/>
  <c r="B267" i="4"/>
  <c r="D266" i="4"/>
  <c r="C266" i="4"/>
  <c r="B266" i="4"/>
  <c r="D265" i="4"/>
  <c r="C265" i="4"/>
  <c r="B265" i="4"/>
  <c r="D264" i="4"/>
  <c r="C264" i="4"/>
  <c r="B264" i="4"/>
  <c r="D263" i="4"/>
  <c r="C263" i="4"/>
  <c r="B263" i="4"/>
  <c r="D262" i="4"/>
  <c r="C262" i="4"/>
  <c r="B262" i="4"/>
  <c r="D261" i="4"/>
  <c r="C261" i="4"/>
  <c r="B261" i="4"/>
  <c r="D260" i="4"/>
  <c r="C260" i="4"/>
  <c r="B260" i="4"/>
  <c r="D259" i="4"/>
  <c r="C259" i="4"/>
  <c r="B259" i="4"/>
  <c r="D258" i="4"/>
  <c r="C258" i="4"/>
  <c r="B258" i="4"/>
  <c r="D257" i="4"/>
  <c r="C257" i="4"/>
  <c r="B257" i="4"/>
  <c r="D256" i="4"/>
  <c r="C256" i="4"/>
  <c r="B256" i="4"/>
  <c r="D255" i="4"/>
  <c r="C255" i="4"/>
  <c r="B255" i="4"/>
  <c r="D254" i="4"/>
  <c r="C254" i="4"/>
  <c r="B254" i="4"/>
  <c r="D253" i="4"/>
  <c r="C253" i="4"/>
  <c r="B253" i="4"/>
  <c r="D252" i="4"/>
  <c r="C252" i="4"/>
  <c r="B252" i="4"/>
  <c r="D251" i="4"/>
  <c r="C251" i="4"/>
  <c r="B251" i="4"/>
  <c r="D250" i="4"/>
  <c r="C250" i="4"/>
  <c r="B250" i="4"/>
  <c r="D249" i="4"/>
  <c r="C249" i="4"/>
  <c r="B249" i="4"/>
  <c r="D248" i="4"/>
  <c r="C248" i="4"/>
  <c r="B248" i="4"/>
  <c r="D247" i="4"/>
  <c r="C247" i="4"/>
  <c r="B247" i="4"/>
  <c r="D246" i="4"/>
  <c r="C246" i="4"/>
  <c r="B246" i="4"/>
  <c r="D245" i="4"/>
  <c r="C245" i="4"/>
  <c r="B245" i="4"/>
  <c r="D244" i="4"/>
  <c r="C244" i="4"/>
  <c r="B244" i="4"/>
  <c r="D243" i="4"/>
  <c r="C243" i="4"/>
  <c r="B243" i="4"/>
  <c r="D242" i="4"/>
  <c r="C242" i="4"/>
  <c r="B242" i="4"/>
  <c r="D241" i="4"/>
  <c r="C241" i="4"/>
  <c r="B241" i="4"/>
  <c r="D240" i="4"/>
  <c r="C240" i="4"/>
  <c r="B240" i="4"/>
  <c r="D239" i="4"/>
  <c r="C239" i="4"/>
  <c r="B239" i="4"/>
  <c r="D238" i="4"/>
  <c r="C238" i="4"/>
  <c r="B238" i="4"/>
  <c r="D237" i="4"/>
  <c r="C237" i="4"/>
  <c r="B237" i="4"/>
  <c r="D236" i="4"/>
  <c r="C236" i="4"/>
  <c r="B236" i="4"/>
  <c r="D235" i="4"/>
  <c r="C235" i="4"/>
  <c r="B235" i="4"/>
  <c r="D234" i="4"/>
  <c r="C234" i="4"/>
  <c r="B234" i="4"/>
  <c r="D233" i="4"/>
  <c r="C233" i="4"/>
  <c r="B233" i="4"/>
  <c r="D232" i="4"/>
  <c r="C232" i="4"/>
  <c r="B232" i="4"/>
  <c r="D231" i="4"/>
  <c r="C231" i="4"/>
  <c r="B231" i="4"/>
  <c r="D230" i="4"/>
  <c r="C230" i="4"/>
  <c r="B230" i="4"/>
  <c r="D229" i="4"/>
  <c r="C229" i="4"/>
  <c r="B229" i="4"/>
  <c r="D228" i="4"/>
  <c r="C228" i="4"/>
  <c r="B228" i="4"/>
  <c r="D227" i="4"/>
  <c r="C227" i="4"/>
  <c r="B227" i="4"/>
  <c r="D226" i="4"/>
  <c r="C226" i="4"/>
  <c r="B226" i="4"/>
  <c r="D225" i="4"/>
  <c r="C225" i="4"/>
  <c r="B225" i="4"/>
  <c r="D224" i="4"/>
  <c r="C224" i="4"/>
  <c r="B224" i="4"/>
  <c r="D223" i="4"/>
  <c r="C223" i="4"/>
  <c r="B223" i="4"/>
  <c r="D222" i="4"/>
  <c r="C222" i="4"/>
  <c r="B222" i="4"/>
  <c r="D221" i="4"/>
  <c r="C221" i="4"/>
  <c r="B221" i="4"/>
  <c r="D220" i="4"/>
  <c r="C220" i="4"/>
  <c r="B220" i="4"/>
  <c r="D219" i="4"/>
  <c r="C219" i="4"/>
  <c r="B219" i="4"/>
  <c r="D218" i="4"/>
  <c r="C218" i="4"/>
  <c r="B218" i="4"/>
  <c r="D217" i="4"/>
  <c r="C217" i="4"/>
  <c r="B217" i="4"/>
  <c r="D216" i="4"/>
  <c r="C216" i="4"/>
  <c r="B216" i="4"/>
  <c r="D215" i="4"/>
  <c r="C215" i="4"/>
  <c r="B215" i="4"/>
  <c r="D214" i="4"/>
  <c r="C214" i="4"/>
  <c r="B214" i="4"/>
  <c r="D213" i="4"/>
  <c r="C213" i="4"/>
  <c r="B213" i="4"/>
  <c r="D212" i="4"/>
  <c r="C212" i="4"/>
  <c r="B212" i="4"/>
  <c r="D211" i="4"/>
  <c r="C211" i="4"/>
  <c r="B211" i="4"/>
  <c r="D210" i="4"/>
  <c r="C210" i="4"/>
  <c r="B210" i="4"/>
  <c r="D209" i="4"/>
  <c r="C209" i="4"/>
  <c r="B209" i="4"/>
  <c r="D208" i="4"/>
  <c r="C208" i="4"/>
  <c r="B208" i="4"/>
  <c r="D207" i="4"/>
  <c r="C207" i="4"/>
  <c r="B207" i="4"/>
  <c r="D206" i="4"/>
  <c r="C206" i="4"/>
  <c r="B206" i="4"/>
  <c r="D205" i="4"/>
  <c r="C205" i="4"/>
  <c r="B205" i="4"/>
  <c r="D204" i="4"/>
  <c r="C204" i="4"/>
  <c r="B204" i="4"/>
  <c r="D203" i="4"/>
  <c r="C203" i="4"/>
  <c r="B203" i="4"/>
  <c r="D202" i="4"/>
  <c r="C202" i="4"/>
  <c r="B202" i="4"/>
  <c r="D201" i="4"/>
  <c r="C201" i="4"/>
  <c r="B201" i="4"/>
  <c r="D200" i="4"/>
  <c r="C200" i="4"/>
  <c r="B200" i="4"/>
  <c r="D199" i="4"/>
  <c r="C199" i="4"/>
  <c r="B199" i="4"/>
  <c r="D198" i="4"/>
  <c r="C198" i="4"/>
  <c r="B198" i="4"/>
  <c r="D197" i="4"/>
  <c r="C197" i="4"/>
  <c r="B197" i="4"/>
  <c r="D196" i="4"/>
  <c r="C196" i="4"/>
  <c r="B196" i="4"/>
  <c r="D195" i="4"/>
  <c r="C195" i="4"/>
  <c r="B195" i="4"/>
  <c r="D194" i="4"/>
  <c r="C194" i="4"/>
  <c r="B194" i="4"/>
  <c r="D193" i="4"/>
  <c r="C193" i="4"/>
  <c r="B193" i="4"/>
  <c r="D192" i="4"/>
  <c r="C192" i="4"/>
  <c r="B192" i="4"/>
  <c r="D191" i="4"/>
  <c r="C191" i="4"/>
  <c r="B191" i="4"/>
  <c r="D190" i="4"/>
  <c r="C190" i="4"/>
  <c r="B190" i="4"/>
  <c r="D189" i="4"/>
  <c r="C189" i="4"/>
  <c r="B189" i="4"/>
  <c r="D188" i="4"/>
  <c r="C188" i="4"/>
  <c r="B188" i="4"/>
  <c r="D187" i="4"/>
  <c r="C187" i="4"/>
  <c r="B187" i="4"/>
  <c r="D186" i="4"/>
  <c r="C186" i="4"/>
  <c r="B186" i="4"/>
  <c r="D185" i="4"/>
  <c r="C185" i="4"/>
  <c r="B185" i="4"/>
  <c r="D184" i="4"/>
  <c r="C184" i="4"/>
  <c r="B184" i="4"/>
  <c r="D183" i="4"/>
  <c r="C183" i="4"/>
  <c r="B183" i="4"/>
  <c r="D182" i="4"/>
  <c r="C182" i="4"/>
  <c r="B182" i="4"/>
  <c r="D181" i="4"/>
  <c r="C181" i="4"/>
  <c r="B181" i="4"/>
  <c r="D180" i="4"/>
  <c r="C180" i="4"/>
  <c r="B180" i="4"/>
  <c r="D179" i="4"/>
  <c r="C179" i="4"/>
  <c r="B179" i="4"/>
  <c r="D178" i="4"/>
  <c r="C178" i="4"/>
  <c r="B178" i="4"/>
  <c r="D177" i="4"/>
  <c r="C177" i="4"/>
  <c r="B177" i="4"/>
  <c r="D176" i="4"/>
  <c r="C176" i="4"/>
  <c r="B176" i="4"/>
  <c r="D175" i="4"/>
  <c r="C175" i="4"/>
  <c r="B175" i="4"/>
  <c r="D174" i="4"/>
  <c r="C174" i="4"/>
  <c r="B174" i="4"/>
  <c r="D173" i="4"/>
  <c r="C173" i="4"/>
  <c r="B173" i="4"/>
  <c r="D172" i="4"/>
  <c r="C172" i="4"/>
  <c r="B172" i="4"/>
  <c r="D171" i="4"/>
  <c r="C171" i="4"/>
  <c r="B171" i="4"/>
  <c r="D170" i="4"/>
  <c r="C170" i="4"/>
  <c r="B170" i="4"/>
  <c r="D169" i="4"/>
  <c r="C169" i="4"/>
  <c r="B169" i="4"/>
  <c r="D168" i="4"/>
  <c r="C168" i="4"/>
  <c r="B168" i="4"/>
  <c r="D167" i="4"/>
  <c r="C167" i="4"/>
  <c r="B167" i="4"/>
  <c r="D166" i="4"/>
  <c r="C166" i="4"/>
  <c r="B166" i="4"/>
  <c r="D165" i="4"/>
  <c r="C165" i="4"/>
  <c r="B165" i="4"/>
  <c r="D164" i="4"/>
  <c r="C164" i="4"/>
  <c r="B164" i="4"/>
  <c r="D163" i="4"/>
  <c r="C163" i="4"/>
  <c r="B163" i="4"/>
  <c r="D162" i="4"/>
  <c r="C162" i="4"/>
  <c r="B162" i="4"/>
  <c r="D161" i="4"/>
  <c r="C161" i="4"/>
  <c r="B161" i="4"/>
  <c r="D160" i="4"/>
  <c r="C160" i="4"/>
  <c r="B160" i="4"/>
  <c r="D159" i="4"/>
  <c r="C159" i="4"/>
  <c r="B159" i="4"/>
  <c r="D158" i="4"/>
  <c r="C158" i="4"/>
  <c r="B158" i="4"/>
  <c r="D157" i="4"/>
  <c r="C157" i="4"/>
  <c r="B157" i="4"/>
  <c r="D156" i="4"/>
  <c r="C156" i="4"/>
  <c r="B156" i="4"/>
  <c r="D155" i="4"/>
  <c r="C155" i="4"/>
  <c r="B155" i="4"/>
  <c r="D154" i="4"/>
  <c r="C154" i="4"/>
  <c r="B154" i="4"/>
  <c r="D153" i="4"/>
  <c r="C153" i="4"/>
  <c r="B153" i="4"/>
  <c r="D152" i="4"/>
  <c r="C152" i="4"/>
  <c r="B152" i="4"/>
  <c r="D151" i="4"/>
  <c r="C151" i="4"/>
  <c r="B151" i="4"/>
  <c r="D150" i="4"/>
  <c r="C150" i="4"/>
  <c r="B150" i="4"/>
  <c r="D149" i="4"/>
  <c r="C149" i="4"/>
  <c r="B149" i="4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V8" i="4"/>
  <c r="U8" i="4"/>
  <c r="O8" i="4"/>
  <c r="N8" i="4"/>
  <c r="M8" i="4"/>
  <c r="D8" i="4"/>
  <c r="C8" i="4"/>
  <c r="B8" i="4"/>
  <c r="D7" i="4"/>
  <c r="C7" i="4"/>
  <c r="B7" i="4"/>
  <c r="D6" i="4"/>
  <c r="C6" i="4"/>
  <c r="B6" i="4"/>
  <c r="D5" i="4"/>
  <c r="C5" i="4"/>
  <c r="B5" i="4"/>
  <c r="Q8" i="3"/>
  <c r="W8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X8" i="3" s="1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3" i="3" l="1"/>
  <c r="Y3" i="3" s="1"/>
  <c r="X8" i="4"/>
  <c r="X9" i="4" s="1"/>
  <c r="X3" i="4"/>
  <c r="Y3" i="4" s="1"/>
  <c r="M4" i="4"/>
  <c r="M4" i="3"/>
  <c r="R8" i="1"/>
</calcChain>
</file>

<file path=xl/sharedStrings.xml><?xml version="1.0" encoding="utf-8"?>
<sst xmlns="http://schemas.openxmlformats.org/spreadsheetml/2006/main" count="1372" uniqueCount="409">
  <si>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</si>
  <si>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</si>
  <si>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</si>
  <si>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</si>
  <si>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</si>
  <si>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</si>
  <si>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</si>
  <si>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</si>
  <si>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</si>
  <si>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</si>
  <si>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</si>
  <si>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</si>
  <si>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</si>
  <si>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</si>
  <si>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</si>
  <si>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</si>
  <si>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</si>
  <si>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</si>
  <si>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</si>
  <si>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</si>
  <si>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</si>
  <si>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</si>
  <si>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</si>
  <si>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</si>
  <si>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</si>
  <si>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</si>
  <si>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</si>
  <si>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</si>
  <si>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</si>
  <si>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</si>
  <si>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</si>
  <si>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</si>
  <si>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</si>
  <si>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</si>
  <si>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</si>
  <si>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</si>
  <si>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</si>
  <si>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</si>
  <si>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</si>
  <si>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</si>
  <si>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</si>
  <si>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</si>
  <si>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</si>
  <si>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</si>
  <si>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</si>
  <si>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</si>
  <si>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</si>
  <si>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</si>
  <si>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</si>
  <si>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</si>
  <si>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</si>
  <si>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</si>
  <si>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</si>
  <si>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</si>
  <si>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</si>
  <si>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</si>
  <si>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</si>
  <si>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</si>
  <si>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</si>
  <si>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</si>
  <si>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</si>
  <si>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</si>
  <si>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</si>
  <si>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</si>
  <si>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</si>
  <si>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</si>
  <si>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</si>
  <si>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</si>
  <si>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</si>
  <si>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</si>
  <si>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</si>
  <si>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</si>
  <si>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</si>
  <si>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</si>
  <si>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</si>
  <si>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</si>
  <si>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</si>
  <si>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</si>
  <si>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</si>
  <si>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</si>
  <si>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</si>
  <si>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</si>
  <si>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</si>
  <si>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</si>
  <si>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</si>
  <si>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</si>
  <si>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</si>
  <si>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</si>
  <si>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</si>
  <si>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</si>
  <si>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</si>
  <si>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</si>
  <si>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</si>
  <si>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</si>
  <si>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</si>
  <si>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</si>
  <si>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</si>
  <si>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</si>
  <si>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</si>
  <si>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</si>
  <si>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</si>
  <si>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</si>
  <si>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</si>
  <si>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</si>
  <si>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</si>
  <si>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</si>
  <si>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</si>
  <si>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</si>
  <si>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</si>
  <si>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</si>
  <si>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</si>
  <si>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</si>
  <si>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</si>
  <si>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</si>
  <si>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</si>
  <si>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</si>
  <si>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</si>
  <si>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</si>
  <si>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</si>
  <si>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</si>
  <si>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</si>
  <si>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</si>
  <si>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</si>
  <si>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</si>
  <si>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</si>
  <si>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</si>
  <si>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</si>
  <si>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</si>
  <si>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</si>
  <si>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</si>
  <si>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</si>
  <si>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</si>
  <si>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</si>
  <si>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</si>
  <si>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</si>
  <si>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</si>
  <si>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</si>
  <si>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</si>
  <si>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</si>
  <si>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</si>
  <si>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</si>
  <si>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</si>
  <si>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</si>
  <si>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</si>
  <si>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</si>
  <si>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</si>
  <si>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</si>
  <si>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</si>
  <si>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</si>
  <si>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</si>
  <si>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</si>
  <si>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</si>
  <si>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</si>
  <si>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</si>
  <si>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</si>
  <si>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</si>
  <si>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</si>
  <si>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</si>
  <si>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</si>
  <si>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</si>
  <si>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</si>
  <si>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</si>
  <si>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</si>
  <si>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</si>
  <si>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</si>
  <si>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</si>
  <si>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</si>
  <si>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</si>
  <si>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</si>
  <si>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</si>
  <si>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</si>
  <si>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</si>
  <si>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</si>
  <si>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</si>
  <si>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</si>
  <si>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</si>
  <si>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</si>
  <si>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</si>
  <si>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</si>
  <si>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</si>
  <si>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</si>
  <si>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</si>
  <si>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</si>
  <si>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</si>
  <si>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</si>
  <si>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</si>
  <si>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</si>
  <si>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</si>
  <si>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</si>
  <si>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</si>
  <si>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</si>
  <si>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</si>
  <si>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</si>
  <si>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</si>
  <si>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</si>
  <si>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</si>
  <si>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</si>
  <si>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</si>
  <si>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</si>
  <si>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</si>
  <si>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</si>
  <si>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</si>
  <si>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</si>
  <si>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</si>
  <si>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</si>
  <si>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</si>
  <si>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</si>
  <si>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</si>
  <si>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</si>
  <si>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</si>
  <si>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</si>
  <si>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</si>
  <si>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</si>
  <si>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</si>
  <si>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</si>
  <si>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</si>
  <si>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</si>
  <si>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</si>
  <si>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</si>
  <si>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</si>
  <si>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</si>
  <si>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</si>
  <si>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</si>
  <si>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</si>
  <si>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</si>
  <si>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</si>
  <si>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</si>
  <si>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</si>
  <si>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</si>
  <si>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</si>
  <si>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</si>
  <si>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</si>
  <si>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</si>
  <si>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</si>
  <si>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</si>
  <si>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</si>
  <si>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</si>
  <si>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</si>
  <si>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</si>
  <si>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</si>
  <si>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</si>
  <si>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</si>
  <si>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</si>
  <si>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</si>
  <si>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</si>
  <si>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</si>
  <si>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</si>
  <si>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</si>
  <si>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</si>
  <si>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</si>
  <si>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</si>
  <si>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</si>
  <si>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</si>
  <si>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</si>
  <si>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</si>
  <si>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</si>
  <si>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</si>
  <si>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</si>
  <si>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</si>
  <si>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</si>
  <si>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</si>
  <si>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</si>
  <si>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</si>
  <si>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</si>
  <si>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</si>
  <si>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</si>
  <si>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</si>
  <si>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</si>
  <si>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</si>
  <si>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</si>
  <si>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</si>
  <si>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</si>
  <si>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</si>
  <si>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</si>
  <si>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</si>
  <si>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</si>
  <si>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</si>
  <si>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</si>
  <si>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</si>
  <si>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</si>
  <si>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</si>
  <si>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</si>
  <si>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</si>
  <si>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</si>
  <si>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</si>
  <si>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</si>
  <si>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</si>
  <si>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</si>
  <si>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</si>
  <si>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</si>
  <si>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</si>
  <si>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</si>
  <si>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</si>
  <si>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</si>
  <si>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</si>
  <si>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</si>
  <si>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</si>
  <si>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</si>
  <si>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</si>
  <si>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</si>
  <si>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</si>
  <si>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</si>
  <si>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</si>
  <si>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</si>
  <si>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</si>
  <si>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</si>
  <si>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</si>
  <si>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</si>
  <si>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</si>
  <si>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</si>
  <si>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</si>
  <si>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</si>
  <si>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</si>
  <si>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</si>
  <si>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</si>
  <si>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</si>
  <si>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</si>
  <si>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</si>
  <si>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</si>
  <si>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</si>
  <si>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</si>
  <si>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</si>
  <si>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</si>
  <si>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</si>
  <si>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</si>
  <si>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</si>
  <si>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</si>
  <si>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</si>
  <si>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</si>
  <si>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</si>
  <si>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</si>
  <si>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</si>
  <si>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</si>
  <si>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</si>
  <si>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</si>
  <si>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</si>
  <si>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</si>
  <si>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</si>
  <si>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</si>
  <si>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</si>
  <si>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</si>
  <si>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</si>
  <si>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</si>
  <si>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</si>
  <si>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</si>
  <si>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</si>
  <si>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</si>
  <si>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</si>
  <si>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</si>
  <si>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</si>
  <si>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</si>
  <si>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</si>
  <si>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</si>
  <si>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</si>
  <si>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</si>
  <si>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</si>
  <si>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</si>
  <si>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</si>
  <si>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</si>
  <si>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</si>
  <si>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</si>
  <si>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</si>
  <si>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</si>
  <si>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</si>
  <si>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</si>
  <si>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</si>
  <si>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</si>
  <si>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</si>
  <si>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</si>
  <si>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</si>
  <si>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</si>
  <si>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</si>
  <si>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</si>
  <si>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</si>
  <si>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</si>
  <si>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</si>
  <si>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</si>
  <si>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</si>
  <si>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</si>
  <si>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</si>
  <si>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</si>
  <si>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</si>
  <si>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</si>
  <si>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</si>
  <si>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</si>
  <si>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</si>
  <si>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</si>
  <si>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</si>
  <si>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</si>
  <si>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</si>
  <si>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</si>
  <si>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</si>
  <si>
    <t>GNSS_main</t>
    <phoneticPr fontId="5"/>
  </si>
  <si>
    <t>Newcomponent</t>
    <phoneticPr fontId="5"/>
  </si>
  <si>
    <t>オイラー角(rad)</t>
    <phoneticPr fontId="5"/>
  </si>
  <si>
    <t>main_LoRa</t>
    <phoneticPr fontId="5"/>
  </si>
  <si>
    <t>Power</t>
    <phoneticPr fontId="5"/>
  </si>
  <si>
    <t>CCP_camera_control</t>
    <phoneticPr fontId="5"/>
  </si>
  <si>
    <t>単発</t>
    <phoneticPr fontId="5"/>
  </si>
  <si>
    <t>SLEEP</t>
    <phoneticPr fontId="5"/>
  </si>
  <si>
    <t>MMA</t>
    <phoneticPr fontId="5"/>
  </si>
  <si>
    <t>BME680</t>
    <phoneticPr fontId="5"/>
  </si>
  <si>
    <t>aitendo GM5153</t>
    <phoneticPr fontId="5"/>
  </si>
  <si>
    <t>(mainCtrl)</t>
  </si>
  <si>
    <t>(buzzerCtrl)</t>
  </si>
  <si>
    <t>Sensor</t>
    <phoneticPr fontId="5"/>
  </si>
  <si>
    <t>CCP_camera_state</t>
    <phoneticPr fontId="5"/>
  </si>
  <si>
    <t>CCP_buzzer_ring_reserveation_h</t>
    <phoneticPr fontId="5"/>
  </si>
  <si>
    <t>ブザー予約　時間(h)</t>
    <rPh sb="3" eb="5">
      <t>ヨヤク</t>
    </rPh>
    <rPh sb="6" eb="8">
      <t>ジカン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</si>
</sst>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2EBE-CDCA-49BA-94ED-7103750FA573}">
  <dimension ref="A1:AB987"/>
  <sheetViews>
    <sheetView tabSelected="1" topLeftCell="A28" zoomScale="89" workbookViewId="0">
      <selection activeCell="F73" sqref="F73"/>
    </sheetView>
  </sheetViews>
  <sheetFormatPr defaultRowHeight="12.75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57.265625" style="10" bestFit="1" customWidth="1"/>
    <col min="7" max="7" width="13.59765625" style="10" customWidth="1"/>
    <col min="8" max="8" width="12.73046875" style="13" bestFit="1" customWidth="1"/>
    <col min="9" max="9" width="17.1328125" style="10" bestFit="1" customWidth="1"/>
    <col min="10" max="28" width="9.1328125" style="10"/>
  </cols>
  <sheetData>
    <row r="1" spans="1:28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</row>
    <row r="3" spans="1:28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240</v>
      </c>
      <c r="Y3" s="9">
        <f>X3+S8</f>
        <v>240</v>
      </c>
      <c r="Z3" s="9"/>
      <c r="AA3" s="9"/>
      <c r="AB3" s="9"/>
    </row>
    <row r="4" spans="1:28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160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</row>
    <row r="5" spans="1:28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</row>
    <row r="6" spans="1:28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</row>
    <row r="7" spans="1:28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198</v>
      </c>
      <c r="N7" s="9" t="s">
        <v>393</v>
      </c>
      <c r="O7" s="14" t="s">
        <v>10</v>
      </c>
      <c r="P7" s="14"/>
      <c r="Q7" s="15" t="s">
        <v>148</v>
      </c>
      <c r="R7" s="15"/>
      <c r="S7" s="15"/>
      <c r="T7" s="14"/>
      <c r="U7" s="14" t="s">
        <v>395</v>
      </c>
      <c r="V7" s="14" t="s">
        <v>147</v>
      </c>
      <c r="W7" s="14"/>
      <c r="X7" s="14" t="s">
        <v>142</v>
      </c>
      <c r="Z7" s="9" t="s">
        <v>151</v>
      </c>
      <c r="AA7" s="9" t="s">
        <v>337</v>
      </c>
      <c r="AB7" s="9"/>
    </row>
    <row r="8" spans="1:28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30</v>
      </c>
      <c r="N8" s="14">
        <f t="shared" si="3"/>
        <v>60</v>
      </c>
      <c r="O8" s="14">
        <f t="shared" si="3"/>
        <v>130</v>
      </c>
      <c r="P8" s="14"/>
      <c r="Q8" s="14">
        <f>SUMIF($I:$I,Q7,$H:$H)</f>
        <v>600</v>
      </c>
      <c r="R8" s="14"/>
      <c r="S8" s="14"/>
      <c r="T8" s="14"/>
      <c r="U8" s="14">
        <f t="shared" si="3"/>
        <v>0</v>
      </c>
      <c r="V8" s="14">
        <f t="shared" si="3"/>
        <v>20</v>
      </c>
      <c r="W8" s="14"/>
      <c r="X8" s="14">
        <f>SUM(M8:W8)</f>
        <v>840</v>
      </c>
      <c r="Z8" s="9" t="s">
        <v>153</v>
      </c>
      <c r="AA8" s="9" t="s">
        <v>274</v>
      </c>
      <c r="AB8" s="9"/>
    </row>
    <row r="9" spans="1:28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O9" s="9"/>
      <c r="P9" s="9"/>
      <c r="Q9" s="9"/>
      <c r="R9" s="9"/>
      <c r="S9" s="9"/>
      <c r="T9" s="9"/>
      <c r="U9" s="9"/>
      <c r="X9" s="9">
        <f>X8-50</f>
        <v>790</v>
      </c>
      <c r="Z9" s="9"/>
      <c r="AA9" s="9" t="s">
        <v>287</v>
      </c>
      <c r="AB9" s="9"/>
    </row>
    <row r="10" spans="1:28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X10" s="9"/>
      <c r="Y10" s="9"/>
      <c r="Z10" s="9"/>
      <c r="AA10" s="9" t="s">
        <v>290</v>
      </c>
      <c r="AB10" s="9"/>
    </row>
    <row r="11" spans="1:28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O11" s="9"/>
      <c r="P11" s="9"/>
      <c r="Q11" s="9"/>
      <c r="R11" s="9"/>
      <c r="S11" s="9"/>
      <c r="U11" s="9"/>
      <c r="V11" s="9"/>
      <c r="W11" s="9"/>
      <c r="X11" s="9"/>
      <c r="Y11" s="9"/>
      <c r="Z11" s="9"/>
      <c r="AA11" s="9"/>
      <c r="AB11" s="9"/>
    </row>
    <row r="12" spans="1:28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S12" s="19"/>
      <c r="V12" s="9"/>
      <c r="W12" s="9"/>
      <c r="X12" s="9"/>
      <c r="Y12" s="9"/>
      <c r="Z12" s="9"/>
      <c r="AA12" s="9"/>
      <c r="AB12" s="9"/>
    </row>
    <row r="13" spans="1:28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395</v>
      </c>
      <c r="K13" s="9"/>
      <c r="R13" s="19"/>
      <c r="V13" s="9"/>
      <c r="W13" s="19"/>
      <c r="X13" s="9"/>
      <c r="Y13" s="9"/>
      <c r="Z13" s="9"/>
      <c r="AA13" s="9"/>
      <c r="AB13" s="9"/>
    </row>
    <row r="14" spans="1:28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395</v>
      </c>
      <c r="J14" s="9"/>
      <c r="K14" s="9"/>
      <c r="V14" s="9"/>
      <c r="W14" s="9"/>
      <c r="X14" s="9"/>
      <c r="Y14" s="9"/>
      <c r="Z14" s="9"/>
      <c r="AA14" s="9"/>
      <c r="AB14" s="9"/>
    </row>
    <row r="15" spans="1:28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/>
      <c r="K15" s="9"/>
      <c r="V15" s="9"/>
      <c r="W15" s="9"/>
      <c r="X15" s="9"/>
      <c r="Y15" s="9"/>
      <c r="Z15" s="9"/>
      <c r="AA15" s="9"/>
      <c r="AB15" s="9"/>
    </row>
    <row r="16" spans="1:28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/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395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</row>
    <row r="18" spans="1:28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/>
      <c r="K18" s="9"/>
      <c r="L18" s="18">
        <v>0</v>
      </c>
      <c r="M18" s="27" t="s">
        <v>319</v>
      </c>
      <c r="N18" s="27"/>
      <c r="O18" s="27"/>
      <c r="P18" s="27"/>
      <c r="Q18" s="27"/>
      <c r="R18" s="27"/>
      <c r="S18" s="27"/>
      <c r="T18" s="27"/>
      <c r="V18" s="9"/>
      <c r="W18" s="9"/>
      <c r="X18" s="9"/>
      <c r="Y18" s="9"/>
      <c r="Z18" s="9"/>
      <c r="AA18" s="9"/>
      <c r="AB18" s="9"/>
    </row>
    <row r="19" spans="1:28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/>
      <c r="K19" s="9"/>
      <c r="L19" s="28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</row>
    <row r="20" spans="1:28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9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</row>
    <row r="21" spans="1:28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9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</row>
    <row r="22" spans="1:28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9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</row>
    <row r="23" spans="1:28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30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</row>
    <row r="24" spans="1:28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31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</row>
    <row r="25" spans="1:28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31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</row>
    <row r="26" spans="1:28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31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</row>
    <row r="27" spans="1:28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31" t="s">
        <v>321</v>
      </c>
      <c r="N27" s="31"/>
      <c r="O27" s="31"/>
      <c r="P27" s="31"/>
      <c r="Q27" s="31"/>
      <c r="R27" s="31"/>
      <c r="S27" s="31"/>
      <c r="T27" s="31"/>
      <c r="V27" s="9"/>
      <c r="W27" s="9"/>
      <c r="X27" s="9"/>
      <c r="Y27" s="9"/>
      <c r="Z27" s="9"/>
      <c r="AA27" s="9"/>
      <c r="AB27" s="9"/>
    </row>
    <row r="28" spans="1:28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31"/>
      <c r="N28" s="31"/>
      <c r="O28" s="31"/>
      <c r="P28" s="31"/>
      <c r="Q28" s="31"/>
      <c r="R28" s="31"/>
      <c r="S28" s="31"/>
      <c r="T28" s="31"/>
      <c r="V28" s="9"/>
      <c r="W28" s="9"/>
      <c r="X28" s="9"/>
      <c r="Y28" s="9"/>
      <c r="Z28" s="9"/>
      <c r="AA28" s="9"/>
      <c r="AB28" s="9"/>
    </row>
    <row r="29" spans="1:28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395</v>
      </c>
      <c r="J29" s="9"/>
      <c r="K29" s="9"/>
      <c r="L29" s="16">
        <v>5</v>
      </c>
      <c r="M29" s="20" t="s">
        <v>322</v>
      </c>
      <c r="N29" s="20"/>
      <c r="O29" s="20"/>
      <c r="P29" s="20"/>
      <c r="Q29" s="20"/>
      <c r="R29" s="20"/>
      <c r="S29" s="20"/>
      <c r="T29" s="20"/>
      <c r="V29" s="9"/>
      <c r="W29" s="9"/>
      <c r="X29" s="9"/>
      <c r="Y29" s="9"/>
      <c r="Z29" s="9"/>
      <c r="AA29" s="9"/>
      <c r="AB29" s="9"/>
    </row>
    <row r="30" spans="1:28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16">
        <v>6</v>
      </c>
      <c r="M30" s="20"/>
      <c r="N30" s="20"/>
      <c r="O30" s="20"/>
      <c r="P30" s="20"/>
      <c r="Q30" s="20"/>
      <c r="R30" s="20"/>
      <c r="S30" s="20"/>
      <c r="T30" s="20"/>
      <c r="V30" s="9"/>
      <c r="W30" s="9"/>
      <c r="X30" s="9"/>
      <c r="Y30" s="9"/>
      <c r="Z30" s="9"/>
      <c r="AA30" s="9"/>
      <c r="AB30" s="9"/>
    </row>
    <row r="31" spans="1:28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395</v>
      </c>
      <c r="J31" s="9"/>
      <c r="K31" s="9"/>
      <c r="V31" s="9"/>
      <c r="W31" s="9"/>
      <c r="X31" s="9"/>
      <c r="Y31" s="9"/>
      <c r="Z31" s="9"/>
      <c r="AA31" s="9"/>
      <c r="AB31" s="9"/>
    </row>
    <row r="32" spans="1:28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/>
      <c r="J32" s="9"/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</row>
    <row r="33" spans="1:28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/>
      <c r="J33" s="9"/>
      <c r="K33" s="9"/>
      <c r="L33" s="14">
        <v>0</v>
      </c>
      <c r="M33" s="18" t="s">
        <v>339</v>
      </c>
      <c r="N33" s="18" t="s">
        <v>319</v>
      </c>
      <c r="U33" s="9"/>
      <c r="V33" s="9"/>
      <c r="W33" s="9"/>
      <c r="X33" s="9"/>
      <c r="Y33" s="9"/>
      <c r="Z33" s="9"/>
      <c r="AA33" s="9"/>
      <c r="AB33" s="9"/>
    </row>
    <row r="34" spans="1:28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399</v>
      </c>
      <c r="G34" s="9"/>
      <c r="H34" s="8" t="s">
        <v>26</v>
      </c>
      <c r="I34" s="9" t="s">
        <v>147</v>
      </c>
      <c r="J34" s="9" t="s">
        <v>403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</row>
    <row r="35" spans="1:28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/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</row>
    <row r="36" spans="1:28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226</v>
      </c>
      <c r="G36" s="9"/>
      <c r="H36" s="8" t="s">
        <v>26</v>
      </c>
      <c r="I36" s="9" t="s">
        <v>147</v>
      </c>
      <c r="J36" s="9" t="s">
        <v>404</v>
      </c>
      <c r="K36" s="9"/>
      <c r="L36" s="14">
        <v>3</v>
      </c>
      <c r="M36" s="20" t="s">
        <v>305</v>
      </c>
      <c r="N36" s="20" t="s">
        <v>306</v>
      </c>
      <c r="O36" s="10">
        <v>0</v>
      </c>
      <c r="V36" s="9"/>
      <c r="W36" s="9"/>
      <c r="X36" s="9"/>
      <c r="Y36" s="9"/>
      <c r="Z36" s="9"/>
      <c r="AA36" s="9"/>
      <c r="AB36" s="9"/>
    </row>
    <row r="37" spans="1:28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/>
      <c r="J37" s="9"/>
      <c r="K37" s="9"/>
      <c r="L37" s="14">
        <v>4</v>
      </c>
      <c r="M37" s="20"/>
      <c r="N37" s="20"/>
      <c r="V37" s="9"/>
      <c r="W37" s="9"/>
      <c r="X37" s="9"/>
      <c r="Y37" s="9"/>
      <c r="Z37" s="9"/>
      <c r="AA37" s="9"/>
      <c r="AB37" s="9"/>
    </row>
    <row r="38" spans="1:28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/>
      <c r="J38" s="9"/>
      <c r="K38" s="9"/>
      <c r="L38" s="14">
        <v>5</v>
      </c>
      <c r="M38" s="20" t="s">
        <v>307</v>
      </c>
      <c r="N38" s="20" t="s">
        <v>309</v>
      </c>
      <c r="O38" s="10">
        <v>0</v>
      </c>
      <c r="V38" s="9"/>
      <c r="W38" s="9"/>
      <c r="X38" s="9"/>
      <c r="Y38" s="9"/>
      <c r="Z38" s="9"/>
      <c r="AA38" s="9"/>
      <c r="AB38" s="9"/>
    </row>
    <row r="39" spans="1:28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/>
      <c r="J39" s="9"/>
      <c r="K39" s="9"/>
      <c r="L39" s="14">
        <v>6</v>
      </c>
      <c r="M39" s="20"/>
      <c r="N39" s="20"/>
      <c r="V39" s="9"/>
      <c r="W39" s="9"/>
      <c r="X39" s="9"/>
      <c r="Y39" s="9"/>
      <c r="Z39" s="9"/>
      <c r="AA39" s="9"/>
      <c r="AB39" s="9"/>
    </row>
    <row r="40" spans="1:28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/>
      <c r="J40" s="9"/>
      <c r="K40" s="9"/>
      <c r="L40" s="14">
        <v>7</v>
      </c>
      <c r="M40" s="20" t="s">
        <v>307</v>
      </c>
      <c r="N40" s="20" t="s">
        <v>308</v>
      </c>
      <c r="O40" s="10">
        <v>0</v>
      </c>
      <c r="V40" s="9"/>
      <c r="W40" s="9"/>
      <c r="X40" s="9"/>
      <c r="Y40" s="9"/>
      <c r="Z40" s="9"/>
      <c r="AA40" s="9"/>
      <c r="AB40" s="9"/>
    </row>
    <row r="41" spans="1:28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397</v>
      </c>
      <c r="F41" s="9" t="s">
        <v>52</v>
      </c>
      <c r="G41" s="9"/>
      <c r="H41" s="8" t="s">
        <v>26</v>
      </c>
      <c r="I41" s="9" t="s">
        <v>396</v>
      </c>
      <c r="J41" s="9"/>
      <c r="K41" s="9"/>
      <c r="L41" s="14">
        <v>8</v>
      </c>
      <c r="M41" s="20"/>
      <c r="N41" s="20"/>
      <c r="V41" s="9"/>
      <c r="W41" s="9"/>
      <c r="X41" s="9"/>
      <c r="Y41" s="9"/>
      <c r="Z41" s="9"/>
      <c r="AA41" s="9"/>
      <c r="AB41" s="9"/>
    </row>
    <row r="42" spans="1:28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406</v>
      </c>
      <c r="F42" s="9" t="s">
        <v>54</v>
      </c>
      <c r="G42" s="9"/>
      <c r="H42" s="8">
        <v>10</v>
      </c>
      <c r="I42" s="9" t="s">
        <v>396</v>
      </c>
      <c r="J42" s="9"/>
      <c r="K42" s="9"/>
      <c r="L42" s="14">
        <v>9</v>
      </c>
      <c r="M42" s="20" t="s">
        <v>307</v>
      </c>
      <c r="N42" s="20" t="s">
        <v>357</v>
      </c>
      <c r="O42" s="10">
        <v>0</v>
      </c>
      <c r="V42" s="9"/>
      <c r="W42" s="9"/>
      <c r="X42" s="9"/>
      <c r="Y42" s="9"/>
      <c r="Z42" s="9"/>
      <c r="AA42" s="9"/>
      <c r="AB42" s="9"/>
    </row>
    <row r="43" spans="1:28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0"/>
      <c r="N43" s="20"/>
      <c r="V43" s="9"/>
      <c r="W43" s="9"/>
      <c r="X43" s="9"/>
      <c r="Y43" s="9"/>
      <c r="Z43" s="9"/>
      <c r="AA43" s="9"/>
      <c r="AB43" s="9"/>
    </row>
    <row r="44" spans="1:28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0" t="s">
        <v>341</v>
      </c>
      <c r="N44" s="20" t="s">
        <v>315</v>
      </c>
      <c r="O44" s="10">
        <v>0</v>
      </c>
      <c r="V44" s="9"/>
      <c r="W44" s="9"/>
      <c r="X44" s="9"/>
      <c r="Y44" s="9"/>
      <c r="Z44" s="9"/>
      <c r="AA44" s="9"/>
      <c r="AB44" s="9"/>
    </row>
    <row r="45" spans="1:28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395</v>
      </c>
      <c r="J45" s="9"/>
      <c r="K45" s="9"/>
      <c r="L45" s="14">
        <v>12</v>
      </c>
      <c r="M45" s="20"/>
      <c r="N45" s="20"/>
      <c r="U45" s="9"/>
      <c r="V45" s="9"/>
      <c r="W45" s="9"/>
      <c r="X45" s="9"/>
      <c r="Y45" s="9"/>
      <c r="Z45" s="9"/>
      <c r="AA45" s="9"/>
      <c r="AB45" s="9"/>
    </row>
    <row r="46" spans="1:28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395</v>
      </c>
      <c r="J46" s="9"/>
      <c r="K46" s="9"/>
      <c r="L46" s="14">
        <v>13</v>
      </c>
      <c r="M46" s="20"/>
      <c r="N46" s="20"/>
      <c r="T46" s="9"/>
      <c r="U46" s="9"/>
      <c r="V46" s="9"/>
      <c r="W46" s="9"/>
      <c r="X46" s="9"/>
      <c r="Y46" s="9"/>
      <c r="Z46" s="9"/>
      <c r="AA46" s="9"/>
      <c r="AB46" s="9"/>
    </row>
    <row r="47" spans="1:28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/>
      <c r="J47" s="9"/>
      <c r="K47" s="9"/>
      <c r="L47" s="14">
        <v>14</v>
      </c>
      <c r="M47" s="20"/>
      <c r="N47" s="20"/>
      <c r="T47" s="9"/>
      <c r="U47" s="9"/>
      <c r="V47" s="9"/>
      <c r="W47" s="9"/>
      <c r="X47" s="9"/>
      <c r="Y47" s="9"/>
      <c r="Z47" s="9"/>
      <c r="AA47" s="9"/>
      <c r="AB47" s="9"/>
    </row>
    <row r="48" spans="1:28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/>
      <c r="J48" s="9"/>
      <c r="K48" s="9"/>
      <c r="L48" s="14">
        <v>15</v>
      </c>
      <c r="M48" s="20" t="s">
        <v>341</v>
      </c>
      <c r="N48" s="2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</row>
    <row r="49" spans="1:28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/>
      <c r="J49" s="9"/>
      <c r="K49" s="9"/>
      <c r="L49" s="14">
        <v>16</v>
      </c>
      <c r="M49" s="20"/>
      <c r="N49" s="20"/>
      <c r="T49" s="9"/>
      <c r="U49" s="9"/>
      <c r="V49" s="9"/>
      <c r="W49" s="9"/>
      <c r="X49" s="9"/>
      <c r="Y49" s="9"/>
      <c r="Z49" s="9"/>
      <c r="AA49" s="9"/>
      <c r="AB49" s="9"/>
    </row>
    <row r="50" spans="1:28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J50" s="9"/>
      <c r="K50" s="9"/>
      <c r="L50" s="14">
        <v>17</v>
      </c>
      <c r="M50" s="20"/>
      <c r="N50" s="20"/>
      <c r="T50" s="9"/>
      <c r="U50" s="9"/>
      <c r="V50" s="9"/>
      <c r="W50" s="9"/>
      <c r="X50" s="9"/>
      <c r="Y50" s="9"/>
      <c r="Z50" s="9"/>
      <c r="AA50" s="9"/>
      <c r="AB50" s="9"/>
    </row>
    <row r="51" spans="1:28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/>
      <c r="J51" s="9"/>
      <c r="K51" s="9"/>
      <c r="L51" s="14">
        <v>18</v>
      </c>
      <c r="M51" s="20"/>
      <c r="N51" s="20"/>
      <c r="T51" s="9"/>
      <c r="U51" s="9"/>
      <c r="V51" s="9"/>
      <c r="W51" s="9"/>
      <c r="X51" s="9"/>
      <c r="Y51" s="9"/>
      <c r="Z51" s="9"/>
      <c r="AA51" s="9"/>
      <c r="AB51" s="9"/>
    </row>
    <row r="52" spans="1:28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/>
      <c r="J52" s="9"/>
      <c r="K52" s="9"/>
      <c r="L52" s="14">
        <v>19</v>
      </c>
      <c r="M52" s="20" t="s">
        <v>307</v>
      </c>
      <c r="N52" s="2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</row>
    <row r="53" spans="1:28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/>
      <c r="J53" s="9"/>
      <c r="K53" s="9"/>
      <c r="L53" s="14">
        <v>20</v>
      </c>
      <c r="M53" s="20"/>
      <c r="N53" s="20"/>
      <c r="T53" s="9"/>
      <c r="U53" s="9"/>
      <c r="V53" s="9"/>
      <c r="W53" s="9"/>
      <c r="X53" s="9"/>
      <c r="Y53" s="9"/>
      <c r="Z53" s="9"/>
      <c r="AA53" s="9"/>
      <c r="AB53" s="9"/>
    </row>
    <row r="54" spans="1:28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/>
      <c r="J54" s="9"/>
      <c r="K54" s="9"/>
      <c r="L54" s="14">
        <v>21</v>
      </c>
      <c r="M54" s="20" t="s">
        <v>307</v>
      </c>
      <c r="N54" s="2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</row>
    <row r="55" spans="1:28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0"/>
      <c r="N55" s="20"/>
      <c r="T55" s="9"/>
      <c r="U55" s="9"/>
      <c r="V55" s="9"/>
      <c r="W55" s="9"/>
      <c r="X55" s="9"/>
      <c r="Y55" s="9"/>
      <c r="Z55" s="9"/>
      <c r="AA55" s="9"/>
      <c r="AB55" s="9"/>
    </row>
    <row r="56" spans="1:28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0" t="s">
        <v>307</v>
      </c>
      <c r="N56" s="21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</row>
    <row r="57" spans="1:28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0"/>
      <c r="N57" s="23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0" t="s">
        <v>310</v>
      </c>
      <c r="N58" s="2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0"/>
      <c r="N59" s="20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0"/>
      <c r="N60" s="20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0"/>
      <c r="N61" s="20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402</v>
      </c>
      <c r="H62" s="8">
        <v>1</v>
      </c>
      <c r="I62" s="9" t="s">
        <v>392</v>
      </c>
      <c r="J62" s="9"/>
      <c r="K62" s="9"/>
      <c r="L62" s="14">
        <v>29</v>
      </c>
      <c r="M62" s="20" t="s">
        <v>310</v>
      </c>
      <c r="N62" s="2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1</v>
      </c>
      <c r="I63" s="9" t="s">
        <v>392</v>
      </c>
      <c r="J63" s="9"/>
      <c r="K63" s="9"/>
      <c r="L63" s="14">
        <v>30</v>
      </c>
      <c r="M63" s="20"/>
      <c r="N63" s="20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1</v>
      </c>
      <c r="I64" s="9" t="s">
        <v>392</v>
      </c>
      <c r="J64" s="9"/>
      <c r="K64" s="9"/>
      <c r="L64" s="14">
        <v>31</v>
      </c>
      <c r="M64" s="20"/>
      <c r="N64" s="20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1</v>
      </c>
      <c r="I65" s="9" t="s">
        <v>392</v>
      </c>
      <c r="K65" s="9"/>
      <c r="L65" s="14">
        <v>32</v>
      </c>
      <c r="M65" s="20"/>
      <c r="N65" s="20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>
      <c r="A66" s="8">
        <v>1060</v>
      </c>
      <c r="B66" s="8">
        <f t="shared" si="0"/>
        <v>10000100100</v>
      </c>
      <c r="C66" s="8" t="str">
        <f t="shared" si="1"/>
        <v>424</v>
      </c>
      <c r="D66" s="9" t="str">
        <f t="shared" si="2"/>
        <v>uint32_t</v>
      </c>
      <c r="E66" s="9" t="s">
        <v>167</v>
      </c>
      <c r="F66" s="9" t="s">
        <v>154</v>
      </c>
      <c r="G66" s="9" t="s">
        <v>300</v>
      </c>
      <c r="H66" s="8">
        <v>10</v>
      </c>
      <c r="I66" s="9" t="s">
        <v>393</v>
      </c>
      <c r="J66" s="9"/>
      <c r="K66" s="9"/>
      <c r="L66" s="14">
        <v>33</v>
      </c>
      <c r="M66" s="20" t="s">
        <v>307</v>
      </c>
      <c r="N66" s="2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>
      <c r="A67" s="9">
        <v>1061</v>
      </c>
      <c r="B67" s="8">
        <f t="shared" si="0"/>
        <v>10000100101</v>
      </c>
      <c r="C67" s="8" t="str">
        <f t="shared" si="1"/>
        <v>425</v>
      </c>
      <c r="D67" s="9" t="str">
        <f t="shared" si="2"/>
        <v>uint32_t</v>
      </c>
      <c r="E67" s="9" t="s">
        <v>168</v>
      </c>
      <c r="F67" s="9" t="s">
        <v>155</v>
      </c>
      <c r="G67" s="9"/>
      <c r="H67" s="8">
        <v>10</v>
      </c>
      <c r="I67" s="9" t="s">
        <v>393</v>
      </c>
      <c r="J67" s="9"/>
      <c r="K67" s="9"/>
      <c r="L67" s="14">
        <v>34</v>
      </c>
      <c r="M67" s="20"/>
      <c r="N67" s="20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>
      <c r="A68" s="8">
        <v>1062</v>
      </c>
      <c r="B68" s="8">
        <f t="shared" si="0"/>
        <v>10000100110</v>
      </c>
      <c r="C68" s="8" t="str">
        <f t="shared" si="1"/>
        <v>426</v>
      </c>
      <c r="D68" s="9" t="str">
        <f t="shared" si="2"/>
        <v>uint32_t</v>
      </c>
      <c r="E68" s="9" t="s">
        <v>169</v>
      </c>
      <c r="F68" s="9" t="s">
        <v>156</v>
      </c>
      <c r="G68" s="9"/>
      <c r="H68" s="8">
        <v>10</v>
      </c>
      <c r="I68" s="9" t="s">
        <v>393</v>
      </c>
      <c r="J68" s="9"/>
      <c r="K68" s="9"/>
      <c r="L68" s="14">
        <v>35</v>
      </c>
      <c r="M68" s="20" t="s">
        <v>307</v>
      </c>
      <c r="N68" s="21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>
      <c r="A69" s="9">
        <v>1063</v>
      </c>
      <c r="B69" s="8">
        <f t="shared" si="0"/>
        <v>10000100111</v>
      </c>
      <c r="C69" s="8" t="str">
        <f t="shared" si="1"/>
        <v>427</v>
      </c>
      <c r="D69" s="9" t="str">
        <f t="shared" si="2"/>
        <v>uint32_t</v>
      </c>
      <c r="E69" s="9" t="s">
        <v>166</v>
      </c>
      <c r="F69" s="9" t="s">
        <v>157</v>
      </c>
      <c r="G69" s="9"/>
      <c r="H69" s="8">
        <v>10</v>
      </c>
      <c r="I69" s="9" t="s">
        <v>393</v>
      </c>
      <c r="J69" s="9"/>
      <c r="K69" s="9"/>
      <c r="L69" s="14">
        <v>36</v>
      </c>
      <c r="M69" s="20"/>
      <c r="N69" s="23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>
      <c r="A70" s="8">
        <v>1064</v>
      </c>
      <c r="B70" s="8">
        <f t="shared" si="0"/>
        <v>10000101000</v>
      </c>
      <c r="C70" s="8" t="str">
        <f t="shared" si="1"/>
        <v>428</v>
      </c>
      <c r="D70" s="9" t="str">
        <f t="shared" si="2"/>
        <v>uint32_t</v>
      </c>
      <c r="E70" s="9" t="s">
        <v>165</v>
      </c>
      <c r="F70" s="9" t="s">
        <v>158</v>
      </c>
      <c r="G70" s="9"/>
      <c r="H70" s="8"/>
      <c r="I70" s="9"/>
      <c r="J70" s="9"/>
      <c r="K70" s="9"/>
      <c r="L70" s="14">
        <v>37</v>
      </c>
      <c r="M70" s="20" t="s">
        <v>310</v>
      </c>
      <c r="N70" s="2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>
      <c r="A71" s="9">
        <v>1065</v>
      </c>
      <c r="B71" s="8">
        <f t="shared" si="0"/>
        <v>10000101001</v>
      </c>
      <c r="C71" s="8" t="str">
        <f t="shared" si="1"/>
        <v>429</v>
      </c>
      <c r="D71" s="9" t="str">
        <f t="shared" si="2"/>
        <v>uint32_t</v>
      </c>
      <c r="E71" s="9" t="s">
        <v>164</v>
      </c>
      <c r="F71" s="9" t="s">
        <v>159</v>
      </c>
      <c r="G71" s="9"/>
      <c r="H71" s="8"/>
      <c r="I71" s="9"/>
      <c r="J71" s="9"/>
      <c r="K71" s="9"/>
      <c r="L71" s="14">
        <v>38</v>
      </c>
      <c r="M71" s="20"/>
      <c r="N71" s="20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>
      <c r="A72" s="8">
        <v>1066</v>
      </c>
      <c r="B72" s="8">
        <f t="shared" si="0"/>
        <v>10000101010</v>
      </c>
      <c r="C72" s="8" t="str">
        <f t="shared" si="1"/>
        <v>42A</v>
      </c>
      <c r="D72" s="9" t="str">
        <f t="shared" si="2"/>
        <v>uint32_t</v>
      </c>
      <c r="E72" s="9" t="s">
        <v>163</v>
      </c>
      <c r="F72" s="9" t="s">
        <v>160</v>
      </c>
      <c r="G72" s="9"/>
      <c r="H72" s="8"/>
      <c r="I72" s="9"/>
      <c r="J72" s="9"/>
      <c r="K72" s="9"/>
      <c r="L72" s="14">
        <v>39</v>
      </c>
      <c r="M72" s="20"/>
      <c r="N72" s="20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>
      <c r="A73" s="9">
        <v>1067</v>
      </c>
      <c r="B73" s="8">
        <f t="shared" si="0"/>
        <v>10000101011</v>
      </c>
      <c r="C73" s="8" t="str">
        <f t="shared" si="1"/>
        <v>42B</v>
      </c>
      <c r="D73" s="9" t="s">
        <v>341</v>
      </c>
      <c r="E73" s="9" t="s">
        <v>407</v>
      </c>
      <c r="F73" s="9" t="s">
        <v>408</v>
      </c>
      <c r="G73" s="9"/>
      <c r="H73" s="8" t="s">
        <v>398</v>
      </c>
      <c r="I73" s="10" t="s">
        <v>147</v>
      </c>
      <c r="K73" s="9"/>
      <c r="L73" s="14">
        <v>40</v>
      </c>
      <c r="M73" s="20"/>
      <c r="N73" s="20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0" t="s">
        <v>310</v>
      </c>
      <c r="N74" s="2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0"/>
      <c r="N75" s="20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0"/>
      <c r="N76" s="20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0"/>
      <c r="N77" s="20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1" t="s">
        <v>383</v>
      </c>
      <c r="N78" s="24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2"/>
      <c r="N79" s="25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2"/>
      <c r="N80" s="25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9" t="s">
        <v>395</v>
      </c>
      <c r="K81" s="9"/>
      <c r="L81" s="14">
        <v>48</v>
      </c>
      <c r="M81" s="22"/>
      <c r="N81" s="25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/>
      <c r="K82" s="9"/>
      <c r="L82" s="14">
        <v>49</v>
      </c>
      <c r="M82" s="23"/>
      <c r="N82" s="26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405</v>
      </c>
      <c r="J86" s="9"/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405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405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/>
      <c r="H90" s="8"/>
      <c r="I90" s="9"/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401</v>
      </c>
      <c r="H102" s="8">
        <v>10</v>
      </c>
      <c r="I102" s="9" t="s">
        <v>393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/>
      <c r="I114" s="9" t="s">
        <v>198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/>
      <c r="I115" s="9" t="s">
        <v>198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>
      <c r="A118" s="8">
        <v>1600</v>
      </c>
      <c r="B118" s="8">
        <f t="shared" si="0"/>
        <v>11001000000</v>
      </c>
      <c r="C118" s="8" t="str">
        <f t="shared" si="1"/>
        <v>640</v>
      </c>
      <c r="D118" s="9" t="str">
        <f t="shared" si="2"/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>
      <c r="A119" s="8">
        <v>1601</v>
      </c>
      <c r="B119" s="8">
        <f t="shared" si="0"/>
        <v>11001000001</v>
      </c>
      <c r="C119" s="8" t="str">
        <f t="shared" si="1"/>
        <v>641</v>
      </c>
      <c r="D119" s="9" t="str">
        <f t="shared" si="2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>
      <c r="A120" s="8">
        <v>1602</v>
      </c>
      <c r="B120" s="8">
        <f t="shared" si="0"/>
        <v>11001000010</v>
      </c>
      <c r="C120" s="8" t="str">
        <f t="shared" si="1"/>
        <v>642</v>
      </c>
      <c r="D120" s="9" t="str">
        <f t="shared" si="2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>
      <c r="A121" s="8">
        <v>1603</v>
      </c>
      <c r="B121" s="8">
        <f t="shared" si="0"/>
        <v>11001000011</v>
      </c>
      <c r="C121" s="8" t="str">
        <f t="shared" si="1"/>
        <v>643</v>
      </c>
      <c r="D121" s="9" t="str">
        <f t="shared" si="2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>
      <c r="A122" s="8">
        <v>1604</v>
      </c>
      <c r="B122" s="8">
        <f t="shared" si="0"/>
        <v>11001000100</v>
      </c>
      <c r="C122" s="8" t="str">
        <f t="shared" si="1"/>
        <v>644</v>
      </c>
      <c r="D122" s="9" t="str">
        <f t="shared" si="2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>
      <c r="A123" s="8">
        <v>1605</v>
      </c>
      <c r="B123" s="8">
        <f t="shared" si="0"/>
        <v>11001000101</v>
      </c>
      <c r="C123" s="8" t="str">
        <f t="shared" si="1"/>
        <v>645</v>
      </c>
      <c r="D123" s="9" t="str">
        <f t="shared" si="2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>
      <c r="A124" s="8">
        <v>1606</v>
      </c>
      <c r="B124" s="8">
        <f t="shared" si="0"/>
        <v>11001000110</v>
      </c>
      <c r="C124" s="8" t="str">
        <f t="shared" si="1"/>
        <v>646</v>
      </c>
      <c r="D124" s="9" t="str">
        <f t="shared" si="2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>
      <c r="A125" s="8">
        <v>1607</v>
      </c>
      <c r="B125" s="8">
        <f t="shared" si="0"/>
        <v>11001000111</v>
      </c>
      <c r="C125" s="8" t="str">
        <f t="shared" si="1"/>
        <v>647</v>
      </c>
      <c r="D125" s="9" t="str">
        <f t="shared" si="2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>
      <c r="A126" s="8">
        <v>1608</v>
      </c>
      <c r="B126" s="8">
        <f t="shared" si="0"/>
        <v>11001001000</v>
      </c>
      <c r="C126" s="8" t="str">
        <f t="shared" si="1"/>
        <v>648</v>
      </c>
      <c r="D126" s="9" t="str">
        <f t="shared" si="2"/>
        <v>float</v>
      </c>
      <c r="E126" s="9" t="s">
        <v>283</v>
      </c>
      <c r="F126" s="9" t="s">
        <v>172</v>
      </c>
      <c r="G126" s="9"/>
      <c r="H126" s="8">
        <v>100</v>
      </c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2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>
      <c r="A128" s="8">
        <v>1610</v>
      </c>
      <c r="B128" s="8">
        <f t="shared" si="0"/>
        <v>11001001010</v>
      </c>
      <c r="C128" s="8" t="str">
        <f t="shared" ref="C128:C142" si="4">DEC2HEX(A128)</f>
        <v>64A</v>
      </c>
      <c r="D128" s="9" t="str">
        <f t="shared" si="2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148</v>
      </c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>
      <c r="A129" s="8">
        <v>1611</v>
      </c>
      <c r="B129" s="8">
        <f t="shared" si="0"/>
        <v>11001001011</v>
      </c>
      <c r="C129" s="8" t="str">
        <f t="shared" si="4"/>
        <v>64B</v>
      </c>
      <c r="D129" s="9" t="str">
        <f t="shared" si="2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>
      <c r="A130" s="8">
        <v>1612</v>
      </c>
      <c r="B130" s="8">
        <f t="shared" si="0"/>
        <v>11001001100</v>
      </c>
      <c r="C130" s="8" t="str">
        <f t="shared" si="4"/>
        <v>64C</v>
      </c>
      <c r="D130" s="9" t="str">
        <f t="shared" si="2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>
      <c r="A131" s="8">
        <v>1613</v>
      </c>
      <c r="B131" s="8">
        <f t="shared" si="0"/>
        <v>11001001101</v>
      </c>
      <c r="C131" s="8" t="str">
        <f t="shared" si="4"/>
        <v>64D</v>
      </c>
      <c r="D131" s="9" t="str">
        <f t="shared" si="2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>
      <c r="A132" s="8">
        <v>1614</v>
      </c>
      <c r="B132" s="8">
        <f t="shared" si="0"/>
        <v>11001001110</v>
      </c>
      <c r="C132" s="8" t="str">
        <f t="shared" si="4"/>
        <v>64E</v>
      </c>
      <c r="D132" s="9" t="str">
        <f t="shared" si="2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>
      <c r="A133" s="8">
        <v>1615</v>
      </c>
      <c r="B133" s="8">
        <f t="shared" si="0"/>
        <v>11001001111</v>
      </c>
      <c r="C133" s="8" t="str">
        <f t="shared" si="4"/>
        <v>64F</v>
      </c>
      <c r="D133" s="9" t="str">
        <f t="shared" si="2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>
      <c r="A134" s="8">
        <v>1616</v>
      </c>
      <c r="B134" s="8">
        <f t="shared" si="0"/>
        <v>11001010000</v>
      </c>
      <c r="C134" s="8" t="str">
        <f t="shared" si="4"/>
        <v>650</v>
      </c>
      <c r="D134" s="9" t="str">
        <f t="shared" si="2"/>
        <v>float</v>
      </c>
      <c r="E134" s="12" t="s">
        <v>247</v>
      </c>
      <c r="F134" s="12" t="s">
        <v>84</v>
      </c>
      <c r="G134" s="9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>
      <c r="A135" s="8">
        <v>1617</v>
      </c>
      <c r="B135" s="8">
        <f t="shared" si="0"/>
        <v>11001010001</v>
      </c>
      <c r="C135" s="8" t="str">
        <f t="shared" si="4"/>
        <v>651</v>
      </c>
      <c r="D135" s="9" t="str">
        <f t="shared" si="2"/>
        <v>float</v>
      </c>
      <c r="E135" s="12" t="s">
        <v>248</v>
      </c>
      <c r="F135" s="12" t="s">
        <v>86</v>
      </c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>
      <c r="A136" s="8">
        <v>1618</v>
      </c>
      <c r="B136" s="8">
        <f t="shared" si="0"/>
        <v>11001010010</v>
      </c>
      <c r="C136" s="8" t="str">
        <f t="shared" si="4"/>
        <v>652</v>
      </c>
      <c r="D136" s="9" t="str">
        <f t="shared" si="2"/>
        <v>float</v>
      </c>
      <c r="E136" s="12" t="s">
        <v>249</v>
      </c>
      <c r="F136" s="12" t="s">
        <v>88</v>
      </c>
      <c r="G136" s="9"/>
      <c r="H136" s="8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>
      <c r="A137" s="8">
        <v>1619</v>
      </c>
      <c r="B137" s="8">
        <f t="shared" si="0"/>
        <v>11001010011</v>
      </c>
      <c r="C137" s="8" t="str">
        <f t="shared" si="4"/>
        <v>653</v>
      </c>
      <c r="D137" s="9" t="str">
        <f t="shared" si="2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>
      <c r="A138" s="8">
        <v>1620</v>
      </c>
      <c r="B138" s="8">
        <f t="shared" si="0"/>
        <v>11001010100</v>
      </c>
      <c r="C138" s="8" t="str">
        <f t="shared" si="4"/>
        <v>654</v>
      </c>
      <c r="D138" s="9" t="str">
        <f t="shared" si="2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>
      <c r="A139" s="8">
        <v>1621</v>
      </c>
      <c r="B139" s="8">
        <f t="shared" si="0"/>
        <v>11001010101</v>
      </c>
      <c r="C139" s="8" t="str">
        <f t="shared" si="4"/>
        <v>655</v>
      </c>
      <c r="D139" s="9" t="str">
        <f t="shared" si="2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>
      <c r="A140" s="8">
        <v>1622</v>
      </c>
      <c r="B140" s="8">
        <f t="shared" si="0"/>
        <v>11001010110</v>
      </c>
      <c r="C140" s="8" t="str">
        <f t="shared" si="4"/>
        <v>656</v>
      </c>
      <c r="D140" s="9" t="str">
        <f t="shared" si="2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>
      <c r="A141" s="8">
        <v>1623</v>
      </c>
      <c r="B141" s="8">
        <f t="shared" si="0"/>
        <v>11001010111</v>
      </c>
      <c r="C141" s="8" t="str">
        <f t="shared" si="4"/>
        <v>657</v>
      </c>
      <c r="D141" s="9" t="str">
        <f t="shared" si="2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>
      <c r="A142" s="8">
        <v>1624</v>
      </c>
      <c r="B142" s="8">
        <f t="shared" si="0"/>
        <v>11001011000</v>
      </c>
      <c r="C142" s="8" t="str">
        <f t="shared" si="4"/>
        <v>658</v>
      </c>
      <c r="D142" s="9" t="str">
        <f t="shared" si="2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>
      <c r="A143" s="8">
        <v>1625</v>
      </c>
      <c r="B143" s="8">
        <f t="shared" si="0"/>
        <v>11001011001</v>
      </c>
      <c r="C143" s="8" t="str">
        <f>DEC2HEX(A143)</f>
        <v>659</v>
      </c>
      <c r="D143" s="9" t="str">
        <f t="shared" si="2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>
      <c r="A144" s="8">
        <v>1626</v>
      </c>
      <c r="B144" s="8">
        <f t="shared" si="0"/>
        <v>11001011010</v>
      </c>
      <c r="C144" s="8" t="str">
        <f t="shared" ref="C144:C158" si="5">DEC2HEX(A144)</f>
        <v>65A</v>
      </c>
      <c r="D144" s="9" t="str">
        <f t="shared" si="2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>
      <c r="A145" s="8">
        <v>1627</v>
      </c>
      <c r="B145" s="8">
        <f t="shared" si="0"/>
        <v>11001011011</v>
      </c>
      <c r="C145" s="8" t="str">
        <f t="shared" si="5"/>
        <v>65B</v>
      </c>
      <c r="D145" s="9" t="str">
        <f t="shared" si="2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>
      <c r="A146" s="8">
        <v>1628</v>
      </c>
      <c r="B146" s="8">
        <f t="shared" si="0"/>
        <v>11001011100</v>
      </c>
      <c r="C146" s="8" t="str">
        <f t="shared" si="5"/>
        <v>65C</v>
      </c>
      <c r="D146" s="9" t="str">
        <f t="shared" si="2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>
      <c r="A147" s="8">
        <v>1629</v>
      </c>
      <c r="B147" s="8">
        <f t="shared" si="0"/>
        <v>11001011101</v>
      </c>
      <c r="C147" s="8" t="str">
        <f t="shared" si="5"/>
        <v>65D</v>
      </c>
      <c r="D147" s="9" t="str">
        <f t="shared" si="2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>
      <c r="A148" s="8">
        <v>1630</v>
      </c>
      <c r="B148" s="8">
        <f t="shared" si="0"/>
        <v>11001011110</v>
      </c>
      <c r="C148" s="8" t="str">
        <f t="shared" si="5"/>
        <v>65E</v>
      </c>
      <c r="D148" s="9" t="str">
        <f t="shared" si="2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>
      <c r="A149" s="8">
        <v>1631</v>
      </c>
      <c r="B149" s="8">
        <f t="shared" si="0"/>
        <v>11001011111</v>
      </c>
      <c r="C149" s="8" t="str">
        <f t="shared" si="5"/>
        <v>65F</v>
      </c>
      <c r="D149" s="9" t="str">
        <f t="shared" si="2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>
      <c r="A150" s="8">
        <v>1632</v>
      </c>
      <c r="B150" s="8">
        <f t="shared" si="0"/>
        <v>11001100000</v>
      </c>
      <c r="C150" s="8" t="str">
        <f t="shared" si="5"/>
        <v>660</v>
      </c>
      <c r="D150" s="9" t="str">
        <f t="shared" si="2"/>
        <v>float</v>
      </c>
      <c r="E150" s="12" t="s">
        <v>251</v>
      </c>
      <c r="F150" s="12" t="s">
        <v>84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>
      <c r="A151" s="8">
        <v>1633</v>
      </c>
      <c r="B151" s="8">
        <f t="shared" si="0"/>
        <v>11001100001</v>
      </c>
      <c r="C151" s="8" t="str">
        <f t="shared" si="5"/>
        <v>661</v>
      </c>
      <c r="D151" s="9" t="str">
        <f t="shared" si="2"/>
        <v>float</v>
      </c>
      <c r="E151" s="12" t="s">
        <v>252</v>
      </c>
      <c r="F151" s="12" t="s">
        <v>86</v>
      </c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>
      <c r="A152" s="8">
        <v>1634</v>
      </c>
      <c r="B152" s="8">
        <f t="shared" si="0"/>
        <v>11001100010</v>
      </c>
      <c r="C152" s="8" t="str">
        <f t="shared" si="5"/>
        <v>662</v>
      </c>
      <c r="D152" s="9" t="str">
        <f t="shared" si="2"/>
        <v>float</v>
      </c>
      <c r="E152" s="12" t="s">
        <v>253</v>
      </c>
      <c r="F152" s="12" t="s">
        <v>88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>
      <c r="A153" s="8">
        <v>1635</v>
      </c>
      <c r="B153" s="8">
        <f t="shared" si="0"/>
        <v>11001100011</v>
      </c>
      <c r="C153" s="8" t="str">
        <f t="shared" si="5"/>
        <v>663</v>
      </c>
      <c r="D153" s="9" t="str">
        <f t="shared" si="2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>
      <c r="A154" s="8">
        <v>1636</v>
      </c>
      <c r="B154" s="8">
        <f t="shared" si="0"/>
        <v>11001100100</v>
      </c>
      <c r="C154" s="8" t="str">
        <f t="shared" si="5"/>
        <v>664</v>
      </c>
      <c r="D154" s="9" t="str">
        <f t="shared" si="2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>
      <c r="A155" s="8">
        <v>1637</v>
      </c>
      <c r="B155" s="8">
        <f t="shared" si="0"/>
        <v>11001100101</v>
      </c>
      <c r="C155" s="8" t="str">
        <f t="shared" si="5"/>
        <v>665</v>
      </c>
      <c r="D155" s="9" t="str">
        <f t="shared" si="2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>
      <c r="A156" s="8">
        <v>1638</v>
      </c>
      <c r="B156" s="8">
        <f t="shared" si="0"/>
        <v>11001100110</v>
      </c>
      <c r="C156" s="8" t="str">
        <f t="shared" si="5"/>
        <v>666</v>
      </c>
      <c r="D156" s="9" t="str">
        <f t="shared" si="2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>
      <c r="A157" s="8">
        <v>1639</v>
      </c>
      <c r="B157" s="8">
        <f t="shared" si="0"/>
        <v>11001100111</v>
      </c>
      <c r="C157" s="8" t="str">
        <f t="shared" si="5"/>
        <v>667</v>
      </c>
      <c r="D157" s="9" t="str">
        <f t="shared" si="2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>
      <c r="A158" s="8">
        <v>1640</v>
      </c>
      <c r="B158" s="8">
        <f t="shared" si="0"/>
        <v>11001101000</v>
      </c>
      <c r="C158" s="8" t="str">
        <f t="shared" si="5"/>
        <v>668</v>
      </c>
      <c r="D158" s="9" t="str">
        <f t="shared" si="2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>
      <c r="A159" s="8">
        <v>1641</v>
      </c>
      <c r="B159" s="8">
        <f t="shared" si="0"/>
        <v>11001101001</v>
      </c>
      <c r="C159" s="8" t="str">
        <f>DEC2HEX(A159)</f>
        <v>669</v>
      </c>
      <c r="D159" s="9" t="str">
        <f t="shared" si="2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>
      <c r="A160" s="8">
        <v>1642</v>
      </c>
      <c r="B160" s="8">
        <f t="shared" si="0"/>
        <v>11001101010</v>
      </c>
      <c r="C160" s="8" t="str">
        <f t="shared" ref="C160:C174" si="6">DEC2HEX(A160)</f>
        <v>66A</v>
      </c>
      <c r="D160" s="9" t="str">
        <f t="shared" si="2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>
      <c r="A161" s="8">
        <v>1643</v>
      </c>
      <c r="B161" s="8">
        <f t="shared" si="0"/>
        <v>11001101011</v>
      </c>
      <c r="C161" s="8" t="str">
        <f t="shared" si="6"/>
        <v>66B</v>
      </c>
      <c r="D161" s="9" t="str">
        <f t="shared" si="2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>
      <c r="A162" s="8">
        <v>1644</v>
      </c>
      <c r="B162" s="8">
        <f t="shared" si="0"/>
        <v>11001101100</v>
      </c>
      <c r="C162" s="8" t="str">
        <f t="shared" si="6"/>
        <v>66C</v>
      </c>
      <c r="D162" s="9" t="str">
        <f t="shared" si="2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>
      <c r="A163" s="8">
        <v>1645</v>
      </c>
      <c r="B163" s="8">
        <f t="shared" si="0"/>
        <v>11001101101</v>
      </c>
      <c r="C163" s="8" t="str">
        <f t="shared" si="6"/>
        <v>66D</v>
      </c>
      <c r="D163" s="9" t="str">
        <f t="shared" si="2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>
      <c r="A164" s="8">
        <v>1646</v>
      </c>
      <c r="B164" s="8">
        <f t="shared" si="0"/>
        <v>11001101110</v>
      </c>
      <c r="C164" s="8" t="str">
        <f t="shared" si="6"/>
        <v>66E</v>
      </c>
      <c r="D164" s="9" t="str">
        <f t="shared" si="2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>
      <c r="A165" s="8">
        <v>1647</v>
      </c>
      <c r="B165" s="8">
        <f t="shared" si="0"/>
        <v>11001101111</v>
      </c>
      <c r="C165" s="8" t="str">
        <f t="shared" si="6"/>
        <v>66F</v>
      </c>
      <c r="D165" s="9" t="str">
        <f t="shared" si="2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>
      <c r="A166" s="8">
        <v>1648</v>
      </c>
      <c r="B166" s="8">
        <f t="shared" si="0"/>
        <v>11001110000</v>
      </c>
      <c r="C166" s="8" t="str">
        <f t="shared" si="6"/>
        <v>670</v>
      </c>
      <c r="D166" s="9" t="str">
        <f t="shared" si="2"/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>
      <c r="A167" s="8">
        <v>1649</v>
      </c>
      <c r="B167" s="8">
        <f t="shared" si="0"/>
        <v>11001110001</v>
      </c>
      <c r="C167" s="8" t="str">
        <f t="shared" si="6"/>
        <v>671</v>
      </c>
      <c r="D167" s="9" t="str">
        <f t="shared" si="2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>
      <c r="A168" s="8">
        <v>1650</v>
      </c>
      <c r="B168" s="8">
        <f t="shared" si="0"/>
        <v>11001110010</v>
      </c>
      <c r="C168" s="8" t="str">
        <f t="shared" si="6"/>
        <v>672</v>
      </c>
      <c r="D168" s="9" t="str">
        <f t="shared" si="2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>
      <c r="A169" s="8">
        <v>1651</v>
      </c>
      <c r="B169" s="8">
        <f t="shared" si="0"/>
        <v>11001110011</v>
      </c>
      <c r="C169" s="8" t="str">
        <f t="shared" si="6"/>
        <v>673</v>
      </c>
      <c r="D169" s="9" t="str">
        <f t="shared" si="2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>
      <c r="A170" s="8">
        <v>1652</v>
      </c>
      <c r="B170" s="8">
        <f t="shared" si="0"/>
        <v>11001110100</v>
      </c>
      <c r="C170" s="8" t="str">
        <f t="shared" si="6"/>
        <v>674</v>
      </c>
      <c r="D170" s="9" t="str">
        <f t="shared" si="2"/>
        <v>float</v>
      </c>
      <c r="E170" s="10" t="s">
        <v>361</v>
      </c>
      <c r="F170" s="10" t="s">
        <v>359</v>
      </c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>
      <c r="A171" s="8">
        <v>1653</v>
      </c>
      <c r="B171" s="8">
        <f t="shared" si="0"/>
        <v>11001110101</v>
      </c>
      <c r="C171" s="8" t="str">
        <f t="shared" si="6"/>
        <v>675</v>
      </c>
      <c r="D171" s="9" t="str">
        <f t="shared" si="2"/>
        <v>float</v>
      </c>
      <c r="E171" s="10" t="s">
        <v>362</v>
      </c>
      <c r="F171" s="10" t="s">
        <v>359</v>
      </c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>
      <c r="A172" s="8">
        <v>1654</v>
      </c>
      <c r="B172" s="8">
        <f t="shared" si="0"/>
        <v>11001110110</v>
      </c>
      <c r="C172" s="8" t="str">
        <f t="shared" si="6"/>
        <v>676</v>
      </c>
      <c r="D172" s="9" t="str">
        <f t="shared" si="2"/>
        <v>float</v>
      </c>
      <c r="E172" s="10" t="s">
        <v>363</v>
      </c>
      <c r="F172" s="10" t="s">
        <v>359</v>
      </c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>
      <c r="A173" s="8">
        <v>1655</v>
      </c>
      <c r="B173" s="8">
        <f t="shared" si="0"/>
        <v>11001110111</v>
      </c>
      <c r="C173" s="8" t="str">
        <f t="shared" si="6"/>
        <v>677</v>
      </c>
      <c r="D173" s="9" t="str">
        <f t="shared" si="2"/>
        <v>float</v>
      </c>
      <c r="E173" s="10" t="s">
        <v>364</v>
      </c>
      <c r="F173" s="10" t="s">
        <v>359</v>
      </c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>
      <c r="A174" s="8">
        <v>1656</v>
      </c>
      <c r="B174" s="8">
        <f t="shared" si="0"/>
        <v>11001111000</v>
      </c>
      <c r="C174" s="8" t="str">
        <f t="shared" si="6"/>
        <v>678</v>
      </c>
      <c r="D174" s="9" t="str">
        <f t="shared" si="2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>
      <c r="A175" s="8">
        <v>1657</v>
      </c>
      <c r="B175" s="8">
        <f t="shared" si="0"/>
        <v>11001111001</v>
      </c>
      <c r="C175" s="8" t="str">
        <f>DEC2HEX(A175)</f>
        <v>679</v>
      </c>
      <c r="D175" s="9" t="str">
        <f t="shared" si="2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>
      <c r="A176" s="8">
        <v>1658</v>
      </c>
      <c r="B176" s="8">
        <f t="shared" si="0"/>
        <v>11001111010</v>
      </c>
      <c r="C176" s="8" t="str">
        <f t="shared" ref="C176:C181" si="7">DEC2HEX(A176)</f>
        <v>67A</v>
      </c>
      <c r="D176" s="9" t="str">
        <f t="shared" si="2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>
      <c r="A177" s="8">
        <v>1659</v>
      </c>
      <c r="B177" s="8">
        <f t="shared" si="0"/>
        <v>11001111011</v>
      </c>
      <c r="C177" s="8" t="str">
        <f t="shared" si="7"/>
        <v>67B</v>
      </c>
      <c r="D177" s="9" t="str">
        <f t="shared" si="2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>
      <c r="A178" s="8">
        <v>1660</v>
      </c>
      <c r="B178" s="8">
        <f t="shared" si="0"/>
        <v>11001111100</v>
      </c>
      <c r="C178" s="8" t="str">
        <f t="shared" si="7"/>
        <v>67C</v>
      </c>
      <c r="D178" s="9" t="str">
        <f t="shared" si="2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>
      <c r="A179" s="8">
        <v>1661</v>
      </c>
      <c r="B179" s="8">
        <f t="shared" si="0"/>
        <v>11001111101</v>
      </c>
      <c r="C179" s="8" t="str">
        <f t="shared" si="7"/>
        <v>67D</v>
      </c>
      <c r="D179" s="9" t="str">
        <f t="shared" si="2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>
      <c r="A180" s="8">
        <v>1662</v>
      </c>
      <c r="B180" s="8">
        <f t="shared" si="0"/>
        <v>11001111110</v>
      </c>
      <c r="C180" s="8" t="str">
        <f t="shared" si="7"/>
        <v>67E</v>
      </c>
      <c r="D180" s="9" t="str">
        <f t="shared" si="2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>
      <c r="A181" s="8">
        <v>1663</v>
      </c>
      <c r="B181" s="8">
        <f t="shared" si="0"/>
        <v>11001111111</v>
      </c>
      <c r="C181" s="8" t="str">
        <f t="shared" si="7"/>
        <v>67F</v>
      </c>
      <c r="D181" s="9" t="str">
        <f t="shared" si="2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261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394</v>
      </c>
      <c r="G192" s="9"/>
      <c r="H192" s="8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400</v>
      </c>
      <c r="H202" s="8">
        <v>10</v>
      </c>
      <c r="I202" s="9" t="s">
        <v>393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>
      <c r="A234" s="8">
        <v>1872</v>
      </c>
      <c r="B234" s="8">
        <f t="shared" ref="B234:B281" si="8">DEC2BIN(A234/512)*1000000000+DEC2BIN(MOD(A234,512))</f>
        <v>11101010000</v>
      </c>
      <c r="C234" s="8" t="str">
        <f t="shared" ref="C234:C281" si="9">DEC2HEX(A234)</f>
        <v>750</v>
      </c>
      <c r="D234" s="9" t="str">
        <f t="shared" ref="D234:D281" si="10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>
      <c r="A235" s="8">
        <v>1873</v>
      </c>
      <c r="B235" s="8">
        <f t="shared" si="8"/>
        <v>11101010001</v>
      </c>
      <c r="C235" s="8" t="str">
        <f t="shared" si="9"/>
        <v>751</v>
      </c>
      <c r="D235" s="9" t="str">
        <f t="shared" si="10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>
      <c r="A236" s="8">
        <v>1874</v>
      </c>
      <c r="B236" s="8">
        <f t="shared" si="8"/>
        <v>11101010010</v>
      </c>
      <c r="C236" s="8" t="str">
        <f t="shared" si="9"/>
        <v>752</v>
      </c>
      <c r="D236" s="9" t="str">
        <f t="shared" si="10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>
      <c r="A237" s="8">
        <v>1875</v>
      </c>
      <c r="B237" s="8">
        <f t="shared" si="8"/>
        <v>11101010011</v>
      </c>
      <c r="C237" s="8" t="str">
        <f t="shared" si="9"/>
        <v>753</v>
      </c>
      <c r="D237" s="9" t="str">
        <f t="shared" si="10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>
      <c r="A238" s="8">
        <v>1876</v>
      </c>
      <c r="B238" s="8">
        <f t="shared" si="8"/>
        <v>11101010100</v>
      </c>
      <c r="C238" s="8" t="str">
        <f t="shared" si="9"/>
        <v>754</v>
      </c>
      <c r="D238" s="9" t="str">
        <f t="shared" si="10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>
      <c r="A239" s="8">
        <v>1877</v>
      </c>
      <c r="B239" s="8">
        <f t="shared" si="8"/>
        <v>11101010101</v>
      </c>
      <c r="C239" s="8" t="str">
        <f t="shared" si="9"/>
        <v>755</v>
      </c>
      <c r="D239" s="9" t="str">
        <f t="shared" si="10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>
      <c r="A240" s="8">
        <v>1878</v>
      </c>
      <c r="B240" s="8">
        <f t="shared" si="8"/>
        <v>11101010110</v>
      </c>
      <c r="C240" s="8" t="str">
        <f t="shared" si="9"/>
        <v>756</v>
      </c>
      <c r="D240" s="9" t="str">
        <f t="shared" si="10"/>
        <v>fp16</v>
      </c>
      <c r="E240" s="9" t="s">
        <v>244</v>
      </c>
      <c r="F240" s="9" t="s">
        <v>108</v>
      </c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>
      <c r="A241" s="8">
        <v>1879</v>
      </c>
      <c r="B241" s="8">
        <f t="shared" si="8"/>
        <v>11101010111</v>
      </c>
      <c r="C241" s="8" t="str">
        <f t="shared" si="9"/>
        <v>757</v>
      </c>
      <c r="D241" s="9" t="str">
        <f t="shared" si="10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>
      <c r="A242" s="8">
        <v>1880</v>
      </c>
      <c r="B242" s="8">
        <f t="shared" si="8"/>
        <v>11101011000</v>
      </c>
      <c r="C242" s="8" t="str">
        <f t="shared" si="9"/>
        <v>758</v>
      </c>
      <c r="D242" s="9" t="str">
        <f t="shared" si="10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>
      <c r="A243" s="8">
        <v>1881</v>
      </c>
      <c r="B243" s="8">
        <f t="shared" si="8"/>
        <v>11101011001</v>
      </c>
      <c r="C243" s="8" t="str">
        <f t="shared" si="9"/>
        <v>759</v>
      </c>
      <c r="D243" s="9" t="str">
        <f t="shared" si="10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>
      <c r="A244" s="8">
        <v>1882</v>
      </c>
      <c r="B244" s="8">
        <f t="shared" si="8"/>
        <v>11101011010</v>
      </c>
      <c r="C244" s="8" t="str">
        <f t="shared" si="9"/>
        <v>75A</v>
      </c>
      <c r="D244" s="9" t="str">
        <f t="shared" si="10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>
      <c r="A245" s="8">
        <v>1883</v>
      </c>
      <c r="B245" s="8">
        <f t="shared" si="8"/>
        <v>11101011011</v>
      </c>
      <c r="C245" s="8" t="str">
        <f t="shared" si="9"/>
        <v>75B</v>
      </c>
      <c r="D245" s="9" t="str">
        <f t="shared" si="10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>
      <c r="A246" s="8">
        <v>1884</v>
      </c>
      <c r="B246" s="8">
        <f t="shared" si="8"/>
        <v>11101011100</v>
      </c>
      <c r="C246" s="8" t="str">
        <f t="shared" si="9"/>
        <v>75C</v>
      </c>
      <c r="D246" s="9" t="str">
        <f t="shared" si="10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>
      <c r="A247" s="8">
        <v>1885</v>
      </c>
      <c r="B247" s="8">
        <f t="shared" si="8"/>
        <v>11101011101</v>
      </c>
      <c r="C247" s="8" t="str">
        <f t="shared" si="9"/>
        <v>75D</v>
      </c>
      <c r="D247" s="9" t="str">
        <f t="shared" si="10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>
      <c r="A248" s="8">
        <v>1886</v>
      </c>
      <c r="B248" s="8">
        <f t="shared" si="8"/>
        <v>11101011110</v>
      </c>
      <c r="C248" s="8" t="str">
        <f t="shared" si="9"/>
        <v>75E</v>
      </c>
      <c r="D248" s="9" t="str">
        <f t="shared" si="10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>
      <c r="A249" s="8">
        <v>1887</v>
      </c>
      <c r="B249" s="8">
        <f t="shared" si="8"/>
        <v>11101011111</v>
      </c>
      <c r="C249" s="8" t="str">
        <f t="shared" si="9"/>
        <v>75F</v>
      </c>
      <c r="D249" s="9" t="str">
        <f t="shared" si="10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>
      <c r="A250" s="8">
        <v>1888</v>
      </c>
      <c r="B250" s="8">
        <f t="shared" si="8"/>
        <v>11101100000</v>
      </c>
      <c r="C250" s="8" t="str">
        <f t="shared" si="9"/>
        <v>760</v>
      </c>
      <c r="D250" s="9" t="str">
        <f t="shared" si="10"/>
        <v>fp16</v>
      </c>
      <c r="E250" s="9" t="s">
        <v>256</v>
      </c>
      <c r="F250" s="9" t="s">
        <v>101</v>
      </c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>
      <c r="A251" s="8">
        <v>1889</v>
      </c>
      <c r="B251" s="8">
        <f t="shared" si="8"/>
        <v>11101100001</v>
      </c>
      <c r="C251" s="8" t="str">
        <f t="shared" si="9"/>
        <v>761</v>
      </c>
      <c r="D251" s="9" t="str">
        <f t="shared" si="10"/>
        <v>fp16</v>
      </c>
      <c r="E251" s="9" t="s">
        <v>257</v>
      </c>
      <c r="F251" s="9" t="s">
        <v>176</v>
      </c>
      <c r="G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>
      <c r="A252" s="8">
        <v>1890</v>
      </c>
      <c r="B252" s="8">
        <f t="shared" si="8"/>
        <v>11101100010</v>
      </c>
      <c r="C252" s="8" t="str">
        <f t="shared" si="9"/>
        <v>762</v>
      </c>
      <c r="D252" s="9" t="str">
        <f t="shared" si="10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>
      <c r="A253" s="8">
        <v>1891</v>
      </c>
      <c r="B253" s="8">
        <f t="shared" si="8"/>
        <v>11101100011</v>
      </c>
      <c r="C253" s="8" t="str">
        <f t="shared" si="9"/>
        <v>763</v>
      </c>
      <c r="D253" s="9" t="str">
        <f t="shared" si="10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>
      <c r="A254" s="8">
        <v>1892</v>
      </c>
      <c r="B254" s="8">
        <f t="shared" si="8"/>
        <v>11101100100</v>
      </c>
      <c r="C254" s="8" t="str">
        <f t="shared" si="9"/>
        <v>764</v>
      </c>
      <c r="D254" s="9" t="str">
        <f t="shared" si="10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>
      <c r="A255" s="8">
        <v>1893</v>
      </c>
      <c r="B255" s="8">
        <f t="shared" si="8"/>
        <v>11101100101</v>
      </c>
      <c r="C255" s="8" t="str">
        <f t="shared" si="9"/>
        <v>765</v>
      </c>
      <c r="D255" s="9" t="str">
        <f t="shared" si="10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>
      <c r="A256" s="8">
        <v>1894</v>
      </c>
      <c r="B256" s="8">
        <f t="shared" si="8"/>
        <v>11101100110</v>
      </c>
      <c r="C256" s="8" t="str">
        <f t="shared" si="9"/>
        <v>766</v>
      </c>
      <c r="D256" s="9" t="str">
        <f t="shared" si="10"/>
        <v>fp16</v>
      </c>
      <c r="E256" s="9" t="s">
        <v>260</v>
      </c>
      <c r="F256" s="9" t="s">
        <v>108</v>
      </c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>
      <c r="A257" s="8">
        <v>1895</v>
      </c>
      <c r="B257" s="8">
        <f t="shared" si="8"/>
        <v>11101100111</v>
      </c>
      <c r="C257" s="8" t="str">
        <f t="shared" si="9"/>
        <v>767</v>
      </c>
      <c r="D257" s="9" t="str">
        <f t="shared" si="10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>
      <c r="A258" s="8">
        <v>1896</v>
      </c>
      <c r="B258" s="8">
        <f t="shared" si="8"/>
        <v>11101101000</v>
      </c>
      <c r="C258" s="8" t="str">
        <f t="shared" si="9"/>
        <v>768</v>
      </c>
      <c r="D258" s="9" t="str">
        <f t="shared" si="10"/>
        <v>fp16</v>
      </c>
      <c r="E258" s="9"/>
      <c r="F258" s="9"/>
      <c r="G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>
      <c r="A259" s="8">
        <v>1897</v>
      </c>
      <c r="B259" s="8">
        <f t="shared" si="8"/>
        <v>11101101001</v>
      </c>
      <c r="C259" s="8" t="str">
        <f t="shared" si="9"/>
        <v>769</v>
      </c>
      <c r="D259" s="9" t="str">
        <f t="shared" si="10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>
      <c r="A260" s="8">
        <v>1898</v>
      </c>
      <c r="B260" s="8">
        <f t="shared" si="8"/>
        <v>11101101010</v>
      </c>
      <c r="C260" s="8" t="str">
        <f t="shared" si="9"/>
        <v>76A</v>
      </c>
      <c r="D260" s="9" t="str">
        <f t="shared" si="10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>
      <c r="A261" s="8">
        <v>1899</v>
      </c>
      <c r="B261" s="8">
        <f t="shared" si="8"/>
        <v>11101101011</v>
      </c>
      <c r="C261" s="8" t="str">
        <f t="shared" si="9"/>
        <v>76B</v>
      </c>
      <c r="D261" s="9" t="str">
        <f t="shared" si="10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>
      <c r="A262" s="8">
        <v>1900</v>
      </c>
      <c r="B262" s="8">
        <f t="shared" si="8"/>
        <v>11101101100</v>
      </c>
      <c r="C262" s="8" t="str">
        <f t="shared" si="9"/>
        <v>76C</v>
      </c>
      <c r="D262" s="9" t="str">
        <f t="shared" si="10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>
      <c r="A263" s="8">
        <v>1901</v>
      </c>
      <c r="B263" s="8">
        <f t="shared" si="8"/>
        <v>11101101101</v>
      </c>
      <c r="C263" s="8" t="str">
        <f t="shared" si="9"/>
        <v>76D</v>
      </c>
      <c r="D263" s="9" t="str">
        <f t="shared" si="10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>
      <c r="A264" s="8">
        <v>1902</v>
      </c>
      <c r="B264" s="8">
        <f t="shared" si="8"/>
        <v>11101101110</v>
      </c>
      <c r="C264" s="8" t="str">
        <f t="shared" si="9"/>
        <v>76E</v>
      </c>
      <c r="D264" s="9" t="str">
        <f t="shared" si="10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>
      <c r="A265" s="8">
        <v>1903</v>
      </c>
      <c r="B265" s="8">
        <f t="shared" si="8"/>
        <v>11101101111</v>
      </c>
      <c r="C265" s="8" t="str">
        <f t="shared" si="9"/>
        <v>76F</v>
      </c>
      <c r="D265" s="9" t="str">
        <f t="shared" si="10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>
      <c r="A266" s="8">
        <v>1904</v>
      </c>
      <c r="B266" s="8">
        <f t="shared" si="8"/>
        <v>11101110000</v>
      </c>
      <c r="C266" s="8" t="str">
        <f t="shared" si="9"/>
        <v>770</v>
      </c>
      <c r="D266" s="9" t="str">
        <f t="shared" si="10"/>
        <v>fp16</v>
      </c>
      <c r="E266" s="9" t="s">
        <v>292</v>
      </c>
      <c r="F266" s="9" t="s">
        <v>101</v>
      </c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>
      <c r="A267" s="8">
        <v>1905</v>
      </c>
      <c r="B267" s="8">
        <f t="shared" si="8"/>
        <v>11101110001</v>
      </c>
      <c r="C267" s="8" t="str">
        <f t="shared" si="9"/>
        <v>771</v>
      </c>
      <c r="D267" s="9" t="str">
        <f t="shared" si="10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>
      <c r="A268" s="8">
        <v>1906</v>
      </c>
      <c r="B268" s="8">
        <f t="shared" si="8"/>
        <v>11101110010</v>
      </c>
      <c r="C268" s="8" t="str">
        <f t="shared" si="9"/>
        <v>772</v>
      </c>
      <c r="D268" s="9" t="str">
        <f t="shared" si="10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>
      <c r="A269" s="8">
        <v>1907</v>
      </c>
      <c r="B269" s="8">
        <f t="shared" si="8"/>
        <v>11101110011</v>
      </c>
      <c r="C269" s="8" t="str">
        <f t="shared" si="9"/>
        <v>773</v>
      </c>
      <c r="D269" s="9" t="str">
        <f t="shared" si="10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>
      <c r="A270" s="8">
        <v>1908</v>
      </c>
      <c r="B270" s="8">
        <f t="shared" si="8"/>
        <v>11101110100</v>
      </c>
      <c r="C270" s="8" t="str">
        <f t="shared" si="9"/>
        <v>774</v>
      </c>
      <c r="D270" s="9" t="str">
        <f t="shared" si="10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>
      <c r="A271" s="8">
        <v>1909</v>
      </c>
      <c r="B271" s="8">
        <f t="shared" si="8"/>
        <v>11101110101</v>
      </c>
      <c r="C271" s="8" t="str">
        <f t="shared" si="9"/>
        <v>775</v>
      </c>
      <c r="D271" s="9" t="str">
        <f t="shared" si="10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>
      <c r="A272" s="8">
        <v>1910</v>
      </c>
      <c r="B272" s="8">
        <f t="shared" si="8"/>
        <v>11101110110</v>
      </c>
      <c r="C272" s="8" t="str">
        <f t="shared" si="9"/>
        <v>776</v>
      </c>
      <c r="D272" s="9" t="str">
        <f t="shared" si="10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>
      <c r="A273" s="8">
        <v>1911</v>
      </c>
      <c r="B273" s="8">
        <f t="shared" si="8"/>
        <v>11101110111</v>
      </c>
      <c r="C273" s="8" t="str">
        <f t="shared" si="9"/>
        <v>777</v>
      </c>
      <c r="D273" s="9" t="str">
        <f t="shared" si="10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>
      <c r="A274" s="8">
        <v>1912</v>
      </c>
      <c r="B274" s="8">
        <f t="shared" si="8"/>
        <v>11101111000</v>
      </c>
      <c r="C274" s="8" t="str">
        <f t="shared" si="9"/>
        <v>778</v>
      </c>
      <c r="D274" s="9" t="str">
        <f t="shared" si="10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>
      <c r="A275" s="8">
        <v>1913</v>
      </c>
      <c r="B275" s="8">
        <f t="shared" si="8"/>
        <v>11101111001</v>
      </c>
      <c r="C275" s="8" t="str">
        <f t="shared" si="9"/>
        <v>779</v>
      </c>
      <c r="D275" s="9" t="str">
        <f t="shared" si="10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>
      <c r="A276" s="8">
        <v>1914</v>
      </c>
      <c r="B276" s="8">
        <f t="shared" si="8"/>
        <v>11101111010</v>
      </c>
      <c r="C276" s="8" t="str">
        <f t="shared" si="9"/>
        <v>77A</v>
      </c>
      <c r="D276" s="9" t="str">
        <f t="shared" si="10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>
      <c r="A277" s="8">
        <v>1915</v>
      </c>
      <c r="B277" s="8">
        <f t="shared" si="8"/>
        <v>11101111011</v>
      </c>
      <c r="C277" s="8" t="str">
        <f t="shared" si="9"/>
        <v>77B</v>
      </c>
      <c r="D277" s="9" t="str">
        <f t="shared" si="10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>
      <c r="A278" s="8">
        <v>1916</v>
      </c>
      <c r="B278" s="8">
        <f t="shared" si="8"/>
        <v>11101111100</v>
      </c>
      <c r="C278" s="8" t="str">
        <f t="shared" si="9"/>
        <v>77C</v>
      </c>
      <c r="D278" s="9" t="str">
        <f t="shared" si="10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>
      <c r="A279" s="8">
        <v>1917</v>
      </c>
      <c r="B279" s="8">
        <f t="shared" si="8"/>
        <v>11101111101</v>
      </c>
      <c r="C279" s="8" t="str">
        <f t="shared" si="9"/>
        <v>77D</v>
      </c>
      <c r="D279" s="9" t="str">
        <f t="shared" si="10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>
      <c r="A280" s="8">
        <v>1918</v>
      </c>
      <c r="B280" s="8">
        <f t="shared" si="8"/>
        <v>11101111110</v>
      </c>
      <c r="C280" s="8" t="str">
        <f t="shared" si="9"/>
        <v>77E</v>
      </c>
      <c r="D280" s="9" t="str">
        <f t="shared" si="10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>
      <c r="A281" s="8">
        <v>1919</v>
      </c>
      <c r="B281" s="8">
        <f t="shared" si="8"/>
        <v>11101111111</v>
      </c>
      <c r="C281" s="8" t="str">
        <f t="shared" si="9"/>
        <v>77F</v>
      </c>
      <c r="D281" s="9" t="str">
        <f t="shared" si="10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28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28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28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28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28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28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>
      <c r="A940" s="8"/>
      <c r="B940" s="8"/>
      <c r="C940" s="8"/>
      <c r="D940" s="9"/>
      <c r="E940" s="9"/>
      <c r="F940" s="9"/>
      <c r="G940" s="9"/>
      <c r="H940" s="8"/>
      <c r="I940" s="9"/>
    </row>
    <row r="941" spans="1:10">
      <c r="A941" s="8"/>
      <c r="B941" s="8"/>
      <c r="C941" s="8"/>
      <c r="D941" s="9"/>
      <c r="E941" s="9"/>
      <c r="F941" s="9"/>
      <c r="G941" s="9"/>
      <c r="H941" s="8"/>
      <c r="I941" s="9"/>
    </row>
    <row r="942" spans="1:10">
      <c r="A942" s="8"/>
      <c r="B942" s="8"/>
      <c r="C942" s="8"/>
      <c r="D942" s="9"/>
      <c r="E942" s="9"/>
      <c r="F942" s="9"/>
      <c r="G942" s="9"/>
      <c r="H942" s="8"/>
      <c r="I942" s="9"/>
    </row>
    <row r="943" spans="1:10">
      <c r="A943" s="8"/>
      <c r="B943" s="8"/>
      <c r="C943" s="8"/>
      <c r="D943" s="9"/>
      <c r="E943" s="9"/>
      <c r="F943" s="9"/>
      <c r="G943" s="9"/>
      <c r="H943" s="8"/>
      <c r="I943" s="9"/>
    </row>
    <row r="944" spans="1:10">
      <c r="A944" s="8"/>
      <c r="B944" s="8"/>
      <c r="C944" s="8"/>
      <c r="D944" s="9"/>
      <c r="E944" s="9"/>
      <c r="F944" s="9"/>
      <c r="G944" s="9"/>
      <c r="H944" s="8"/>
      <c r="I944" s="9"/>
    </row>
    <row r="945" spans="1:9">
      <c r="A945" s="8"/>
      <c r="B945" s="8"/>
      <c r="C945" s="8"/>
      <c r="D945" s="9"/>
      <c r="E945" s="9"/>
      <c r="F945" s="9"/>
      <c r="G945" s="9"/>
      <c r="H945" s="8"/>
      <c r="I945" s="9"/>
    </row>
    <row r="946" spans="1:9">
      <c r="A946" s="8"/>
      <c r="B946" s="8"/>
      <c r="C946" s="8"/>
      <c r="D946" s="9"/>
      <c r="E946" s="9"/>
      <c r="F946" s="9"/>
      <c r="G946" s="9"/>
      <c r="H946" s="8"/>
      <c r="I946" s="9"/>
    </row>
    <row r="947" spans="1:9">
      <c r="A947" s="8"/>
      <c r="B947" s="8"/>
      <c r="C947" s="8"/>
      <c r="D947" s="9"/>
      <c r="E947" s="9"/>
      <c r="F947" s="9"/>
      <c r="G947" s="9"/>
      <c r="H947" s="8"/>
      <c r="I947" s="9"/>
    </row>
    <row r="948" spans="1:9">
      <c r="A948" s="8"/>
      <c r="B948" s="8"/>
      <c r="C948" s="8"/>
      <c r="D948" s="9"/>
      <c r="E948" s="9"/>
      <c r="F948" s="9"/>
      <c r="G948" s="9"/>
      <c r="H948" s="8"/>
      <c r="I948" s="9"/>
    </row>
    <row r="949" spans="1:9">
      <c r="A949" s="8"/>
      <c r="B949" s="8"/>
      <c r="C949" s="8"/>
      <c r="D949" s="9"/>
      <c r="E949" s="9"/>
      <c r="F949" s="9"/>
      <c r="G949" s="9"/>
      <c r="H949" s="8"/>
      <c r="I949" s="9"/>
    </row>
    <row r="950" spans="1:9">
      <c r="A950" s="8"/>
      <c r="B950" s="8"/>
      <c r="C950" s="8"/>
      <c r="D950" s="9"/>
      <c r="E950" s="9"/>
      <c r="F950" s="9"/>
      <c r="G950" s="9"/>
      <c r="H950" s="8"/>
      <c r="I950" s="9"/>
    </row>
    <row r="951" spans="1:9">
      <c r="A951" s="8"/>
      <c r="B951" s="8"/>
      <c r="C951" s="8"/>
      <c r="D951" s="9"/>
      <c r="E951" s="9"/>
      <c r="F951" s="9"/>
      <c r="G951" s="9"/>
      <c r="H951" s="8"/>
      <c r="I951" s="9"/>
    </row>
    <row r="952" spans="1:9">
      <c r="A952" s="8"/>
      <c r="B952" s="8"/>
      <c r="C952" s="8"/>
      <c r="D952" s="9"/>
      <c r="E952" s="9"/>
      <c r="F952" s="9"/>
      <c r="G952" s="9"/>
      <c r="H952" s="8"/>
      <c r="I952" s="9"/>
    </row>
    <row r="953" spans="1:9">
      <c r="A953" s="8"/>
      <c r="B953" s="8"/>
      <c r="C953" s="8"/>
      <c r="D953" s="9"/>
      <c r="E953" s="9"/>
      <c r="F953" s="9"/>
      <c r="G953" s="9"/>
      <c r="H953" s="8"/>
      <c r="I953" s="9"/>
    </row>
    <row r="954" spans="1:9">
      <c r="A954" s="8"/>
      <c r="B954" s="8"/>
      <c r="C954" s="8"/>
      <c r="D954" s="9"/>
      <c r="E954" s="9"/>
      <c r="F954" s="9"/>
      <c r="G954" s="9"/>
      <c r="H954" s="8"/>
      <c r="I954" s="9"/>
    </row>
    <row r="955" spans="1:9">
      <c r="A955" s="8"/>
      <c r="B955" s="8"/>
      <c r="C955" s="8"/>
      <c r="D955" s="9"/>
      <c r="E955" s="9"/>
      <c r="F955" s="9"/>
      <c r="G955" s="9"/>
      <c r="H955" s="8"/>
      <c r="I955" s="9"/>
    </row>
    <row r="956" spans="1:9">
      <c r="A956" s="8"/>
      <c r="B956" s="8"/>
      <c r="C956" s="8"/>
      <c r="D956" s="9"/>
      <c r="E956" s="9"/>
      <c r="F956" s="9"/>
      <c r="G956" s="9"/>
      <c r="H956" s="8"/>
      <c r="I956" s="9"/>
    </row>
    <row r="957" spans="1:9">
      <c r="A957" s="8"/>
      <c r="B957" s="8"/>
      <c r="C957" s="8"/>
      <c r="D957" s="9"/>
      <c r="E957" s="9"/>
      <c r="F957" s="9"/>
      <c r="G957" s="9"/>
      <c r="H957" s="8"/>
      <c r="I957" s="9"/>
    </row>
    <row r="958" spans="1:9">
      <c r="A958" s="8"/>
      <c r="B958" s="8"/>
      <c r="C958" s="8"/>
      <c r="D958" s="9"/>
      <c r="E958" s="9"/>
      <c r="F958" s="9"/>
      <c r="G958" s="9"/>
      <c r="H958" s="8"/>
      <c r="I958" s="9"/>
    </row>
    <row r="959" spans="1:9">
      <c r="A959" s="8"/>
      <c r="B959" s="8"/>
      <c r="C959" s="8"/>
      <c r="D959" s="9"/>
      <c r="E959" s="9"/>
      <c r="F959" s="9"/>
      <c r="G959" s="9"/>
      <c r="H959" s="8"/>
      <c r="I959" s="9"/>
    </row>
    <row r="960" spans="1:9">
      <c r="A960" s="8"/>
      <c r="B960" s="8"/>
      <c r="C960" s="8"/>
      <c r="D960" s="9"/>
      <c r="E960" s="9"/>
      <c r="F960" s="9"/>
      <c r="G960" s="9"/>
      <c r="H960" s="8"/>
      <c r="I960" s="9"/>
    </row>
    <row r="961" spans="1:9">
      <c r="A961" s="8"/>
      <c r="B961" s="8"/>
      <c r="C961" s="8"/>
      <c r="D961" s="9"/>
      <c r="E961" s="9"/>
      <c r="F961" s="9"/>
      <c r="G961" s="9"/>
      <c r="H961" s="8"/>
      <c r="I961" s="9"/>
    </row>
    <row r="962" spans="1:9">
      <c r="A962" s="8"/>
      <c r="B962" s="8"/>
      <c r="C962" s="8"/>
      <c r="D962" s="9"/>
      <c r="E962" s="9"/>
      <c r="F962" s="9"/>
      <c r="G962" s="9"/>
      <c r="H962" s="8"/>
      <c r="I962" s="9"/>
    </row>
    <row r="963" spans="1:9">
      <c r="A963" s="8"/>
      <c r="B963" s="8"/>
      <c r="C963" s="8"/>
      <c r="D963" s="9"/>
      <c r="E963" s="9"/>
      <c r="F963" s="9"/>
      <c r="G963" s="9"/>
      <c r="H963" s="8"/>
      <c r="I963" s="9"/>
    </row>
    <row r="964" spans="1:9">
      <c r="A964" s="8"/>
      <c r="B964" s="8"/>
      <c r="C964" s="8"/>
      <c r="D964" s="9"/>
      <c r="E964" s="9"/>
      <c r="F964" s="9"/>
      <c r="G964" s="9"/>
      <c r="H964" s="8"/>
      <c r="I964" s="9"/>
    </row>
    <row r="965" spans="1:9">
      <c r="A965" s="8"/>
      <c r="B965" s="8"/>
      <c r="C965" s="8"/>
      <c r="D965" s="9"/>
      <c r="E965" s="9"/>
      <c r="F965" s="9"/>
      <c r="G965" s="9"/>
      <c r="H965" s="8"/>
      <c r="I965" s="9"/>
    </row>
    <row r="966" spans="1:9">
      <c r="A966" s="8"/>
      <c r="B966" s="8"/>
      <c r="C966" s="8"/>
      <c r="D966" s="9"/>
      <c r="E966" s="9"/>
      <c r="F966" s="9"/>
      <c r="G966" s="9"/>
      <c r="H966" s="8"/>
      <c r="I966" s="9"/>
    </row>
    <row r="967" spans="1:9">
      <c r="A967" s="8"/>
      <c r="B967" s="8"/>
      <c r="C967" s="8"/>
      <c r="D967" s="9"/>
      <c r="E967" s="9"/>
      <c r="F967" s="9"/>
      <c r="G967" s="9"/>
      <c r="H967" s="8"/>
      <c r="I967" s="9"/>
    </row>
    <row r="968" spans="1:9">
      <c r="A968" s="8"/>
      <c r="B968" s="8"/>
      <c r="C968" s="8"/>
      <c r="D968" s="9"/>
      <c r="E968" s="9"/>
      <c r="F968" s="9"/>
      <c r="G968" s="9"/>
      <c r="H968" s="8"/>
      <c r="I968" s="9"/>
    </row>
    <row r="969" spans="1:9">
      <c r="A969" s="8"/>
      <c r="B969" s="8"/>
      <c r="C969" s="8"/>
      <c r="D969" s="9"/>
      <c r="E969" s="9"/>
      <c r="F969" s="9"/>
      <c r="G969" s="9"/>
      <c r="H969" s="8"/>
      <c r="I969" s="9"/>
    </row>
    <row r="970" spans="1:9">
      <c r="A970" s="8"/>
      <c r="B970" s="8"/>
      <c r="C970" s="8"/>
      <c r="D970" s="9"/>
      <c r="E970" s="9"/>
      <c r="F970" s="9"/>
      <c r="G970" s="9"/>
      <c r="H970" s="8"/>
      <c r="I970" s="9"/>
    </row>
    <row r="971" spans="1:9">
      <c r="A971" s="8"/>
      <c r="B971" s="8"/>
      <c r="C971" s="8"/>
      <c r="D971" s="9"/>
      <c r="E971" s="9"/>
      <c r="F971" s="9"/>
      <c r="G971" s="9"/>
      <c r="H971" s="8"/>
      <c r="I971" s="9"/>
    </row>
    <row r="972" spans="1:9">
      <c r="A972" s="8"/>
      <c r="B972" s="8"/>
      <c r="C972" s="8"/>
      <c r="D972" s="9"/>
      <c r="E972" s="9"/>
      <c r="F972" s="9"/>
      <c r="G972" s="9"/>
      <c r="H972" s="8"/>
      <c r="I972" s="9"/>
    </row>
    <row r="973" spans="1:9">
      <c r="A973" s="8"/>
      <c r="B973" s="8"/>
      <c r="C973" s="8"/>
      <c r="D973" s="9"/>
      <c r="E973" s="9"/>
      <c r="F973" s="9"/>
      <c r="G973" s="9"/>
      <c r="H973" s="8"/>
      <c r="I973" s="9"/>
    </row>
    <row r="974" spans="1:9">
      <c r="A974" s="8"/>
      <c r="B974" s="8"/>
      <c r="C974" s="8"/>
      <c r="D974" s="9"/>
      <c r="E974" s="9"/>
      <c r="F974" s="9"/>
      <c r="G974" s="9"/>
      <c r="H974" s="8"/>
      <c r="I974" s="9"/>
    </row>
    <row r="975" spans="1:9">
      <c r="A975" s="8"/>
      <c r="B975" s="8"/>
      <c r="C975" s="8"/>
      <c r="D975" s="9"/>
      <c r="E975" s="9"/>
      <c r="F975" s="9"/>
      <c r="G975" s="9"/>
      <c r="H975" s="8"/>
      <c r="I975" s="9"/>
    </row>
    <row r="976" spans="1:9">
      <c r="A976" s="8"/>
      <c r="B976" s="8"/>
      <c r="C976" s="8"/>
      <c r="D976" s="9"/>
      <c r="E976" s="9"/>
      <c r="F976" s="9"/>
      <c r="G976" s="9"/>
      <c r="H976" s="8"/>
      <c r="I976" s="9"/>
    </row>
    <row r="977" spans="1:9">
      <c r="A977" s="8"/>
      <c r="B977" s="8"/>
      <c r="C977" s="8"/>
      <c r="D977" s="9"/>
      <c r="E977" s="9"/>
      <c r="F977" s="9"/>
      <c r="G977" s="9"/>
      <c r="H977" s="8"/>
      <c r="I977" s="9"/>
    </row>
    <row r="978" spans="1:9">
      <c r="A978" s="8"/>
      <c r="B978" s="8"/>
      <c r="C978" s="8"/>
      <c r="D978" s="9"/>
      <c r="E978" s="9"/>
      <c r="F978" s="9"/>
      <c r="G978" s="9"/>
      <c r="H978" s="8"/>
      <c r="I978" s="9"/>
    </row>
    <row r="979" spans="1:9">
      <c r="A979" s="8"/>
      <c r="B979" s="8"/>
      <c r="C979" s="8"/>
      <c r="D979" s="9"/>
      <c r="E979" s="9"/>
      <c r="F979" s="9"/>
      <c r="G979" s="9"/>
      <c r="H979" s="8"/>
      <c r="I979" s="9"/>
    </row>
    <row r="980" spans="1:9">
      <c r="A980" s="8"/>
      <c r="B980" s="8"/>
      <c r="C980" s="8"/>
      <c r="D980" s="9"/>
      <c r="E980" s="9"/>
      <c r="F980" s="9"/>
      <c r="G980" s="9"/>
      <c r="H980" s="8"/>
      <c r="I980" s="9"/>
    </row>
    <row r="981" spans="1:9">
      <c r="A981" s="8"/>
      <c r="B981" s="8"/>
      <c r="C981" s="8"/>
      <c r="D981" s="9"/>
      <c r="E981" s="9"/>
      <c r="F981" s="9"/>
      <c r="G981" s="9"/>
      <c r="H981" s="8"/>
      <c r="I981" s="9"/>
    </row>
    <row r="982" spans="1:9">
      <c r="A982" s="8"/>
      <c r="B982" s="8"/>
      <c r="C982" s="8"/>
      <c r="D982" s="9"/>
      <c r="E982" s="9"/>
      <c r="F982" s="9"/>
      <c r="G982" s="9"/>
      <c r="H982" s="8"/>
      <c r="I982" s="9"/>
    </row>
    <row r="983" spans="1:9">
      <c r="A983" s="8"/>
      <c r="B983" s="8"/>
      <c r="C983" s="8"/>
      <c r="D983" s="9"/>
      <c r="E983" s="9"/>
      <c r="F983" s="9"/>
      <c r="G983" s="9"/>
      <c r="H983" s="8"/>
      <c r="I983" s="9"/>
    </row>
    <row r="984" spans="1:9">
      <c r="A984" s="8"/>
      <c r="B984" s="8"/>
      <c r="C984" s="8"/>
      <c r="D984" s="9"/>
      <c r="E984" s="9"/>
      <c r="F984" s="9"/>
      <c r="G984" s="9"/>
      <c r="H984" s="8"/>
      <c r="I984" s="9"/>
    </row>
    <row r="985" spans="1:9">
      <c r="A985" s="8"/>
      <c r="B985" s="8"/>
      <c r="C985" s="8"/>
      <c r="D985" s="9"/>
      <c r="E985" s="9"/>
      <c r="F985" s="9"/>
      <c r="G985" s="9"/>
      <c r="H985" s="8"/>
      <c r="I985" s="9"/>
    </row>
    <row r="986" spans="1:9">
      <c r="A986" s="8"/>
      <c r="B986" s="8"/>
      <c r="C986" s="8"/>
      <c r="D986" s="9"/>
      <c r="E986" s="9"/>
      <c r="F986" s="9"/>
      <c r="G986" s="9"/>
      <c r="H986" s="8"/>
      <c r="I986" s="9"/>
    </row>
    <row r="987" spans="1:9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36:M37"/>
    <mergeCell ref="N36:N37"/>
    <mergeCell ref="M18:T18"/>
    <mergeCell ref="L19:L23"/>
    <mergeCell ref="L24:L26"/>
    <mergeCell ref="M27:T28"/>
    <mergeCell ref="M29:T30"/>
    <mergeCell ref="M38:M39"/>
    <mergeCell ref="N38:N39"/>
    <mergeCell ref="M40:M41"/>
    <mergeCell ref="N40:N41"/>
    <mergeCell ref="M42:M43"/>
    <mergeCell ref="N42:N43"/>
    <mergeCell ref="M44:M47"/>
    <mergeCell ref="N44:N47"/>
    <mergeCell ref="M48:M51"/>
    <mergeCell ref="N48:N51"/>
    <mergeCell ref="M52:M53"/>
    <mergeCell ref="N52:N53"/>
    <mergeCell ref="M54:M55"/>
    <mergeCell ref="N54:N55"/>
    <mergeCell ref="M56:M57"/>
    <mergeCell ref="N56:N57"/>
    <mergeCell ref="M58:M61"/>
    <mergeCell ref="N58:N61"/>
    <mergeCell ref="M62:M65"/>
    <mergeCell ref="N62:N65"/>
    <mergeCell ref="M66:M67"/>
    <mergeCell ref="N66:N67"/>
    <mergeCell ref="M68:M69"/>
    <mergeCell ref="N68:N69"/>
    <mergeCell ref="M70:M73"/>
    <mergeCell ref="N70:N73"/>
    <mergeCell ref="M74:M77"/>
    <mergeCell ref="N74:N77"/>
    <mergeCell ref="M78:M82"/>
    <mergeCell ref="N78:N82"/>
  </mergeCells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zoomScale="40" zoomScaleNormal="40" workbookViewId="0">
      <selection activeCell="G86" sqref="G86"/>
    </sheetView>
  </sheetViews>
  <sheetFormatPr defaultColWidth="12.59765625" defaultRowHeight="15.75" customHeight="1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57.265625" style="10" bestFit="1" customWidth="1"/>
    <col min="7" max="7" width="13.59765625" style="10" customWidth="1"/>
    <col min="8" max="8" width="12.73046875" style="13" bestFit="1" customWidth="1"/>
    <col min="9" max="9" width="17.1328125" style="10" bestFit="1" customWidth="1"/>
    <col min="10" max="16384" width="12.59765625" style="10"/>
  </cols>
  <sheetData>
    <row r="1" spans="1:31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  <c r="AC2" s="9"/>
      <c r="AD2" s="9"/>
      <c r="AE2" s="9"/>
    </row>
    <row r="3" spans="1:31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980</v>
      </c>
      <c r="Y3" s="9">
        <f>X3+S8</f>
        <v>1080</v>
      </c>
      <c r="Z3" s="9"/>
      <c r="AA3" s="9"/>
      <c r="AB3" s="9"/>
      <c r="AC3" s="9"/>
      <c r="AD3" s="9"/>
      <c r="AE3" s="9"/>
    </row>
    <row r="4" spans="1:31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920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  <c r="AC4" s="9"/>
      <c r="AD4" s="9"/>
      <c r="AE4" s="9"/>
    </row>
    <row r="5" spans="1:31" ht="11.65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  <c r="AC6" s="9"/>
      <c r="AD6" s="9"/>
      <c r="AE6" s="9"/>
    </row>
    <row r="7" spans="1:31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264</v>
      </c>
      <c r="N7" s="15" t="s">
        <v>275</v>
      </c>
      <c r="O7" s="14" t="s">
        <v>10</v>
      </c>
      <c r="P7" s="14" t="s">
        <v>347</v>
      </c>
      <c r="Q7" s="15" t="s">
        <v>265</v>
      </c>
      <c r="R7" s="15" t="s">
        <v>277</v>
      </c>
      <c r="S7" s="15" t="s">
        <v>271</v>
      </c>
      <c r="T7" s="14" t="s">
        <v>346</v>
      </c>
      <c r="U7" s="14" t="s">
        <v>274</v>
      </c>
      <c r="V7" s="14" t="s">
        <v>147</v>
      </c>
      <c r="W7" s="14" t="s">
        <v>291</v>
      </c>
      <c r="X7" s="14" t="s">
        <v>142</v>
      </c>
      <c r="Z7" s="9" t="s">
        <v>151</v>
      </c>
      <c r="AA7" s="9" t="s">
        <v>337</v>
      </c>
      <c r="AB7" s="9"/>
      <c r="AC7" s="9"/>
      <c r="AD7" s="9"/>
      <c r="AE7" s="9"/>
    </row>
    <row r="8" spans="1:31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>SUMIF($I:$I,Q7,$H:$H)</f>
        <v>540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50</v>
      </c>
      <c r="X8" s="14">
        <f>SUM(M8:W8)</f>
        <v>1620</v>
      </c>
      <c r="Z8" s="9" t="s">
        <v>153</v>
      </c>
      <c r="AA8" s="9" t="s">
        <v>289</v>
      </c>
      <c r="AB8" s="9"/>
      <c r="AC8" s="9"/>
      <c r="AD8" s="9"/>
      <c r="AE8" s="9"/>
    </row>
    <row r="9" spans="1:31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  <c r="AC9" s="9"/>
      <c r="AD9" s="9"/>
      <c r="AE9" s="9"/>
    </row>
    <row r="10" spans="1:31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  <c r="AC10" s="9"/>
      <c r="AD10" s="9"/>
      <c r="AE10" s="9"/>
    </row>
    <row r="11" spans="1:31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276</v>
      </c>
      <c r="X11" s="9"/>
      <c r="Y11" s="9"/>
      <c r="Z11" s="9"/>
      <c r="AA11" s="9"/>
      <c r="AB11" s="9"/>
      <c r="AC11" s="9"/>
      <c r="AD11" s="9"/>
      <c r="AE11" s="9"/>
    </row>
    <row r="12" spans="1:31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370</v>
      </c>
      <c r="P12" s="10" t="s">
        <v>371</v>
      </c>
      <c r="Q12" s="10" t="s">
        <v>372</v>
      </c>
      <c r="S12" s="19" t="s">
        <v>373</v>
      </c>
      <c r="T12" s="10" t="s">
        <v>374</v>
      </c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285</v>
      </c>
      <c r="O13" s="10" t="s">
        <v>366</v>
      </c>
      <c r="P13" s="10" t="s">
        <v>286</v>
      </c>
      <c r="R13" s="19" t="s">
        <v>367</v>
      </c>
      <c r="T13" s="10" t="s">
        <v>365</v>
      </c>
      <c r="V13" s="9"/>
      <c r="W13" s="19" t="s">
        <v>368</v>
      </c>
      <c r="X13" s="9"/>
      <c r="Y13" s="9"/>
      <c r="Z13" s="9"/>
      <c r="AA13" s="9"/>
      <c r="AB13" s="9"/>
      <c r="AC13" s="9"/>
      <c r="AD13" s="9"/>
      <c r="AE13" s="9"/>
    </row>
    <row r="14" spans="1:31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27" t="s">
        <v>319</v>
      </c>
      <c r="N18" s="27"/>
      <c r="O18" s="27"/>
      <c r="P18" s="27"/>
      <c r="Q18" s="27"/>
      <c r="R18" s="27"/>
      <c r="S18" s="27"/>
      <c r="T18" s="27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8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9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9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9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1.6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30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31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31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31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31" t="s">
        <v>321</v>
      </c>
      <c r="N27" s="31"/>
      <c r="O27" s="31"/>
      <c r="P27" s="31"/>
      <c r="Q27" s="31"/>
      <c r="R27" s="31"/>
      <c r="S27" s="31"/>
      <c r="T27" s="31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31"/>
      <c r="N28" s="31"/>
      <c r="O28" s="31"/>
      <c r="P28" s="31"/>
      <c r="Q28" s="31"/>
      <c r="R28" s="31"/>
      <c r="S28" s="31"/>
      <c r="T28" s="31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20" t="s">
        <v>322</v>
      </c>
      <c r="N29" s="20"/>
      <c r="O29" s="20"/>
      <c r="P29" s="20"/>
      <c r="Q29" s="20"/>
      <c r="R29" s="20"/>
      <c r="S29" s="20"/>
      <c r="T29" s="20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20"/>
      <c r="N30" s="20"/>
      <c r="O30" s="20"/>
      <c r="P30" s="20"/>
      <c r="Q30" s="20"/>
      <c r="R30" s="20"/>
      <c r="S30" s="20"/>
      <c r="T30" s="20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8" t="s">
        <v>339</v>
      </c>
      <c r="N33" s="18" t="s">
        <v>340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303</v>
      </c>
      <c r="K36" s="9"/>
      <c r="L36" s="14">
        <v>3</v>
      </c>
      <c r="M36" s="20" t="s">
        <v>305</v>
      </c>
      <c r="N36" s="20" t="s">
        <v>306</v>
      </c>
      <c r="O36" s="10">
        <v>0</v>
      </c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20"/>
      <c r="N37" s="20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20" t="s">
        <v>307</v>
      </c>
      <c r="N38" s="20" t="s">
        <v>309</v>
      </c>
      <c r="O38" s="10">
        <v>0</v>
      </c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20"/>
      <c r="N39" s="20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20" t="s">
        <v>307</v>
      </c>
      <c r="N40" s="20" t="s">
        <v>308</v>
      </c>
      <c r="O40" s="10">
        <v>0</v>
      </c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20"/>
      <c r="N41" s="20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20" t="s">
        <v>307</v>
      </c>
      <c r="N42" s="20" t="s">
        <v>357</v>
      </c>
      <c r="O42" s="10">
        <v>0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0"/>
      <c r="N43" s="20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0" t="s">
        <v>341</v>
      </c>
      <c r="N44" s="20" t="s">
        <v>315</v>
      </c>
      <c r="O44" s="10">
        <v>0</v>
      </c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20"/>
      <c r="N45" s="20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20"/>
      <c r="N46" s="20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20"/>
      <c r="N47" s="20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20" t="s">
        <v>341</v>
      </c>
      <c r="N48" s="2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20"/>
      <c r="N49" s="20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20"/>
      <c r="N50" s="20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20"/>
      <c r="N51" s="20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20" t="s">
        <v>307</v>
      </c>
      <c r="N52" s="2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1.65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20"/>
      <c r="N53" s="20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1.65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20" t="s">
        <v>307</v>
      </c>
      <c r="N54" s="2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1.65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0"/>
      <c r="N55" s="20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0" t="s">
        <v>307</v>
      </c>
      <c r="N56" s="21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1.65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0"/>
      <c r="N57" s="23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1.65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0" t="s">
        <v>310</v>
      </c>
      <c r="N58" s="2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1.65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0"/>
      <c r="N59" s="20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1.65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0"/>
      <c r="N60" s="20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1.65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0"/>
      <c r="N61" s="20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1.65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300</v>
      </c>
      <c r="H62" s="8">
        <v>25</v>
      </c>
      <c r="I62" s="9" t="s">
        <v>288</v>
      </c>
      <c r="J62" s="9" t="s">
        <v>304</v>
      </c>
      <c r="K62" s="9"/>
      <c r="L62" s="14">
        <v>29</v>
      </c>
      <c r="M62" s="20" t="s">
        <v>310</v>
      </c>
      <c r="N62" s="2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1.65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25</v>
      </c>
      <c r="I63" s="9" t="s">
        <v>288</v>
      </c>
      <c r="J63" s="9" t="s">
        <v>304</v>
      </c>
      <c r="K63" s="9"/>
      <c r="L63" s="14">
        <v>30</v>
      </c>
      <c r="M63" s="20"/>
      <c r="N63" s="20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1.65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25</v>
      </c>
      <c r="I64" s="9" t="s">
        <v>288</v>
      </c>
      <c r="J64" s="9"/>
      <c r="K64" s="9"/>
      <c r="L64" s="14">
        <v>31</v>
      </c>
      <c r="M64" s="20"/>
      <c r="N64" s="20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1.65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25</v>
      </c>
      <c r="I65" s="9" t="s">
        <v>288</v>
      </c>
      <c r="K65" s="9"/>
      <c r="L65" s="14">
        <v>32</v>
      </c>
      <c r="M65" s="20"/>
      <c r="N65" s="20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1.65">
      <c r="A66" s="8">
        <v>1060</v>
      </c>
      <c r="B66" s="8">
        <f t="shared" ref="B66:B73" si="4">DEC2BIN(A66/512)*1000000000+DEC2BIN(MOD(A66,512))</f>
        <v>10000100100</v>
      </c>
      <c r="C66" s="8" t="str">
        <f t="shared" ref="C66:C73" si="5">DEC2HEX(A66)</f>
        <v>424</v>
      </c>
      <c r="D66" s="9" t="str">
        <f t="shared" ref="D66:D73" si="6">IF(A66=0,"-", IF(A66&lt;1024,"文字列",IF(A66&lt;1280,"uint32_t",IF(A66&lt;1536,"uint16_t",IF(A66&lt;1792,"float","fp16")))))</f>
        <v>uint32_t</v>
      </c>
      <c r="E66" s="9" t="s">
        <v>167</v>
      </c>
      <c r="F66" s="9" t="s">
        <v>154</v>
      </c>
      <c r="G66" s="9" t="s">
        <v>301</v>
      </c>
      <c r="H66" s="8">
        <v>10</v>
      </c>
      <c r="I66" s="9" t="s">
        <v>280</v>
      </c>
      <c r="J66" s="9"/>
      <c r="K66" s="9"/>
      <c r="L66" s="14">
        <v>33</v>
      </c>
      <c r="M66" s="20" t="s">
        <v>307</v>
      </c>
      <c r="N66" s="2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1.65">
      <c r="A67" s="9">
        <v>1061</v>
      </c>
      <c r="B67" s="8">
        <f t="shared" si="4"/>
        <v>10000100101</v>
      </c>
      <c r="C67" s="8" t="str">
        <f t="shared" si="5"/>
        <v>425</v>
      </c>
      <c r="D67" s="9" t="str">
        <f t="shared" si="6"/>
        <v>uint32_t</v>
      </c>
      <c r="E67" s="9" t="s">
        <v>168</v>
      </c>
      <c r="F67" s="9" t="s">
        <v>155</v>
      </c>
      <c r="G67" s="9"/>
      <c r="H67" s="8">
        <v>10</v>
      </c>
      <c r="I67" s="9" t="s">
        <v>152</v>
      </c>
      <c r="J67" s="9"/>
      <c r="K67" s="9"/>
      <c r="L67" s="14">
        <v>34</v>
      </c>
      <c r="M67" s="20"/>
      <c r="N67" s="20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1.65">
      <c r="A68" s="8">
        <v>1062</v>
      </c>
      <c r="B68" s="8">
        <f t="shared" si="4"/>
        <v>10000100110</v>
      </c>
      <c r="C68" s="8" t="str">
        <f t="shared" si="5"/>
        <v>426</v>
      </c>
      <c r="D68" s="9" t="str">
        <f t="shared" si="6"/>
        <v>uint32_t</v>
      </c>
      <c r="E68" s="9" t="s">
        <v>169</v>
      </c>
      <c r="F68" s="9" t="s">
        <v>156</v>
      </c>
      <c r="G68" s="9"/>
      <c r="H68" s="8">
        <v>10</v>
      </c>
      <c r="I68" s="9" t="s">
        <v>152</v>
      </c>
      <c r="J68" s="9"/>
      <c r="K68" s="9"/>
      <c r="L68" s="14">
        <v>35</v>
      </c>
      <c r="M68" s="20" t="s">
        <v>307</v>
      </c>
      <c r="N68" s="21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1.65">
      <c r="A69" s="9">
        <v>1063</v>
      </c>
      <c r="B69" s="8">
        <f t="shared" si="4"/>
        <v>10000100111</v>
      </c>
      <c r="C69" s="8" t="str">
        <f t="shared" si="5"/>
        <v>427</v>
      </c>
      <c r="D69" s="9" t="str">
        <f t="shared" si="6"/>
        <v>uint32_t</v>
      </c>
      <c r="E69" s="9" t="s">
        <v>166</v>
      </c>
      <c r="F69" s="9" t="s">
        <v>157</v>
      </c>
      <c r="G69" s="9"/>
      <c r="H69" s="8">
        <v>10</v>
      </c>
      <c r="I69" s="9" t="s">
        <v>381</v>
      </c>
      <c r="J69" s="9"/>
      <c r="K69" s="9"/>
      <c r="L69" s="14">
        <v>36</v>
      </c>
      <c r="M69" s="20"/>
      <c r="N69" s="23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1.65">
      <c r="A70" s="8">
        <v>1064</v>
      </c>
      <c r="B70" s="8">
        <f t="shared" si="4"/>
        <v>10000101000</v>
      </c>
      <c r="C70" s="8" t="str">
        <f t="shared" si="5"/>
        <v>428</v>
      </c>
      <c r="D70" s="9" t="str">
        <f t="shared" si="6"/>
        <v>uint32_t</v>
      </c>
      <c r="E70" s="9" t="s">
        <v>165</v>
      </c>
      <c r="F70" s="9" t="s">
        <v>158</v>
      </c>
      <c r="G70" s="9" t="s">
        <v>301</v>
      </c>
      <c r="H70" s="8">
        <v>10</v>
      </c>
      <c r="I70" s="9" t="s">
        <v>148</v>
      </c>
      <c r="J70" s="9" t="s">
        <v>304</v>
      </c>
      <c r="K70" s="9"/>
      <c r="L70" s="14">
        <v>37</v>
      </c>
      <c r="M70" s="20" t="s">
        <v>310</v>
      </c>
      <c r="N70" s="2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1.65">
      <c r="A71" s="9">
        <v>1065</v>
      </c>
      <c r="B71" s="8">
        <f t="shared" si="4"/>
        <v>10000101001</v>
      </c>
      <c r="C71" s="8" t="str">
        <f t="shared" si="5"/>
        <v>429</v>
      </c>
      <c r="D71" s="9" t="str">
        <f t="shared" si="6"/>
        <v>uint32_t</v>
      </c>
      <c r="E71" s="9" t="s">
        <v>164</v>
      </c>
      <c r="F71" s="9" t="s">
        <v>159</v>
      </c>
      <c r="G71" s="9"/>
      <c r="H71" s="8">
        <v>10</v>
      </c>
      <c r="I71" s="9" t="s">
        <v>148</v>
      </c>
      <c r="J71" s="9" t="s">
        <v>304</v>
      </c>
      <c r="K71" s="9"/>
      <c r="L71" s="14">
        <v>38</v>
      </c>
      <c r="M71" s="20"/>
      <c r="N71" s="20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1.65">
      <c r="A72" s="8">
        <v>1066</v>
      </c>
      <c r="B72" s="8">
        <f t="shared" si="4"/>
        <v>10000101010</v>
      </c>
      <c r="C72" s="8" t="str">
        <f t="shared" si="5"/>
        <v>42A</v>
      </c>
      <c r="D72" s="9" t="str">
        <f t="shared" si="6"/>
        <v>uint32_t</v>
      </c>
      <c r="E72" s="9" t="s">
        <v>163</v>
      </c>
      <c r="F72" s="9" t="s">
        <v>160</v>
      </c>
      <c r="G72" s="9"/>
      <c r="H72" s="8">
        <v>10</v>
      </c>
      <c r="I72" s="9" t="s">
        <v>148</v>
      </c>
      <c r="J72" s="9"/>
      <c r="K72" s="9"/>
      <c r="L72" s="14">
        <v>39</v>
      </c>
      <c r="M72" s="20"/>
      <c r="N72" s="20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1.65">
      <c r="A73" s="9">
        <v>1067</v>
      </c>
      <c r="B73" s="8">
        <f t="shared" si="4"/>
        <v>10000101011</v>
      </c>
      <c r="C73" s="8" t="str">
        <f t="shared" si="5"/>
        <v>42B</v>
      </c>
      <c r="D73" s="9" t="str">
        <f t="shared" si="6"/>
        <v>uint32_t</v>
      </c>
      <c r="E73" s="9" t="s">
        <v>162</v>
      </c>
      <c r="F73" s="9" t="s">
        <v>161</v>
      </c>
      <c r="G73" s="9"/>
      <c r="H73" s="8">
        <v>10</v>
      </c>
      <c r="I73" s="10" t="s">
        <v>148</v>
      </c>
      <c r="K73" s="9"/>
      <c r="L73" s="14">
        <v>40</v>
      </c>
      <c r="M73" s="20"/>
      <c r="N73" s="20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1.65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0" t="s">
        <v>310</v>
      </c>
      <c r="N74" s="2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1.65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0"/>
      <c r="N75" s="20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1.65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0"/>
      <c r="N76" s="20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1.65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0"/>
      <c r="N77" s="20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 customHeight="1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1" t="s">
        <v>383</v>
      </c>
      <c r="N78" s="24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1.65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2"/>
      <c r="N79" s="25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1.65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2"/>
      <c r="N80" s="25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1.65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22"/>
      <c r="N81" s="25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1.65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23"/>
      <c r="N82" s="26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1.65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1.65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1.65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1.65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1.65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1.65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1.65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1.65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1.65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1.65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1.65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1.65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1.65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1.65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1.65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1.65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1.65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1.65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1.65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1.65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347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1.65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1.65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1.65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1.65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1.65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1.65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1.65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1.65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1.65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1.65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1.65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1.65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263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1.65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355</v>
      </c>
      <c r="J115" s="9" t="s">
        <v>353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1.65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1.65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1.65">
      <c r="A118" s="8">
        <v>1600</v>
      </c>
      <c r="B118" s="8">
        <f t="shared" si="0"/>
        <v>11001000000</v>
      </c>
      <c r="C118" s="8" t="str">
        <f t="shared" ref="C118:C126" si="7">DEC2HEX(A118)</f>
        <v>640</v>
      </c>
      <c r="D118" s="9" t="str">
        <f t="shared" ref="D118:D133" si="8">IF(A118=0,"-", IF(A118&lt;1024,"文字列",IF(A118&lt;1280,"uint32_t",IF(A118&lt;1536,"uint16_t",IF(A118&lt;1792,"float","fp16")))))</f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1.65">
      <c r="A119" s="8">
        <v>1601</v>
      </c>
      <c r="B119" s="8">
        <f t="shared" si="0"/>
        <v>11001000001</v>
      </c>
      <c r="C119" s="8" t="str">
        <f t="shared" si="7"/>
        <v>641</v>
      </c>
      <c r="D119" s="9" t="str">
        <f t="shared" si="8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1.65">
      <c r="A120" s="8">
        <v>1602</v>
      </c>
      <c r="B120" s="8">
        <f t="shared" si="0"/>
        <v>11001000010</v>
      </c>
      <c r="C120" s="8" t="str">
        <f t="shared" si="7"/>
        <v>642</v>
      </c>
      <c r="D120" s="9" t="str">
        <f t="shared" si="8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1.65">
      <c r="A121" s="8">
        <v>1603</v>
      </c>
      <c r="B121" s="8">
        <f t="shared" si="0"/>
        <v>11001000011</v>
      </c>
      <c r="C121" s="8" t="str">
        <f t="shared" si="7"/>
        <v>643</v>
      </c>
      <c r="D121" s="9" t="str">
        <f t="shared" si="8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1.65">
      <c r="A122" s="8">
        <v>1604</v>
      </c>
      <c r="B122" s="8">
        <f t="shared" si="0"/>
        <v>11001000100</v>
      </c>
      <c r="C122" s="8" t="str">
        <f t="shared" si="7"/>
        <v>644</v>
      </c>
      <c r="D122" s="9" t="str">
        <f t="shared" si="8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1.65">
      <c r="A123" s="8">
        <v>1605</v>
      </c>
      <c r="B123" s="8">
        <f t="shared" si="0"/>
        <v>11001000101</v>
      </c>
      <c r="C123" s="8" t="str">
        <f t="shared" si="7"/>
        <v>645</v>
      </c>
      <c r="D123" s="9" t="str">
        <f t="shared" si="8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1.65">
      <c r="A124" s="8">
        <v>1606</v>
      </c>
      <c r="B124" s="8">
        <f t="shared" si="0"/>
        <v>11001000110</v>
      </c>
      <c r="C124" s="8" t="str">
        <f t="shared" si="7"/>
        <v>646</v>
      </c>
      <c r="D124" s="9" t="str">
        <f t="shared" si="8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1.65">
      <c r="A125" s="8">
        <v>1607</v>
      </c>
      <c r="B125" s="8">
        <f t="shared" si="0"/>
        <v>11001000111</v>
      </c>
      <c r="C125" s="8" t="str">
        <f t="shared" si="7"/>
        <v>647</v>
      </c>
      <c r="D125" s="9" t="str">
        <f t="shared" si="8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1.65">
      <c r="A126" s="8">
        <v>1608</v>
      </c>
      <c r="B126" s="8">
        <f t="shared" si="0"/>
        <v>11001001000</v>
      </c>
      <c r="C126" s="8" t="str">
        <f t="shared" si="7"/>
        <v>648</v>
      </c>
      <c r="D126" s="9" t="str">
        <f t="shared" si="8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1.65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8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1.65">
      <c r="A128" s="8">
        <v>1610</v>
      </c>
      <c r="B128" s="8">
        <f t="shared" si="0"/>
        <v>11001001010</v>
      </c>
      <c r="C128" s="8" t="str">
        <f t="shared" ref="C128:C142" si="9">DEC2HEX(A128)</f>
        <v>64A</v>
      </c>
      <c r="D128" s="9" t="str">
        <f t="shared" si="8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352</v>
      </c>
      <c r="J128" s="9" t="s">
        <v>353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1.65">
      <c r="A129" s="8">
        <v>1611</v>
      </c>
      <c r="B129" s="8">
        <f t="shared" si="0"/>
        <v>11001001011</v>
      </c>
      <c r="C129" s="8" t="str">
        <f t="shared" si="9"/>
        <v>64B</v>
      </c>
      <c r="D129" s="9" t="str">
        <f t="shared" si="8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1.65">
      <c r="A130" s="8">
        <v>1612</v>
      </c>
      <c r="B130" s="8">
        <f t="shared" si="0"/>
        <v>11001001100</v>
      </c>
      <c r="C130" s="8" t="str">
        <f t="shared" si="9"/>
        <v>64C</v>
      </c>
      <c r="D130" s="9" t="str">
        <f t="shared" si="8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1.65">
      <c r="A131" s="8">
        <v>1613</v>
      </c>
      <c r="B131" s="8">
        <f t="shared" si="0"/>
        <v>11001001101</v>
      </c>
      <c r="C131" s="8" t="str">
        <f t="shared" si="9"/>
        <v>64D</v>
      </c>
      <c r="D131" s="9" t="str">
        <f t="shared" si="8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1.65">
      <c r="A132" s="8">
        <v>1614</v>
      </c>
      <c r="B132" s="8">
        <f t="shared" si="0"/>
        <v>11001001110</v>
      </c>
      <c r="C132" s="8" t="str">
        <f t="shared" si="9"/>
        <v>64E</v>
      </c>
      <c r="D132" s="9" t="str">
        <f t="shared" si="8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1.65">
      <c r="A133" s="8">
        <v>1615</v>
      </c>
      <c r="B133" s="8">
        <f t="shared" si="0"/>
        <v>11001001111</v>
      </c>
      <c r="C133" s="8" t="str">
        <f t="shared" si="9"/>
        <v>64F</v>
      </c>
      <c r="D133" s="9" t="str">
        <f t="shared" si="8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1.65">
      <c r="A134" s="8">
        <v>1616</v>
      </c>
      <c r="B134" s="8">
        <f t="shared" ref="B134:B149" si="10">DEC2BIN(A134/512)*1000000000+DEC2BIN(MOD(A134,512))</f>
        <v>11001010000</v>
      </c>
      <c r="C134" s="8" t="str">
        <f t="shared" si="9"/>
        <v>650</v>
      </c>
      <c r="D134" s="9" t="str">
        <f t="shared" ref="D134:D149" si="11">IF(A134=0,"-", IF(A134&lt;1024,"文字列",IF(A134&lt;1280,"uint32_t",IF(A134&lt;1536,"uint16_t",IF(A134&lt;1792,"float","fp16")))))</f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1.65">
      <c r="A135" s="8">
        <v>1617</v>
      </c>
      <c r="B135" s="8">
        <f t="shared" si="10"/>
        <v>11001010001</v>
      </c>
      <c r="C135" s="8" t="str">
        <f t="shared" si="9"/>
        <v>651</v>
      </c>
      <c r="D135" s="9" t="str">
        <f t="shared" si="11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1.65">
      <c r="A136" s="8">
        <v>1618</v>
      </c>
      <c r="B136" s="8">
        <f t="shared" si="10"/>
        <v>11001010010</v>
      </c>
      <c r="C136" s="8" t="str">
        <f t="shared" si="9"/>
        <v>652</v>
      </c>
      <c r="D136" s="9" t="str">
        <f t="shared" si="11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1.65">
      <c r="A137" s="8">
        <v>1619</v>
      </c>
      <c r="B137" s="8">
        <f t="shared" si="10"/>
        <v>11001010011</v>
      </c>
      <c r="C137" s="8" t="str">
        <f t="shared" si="9"/>
        <v>653</v>
      </c>
      <c r="D137" s="9" t="str">
        <f t="shared" si="11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1.65">
      <c r="A138" s="8">
        <v>1620</v>
      </c>
      <c r="B138" s="8">
        <f t="shared" si="10"/>
        <v>11001010100</v>
      </c>
      <c r="C138" s="8" t="str">
        <f t="shared" si="9"/>
        <v>654</v>
      </c>
      <c r="D138" s="9" t="str">
        <f t="shared" si="11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1.65">
      <c r="A139" s="8">
        <v>1621</v>
      </c>
      <c r="B139" s="8">
        <f t="shared" si="10"/>
        <v>11001010101</v>
      </c>
      <c r="C139" s="8" t="str">
        <f t="shared" si="9"/>
        <v>655</v>
      </c>
      <c r="D139" s="9" t="str">
        <f t="shared" si="11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1.65">
      <c r="A140" s="8">
        <v>1622</v>
      </c>
      <c r="B140" s="8">
        <f t="shared" si="10"/>
        <v>11001010110</v>
      </c>
      <c r="C140" s="8" t="str">
        <f t="shared" si="9"/>
        <v>656</v>
      </c>
      <c r="D140" s="9" t="str">
        <f t="shared" si="11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1.65">
      <c r="A141" s="8">
        <v>1623</v>
      </c>
      <c r="B141" s="8">
        <f t="shared" si="10"/>
        <v>11001010111</v>
      </c>
      <c r="C141" s="8" t="str">
        <f t="shared" si="9"/>
        <v>657</v>
      </c>
      <c r="D141" s="9" t="str">
        <f t="shared" si="11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1.65">
      <c r="A142" s="8">
        <v>1624</v>
      </c>
      <c r="B142" s="8">
        <f t="shared" si="10"/>
        <v>11001011000</v>
      </c>
      <c r="C142" s="8" t="str">
        <f t="shared" si="9"/>
        <v>658</v>
      </c>
      <c r="D142" s="9" t="str">
        <f t="shared" si="11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1.65">
      <c r="A143" s="8">
        <v>1625</v>
      </c>
      <c r="B143" s="8">
        <f t="shared" si="10"/>
        <v>11001011001</v>
      </c>
      <c r="C143" s="8" t="str">
        <f>DEC2HEX(A143)</f>
        <v>659</v>
      </c>
      <c r="D143" s="9" t="str">
        <f t="shared" si="11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1.65">
      <c r="A144" s="8">
        <v>1626</v>
      </c>
      <c r="B144" s="8">
        <f t="shared" si="10"/>
        <v>11001011010</v>
      </c>
      <c r="C144" s="8" t="str">
        <f t="shared" ref="C144:C158" si="12">DEC2HEX(A144)</f>
        <v>65A</v>
      </c>
      <c r="D144" s="9" t="str">
        <f t="shared" si="11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1.65">
      <c r="A145" s="8">
        <v>1627</v>
      </c>
      <c r="B145" s="8">
        <f t="shared" si="10"/>
        <v>11001011011</v>
      </c>
      <c r="C145" s="8" t="str">
        <f t="shared" si="12"/>
        <v>65B</v>
      </c>
      <c r="D145" s="9" t="str">
        <f t="shared" si="11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1.65">
      <c r="A146" s="8">
        <v>1628</v>
      </c>
      <c r="B146" s="8">
        <f t="shared" si="10"/>
        <v>11001011100</v>
      </c>
      <c r="C146" s="8" t="str">
        <f t="shared" si="12"/>
        <v>65C</v>
      </c>
      <c r="D146" s="9" t="str">
        <f t="shared" si="11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1.65">
      <c r="A147" s="8">
        <v>1629</v>
      </c>
      <c r="B147" s="8">
        <f t="shared" si="10"/>
        <v>11001011101</v>
      </c>
      <c r="C147" s="8" t="str">
        <f t="shared" si="12"/>
        <v>65D</v>
      </c>
      <c r="D147" s="9" t="str">
        <f t="shared" si="11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1.65">
      <c r="A148" s="8">
        <v>1630</v>
      </c>
      <c r="B148" s="8">
        <f t="shared" si="10"/>
        <v>11001011110</v>
      </c>
      <c r="C148" s="8" t="str">
        <f t="shared" si="12"/>
        <v>65E</v>
      </c>
      <c r="D148" s="9" t="str">
        <f t="shared" si="11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1.65">
      <c r="A149" s="8">
        <v>1631</v>
      </c>
      <c r="B149" s="8">
        <f t="shared" si="10"/>
        <v>11001011111</v>
      </c>
      <c r="C149" s="8" t="str">
        <f t="shared" si="12"/>
        <v>65F</v>
      </c>
      <c r="D149" s="9" t="str">
        <f t="shared" si="11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1.65">
      <c r="A150" s="8">
        <v>1632</v>
      </c>
      <c r="B150" s="8">
        <f t="shared" ref="B150:B165" si="13">DEC2BIN(A150/512)*1000000000+DEC2BIN(MOD(A150,512))</f>
        <v>11001100000</v>
      </c>
      <c r="C150" s="8" t="str">
        <f t="shared" si="12"/>
        <v>660</v>
      </c>
      <c r="D150" s="9" t="str">
        <f t="shared" ref="D150:D165" si="14">IF(A150=0,"-", IF(A150&lt;1024,"文字列",IF(A150&lt;1280,"uint32_t",IF(A150&lt;1536,"uint16_t",IF(A150&lt;1792,"float","fp16")))))</f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1.65">
      <c r="A151" s="8">
        <v>1633</v>
      </c>
      <c r="B151" s="8">
        <f t="shared" si="13"/>
        <v>11001100001</v>
      </c>
      <c r="C151" s="8" t="str">
        <f t="shared" si="12"/>
        <v>661</v>
      </c>
      <c r="D151" s="9" t="str">
        <f t="shared" si="14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1.65">
      <c r="A152" s="8">
        <v>1634</v>
      </c>
      <c r="B152" s="8">
        <f t="shared" si="13"/>
        <v>11001100010</v>
      </c>
      <c r="C152" s="8" t="str">
        <f t="shared" si="12"/>
        <v>662</v>
      </c>
      <c r="D152" s="9" t="str">
        <f t="shared" si="14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1.65">
      <c r="A153" s="8">
        <v>1635</v>
      </c>
      <c r="B153" s="8">
        <f t="shared" si="13"/>
        <v>11001100011</v>
      </c>
      <c r="C153" s="8" t="str">
        <f t="shared" si="12"/>
        <v>663</v>
      </c>
      <c r="D153" s="9" t="str">
        <f t="shared" si="14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1.65">
      <c r="A154" s="8">
        <v>1636</v>
      </c>
      <c r="B154" s="8">
        <f t="shared" si="13"/>
        <v>11001100100</v>
      </c>
      <c r="C154" s="8" t="str">
        <f t="shared" si="12"/>
        <v>664</v>
      </c>
      <c r="D154" s="9" t="str">
        <f t="shared" si="14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1.65">
      <c r="A155" s="8">
        <v>1637</v>
      </c>
      <c r="B155" s="8">
        <f t="shared" si="13"/>
        <v>11001100101</v>
      </c>
      <c r="C155" s="8" t="str">
        <f t="shared" si="12"/>
        <v>665</v>
      </c>
      <c r="D155" s="9" t="str">
        <f t="shared" si="14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1.65">
      <c r="A156" s="8">
        <v>1638</v>
      </c>
      <c r="B156" s="8">
        <f t="shared" si="13"/>
        <v>11001100110</v>
      </c>
      <c r="C156" s="8" t="str">
        <f t="shared" si="12"/>
        <v>666</v>
      </c>
      <c r="D156" s="9" t="str">
        <f t="shared" si="14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1.65">
      <c r="A157" s="8">
        <v>1639</v>
      </c>
      <c r="B157" s="8">
        <f t="shared" si="13"/>
        <v>11001100111</v>
      </c>
      <c r="C157" s="8" t="str">
        <f t="shared" si="12"/>
        <v>667</v>
      </c>
      <c r="D157" s="9" t="str">
        <f t="shared" si="14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1.65">
      <c r="A158" s="8">
        <v>1640</v>
      </c>
      <c r="B158" s="8">
        <f t="shared" si="13"/>
        <v>11001101000</v>
      </c>
      <c r="C158" s="8" t="str">
        <f t="shared" si="12"/>
        <v>668</v>
      </c>
      <c r="D158" s="9" t="str">
        <f t="shared" si="14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1.65">
      <c r="A159" s="8">
        <v>1641</v>
      </c>
      <c r="B159" s="8">
        <f t="shared" si="13"/>
        <v>11001101001</v>
      </c>
      <c r="C159" s="8" t="str">
        <f>DEC2HEX(A159)</f>
        <v>669</v>
      </c>
      <c r="D159" s="9" t="str">
        <f t="shared" si="14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1.65">
      <c r="A160" s="8">
        <v>1642</v>
      </c>
      <c r="B160" s="8">
        <f t="shared" si="13"/>
        <v>11001101010</v>
      </c>
      <c r="C160" s="8" t="str">
        <f t="shared" ref="C160:C174" si="15">DEC2HEX(A160)</f>
        <v>66A</v>
      </c>
      <c r="D160" s="9" t="str">
        <f t="shared" si="14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1.65">
      <c r="A161" s="8">
        <v>1643</v>
      </c>
      <c r="B161" s="8">
        <f t="shared" si="13"/>
        <v>11001101011</v>
      </c>
      <c r="C161" s="8" t="str">
        <f t="shared" si="15"/>
        <v>66B</v>
      </c>
      <c r="D161" s="9" t="str">
        <f t="shared" si="14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1.65">
      <c r="A162" s="8">
        <v>1644</v>
      </c>
      <c r="B162" s="8">
        <f t="shared" si="13"/>
        <v>11001101100</v>
      </c>
      <c r="C162" s="8" t="str">
        <f t="shared" si="15"/>
        <v>66C</v>
      </c>
      <c r="D162" s="9" t="str">
        <f t="shared" si="14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1.65">
      <c r="A163" s="8">
        <v>1645</v>
      </c>
      <c r="B163" s="8">
        <f t="shared" si="13"/>
        <v>11001101101</v>
      </c>
      <c r="C163" s="8" t="str">
        <f t="shared" si="15"/>
        <v>66D</v>
      </c>
      <c r="D163" s="9" t="str">
        <f t="shared" si="14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1.65">
      <c r="A164" s="8">
        <v>1646</v>
      </c>
      <c r="B164" s="8">
        <f t="shared" si="13"/>
        <v>11001101110</v>
      </c>
      <c r="C164" s="8" t="str">
        <f t="shared" si="15"/>
        <v>66E</v>
      </c>
      <c r="D164" s="9" t="str">
        <f t="shared" si="14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1.65">
      <c r="A165" s="8">
        <v>1647</v>
      </c>
      <c r="B165" s="8">
        <f t="shared" si="13"/>
        <v>11001101111</v>
      </c>
      <c r="C165" s="8" t="str">
        <f t="shared" si="15"/>
        <v>66F</v>
      </c>
      <c r="D165" s="9" t="str">
        <f t="shared" si="14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1.65">
      <c r="A166" s="8">
        <v>1648</v>
      </c>
      <c r="B166" s="8">
        <f t="shared" ref="B166:B181" si="16">DEC2BIN(A166/512)*1000000000+DEC2BIN(MOD(A166,512))</f>
        <v>11001110000</v>
      </c>
      <c r="C166" s="8" t="str">
        <f t="shared" si="15"/>
        <v>670</v>
      </c>
      <c r="D166" s="9" t="str">
        <f t="shared" ref="D166:D181" si="17">IF(A166=0,"-", IF(A166&lt;1024,"文字列",IF(A166&lt;1280,"uint32_t",IF(A166&lt;1536,"uint16_t",IF(A166&lt;1792,"float","fp16")))))</f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1.65">
      <c r="A167" s="8">
        <v>1649</v>
      </c>
      <c r="B167" s="8">
        <f t="shared" si="16"/>
        <v>11001110001</v>
      </c>
      <c r="C167" s="8" t="str">
        <f t="shared" si="15"/>
        <v>671</v>
      </c>
      <c r="D167" s="9" t="str">
        <f t="shared" si="17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1.65">
      <c r="A168" s="8">
        <v>1650</v>
      </c>
      <c r="B168" s="8">
        <f t="shared" si="16"/>
        <v>11001110010</v>
      </c>
      <c r="C168" s="8" t="str">
        <f t="shared" si="15"/>
        <v>672</v>
      </c>
      <c r="D168" s="9" t="str">
        <f t="shared" si="17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1.65">
      <c r="A169" s="8">
        <v>1651</v>
      </c>
      <c r="B169" s="8">
        <f t="shared" si="16"/>
        <v>11001110011</v>
      </c>
      <c r="C169" s="8" t="str">
        <f t="shared" si="15"/>
        <v>673</v>
      </c>
      <c r="D169" s="9" t="str">
        <f t="shared" si="17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1.65">
      <c r="A170" s="8">
        <v>1652</v>
      </c>
      <c r="B170" s="8">
        <f t="shared" si="16"/>
        <v>11001110100</v>
      </c>
      <c r="C170" s="8" t="str">
        <f t="shared" si="15"/>
        <v>674</v>
      </c>
      <c r="D170" s="9" t="str">
        <f t="shared" si="17"/>
        <v>float</v>
      </c>
      <c r="E170" s="10" t="s">
        <v>361</v>
      </c>
      <c r="F170" s="10" t="s">
        <v>359</v>
      </c>
      <c r="G170" s="9"/>
      <c r="H170" s="8"/>
      <c r="I170" s="9" t="s">
        <v>360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1.65">
      <c r="A171" s="8">
        <v>1653</v>
      </c>
      <c r="B171" s="8">
        <f t="shared" si="16"/>
        <v>11001110101</v>
      </c>
      <c r="C171" s="8" t="str">
        <f t="shared" si="15"/>
        <v>675</v>
      </c>
      <c r="D171" s="9" t="str">
        <f t="shared" si="17"/>
        <v>float</v>
      </c>
      <c r="E171" s="10" t="s">
        <v>362</v>
      </c>
      <c r="F171" s="10" t="s">
        <v>359</v>
      </c>
      <c r="G171" s="9"/>
      <c r="H171" s="8"/>
      <c r="I171" s="9" t="s">
        <v>360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1.65">
      <c r="A172" s="8">
        <v>1654</v>
      </c>
      <c r="B172" s="8">
        <f t="shared" si="16"/>
        <v>11001110110</v>
      </c>
      <c r="C172" s="8" t="str">
        <f t="shared" si="15"/>
        <v>676</v>
      </c>
      <c r="D172" s="9" t="str">
        <f t="shared" si="17"/>
        <v>float</v>
      </c>
      <c r="E172" s="10" t="s">
        <v>363</v>
      </c>
      <c r="F172" s="10" t="s">
        <v>359</v>
      </c>
      <c r="G172" s="9"/>
      <c r="H172" s="8"/>
      <c r="I172" s="9" t="s">
        <v>360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1.65">
      <c r="A173" s="8">
        <v>1655</v>
      </c>
      <c r="B173" s="8">
        <f t="shared" si="16"/>
        <v>11001110111</v>
      </c>
      <c r="C173" s="8" t="str">
        <f t="shared" si="15"/>
        <v>677</v>
      </c>
      <c r="D173" s="9" t="str">
        <f t="shared" si="17"/>
        <v>float</v>
      </c>
      <c r="E173" s="10" t="s">
        <v>364</v>
      </c>
      <c r="F173" s="10" t="s">
        <v>359</v>
      </c>
      <c r="G173" s="9"/>
      <c r="H173" s="8"/>
      <c r="I173" s="9" t="s">
        <v>360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1.65">
      <c r="A174" s="8">
        <v>1656</v>
      </c>
      <c r="B174" s="8">
        <f t="shared" si="16"/>
        <v>11001111000</v>
      </c>
      <c r="C174" s="8" t="str">
        <f t="shared" si="15"/>
        <v>678</v>
      </c>
      <c r="D174" s="9" t="str">
        <f t="shared" si="17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1.65">
      <c r="A175" s="8">
        <v>1657</v>
      </c>
      <c r="B175" s="8">
        <f t="shared" si="16"/>
        <v>11001111001</v>
      </c>
      <c r="C175" s="8" t="str">
        <f>DEC2HEX(A175)</f>
        <v>679</v>
      </c>
      <c r="D175" s="9" t="str">
        <f t="shared" si="17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1.65">
      <c r="A176" s="8">
        <v>1658</v>
      </c>
      <c r="B176" s="8">
        <f t="shared" si="16"/>
        <v>11001111010</v>
      </c>
      <c r="C176" s="8" t="str">
        <f t="shared" ref="C176:C181" si="18">DEC2HEX(A176)</f>
        <v>67A</v>
      </c>
      <c r="D176" s="9" t="str">
        <f t="shared" si="17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1.65">
      <c r="A177" s="8">
        <v>1659</v>
      </c>
      <c r="B177" s="8">
        <f t="shared" si="16"/>
        <v>11001111011</v>
      </c>
      <c r="C177" s="8" t="str">
        <f t="shared" si="18"/>
        <v>67B</v>
      </c>
      <c r="D177" s="9" t="str">
        <f t="shared" si="17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1.65">
      <c r="A178" s="8">
        <v>1660</v>
      </c>
      <c r="B178" s="8">
        <f t="shared" si="16"/>
        <v>11001111100</v>
      </c>
      <c r="C178" s="8" t="str">
        <f t="shared" si="18"/>
        <v>67C</v>
      </c>
      <c r="D178" s="9" t="str">
        <f t="shared" si="17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1.65">
      <c r="A179" s="8">
        <v>1661</v>
      </c>
      <c r="B179" s="8">
        <f t="shared" si="16"/>
        <v>11001111101</v>
      </c>
      <c r="C179" s="8" t="str">
        <f t="shared" si="18"/>
        <v>67D</v>
      </c>
      <c r="D179" s="9" t="str">
        <f t="shared" si="17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1.65">
      <c r="A180" s="8">
        <v>1662</v>
      </c>
      <c r="B180" s="8">
        <f t="shared" si="16"/>
        <v>11001111110</v>
      </c>
      <c r="C180" s="8" t="str">
        <f t="shared" si="18"/>
        <v>67E</v>
      </c>
      <c r="D180" s="9" t="str">
        <f t="shared" si="17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1.65">
      <c r="A181" s="8">
        <v>1663</v>
      </c>
      <c r="B181" s="8">
        <f t="shared" si="16"/>
        <v>11001111111</v>
      </c>
      <c r="C181" s="8" t="str">
        <f t="shared" si="18"/>
        <v>67F</v>
      </c>
      <c r="D181" s="9" t="str">
        <f t="shared" si="17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1.65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1.65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1.65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1.65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1.65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102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1.65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1.65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1.65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1.65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1.65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1.65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108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1.65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1.65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1.65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1.65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1.65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1.65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1.65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1.65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1.65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1.65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1.65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1.65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1.65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1.65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1.65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1.65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1.65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1.65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1.65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1.65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1.65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1.65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1.65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1.65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1.65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1.65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1.65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1.65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1.65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1.65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1.65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1.65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1.65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1.65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1.65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1.65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1.65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1.65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1.65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1.65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1.65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1.65">
      <c r="A234" s="8">
        <v>1872</v>
      </c>
      <c r="B234" s="8">
        <f t="shared" ref="B234:B249" si="19">DEC2BIN(A234/512)*1000000000+DEC2BIN(MOD(A234,512))</f>
        <v>11101010000</v>
      </c>
      <c r="C234" s="8" t="str">
        <f t="shared" ref="C234:C249" si="20">DEC2HEX(A234)</f>
        <v>750</v>
      </c>
      <c r="D234" s="9" t="str">
        <f t="shared" ref="D234:D249" si="21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1.65">
      <c r="A235" s="8">
        <v>1873</v>
      </c>
      <c r="B235" s="8">
        <f t="shared" si="19"/>
        <v>11101010001</v>
      </c>
      <c r="C235" s="8" t="str">
        <f t="shared" si="20"/>
        <v>751</v>
      </c>
      <c r="D235" s="9" t="str">
        <f t="shared" si="21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1.65">
      <c r="A236" s="8">
        <v>1874</v>
      </c>
      <c r="B236" s="8">
        <f t="shared" si="19"/>
        <v>11101010010</v>
      </c>
      <c r="C236" s="8" t="str">
        <f t="shared" si="20"/>
        <v>752</v>
      </c>
      <c r="D236" s="9" t="str">
        <f t="shared" si="21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1.65">
      <c r="A237" s="8">
        <v>1875</v>
      </c>
      <c r="B237" s="8">
        <f t="shared" si="19"/>
        <v>11101010011</v>
      </c>
      <c r="C237" s="8" t="str">
        <f t="shared" si="20"/>
        <v>753</v>
      </c>
      <c r="D237" s="9" t="str">
        <f t="shared" si="21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1.65">
      <c r="A238" s="8">
        <v>1876</v>
      </c>
      <c r="B238" s="8">
        <f t="shared" si="19"/>
        <v>11101010100</v>
      </c>
      <c r="C238" s="8" t="str">
        <f t="shared" si="20"/>
        <v>754</v>
      </c>
      <c r="D238" s="9" t="str">
        <f t="shared" si="21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1.65">
      <c r="A239" s="8">
        <v>1877</v>
      </c>
      <c r="B239" s="8">
        <f t="shared" si="19"/>
        <v>11101010101</v>
      </c>
      <c r="C239" s="8" t="str">
        <f t="shared" si="20"/>
        <v>755</v>
      </c>
      <c r="D239" s="9" t="str">
        <f t="shared" si="21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1.65">
      <c r="A240" s="8">
        <v>1878</v>
      </c>
      <c r="B240" s="8">
        <f t="shared" si="19"/>
        <v>11101010110</v>
      </c>
      <c r="C240" s="8" t="str">
        <f t="shared" si="20"/>
        <v>756</v>
      </c>
      <c r="D240" s="9" t="str">
        <f t="shared" si="21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1.65">
      <c r="A241" s="8">
        <v>1879</v>
      </c>
      <c r="B241" s="8">
        <f t="shared" si="19"/>
        <v>11101010111</v>
      </c>
      <c r="C241" s="8" t="str">
        <f t="shared" si="20"/>
        <v>757</v>
      </c>
      <c r="D241" s="9" t="str">
        <f t="shared" si="21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1.65">
      <c r="A242" s="8">
        <v>1880</v>
      </c>
      <c r="B242" s="8">
        <f t="shared" si="19"/>
        <v>11101011000</v>
      </c>
      <c r="C242" s="8" t="str">
        <f t="shared" si="20"/>
        <v>758</v>
      </c>
      <c r="D242" s="9" t="str">
        <f t="shared" si="21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1.65">
      <c r="A243" s="8">
        <v>1881</v>
      </c>
      <c r="B243" s="8">
        <f t="shared" si="19"/>
        <v>11101011001</v>
      </c>
      <c r="C243" s="8" t="str">
        <f t="shared" si="20"/>
        <v>759</v>
      </c>
      <c r="D243" s="9" t="str">
        <f t="shared" si="21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1.65">
      <c r="A244" s="8">
        <v>1882</v>
      </c>
      <c r="B244" s="8">
        <f t="shared" si="19"/>
        <v>11101011010</v>
      </c>
      <c r="C244" s="8" t="str">
        <f t="shared" si="20"/>
        <v>75A</v>
      </c>
      <c r="D244" s="9" t="str">
        <f t="shared" si="21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1.65">
      <c r="A245" s="8">
        <v>1883</v>
      </c>
      <c r="B245" s="8">
        <f t="shared" si="19"/>
        <v>11101011011</v>
      </c>
      <c r="C245" s="8" t="str">
        <f t="shared" si="20"/>
        <v>75B</v>
      </c>
      <c r="D245" s="9" t="str">
        <f t="shared" si="21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1.65">
      <c r="A246" s="8">
        <v>1884</v>
      </c>
      <c r="B246" s="8">
        <f t="shared" si="19"/>
        <v>11101011100</v>
      </c>
      <c r="C246" s="8" t="str">
        <f t="shared" si="20"/>
        <v>75C</v>
      </c>
      <c r="D246" s="9" t="str">
        <f t="shared" si="21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1.65">
      <c r="A247" s="8">
        <v>1885</v>
      </c>
      <c r="B247" s="8">
        <f t="shared" si="19"/>
        <v>11101011101</v>
      </c>
      <c r="C247" s="8" t="str">
        <f t="shared" si="20"/>
        <v>75D</v>
      </c>
      <c r="D247" s="9" t="str">
        <f t="shared" si="21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1.65">
      <c r="A248" s="8">
        <v>1886</v>
      </c>
      <c r="B248" s="8">
        <f t="shared" si="19"/>
        <v>11101011110</v>
      </c>
      <c r="C248" s="8" t="str">
        <f t="shared" si="20"/>
        <v>75E</v>
      </c>
      <c r="D248" s="9" t="str">
        <f t="shared" si="21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1.65">
      <c r="A249" s="8">
        <v>1887</v>
      </c>
      <c r="B249" s="8">
        <f t="shared" si="19"/>
        <v>11101011111</v>
      </c>
      <c r="C249" s="8" t="str">
        <f t="shared" si="20"/>
        <v>75F</v>
      </c>
      <c r="D249" s="9" t="str">
        <f t="shared" si="21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1.65">
      <c r="A250" s="8">
        <v>1888</v>
      </c>
      <c r="B250" s="8">
        <f t="shared" ref="B250:B265" si="22">DEC2BIN(A250/512)*1000000000+DEC2BIN(MOD(A250,512))</f>
        <v>11101100000</v>
      </c>
      <c r="C250" s="8" t="str">
        <f t="shared" ref="C250:C265" si="23">DEC2HEX(A250)</f>
        <v>760</v>
      </c>
      <c r="D250" s="9" t="str">
        <f t="shared" ref="D250:D265" si="24">IF(A250=0,"-", IF(A250&lt;1024,"文字列",IF(A250&lt;1280,"uint32_t",IF(A250&lt;1536,"uint16_t",IF(A250&lt;1792,"float","fp16")))))</f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1.65">
      <c r="A251" s="8">
        <v>1889</v>
      </c>
      <c r="B251" s="8">
        <f t="shared" si="22"/>
        <v>11101100001</v>
      </c>
      <c r="C251" s="8" t="str">
        <f t="shared" si="23"/>
        <v>761</v>
      </c>
      <c r="D251" s="9" t="str">
        <f t="shared" si="24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1.65">
      <c r="A252" s="8">
        <v>1890</v>
      </c>
      <c r="B252" s="8">
        <f t="shared" si="22"/>
        <v>11101100010</v>
      </c>
      <c r="C252" s="8" t="str">
        <f t="shared" si="23"/>
        <v>762</v>
      </c>
      <c r="D252" s="9" t="str">
        <f t="shared" si="24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1.65">
      <c r="A253" s="8">
        <v>1891</v>
      </c>
      <c r="B253" s="8">
        <f t="shared" si="22"/>
        <v>11101100011</v>
      </c>
      <c r="C253" s="8" t="str">
        <f t="shared" si="23"/>
        <v>763</v>
      </c>
      <c r="D253" s="9" t="str">
        <f t="shared" si="24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1.65">
      <c r="A254" s="8">
        <v>1892</v>
      </c>
      <c r="B254" s="8">
        <f t="shared" si="22"/>
        <v>11101100100</v>
      </c>
      <c r="C254" s="8" t="str">
        <f t="shared" si="23"/>
        <v>764</v>
      </c>
      <c r="D254" s="9" t="str">
        <f t="shared" si="24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1.65">
      <c r="A255" s="8">
        <v>1893</v>
      </c>
      <c r="B255" s="8">
        <f t="shared" si="22"/>
        <v>11101100101</v>
      </c>
      <c r="C255" s="8" t="str">
        <f t="shared" si="23"/>
        <v>765</v>
      </c>
      <c r="D255" s="9" t="str">
        <f t="shared" si="24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1.65">
      <c r="A256" s="8">
        <v>1894</v>
      </c>
      <c r="B256" s="8">
        <f t="shared" si="22"/>
        <v>11101100110</v>
      </c>
      <c r="C256" s="8" t="str">
        <f t="shared" si="23"/>
        <v>766</v>
      </c>
      <c r="D256" s="9" t="str">
        <f t="shared" si="24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1.65">
      <c r="A257" s="8">
        <v>1895</v>
      </c>
      <c r="B257" s="8">
        <f t="shared" si="22"/>
        <v>11101100111</v>
      </c>
      <c r="C257" s="8" t="str">
        <f t="shared" si="23"/>
        <v>767</v>
      </c>
      <c r="D257" s="9" t="str">
        <f t="shared" si="24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1.65">
      <c r="A258" s="8">
        <v>1896</v>
      </c>
      <c r="B258" s="8">
        <f t="shared" si="22"/>
        <v>11101101000</v>
      </c>
      <c r="C258" s="8" t="str">
        <f t="shared" si="23"/>
        <v>768</v>
      </c>
      <c r="D258" s="9" t="str">
        <f t="shared" si="24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1.65">
      <c r="A259" s="8">
        <v>1897</v>
      </c>
      <c r="B259" s="8">
        <f t="shared" si="22"/>
        <v>11101101001</v>
      </c>
      <c r="C259" s="8" t="str">
        <f t="shared" si="23"/>
        <v>769</v>
      </c>
      <c r="D259" s="9" t="str">
        <f t="shared" si="24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1.65">
      <c r="A260" s="8">
        <v>1898</v>
      </c>
      <c r="B260" s="8">
        <f t="shared" si="22"/>
        <v>11101101010</v>
      </c>
      <c r="C260" s="8" t="str">
        <f t="shared" si="23"/>
        <v>76A</v>
      </c>
      <c r="D260" s="9" t="str">
        <f t="shared" si="24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1.65">
      <c r="A261" s="8">
        <v>1899</v>
      </c>
      <c r="B261" s="8">
        <f t="shared" si="22"/>
        <v>11101101011</v>
      </c>
      <c r="C261" s="8" t="str">
        <f t="shared" si="23"/>
        <v>76B</v>
      </c>
      <c r="D261" s="9" t="str">
        <f t="shared" si="24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1.65">
      <c r="A262" s="8">
        <v>1900</v>
      </c>
      <c r="B262" s="8">
        <f t="shared" si="22"/>
        <v>11101101100</v>
      </c>
      <c r="C262" s="8" t="str">
        <f t="shared" si="23"/>
        <v>76C</v>
      </c>
      <c r="D262" s="9" t="str">
        <f t="shared" si="24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1.65">
      <c r="A263" s="8">
        <v>1901</v>
      </c>
      <c r="B263" s="8">
        <f t="shared" si="22"/>
        <v>11101101101</v>
      </c>
      <c r="C263" s="8" t="str">
        <f t="shared" si="23"/>
        <v>76D</v>
      </c>
      <c r="D263" s="9" t="str">
        <f t="shared" si="24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1.65">
      <c r="A264" s="8">
        <v>1902</v>
      </c>
      <c r="B264" s="8">
        <f t="shared" si="22"/>
        <v>11101101110</v>
      </c>
      <c r="C264" s="8" t="str">
        <f t="shared" si="23"/>
        <v>76E</v>
      </c>
      <c r="D264" s="9" t="str">
        <f t="shared" si="24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1.65">
      <c r="A265" s="8">
        <v>1903</v>
      </c>
      <c r="B265" s="8">
        <f t="shared" si="22"/>
        <v>11101101111</v>
      </c>
      <c r="C265" s="8" t="str">
        <f t="shared" si="23"/>
        <v>76F</v>
      </c>
      <c r="D265" s="9" t="str">
        <f t="shared" si="24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1.65">
      <c r="A266" s="8">
        <v>1904</v>
      </c>
      <c r="B266" s="8">
        <f t="shared" ref="B266:B281" si="25">DEC2BIN(A266/512)*1000000000+DEC2BIN(MOD(A266,512))</f>
        <v>11101110000</v>
      </c>
      <c r="C266" s="8" t="str">
        <f t="shared" ref="C266:C281" si="26">DEC2HEX(A266)</f>
        <v>770</v>
      </c>
      <c r="D266" s="9" t="str">
        <f t="shared" ref="D266:D281" si="27">IF(A266=0,"-", IF(A266&lt;1024,"文字列",IF(A266&lt;1280,"uint32_t",IF(A266&lt;1536,"uint16_t",IF(A266&lt;1792,"float","fp16")))))</f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1.65">
      <c r="A267" s="8">
        <v>1905</v>
      </c>
      <c r="B267" s="8">
        <f t="shared" si="25"/>
        <v>11101110001</v>
      </c>
      <c r="C267" s="8" t="str">
        <f t="shared" si="26"/>
        <v>771</v>
      </c>
      <c r="D267" s="9" t="str">
        <f t="shared" si="27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1.65">
      <c r="A268" s="8">
        <v>1906</v>
      </c>
      <c r="B268" s="8">
        <f t="shared" si="25"/>
        <v>11101110010</v>
      </c>
      <c r="C268" s="8" t="str">
        <f t="shared" si="26"/>
        <v>772</v>
      </c>
      <c r="D268" s="9" t="str">
        <f t="shared" si="27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1.65">
      <c r="A269" s="8">
        <v>1907</v>
      </c>
      <c r="B269" s="8">
        <f t="shared" si="25"/>
        <v>11101110011</v>
      </c>
      <c r="C269" s="8" t="str">
        <f t="shared" si="26"/>
        <v>773</v>
      </c>
      <c r="D269" s="9" t="str">
        <f t="shared" si="27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1.65">
      <c r="A270" s="8">
        <v>1908</v>
      </c>
      <c r="B270" s="8">
        <f t="shared" si="25"/>
        <v>11101110100</v>
      </c>
      <c r="C270" s="8" t="str">
        <f t="shared" si="26"/>
        <v>774</v>
      </c>
      <c r="D270" s="9" t="str">
        <f t="shared" si="27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1.65">
      <c r="A271" s="8">
        <v>1909</v>
      </c>
      <c r="B271" s="8">
        <f t="shared" si="25"/>
        <v>11101110101</v>
      </c>
      <c r="C271" s="8" t="str">
        <f t="shared" si="26"/>
        <v>775</v>
      </c>
      <c r="D271" s="9" t="str">
        <f t="shared" si="27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1.65">
      <c r="A272" s="8">
        <v>1910</v>
      </c>
      <c r="B272" s="8">
        <f t="shared" si="25"/>
        <v>11101110110</v>
      </c>
      <c r="C272" s="8" t="str">
        <f t="shared" si="26"/>
        <v>776</v>
      </c>
      <c r="D272" s="9" t="str">
        <f t="shared" si="27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1.65">
      <c r="A273" s="8">
        <v>1911</v>
      </c>
      <c r="B273" s="8">
        <f t="shared" si="25"/>
        <v>11101110111</v>
      </c>
      <c r="C273" s="8" t="str">
        <f t="shared" si="26"/>
        <v>777</v>
      </c>
      <c r="D273" s="9" t="str">
        <f t="shared" si="27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1.65">
      <c r="A274" s="8">
        <v>1912</v>
      </c>
      <c r="B274" s="8">
        <f t="shared" si="25"/>
        <v>11101111000</v>
      </c>
      <c r="C274" s="8" t="str">
        <f t="shared" si="26"/>
        <v>778</v>
      </c>
      <c r="D274" s="9" t="str">
        <f t="shared" si="27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1.65">
      <c r="A275" s="8">
        <v>1913</v>
      </c>
      <c r="B275" s="8">
        <f t="shared" si="25"/>
        <v>11101111001</v>
      </c>
      <c r="C275" s="8" t="str">
        <f t="shared" si="26"/>
        <v>779</v>
      </c>
      <c r="D275" s="9" t="str">
        <f t="shared" si="27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1.65">
      <c r="A276" s="8">
        <v>1914</v>
      </c>
      <c r="B276" s="8">
        <f t="shared" si="25"/>
        <v>11101111010</v>
      </c>
      <c r="C276" s="8" t="str">
        <f t="shared" si="26"/>
        <v>77A</v>
      </c>
      <c r="D276" s="9" t="str">
        <f t="shared" si="27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1.65">
      <c r="A277" s="8">
        <v>1915</v>
      </c>
      <c r="B277" s="8">
        <f t="shared" si="25"/>
        <v>11101111011</v>
      </c>
      <c r="C277" s="8" t="str">
        <f t="shared" si="26"/>
        <v>77B</v>
      </c>
      <c r="D277" s="9" t="str">
        <f t="shared" si="27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1.65">
      <c r="A278" s="8">
        <v>1916</v>
      </c>
      <c r="B278" s="8">
        <f t="shared" si="25"/>
        <v>11101111100</v>
      </c>
      <c r="C278" s="8" t="str">
        <f t="shared" si="26"/>
        <v>77C</v>
      </c>
      <c r="D278" s="9" t="str">
        <f t="shared" si="27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1.65">
      <c r="A279" s="8">
        <v>1917</v>
      </c>
      <c r="B279" s="8">
        <f t="shared" si="25"/>
        <v>11101111101</v>
      </c>
      <c r="C279" s="8" t="str">
        <f t="shared" si="26"/>
        <v>77D</v>
      </c>
      <c r="D279" s="9" t="str">
        <f t="shared" si="27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1.65">
      <c r="A280" s="8">
        <v>1918</v>
      </c>
      <c r="B280" s="8">
        <f t="shared" si="25"/>
        <v>11101111110</v>
      </c>
      <c r="C280" s="8" t="str">
        <f t="shared" si="26"/>
        <v>77E</v>
      </c>
      <c r="D280" s="9" t="str">
        <f t="shared" si="27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1.65">
      <c r="A281" s="8">
        <v>1919</v>
      </c>
      <c r="B281" s="8">
        <f t="shared" si="25"/>
        <v>11101111111</v>
      </c>
      <c r="C281" s="8" t="str">
        <f t="shared" si="26"/>
        <v>77F</v>
      </c>
      <c r="D281" s="9" t="str">
        <f t="shared" si="27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1.65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1.65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1.65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1.65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1.65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1.65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1.65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1.65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1.65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1.65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1.65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1.65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1.65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1.65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1.65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1.65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1.65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1.65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1.65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1.65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1.65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1.65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1.65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1.65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1.65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1.65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1.65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1.65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1.65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1.65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1.65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1.65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1.65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1.65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1.65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1.65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1.65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1.65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1.65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1.65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1.65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1.65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1.65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1.65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1.65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1.65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1.65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1.65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1.65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1.65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1.65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1.65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1.65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1.65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1.65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1.65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1.65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1.65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1.65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1.65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1.65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1.65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1.65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1.65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1.65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1.65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1.65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1.65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1.65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1.65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1.65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1.65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1.65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1.65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1.65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1.65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1.65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1.65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1.65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1.65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1.65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1.65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1.65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1.65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1.65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1.65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1.65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1.65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1.65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1.65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1.65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1.65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1.65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1.65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1.65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1.65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1.65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1.65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1.65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1.65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1.65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1.65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1.65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1.65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1.65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1.65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1.65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1.65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1.65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1.65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1.65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1.65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1.65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1.65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1.65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1.65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1.65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1.65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1.65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1.65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1.65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1.65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1.65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1.65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1.65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1.65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1.65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1.65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1.65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1.65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1.65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1.65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1.65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1.65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1.65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1.65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1.65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1.65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1.65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>
      <c r="A971" s="8"/>
      <c r="B971" s="8"/>
      <c r="C971" s="8"/>
      <c r="D971" s="9"/>
      <c r="E971" s="9"/>
      <c r="F971" s="9"/>
      <c r="G971" s="9"/>
      <c r="H971" s="8"/>
      <c r="I971" s="9"/>
    </row>
    <row r="972" spans="1:9" ht="15.75" customHeight="1">
      <c r="A972" s="8"/>
      <c r="B972" s="8"/>
      <c r="C972" s="8"/>
      <c r="D972" s="9"/>
      <c r="E972" s="9"/>
      <c r="F972" s="9"/>
      <c r="G972" s="9"/>
      <c r="H972" s="8"/>
      <c r="I972" s="9"/>
    </row>
    <row r="973" spans="1:9" ht="15.75" customHeight="1">
      <c r="A973" s="8"/>
      <c r="B973" s="8"/>
      <c r="C973" s="8"/>
      <c r="D973" s="9"/>
      <c r="E973" s="9"/>
      <c r="F973" s="9"/>
      <c r="G973" s="9"/>
      <c r="H973" s="8"/>
      <c r="I973" s="9"/>
    </row>
    <row r="974" spans="1:9" ht="15.75" customHeight="1">
      <c r="A974" s="8"/>
      <c r="B974" s="8"/>
      <c r="C974" s="8"/>
      <c r="D974" s="9"/>
      <c r="E974" s="9"/>
      <c r="F974" s="9"/>
      <c r="G974" s="9"/>
      <c r="H974" s="8"/>
      <c r="I974" s="9"/>
    </row>
    <row r="975" spans="1:9" ht="15.75" customHeight="1">
      <c r="A975" s="8"/>
      <c r="B975" s="8"/>
      <c r="C975" s="8"/>
      <c r="D975" s="9"/>
      <c r="E975" s="9"/>
      <c r="F975" s="9"/>
      <c r="G975" s="9"/>
      <c r="H975" s="8"/>
      <c r="I975" s="9"/>
    </row>
    <row r="976" spans="1:9" ht="15.75" customHeight="1">
      <c r="A976" s="8"/>
      <c r="B976" s="8"/>
      <c r="C976" s="8"/>
      <c r="D976" s="9"/>
      <c r="E976" s="9"/>
      <c r="F976" s="9"/>
      <c r="G976" s="9"/>
      <c r="H976" s="8"/>
      <c r="I976" s="9"/>
    </row>
    <row r="977" spans="1:9" ht="15.75" customHeight="1">
      <c r="A977" s="8"/>
      <c r="B977" s="8"/>
      <c r="C977" s="8"/>
      <c r="D977" s="9"/>
      <c r="E977" s="9"/>
      <c r="F977" s="9"/>
      <c r="G977" s="9"/>
      <c r="H977" s="8"/>
      <c r="I977" s="9"/>
    </row>
    <row r="978" spans="1:9" ht="15.75" customHeight="1">
      <c r="A978" s="8"/>
      <c r="B978" s="8"/>
      <c r="C978" s="8"/>
      <c r="D978" s="9"/>
      <c r="E978" s="9"/>
      <c r="F978" s="9"/>
      <c r="G978" s="9"/>
      <c r="H978" s="8"/>
      <c r="I978" s="9"/>
    </row>
    <row r="979" spans="1:9" ht="15.75" customHeight="1">
      <c r="A979" s="8"/>
      <c r="B979" s="8"/>
      <c r="C979" s="8"/>
      <c r="D979" s="9"/>
      <c r="E979" s="9"/>
      <c r="F979" s="9"/>
      <c r="G979" s="9"/>
      <c r="H979" s="8"/>
      <c r="I979" s="9"/>
    </row>
    <row r="980" spans="1:9" ht="15.75" customHeight="1">
      <c r="A980" s="8"/>
      <c r="B980" s="8"/>
      <c r="C980" s="8"/>
      <c r="D980" s="9"/>
      <c r="E980" s="9"/>
      <c r="F980" s="9"/>
      <c r="G980" s="9"/>
      <c r="H980" s="8"/>
      <c r="I980" s="9"/>
    </row>
    <row r="981" spans="1:9" ht="15.75" customHeight="1">
      <c r="A981" s="8"/>
      <c r="B981" s="8"/>
      <c r="C981" s="8"/>
      <c r="D981" s="9"/>
      <c r="E981" s="9"/>
      <c r="F981" s="9"/>
      <c r="G981" s="9"/>
      <c r="H981" s="8"/>
      <c r="I981" s="9"/>
    </row>
    <row r="982" spans="1:9" ht="15.75" customHeight="1">
      <c r="A982" s="8"/>
      <c r="B982" s="8"/>
      <c r="C982" s="8"/>
      <c r="D982" s="9"/>
      <c r="E982" s="9"/>
      <c r="F982" s="9"/>
      <c r="G982" s="9"/>
      <c r="H982" s="8"/>
      <c r="I982" s="9"/>
    </row>
    <row r="983" spans="1:9" ht="15.75" customHeight="1">
      <c r="A983" s="8"/>
      <c r="B983" s="8"/>
      <c r="C983" s="8"/>
      <c r="D983" s="9"/>
      <c r="E983" s="9"/>
      <c r="F983" s="9"/>
      <c r="G983" s="9"/>
      <c r="H983" s="8"/>
      <c r="I983" s="9"/>
    </row>
    <row r="984" spans="1:9" ht="15.75" customHeight="1">
      <c r="A984" s="8"/>
      <c r="B984" s="8"/>
      <c r="C984" s="8"/>
      <c r="D984" s="9"/>
      <c r="E984" s="9"/>
      <c r="F984" s="9"/>
      <c r="G984" s="9"/>
      <c r="H984" s="8"/>
      <c r="I984" s="9"/>
    </row>
    <row r="985" spans="1:9" ht="15.75" customHeight="1">
      <c r="A985" s="8"/>
      <c r="B985" s="8"/>
      <c r="C985" s="8"/>
      <c r="D985" s="9"/>
      <c r="E985" s="9"/>
      <c r="F985" s="9"/>
      <c r="G985" s="9"/>
      <c r="H985" s="8"/>
      <c r="I985" s="9"/>
    </row>
    <row r="986" spans="1:9" ht="15.75" customHeight="1">
      <c r="A986" s="8"/>
      <c r="B986" s="8"/>
      <c r="C986" s="8"/>
      <c r="D986" s="9"/>
      <c r="E986" s="9"/>
      <c r="F986" s="9"/>
      <c r="G986" s="9"/>
      <c r="H986" s="8"/>
      <c r="I986" s="9"/>
    </row>
    <row r="987" spans="1:9" ht="15.75" customHeight="1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9765625" defaultRowHeight="15.75" customHeight="1"/>
  <cols>
    <col min="1" max="3" width="12.59765625" style="10"/>
    <col min="4" max="4" width="11" style="10" customWidth="1"/>
    <col min="5" max="5" width="26" style="10" customWidth="1"/>
    <col min="6" max="6" width="42.86328125" style="10" customWidth="1"/>
    <col min="7" max="7" width="13.59765625" style="10" customWidth="1"/>
    <col min="8" max="8" width="12.59765625" style="13"/>
    <col min="9" max="16384" width="12.59765625" style="10"/>
  </cols>
  <sheetData>
    <row r="1" spans="1:30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1.65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1.65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1.65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1.65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1.65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1.65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1.65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1.65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1.65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1.65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1.65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1.65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1.65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1.65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1.65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1.65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1.65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1.65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1.65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1.65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1.65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1.65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1.65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1.65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1.65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1.65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1.65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1.65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1.65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1.65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1.65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1.65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1.65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1.65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1.65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1.65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1.65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1.65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1.65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1.65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1.65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1.65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1.65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1.65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1.65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1.65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1.65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1.65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1.65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1.65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1.65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1.65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1.65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1.65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1.65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1.65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1.65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1.65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1.65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1.65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1.65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1.65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1.65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1.65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1.65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1.65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1.65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1.65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1.65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1.65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1.65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1.65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1.65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1.65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1.65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1.65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1.65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1.65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1.65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1.65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1.65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1.65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1.65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1.65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1.65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1.65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1.65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1.65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1.65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1.65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1.65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1.65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1.65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1.65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1.65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1.65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1.65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1.65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1.65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1.65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1.65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1.65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1.65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1.65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1.65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1.65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1.65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1.65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1.65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1.65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1.65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9765625" defaultRowHeight="15.75" customHeight="1"/>
  <sheetData>
    <row r="1" spans="1:7" ht="12.75">
      <c r="A1" s="2" t="s">
        <v>120</v>
      </c>
      <c r="B1" s="32" t="s">
        <v>4</v>
      </c>
      <c r="C1" s="33"/>
      <c r="D1" s="33"/>
      <c r="E1" s="33"/>
      <c r="F1" s="2" t="s">
        <v>121</v>
      </c>
    </row>
    <row r="2" spans="1:7" ht="12.75">
      <c r="A2" s="2" t="s">
        <v>122</v>
      </c>
      <c r="B2" s="3" t="s">
        <v>123</v>
      </c>
      <c r="C2" s="32" t="s">
        <v>124</v>
      </c>
      <c r="D2" s="33"/>
      <c r="E2" s="33"/>
      <c r="G2" s="1"/>
    </row>
    <row r="3" spans="1:7" ht="12.75">
      <c r="A3" s="2" t="s">
        <v>125</v>
      </c>
      <c r="B3" s="3" t="s">
        <v>123</v>
      </c>
      <c r="C3" s="32" t="s">
        <v>124</v>
      </c>
      <c r="D3" s="33"/>
      <c r="E3" s="33"/>
    </row>
    <row r="4" spans="1:7" ht="12.75">
      <c r="A4" s="2" t="s">
        <v>126</v>
      </c>
      <c r="B4" s="3" t="s">
        <v>123</v>
      </c>
      <c r="C4" s="32" t="s">
        <v>124</v>
      </c>
      <c r="D4" s="33"/>
      <c r="E4" s="33"/>
    </row>
    <row r="5" spans="1:7" ht="12.75">
      <c r="A5" s="2" t="s">
        <v>127</v>
      </c>
      <c r="B5" s="3" t="s">
        <v>123</v>
      </c>
      <c r="C5" s="32" t="s">
        <v>124</v>
      </c>
      <c r="D5" s="33"/>
      <c r="E5" s="33"/>
    </row>
    <row r="6" spans="1:7" ht="12.75">
      <c r="A6" s="2" t="s">
        <v>128</v>
      </c>
      <c r="B6" s="32" t="s">
        <v>129</v>
      </c>
      <c r="C6" s="33"/>
      <c r="D6" s="32" t="s">
        <v>130</v>
      </c>
      <c r="E6" s="33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32" t="s">
        <v>129</v>
      </c>
      <c r="C8" s="33"/>
      <c r="D8" s="32" t="s">
        <v>135</v>
      </c>
      <c r="E8" s="33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Violet</vt:lpstr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SMasu</cp:lastModifiedBy>
  <dcterms:created xsi:type="dcterms:W3CDTF">2022-08-09T22:56:01Z</dcterms:created>
  <dcterms:modified xsi:type="dcterms:W3CDTF">2022-11-11T06:53:56Z</dcterms:modified>
</cp:coreProperties>
</file>