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4F80924D-9A66-40D9-BE88-6EFA206E1849}" xr6:coauthVersionLast="47" xr6:coauthVersionMax="47" xr10:uidLastSave="{00000000-0000-0000-0000-000000000000}"/>
  <bookViews>
    <workbookView xWindow="4890" yWindow="255" windowWidth="21600" windowHeight="15495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3" l="1"/>
  <c r="S8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T8" i="3"/>
  <c r="C172" i="3"/>
  <c r="B172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R8" i="3"/>
  <c r="Q8" i="3"/>
  <c r="O8" i="3"/>
  <c r="N8" i="3"/>
  <c r="M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U8" i="3" l="1"/>
  <c r="R8" i="1"/>
</calcChain>
</file>

<file path=xl/sharedStrings.xml><?xml version="1.0" encoding="utf-8"?>
<sst xmlns="http://schemas.openxmlformats.org/spreadsheetml/2006/main" count="590" uniqueCount="222">
  <si>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</si>
  <si>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</si>
  <si>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</si>
  <si>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</si>
  <si>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</si>
  <si>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</si>
  <si>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</si>
  <si>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</si>
  <si>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</si>
  <si>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</si>
  <si>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</si>
  <si>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</si>
  <si>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</si>
  <si>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</si>
  <si>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</si>
  <si>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</si>
  <si>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</si>
  <si>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</si>
  <si>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</si>
  <si>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</si>
  <si>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</si>
  <si>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</si>
  <si>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</si>
  <si>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</si>
  <si>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</si>
  <si>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</si>
  <si>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</si>
  <si>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</si>
  <si>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</si>
  <si>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</si>
  <si>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</si>
  <si>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</si>
  <si>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</si>
  <si>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</si>
  <si>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</si>
  <si>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</si>
  <si>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</si>
  <si>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</si>
  <si>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</si>
  <si>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</si>
  <si>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</si>
  <si>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</si>
  <si>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</si>
  <si>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</si>
  <si>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</si>
  <si>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</si>
  <si>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</si>
  <si>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</si>
  <si>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</si>
  <si>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</si>
  <si>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</si>
  <si>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</si>
  <si>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</si>
  <si>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</si>
  <si>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</si>
  <si>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</si>
  <si>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</si>
  <si>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</si>
  <si>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</si>
  <si>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</si>
  <si>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</si>
  <si>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</si>
  <si>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</si>
  <si>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</si>
  <si>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</si>
  <si>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</si>
  <si>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</si>
  <si>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</si>
  <si>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</si>
  <si>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</si>
  <si>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</si>
  <si>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</si>
  <si>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</si>
  <si>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</si>
  <si>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</si>
  <si>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</si>
  <si>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</si>
  <si>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</si>
  <si>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</si>
  <si>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</si>
  <si>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</si>
  <si>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</si>
  <si>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</si>
  <si>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</si>
  <si>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</si>
  <si>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</si>
  <si>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</si>
  <si>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</si>
  <si>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</si>
  <si>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</si>
  <si>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</si>
  <si>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</si>
  <si>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</si>
  <si>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</si>
  <si>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</si>
  <si>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</si>
  <si>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</si>
  <si>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</si>
  <si>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</si>
  <si>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</si>
  <si>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</si>
  <si>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</si>
  <si>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</si>
  <si>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</si>
  <si>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</si>
  <si>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</si>
  <si>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</si>
  <si>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</si>
  <si>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</si>
  <si>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</si>
  <si>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</si>
  <si>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</si>
  <si>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</si>
  <si>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</si>
  <si>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</si>
  <si>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</si>
  <si>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</si>
  <si>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</si>
  <si>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</si>
  <si>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</si>
  <si>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</si>
  <si>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</si>
  <si>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</si>
  <si>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</si>
  <si>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</si>
  <si>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</si>
  <si>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</si>
  <si>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</si>
  <si>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</si>
  <si>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</si>
  <si>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</si>
  <si>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</si>
  <si>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</si>
  <si>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</si>
  <si>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</si>
  <si>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</si>
  <si>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</si>
  <si>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</si>
  <si>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</si>
  <si>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</si>
  <si>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</si>
  <si>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</si>
  <si>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</si>
  <si>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</si>
  <si>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</si>
  <si>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</si>
  <si>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</si>
  <si>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</si>
  <si>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</si>
  <si>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</si>
  <si>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</si>
  <si>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</si>
  <si>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</si>
  <si>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</si>
  <si>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</si>
  <si>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</si>
  <si>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</si>
  <si>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</si>
  <si>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</si>
  <si>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</si>
  <si>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</si>
  <si>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</si>
  <si>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CompactLogger</t>
  </si>
  <si>
    <t>CompactLogger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</si>
  <si>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</si>
  <si>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</si>
  <si>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</si>
  <si>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</si>
  <si>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</si>
  <si>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</si>
  <si>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</si>
  <si>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</si>
  <si>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</si>
  <si>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</si>
  <si>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</si>
  <si>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</si>
  <si>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</si>
  <si>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</si>
  <si>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</si>
  <si>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</si>
  <si>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</si>
  <si>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</si>
  <si>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</si>
  <si>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</si>
  <si>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</si>
  <si>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</si>
  <si>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CCP_voltage_drain_V</t>
    <phoneticPr fontId="5"/>
  </si>
  <si>
    <t>CCP_A_differential_pressure_Pa</t>
    <phoneticPr fontId="5"/>
  </si>
  <si>
    <t>ピトー管差圧[Pa]</t>
    <rPh sb="4" eb="6">
      <t>サアツ</t>
    </rPh>
    <phoneticPr fontId="5"/>
  </si>
  <si>
    <t>CCP_A_airspeed_ms</t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</si>
  <si>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</si>
  <si>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</si>
  <si>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</si>
  <si>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</si>
  <si>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</si>
  <si>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</si>
  <si>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</si>
  <si>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</si>
  <si>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</si>
  <si>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</si>
  <si>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</si>
  <si>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</si>
  <si>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</si>
  <si>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</si>
  <si>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</si>
  <si>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</si>
  <si>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</si>
  <si>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BNO</t>
    <phoneticPr fontId="5"/>
  </si>
  <si>
    <t>FastLogger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</si>
  <si>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</si>
  <si>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</si>
  <si>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</si>
  <si>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</si>
  <si>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</si>
  <si>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</si>
  <si>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Valve</t>
    <phoneticPr fontId="5"/>
  </si>
  <si>
    <t>ダウンリンク</t>
    <phoneticPr fontId="5"/>
  </si>
  <si>
    <t>○</t>
    <phoneticPr fontId="5"/>
  </si>
  <si>
    <t>CCP_open_time_repeat_s</t>
    <phoneticPr fontId="5"/>
  </si>
  <si>
    <t>Opener</t>
    <phoneticPr fontId="5"/>
  </si>
  <si>
    <t>Communication</t>
  </si>
  <si>
    <t>ControlTelemetry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</si>
</sst>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873"/>
  <sheetViews>
    <sheetView tabSelected="1" topLeftCell="D64" zoomScale="85" zoomScaleNormal="85" workbookViewId="0">
      <selection activeCell="E80" sqref="E80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63.42578125" style="10" bestFit="1" customWidth="1"/>
    <col min="7" max="7" width="13.5703125" style="10" customWidth="1"/>
    <col min="8" max="8" width="12.7109375" style="13" bestFit="1" customWidth="1"/>
    <col min="9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216</v>
      </c>
      <c r="K4" s="9" t="s">
        <v>147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167" si="0">DEC2BIN(A5/512)*1000000000+DEC2BIN(MOD(A5,512))</f>
        <v>0</v>
      </c>
      <c r="C5" s="8" t="str">
        <f t="shared" ref="C5:C167" si="1">DEC2HEX(A5)</f>
        <v>0</v>
      </c>
      <c r="D5" s="9" t="str">
        <f t="shared" ref="D5:D16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V5" s="9"/>
      <c r="W5" s="9" t="s">
        <v>164</v>
      </c>
      <c r="X5" s="9"/>
      <c r="Y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M6" s="10" t="s">
        <v>149</v>
      </c>
      <c r="N6" s="10" t="s">
        <v>151</v>
      </c>
      <c r="O6" s="10" t="s">
        <v>150</v>
      </c>
      <c r="P6" s="10" t="s">
        <v>152</v>
      </c>
      <c r="Q6" s="10" t="s">
        <v>153</v>
      </c>
      <c r="R6" s="10" t="s">
        <v>156</v>
      </c>
      <c r="S6" s="10" t="s">
        <v>158</v>
      </c>
      <c r="T6" s="9" t="s">
        <v>161</v>
      </c>
      <c r="U6" s="9"/>
      <c r="V6" s="9"/>
      <c r="W6" s="9" t="s">
        <v>166</v>
      </c>
      <c r="X6" s="9"/>
      <c r="Y6" s="9"/>
      <c r="Z6" s="9"/>
      <c r="AA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9" t="s">
        <v>9</v>
      </c>
      <c r="M7" s="9" t="s">
        <v>10</v>
      </c>
      <c r="N7" s="9" t="s">
        <v>221</v>
      </c>
      <c r="O7" s="9" t="s">
        <v>220</v>
      </c>
      <c r="P7" s="9" t="s">
        <v>208</v>
      </c>
      <c r="Q7" s="9" t="s">
        <v>154</v>
      </c>
      <c r="R7" s="9" t="s">
        <v>155</v>
      </c>
      <c r="S7" s="9" t="s">
        <v>157</v>
      </c>
      <c r="T7" s="10" t="s">
        <v>163</v>
      </c>
      <c r="U7" s="9" t="s">
        <v>142</v>
      </c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9" t="s">
        <v>16</v>
      </c>
      <c r="M8" s="9">
        <f t="shared" ref="M8:T8" si="3">SUMIF($I:$I,M7,$H:$H)</f>
        <v>430</v>
      </c>
      <c r="N8" s="9">
        <f t="shared" si="3"/>
        <v>0</v>
      </c>
      <c r="O8" s="9">
        <f t="shared" si="3"/>
        <v>0</v>
      </c>
      <c r="P8" s="9">
        <f>SUMIF($I:$I,P7,$H:$H)</f>
        <v>490</v>
      </c>
      <c r="Q8" s="9">
        <f t="shared" si="3"/>
        <v>0</v>
      </c>
      <c r="R8" s="9">
        <f t="shared" si="3"/>
        <v>30</v>
      </c>
      <c r="S8" s="9">
        <f>SUMIF($I:$I,S7,$H:$H)</f>
        <v>240</v>
      </c>
      <c r="T8" s="9">
        <f t="shared" si="3"/>
        <v>0</v>
      </c>
      <c r="U8" s="9">
        <f>SUM(M8:R8)</f>
        <v>950</v>
      </c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9" t="s">
        <v>18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220</v>
      </c>
      <c r="K13" s="9"/>
      <c r="L13" s="9">
        <v>1</v>
      </c>
      <c r="M13" s="9" t="s">
        <v>19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220</v>
      </c>
      <c r="J14" s="9"/>
      <c r="K14" s="9" t="s">
        <v>148</v>
      </c>
      <c r="L14" s="9">
        <v>2</v>
      </c>
      <c r="M14" s="9" t="s">
        <v>20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/>
      <c r="L15" s="9">
        <v>3</v>
      </c>
      <c r="M15" s="9" t="s">
        <v>21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/>
      <c r="L16" s="9">
        <v>4</v>
      </c>
      <c r="M16" s="9" t="s">
        <v>22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220</v>
      </c>
      <c r="J17" s="9"/>
      <c r="K17" s="9"/>
      <c r="L17" s="9">
        <v>5</v>
      </c>
      <c r="M17" s="9" t="s">
        <v>23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 t="s">
        <v>217</v>
      </c>
      <c r="K18" s="9"/>
      <c r="L18" s="9">
        <v>6</v>
      </c>
      <c r="M18" s="9" t="s">
        <v>27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/>
      <c r="L19" s="9">
        <v>7</v>
      </c>
      <c r="M19" s="9" t="s">
        <v>30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9">
        <v>8</v>
      </c>
      <c r="M20" s="9" t="s">
        <v>33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9">
        <v>9</v>
      </c>
      <c r="M21" s="9" t="s">
        <v>36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9">
        <v>10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9" t="s">
        <v>26</v>
      </c>
      <c r="M23" s="11" t="s">
        <v>41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220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217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220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 t="s">
        <v>217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45</v>
      </c>
      <c r="G33" s="9"/>
      <c r="H33" s="8" t="s">
        <v>26</v>
      </c>
      <c r="I33" s="9" t="s">
        <v>220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47</v>
      </c>
      <c r="G34" s="9"/>
      <c r="H34" s="8" t="s">
        <v>26</v>
      </c>
      <c r="I34" s="9" t="s">
        <v>157</v>
      </c>
      <c r="J34" s="9" t="s">
        <v>217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209</v>
      </c>
      <c r="F35" s="9" t="s">
        <v>45</v>
      </c>
      <c r="G35" s="9"/>
      <c r="H35" s="8" t="s">
        <v>26</v>
      </c>
      <c r="I35" s="9" t="s">
        <v>220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210</v>
      </c>
      <c r="F36" s="9" t="s">
        <v>47</v>
      </c>
      <c r="G36" s="9"/>
      <c r="H36" s="8" t="s">
        <v>26</v>
      </c>
      <c r="I36" s="9" t="s">
        <v>162</v>
      </c>
      <c r="J36" s="9" t="s">
        <v>217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211</v>
      </c>
      <c r="F37" s="9" t="s">
        <v>212</v>
      </c>
      <c r="G37" s="9"/>
      <c r="H37" s="8" t="s">
        <v>26</v>
      </c>
      <c r="I37" s="9" t="s">
        <v>220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213</v>
      </c>
      <c r="F38" s="9" t="s">
        <v>214</v>
      </c>
      <c r="G38" s="9"/>
      <c r="H38" s="8" t="s">
        <v>26</v>
      </c>
      <c r="I38" s="9" t="s">
        <v>215</v>
      </c>
      <c r="J38" s="9" t="s">
        <v>217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 t="s">
        <v>148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 t="s">
        <v>148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220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221</v>
      </c>
      <c r="J46" s="9" t="s">
        <v>217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220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 t="s">
        <v>217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220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 t="s">
        <v>217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220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162</v>
      </c>
      <c r="J52" s="9" t="s">
        <v>217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1060</v>
      </c>
      <c r="B64" s="8">
        <f t="shared" ref="B64:B71" si="4">DEC2BIN(A64/512)*1000000000+DEC2BIN(MOD(A64,512))</f>
        <v>10000100100</v>
      </c>
      <c r="C64" s="8" t="str">
        <f t="shared" ref="C64:C71" si="5">DEC2HEX(A64)</f>
        <v>424</v>
      </c>
      <c r="D64" s="9" t="str">
        <f t="shared" ref="D64:D71" si="6">IF(A64=0,"-", IF(A64&lt;1024,"文字列",IF(A64&lt;1280,"uint32_t",IF(A64&lt;1536,"uint16_t",IF(A64&lt;1792,"float","fp16")))))</f>
        <v>uint32_t</v>
      </c>
      <c r="E64" s="9" t="s">
        <v>180</v>
      </c>
      <c r="F64" s="9" t="s">
        <v>167</v>
      </c>
      <c r="G64" s="9"/>
      <c r="H64" s="8">
        <v>10</v>
      </c>
      <c r="I64" s="9" t="s">
        <v>165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1061</v>
      </c>
      <c r="B65" s="8">
        <f t="shared" si="4"/>
        <v>10000100101</v>
      </c>
      <c r="C65" s="8" t="str">
        <f t="shared" si="5"/>
        <v>425</v>
      </c>
      <c r="D65" s="9" t="str">
        <f t="shared" si="6"/>
        <v>uint32_t</v>
      </c>
      <c r="E65" s="9" t="s">
        <v>181</v>
      </c>
      <c r="F65" s="9" t="s">
        <v>168</v>
      </c>
      <c r="G65" s="9"/>
      <c r="H65" s="8">
        <v>10</v>
      </c>
      <c r="I65" s="9" t="s">
        <v>165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1062</v>
      </c>
      <c r="B66" s="8">
        <f t="shared" si="4"/>
        <v>10000100110</v>
      </c>
      <c r="C66" s="8" t="str">
        <f t="shared" si="5"/>
        <v>426</v>
      </c>
      <c r="D66" s="9" t="str">
        <f t="shared" si="6"/>
        <v>uint32_t</v>
      </c>
      <c r="E66" s="9" t="s">
        <v>182</v>
      </c>
      <c r="F66" s="9" t="s">
        <v>169</v>
      </c>
      <c r="G66" s="9"/>
      <c r="H66" s="8">
        <v>10</v>
      </c>
      <c r="I66" s="9" t="s">
        <v>165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1063</v>
      </c>
      <c r="B67" s="8">
        <f t="shared" si="4"/>
        <v>10000100111</v>
      </c>
      <c r="C67" s="8" t="str">
        <f t="shared" si="5"/>
        <v>427</v>
      </c>
      <c r="D67" s="9" t="str">
        <f t="shared" si="6"/>
        <v>uint32_t</v>
      </c>
      <c r="E67" s="9" t="s">
        <v>179</v>
      </c>
      <c r="F67" s="9" t="s">
        <v>170</v>
      </c>
      <c r="G67" s="9"/>
      <c r="H67" s="8">
        <v>10</v>
      </c>
      <c r="I67" s="9" t="s">
        <v>165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1064</v>
      </c>
      <c r="B68" s="8">
        <f t="shared" si="4"/>
        <v>10000101000</v>
      </c>
      <c r="C68" s="8" t="str">
        <f t="shared" si="5"/>
        <v>428</v>
      </c>
      <c r="D68" s="9" t="str">
        <f t="shared" si="6"/>
        <v>uint32_t</v>
      </c>
      <c r="E68" s="9" t="s">
        <v>178</v>
      </c>
      <c r="F68" s="9" t="s">
        <v>171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1065</v>
      </c>
      <c r="B69" s="8">
        <f t="shared" si="4"/>
        <v>10000101001</v>
      </c>
      <c r="C69" s="8" t="str">
        <f t="shared" si="5"/>
        <v>429</v>
      </c>
      <c r="D69" s="9" t="str">
        <f t="shared" si="6"/>
        <v>uint32_t</v>
      </c>
      <c r="E69" s="9" t="s">
        <v>177</v>
      </c>
      <c r="F69" s="9" t="s">
        <v>172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1066</v>
      </c>
      <c r="B70" s="8">
        <f t="shared" si="4"/>
        <v>10000101010</v>
      </c>
      <c r="C70" s="8" t="str">
        <f t="shared" si="5"/>
        <v>42A</v>
      </c>
      <c r="D70" s="9" t="str">
        <f t="shared" si="6"/>
        <v>uint32_t</v>
      </c>
      <c r="E70" s="9" t="s">
        <v>176</v>
      </c>
      <c r="F70" s="9" t="s">
        <v>173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1067</v>
      </c>
      <c r="B71" s="8">
        <f t="shared" si="4"/>
        <v>10000101011</v>
      </c>
      <c r="C71" s="8" t="str">
        <f t="shared" si="5"/>
        <v>42B</v>
      </c>
      <c r="D71" s="9" t="str">
        <f t="shared" si="6"/>
        <v>uint32_t</v>
      </c>
      <c r="E71" s="9" t="s">
        <v>175</v>
      </c>
      <c r="F71" s="9" t="s">
        <v>174</v>
      </c>
      <c r="G71" s="9"/>
      <c r="H71" s="8">
        <v>10</v>
      </c>
      <c r="I71" s="10" t="s">
        <v>157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I79" s="10" t="s">
        <v>220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218</v>
      </c>
      <c r="F80" s="9" t="s">
        <v>82</v>
      </c>
      <c r="H80" s="8" t="s">
        <v>26</v>
      </c>
      <c r="I80" s="10" t="s">
        <v>219</v>
      </c>
      <c r="J80" s="9" t="s">
        <v>217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/>
      <c r="F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/>
      <c r="F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183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183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183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/>
      <c r="F88" s="9" t="s">
        <v>91</v>
      </c>
      <c r="G88" s="9"/>
      <c r="H88" s="8"/>
      <c r="I88" s="9"/>
      <c r="J88" s="9"/>
      <c r="K88" s="9" t="s">
        <v>148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/>
      <c r="K89" s="9" t="s">
        <v>148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/>
      <c r="K90" s="9" t="s">
        <v>148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 t="s">
        <v>148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 t="s">
        <v>187</v>
      </c>
      <c r="F92" s="9" t="s">
        <v>188</v>
      </c>
      <c r="G92" s="9"/>
      <c r="H92" s="8">
        <v>100</v>
      </c>
      <c r="I92" s="9" t="s">
        <v>157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1577</v>
      </c>
      <c r="B93" s="8">
        <f t="shared" si="0"/>
        <v>11000101001</v>
      </c>
      <c r="C93" s="8" t="str">
        <f t="shared" si="1"/>
        <v>629</v>
      </c>
      <c r="D93" s="9" t="str">
        <f t="shared" si="2"/>
        <v>float</v>
      </c>
      <c r="E93" s="9" t="s">
        <v>189</v>
      </c>
      <c r="F93" s="9" t="s">
        <v>190</v>
      </c>
      <c r="G93" s="9"/>
      <c r="H93" s="8">
        <v>100</v>
      </c>
      <c r="I93" s="9" t="s">
        <v>157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/>
      <c r="F94" s="9" t="s">
        <v>92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/>
      <c r="F95" s="9" t="s">
        <v>92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191</v>
      </c>
      <c r="F96" s="9" t="s">
        <v>94</v>
      </c>
      <c r="G96" s="9"/>
      <c r="H96" s="8">
        <v>1</v>
      </c>
      <c r="I96" s="12" t="s">
        <v>184</v>
      </c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9"/>
      <c r="F108" s="9" t="s">
        <v>92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1598</v>
      </c>
      <c r="B114" s="8">
        <f t="shared" si="0"/>
        <v>11000111110</v>
      </c>
      <c r="C114" s="8" t="str">
        <f t="shared" si="1"/>
        <v>63E</v>
      </c>
      <c r="D114" s="9" t="str">
        <f t="shared" si="2"/>
        <v>float</v>
      </c>
      <c r="E114" s="9" t="s">
        <v>185</v>
      </c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186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0</v>
      </c>
      <c r="B116" s="8">
        <f t="shared" si="0"/>
        <v>0</v>
      </c>
      <c r="C116" s="8" t="str">
        <f t="shared" si="1"/>
        <v>0</v>
      </c>
      <c r="D116" s="9" t="str">
        <f t="shared" si="2"/>
        <v>-</v>
      </c>
      <c r="E116" s="9"/>
      <c r="F116" s="9"/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1791</v>
      </c>
      <c r="B117" s="8">
        <f t="shared" si="0"/>
        <v>11011111111</v>
      </c>
      <c r="C117" s="8" t="str">
        <f t="shared" si="1"/>
        <v>6FF</v>
      </c>
      <c r="D117" s="9" t="str">
        <f t="shared" si="2"/>
        <v>float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1792</v>
      </c>
      <c r="B118" s="8">
        <f t="shared" si="0"/>
        <v>11100000000</v>
      </c>
      <c r="C118" s="8" t="str">
        <f t="shared" si="1"/>
        <v>700</v>
      </c>
      <c r="D118" s="9" t="str">
        <f t="shared" si="2"/>
        <v>fp16</v>
      </c>
      <c r="E118" s="9"/>
      <c r="F118" s="9"/>
      <c r="G118" s="9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0</v>
      </c>
      <c r="B119" s="8">
        <f t="shared" si="0"/>
        <v>0</v>
      </c>
      <c r="C119" s="8" t="str">
        <f t="shared" si="1"/>
        <v>0</v>
      </c>
      <c r="D119" s="9" t="str">
        <f t="shared" si="2"/>
        <v>-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1824</v>
      </c>
      <c r="B120" s="8">
        <f t="shared" si="0"/>
        <v>11100100000</v>
      </c>
      <c r="C120" s="8" t="str">
        <f t="shared" si="1"/>
        <v>720</v>
      </c>
      <c r="D120" s="9" t="str">
        <f t="shared" si="2"/>
        <v>fp16</v>
      </c>
      <c r="E120" s="9" t="s">
        <v>194</v>
      </c>
      <c r="F120" s="9" t="s">
        <v>101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1825</v>
      </c>
      <c r="B121" s="8">
        <f t="shared" si="0"/>
        <v>11100100001</v>
      </c>
      <c r="C121" s="8" t="str">
        <f t="shared" si="1"/>
        <v>721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1826</v>
      </c>
      <c r="B122" s="8">
        <f t="shared" si="0"/>
        <v>11100100010</v>
      </c>
      <c r="C122" s="8" t="str">
        <f t="shared" si="1"/>
        <v>722</v>
      </c>
      <c r="D122" s="9" t="str">
        <f t="shared" si="2"/>
        <v>fp16</v>
      </c>
      <c r="E122" s="9" t="s">
        <v>197</v>
      </c>
      <c r="F122" s="9" t="s">
        <v>104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1827</v>
      </c>
      <c r="B123" s="8">
        <f t="shared" si="0"/>
        <v>11100100011</v>
      </c>
      <c r="C123" s="8" t="str">
        <f t="shared" si="1"/>
        <v>723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1828</v>
      </c>
      <c r="B124" s="8">
        <f t="shared" si="0"/>
        <v>11100100100</v>
      </c>
      <c r="C124" s="8" t="str">
        <f t="shared" si="1"/>
        <v>724</v>
      </c>
      <c r="D124" s="9" t="str">
        <f t="shared" si="2"/>
        <v>fp16</v>
      </c>
      <c r="E124" s="9" t="s">
        <v>199</v>
      </c>
      <c r="F124" s="9" t="s">
        <v>106</v>
      </c>
      <c r="G124" s="9" t="s">
        <v>102</v>
      </c>
      <c r="H124" s="8">
        <v>100</v>
      </c>
      <c r="I124" s="9" t="s">
        <v>10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1829</v>
      </c>
      <c r="B125" s="8">
        <f t="shared" si="0"/>
        <v>11100100101</v>
      </c>
      <c r="C125" s="8" t="str">
        <f t="shared" si="1"/>
        <v>725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1830</v>
      </c>
      <c r="B126" s="8">
        <f t="shared" si="0"/>
        <v>11100100110</v>
      </c>
      <c r="C126" s="8" t="str">
        <f t="shared" si="1"/>
        <v>726</v>
      </c>
      <c r="D126" s="9" t="str">
        <f t="shared" si="2"/>
        <v>fp16</v>
      </c>
      <c r="E126" s="9" t="s">
        <v>201</v>
      </c>
      <c r="F126" s="9" t="s">
        <v>108</v>
      </c>
      <c r="G126" s="9" t="s">
        <v>102</v>
      </c>
      <c r="H126" s="8">
        <v>100</v>
      </c>
      <c r="I126" s="9" t="s">
        <v>10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1831</v>
      </c>
      <c r="B127" s="8">
        <f t="shared" si="0"/>
        <v>11100100111</v>
      </c>
      <c r="C127" s="8" t="str">
        <f t="shared" si="1"/>
        <v>727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1832</v>
      </c>
      <c r="B128" s="8">
        <f t="shared" si="0"/>
        <v>11100101000</v>
      </c>
      <c r="C128" s="8" t="str">
        <f t="shared" si="1"/>
        <v>728</v>
      </c>
      <c r="D128" s="9" t="str">
        <f t="shared" si="2"/>
        <v>fp16</v>
      </c>
      <c r="E128" s="9"/>
      <c r="F128" s="9" t="s">
        <v>109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1833</v>
      </c>
      <c r="B129" s="8">
        <f t="shared" si="0"/>
        <v>11100101001</v>
      </c>
      <c r="C129" s="8" t="str">
        <f t="shared" si="1"/>
        <v>729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1834</v>
      </c>
      <c r="B130" s="8">
        <f t="shared" si="0"/>
        <v>11100101010</v>
      </c>
      <c r="C130" s="8" t="str">
        <f t="shared" si="1"/>
        <v>72A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1835</v>
      </c>
      <c r="B131" s="8">
        <f t="shared" si="0"/>
        <v>11100101011</v>
      </c>
      <c r="C131" s="8" t="str">
        <f t="shared" si="1"/>
        <v>72B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1836</v>
      </c>
      <c r="B132" s="8">
        <f t="shared" si="0"/>
        <v>11100101100</v>
      </c>
      <c r="C132" s="8" t="str">
        <f t="shared" si="1"/>
        <v>72C</v>
      </c>
      <c r="D132" s="9" t="str">
        <f t="shared" si="2"/>
        <v>fp16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1837</v>
      </c>
      <c r="B133" s="8">
        <f t="shared" si="0"/>
        <v>11100101101</v>
      </c>
      <c r="C133" s="8" t="str">
        <f t="shared" si="1"/>
        <v>72D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1838</v>
      </c>
      <c r="B134" s="8">
        <f t="shared" si="0"/>
        <v>11100101110</v>
      </c>
      <c r="C134" s="8" t="str">
        <f t="shared" si="1"/>
        <v>72E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1839</v>
      </c>
      <c r="B135" s="8">
        <f t="shared" si="0"/>
        <v>11100101111</v>
      </c>
      <c r="C135" s="8" t="str">
        <f t="shared" si="1"/>
        <v>72F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1840</v>
      </c>
      <c r="B136" s="8">
        <f t="shared" si="0"/>
        <v>11100110000</v>
      </c>
      <c r="C136" s="8" t="str">
        <f t="shared" si="1"/>
        <v>730</v>
      </c>
      <c r="D136" s="9" t="str">
        <f t="shared" si="2"/>
        <v>fp16</v>
      </c>
      <c r="E136" s="9" t="s">
        <v>195</v>
      </c>
      <c r="F136" s="9" t="s">
        <v>192</v>
      </c>
      <c r="G136" s="9" t="s">
        <v>207</v>
      </c>
      <c r="H136" s="8">
        <v>100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1841</v>
      </c>
      <c r="B137" s="8">
        <f t="shared" si="0"/>
        <v>11100110001</v>
      </c>
      <c r="C137" s="8" t="str">
        <f t="shared" si="1"/>
        <v>731</v>
      </c>
      <c r="D137" s="9" t="str">
        <f t="shared" si="2"/>
        <v>fp16</v>
      </c>
      <c r="E137" s="9" t="s">
        <v>196</v>
      </c>
      <c r="F137" s="9" t="s">
        <v>193</v>
      </c>
      <c r="G137" s="9" t="s">
        <v>207</v>
      </c>
      <c r="H137" s="8">
        <v>100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1842</v>
      </c>
      <c r="B138" s="8">
        <f t="shared" si="0"/>
        <v>11100110010</v>
      </c>
      <c r="C138" s="8" t="str">
        <f t="shared" si="1"/>
        <v>732</v>
      </c>
      <c r="D138" s="9" t="str">
        <f t="shared" si="2"/>
        <v>fp16</v>
      </c>
      <c r="E138" s="9" t="s">
        <v>198</v>
      </c>
      <c r="F138" s="9" t="s">
        <v>104</v>
      </c>
      <c r="G138" s="9" t="s">
        <v>207</v>
      </c>
      <c r="H138" s="8">
        <v>100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1843</v>
      </c>
      <c r="B139" s="8">
        <f t="shared" si="0"/>
        <v>11100110011</v>
      </c>
      <c r="C139" s="8" t="str">
        <f t="shared" si="1"/>
        <v>733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1844</v>
      </c>
      <c r="B140" s="8">
        <f t="shared" si="0"/>
        <v>11100110100</v>
      </c>
      <c r="C140" s="8" t="str">
        <f t="shared" si="1"/>
        <v>734</v>
      </c>
      <c r="D140" s="9" t="str">
        <f t="shared" si="2"/>
        <v>fp16</v>
      </c>
      <c r="E140" s="9" t="s">
        <v>200</v>
      </c>
      <c r="F140" s="9" t="s">
        <v>106</v>
      </c>
      <c r="G140" s="9" t="s">
        <v>207</v>
      </c>
      <c r="H140" s="8">
        <v>100</v>
      </c>
      <c r="I140" s="9" t="s">
        <v>13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1845</v>
      </c>
      <c r="B141" s="8">
        <f t="shared" si="0"/>
        <v>11100110101</v>
      </c>
      <c r="C141" s="8" t="str">
        <f t="shared" si="1"/>
        <v>735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1846</v>
      </c>
      <c r="B142" s="8">
        <f t="shared" si="0"/>
        <v>11100110110</v>
      </c>
      <c r="C142" s="8" t="str">
        <f t="shared" si="1"/>
        <v>736</v>
      </c>
      <c r="D142" s="9" t="str">
        <f t="shared" si="2"/>
        <v>fp16</v>
      </c>
      <c r="E142" s="9" t="s">
        <v>202</v>
      </c>
      <c r="F142" s="9" t="s">
        <v>108</v>
      </c>
      <c r="G142" s="9" t="s">
        <v>207</v>
      </c>
      <c r="H142" s="8">
        <v>100</v>
      </c>
      <c r="I142" s="9" t="s">
        <v>13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1847</v>
      </c>
      <c r="B143" s="8">
        <f t="shared" si="0"/>
        <v>11100110111</v>
      </c>
      <c r="C143" s="8" t="str">
        <f t="shared" si="1"/>
        <v>737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1848</v>
      </c>
      <c r="B144" s="8">
        <f t="shared" si="0"/>
        <v>11100111000</v>
      </c>
      <c r="C144" s="8" t="str">
        <f t="shared" si="1"/>
        <v>738</v>
      </c>
      <c r="D144" s="9" t="str">
        <f t="shared" si="2"/>
        <v>fp16</v>
      </c>
      <c r="E144" s="9"/>
      <c r="F144" s="9" t="s">
        <v>114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1849</v>
      </c>
      <c r="B145" s="8">
        <f t="shared" si="0"/>
        <v>11100111001</v>
      </c>
      <c r="C145" s="8" t="str">
        <f t="shared" si="1"/>
        <v>739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1850</v>
      </c>
      <c r="B146" s="8">
        <f t="shared" si="0"/>
        <v>11100111010</v>
      </c>
      <c r="C146" s="8" t="str">
        <f t="shared" si="1"/>
        <v>73A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1851</v>
      </c>
      <c r="B147" s="8">
        <f t="shared" si="0"/>
        <v>11100111011</v>
      </c>
      <c r="C147" s="8" t="str">
        <f t="shared" si="1"/>
        <v>73B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1852</v>
      </c>
      <c r="B148" s="8">
        <f t="shared" si="0"/>
        <v>11100111100</v>
      </c>
      <c r="C148" s="8" t="str">
        <f t="shared" si="1"/>
        <v>73C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1853</v>
      </c>
      <c r="B149" s="8">
        <f t="shared" si="0"/>
        <v>11100111101</v>
      </c>
      <c r="C149" s="8" t="str">
        <f t="shared" si="1"/>
        <v>73D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1854</v>
      </c>
      <c r="B150" s="8">
        <f t="shared" si="0"/>
        <v>11100111110</v>
      </c>
      <c r="C150" s="8" t="str">
        <f t="shared" si="1"/>
        <v>73E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1855</v>
      </c>
      <c r="B151" s="8">
        <f t="shared" si="0"/>
        <v>11100111111</v>
      </c>
      <c r="C151" s="8" t="str">
        <f t="shared" si="1"/>
        <v>73F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1856</v>
      </c>
      <c r="B152" s="8">
        <f t="shared" si="0"/>
        <v>11101000000</v>
      </c>
      <c r="C152" s="8" t="str">
        <f t="shared" si="1"/>
        <v>740</v>
      </c>
      <c r="D152" s="9" t="str">
        <f t="shared" si="2"/>
        <v>fp16</v>
      </c>
      <c r="E152" s="9" t="s">
        <v>203</v>
      </c>
      <c r="F152" s="9" t="s">
        <v>101</v>
      </c>
      <c r="G152" s="9" t="s">
        <v>116</v>
      </c>
      <c r="H152" s="8">
        <v>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1857</v>
      </c>
      <c r="B153" s="8">
        <f t="shared" si="0"/>
        <v>11101000001</v>
      </c>
      <c r="C153" s="8" t="str">
        <f t="shared" si="1"/>
        <v>741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1858</v>
      </c>
      <c r="B154" s="8">
        <f t="shared" si="0"/>
        <v>11101000010</v>
      </c>
      <c r="C154" s="8" t="str">
        <f t="shared" si="1"/>
        <v>742</v>
      </c>
      <c r="D154" s="9" t="str">
        <f t="shared" si="2"/>
        <v>fp16</v>
      </c>
      <c r="E154" s="9" t="s">
        <v>204</v>
      </c>
      <c r="F154" s="9" t="s">
        <v>104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1859</v>
      </c>
      <c r="B155" s="8">
        <f t="shared" si="0"/>
        <v>11101000011</v>
      </c>
      <c r="C155" s="8" t="str">
        <f t="shared" si="1"/>
        <v>743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1860</v>
      </c>
      <c r="B156" s="8">
        <f t="shared" si="0"/>
        <v>11101000100</v>
      </c>
      <c r="C156" s="8" t="str">
        <f t="shared" si="1"/>
        <v>744</v>
      </c>
      <c r="D156" s="9" t="str">
        <f t="shared" si="2"/>
        <v>fp16</v>
      </c>
      <c r="E156" s="9" t="s">
        <v>205</v>
      </c>
      <c r="F156" s="9" t="s">
        <v>106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1861</v>
      </c>
      <c r="B157" s="8">
        <f t="shared" si="0"/>
        <v>11101000101</v>
      </c>
      <c r="C157" s="8" t="str">
        <f t="shared" si="1"/>
        <v>745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1862</v>
      </c>
      <c r="B158" s="8">
        <f t="shared" si="0"/>
        <v>11101000110</v>
      </c>
      <c r="C158" s="8" t="str">
        <f t="shared" si="1"/>
        <v>746</v>
      </c>
      <c r="D158" s="9" t="str">
        <f t="shared" si="2"/>
        <v>fp16</v>
      </c>
      <c r="E158" s="9" t="s">
        <v>206</v>
      </c>
      <c r="F158" s="9" t="s">
        <v>108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1863</v>
      </c>
      <c r="B159" s="8">
        <f t="shared" si="0"/>
        <v>11101000111</v>
      </c>
      <c r="C159" s="8" t="str">
        <f t="shared" si="1"/>
        <v>747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1864</v>
      </c>
      <c r="B160" s="8">
        <f t="shared" si="0"/>
        <v>11101001000</v>
      </c>
      <c r="C160" s="8" t="str">
        <f t="shared" si="1"/>
        <v>748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1865</v>
      </c>
      <c r="B161" s="8">
        <f t="shared" si="0"/>
        <v>11101001001</v>
      </c>
      <c r="C161" s="8" t="str">
        <f t="shared" si="1"/>
        <v>749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1866</v>
      </c>
      <c r="B162" s="8">
        <f t="shared" si="0"/>
        <v>11101001010</v>
      </c>
      <c r="C162" s="8" t="str">
        <f t="shared" si="1"/>
        <v>74A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1867</v>
      </c>
      <c r="B163" s="8">
        <f t="shared" si="0"/>
        <v>11101001011</v>
      </c>
      <c r="C163" s="8" t="str">
        <f t="shared" si="1"/>
        <v>74B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1868</v>
      </c>
      <c r="B164" s="8">
        <f t="shared" si="0"/>
        <v>11101001100</v>
      </c>
      <c r="C164" s="8" t="str">
        <f t="shared" si="1"/>
        <v>74C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1869</v>
      </c>
      <c r="B165" s="8">
        <f t="shared" si="0"/>
        <v>11101001101</v>
      </c>
      <c r="C165" s="8" t="str">
        <f t="shared" si="1"/>
        <v>74D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1870</v>
      </c>
      <c r="B166" s="8">
        <f t="shared" si="0"/>
        <v>11101001110</v>
      </c>
      <c r="C166" s="8" t="str">
        <f t="shared" si="1"/>
        <v>74E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1871</v>
      </c>
      <c r="B167" s="8">
        <f t="shared" si="0"/>
        <v>11101001111</v>
      </c>
      <c r="C167" s="8" t="str">
        <f t="shared" si="1"/>
        <v>74F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9"/>
      <c r="B168" s="9"/>
      <c r="C168" s="9"/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2047</v>
      </c>
      <c r="B172" s="8">
        <f>DEC2BIN(A172/512)*1000000000+DEC2BIN(MOD(A172,512))</f>
        <v>11111111111</v>
      </c>
      <c r="C172" s="8" t="str">
        <f>DEC2HEX(A172)</f>
        <v>7FF</v>
      </c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Fujita</cp:lastModifiedBy>
  <dcterms:modified xsi:type="dcterms:W3CDTF">2022-07-07T02:45:36Z</dcterms:modified>
</cp:coreProperties>
</file>