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A859298D-0B0F-495C-962E-561482D42D49}" xr6:coauthVersionLast="47" xr6:coauthVersionMax="47" xr10:uidLastSave="{00000000-0000-0000-0000-000000000000}"/>
  <bookViews>
    <workbookView xWindow="15" yWindow="15" windowWidth="24285" windowHeight="1546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6" i="4" l="1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<sst xmlns="http://schemas.openxmlformats.org/spreadsheetml/2006/main" count="1471" uniqueCount="399">
  <si>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</si>
  <si>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</si>
  <si>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</si>
  <si>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</si>
  <si>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</si>
  <si>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</si>
  <si>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</si>
  <si>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</si>
  <si>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</si>
  <si>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</si>
  <si>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</si>
  <si>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</si>
  <si>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</si>
  <si>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</si>
  <si>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</si>
  <si>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</si>
  <si>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</si>
  <si>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</si>
  <si>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</si>
  <si>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</si>
  <si>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</si>
  <si>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</si>
  <si>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</si>
  <si>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</si>
  <si>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</si>
  <si>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</si>
  <si>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</si>
  <si>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</si>
  <si>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</si>
  <si>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</si>
  <si>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</si>
  <si>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</si>
  <si>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</si>
  <si>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</si>
  <si>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</si>
  <si>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</si>
  <si>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</si>
  <si>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</si>
  <si>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</si>
  <si>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</si>
  <si>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</si>
  <si>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</si>
  <si>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</si>
  <si>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</si>
  <si>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</si>
  <si>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</si>
  <si>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</si>
  <si>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</si>
  <si>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</si>
  <si>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</si>
  <si>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</si>
  <si>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</si>
  <si>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</si>
  <si>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</si>
  <si>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</si>
  <si>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</si>
  <si>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</si>
  <si>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</si>
  <si>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</si>
  <si>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</si>
  <si>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</si>
  <si>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</si>
  <si>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</si>
  <si>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</si>
  <si>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</si>
  <si>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</si>
  <si>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</si>
  <si>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</si>
  <si>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</si>
  <si>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</si>
  <si>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</si>
  <si>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</si>
  <si>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</si>
  <si>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</si>
  <si>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</si>
  <si>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</si>
  <si>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</si>
  <si>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</si>
  <si>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</si>
  <si>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</si>
  <si>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</si>
  <si>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</si>
  <si>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</si>
  <si>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</si>
  <si>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</si>
  <si>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</si>
  <si>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</si>
  <si>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</si>
  <si>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</si>
  <si>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</si>
  <si>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</si>
  <si>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</si>
  <si>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</si>
  <si>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</si>
  <si>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</si>
  <si>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</si>
  <si>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</si>
  <si>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</si>
  <si>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</si>
  <si>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</si>
  <si>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</si>
  <si>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</si>
  <si>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</si>
  <si>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</si>
  <si>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</si>
  <si>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</si>
  <si>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</si>
  <si>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</si>
  <si>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</si>
  <si>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</si>
  <si>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</si>
  <si>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</si>
  <si>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</si>
  <si>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</si>
  <si>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</si>
  <si>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</si>
  <si>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</si>
  <si>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</si>
  <si>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</si>
  <si>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</si>
  <si>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</si>
  <si>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</si>
  <si>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</si>
  <si>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</si>
  <si>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</si>
  <si>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</si>
  <si>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</si>
  <si>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</si>
  <si>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</si>
  <si>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</si>
  <si>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</si>
  <si>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</si>
  <si>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</si>
  <si>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</si>
  <si>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</si>
  <si>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</si>
  <si>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</si>
  <si>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</si>
  <si>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</si>
  <si>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</si>
  <si>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</si>
  <si>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</si>
  <si>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</si>
  <si>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</si>
  <si>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</si>
  <si>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</si>
  <si>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</si>
  <si>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</si>
  <si>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</si>
  <si>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</si>
  <si>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</si>
  <si>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</si>
  <si>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</si>
  <si>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</si>
  <si>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</si>
  <si>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</si>
  <si>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</si>
  <si>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</si>
  <si>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</si>
  <si>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</si>
  <si>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</si>
  <si>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</si>
  <si>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</si>
  <si>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</si>
  <si>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</si>
  <si>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</si>
  <si>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</si>
  <si>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</si>
  <si>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</si>
  <si>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</si>
  <si>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</si>
  <si>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</si>
  <si>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</si>
  <si>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</si>
  <si>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</si>
  <si>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</si>
  <si>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</si>
  <si>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</si>
  <si>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</si>
  <si>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</si>
  <si>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</si>
  <si>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</si>
  <si>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</si>
  <si>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</si>
  <si>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</si>
  <si>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</si>
  <si>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</si>
  <si>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</si>
  <si>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</si>
  <si>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</si>
  <si>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</si>
  <si>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</si>
  <si>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</si>
  <si>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</si>
  <si>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</si>
  <si>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</si>
  <si>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</si>
  <si>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</si>
  <si>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</si>
  <si>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</si>
  <si>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</si>
  <si>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</si>
  <si>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</si>
  <si>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</si>
  <si>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</si>
  <si>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</si>
  <si>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</si>
  <si>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</si>
  <si>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</si>
  <si>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</si>
  <si>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</si>
  <si>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</si>
  <si>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</si>
  <si>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</si>
  <si>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</si>
  <si>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</si>
  <si>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</si>
  <si>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</si>
  <si>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</si>
  <si>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</si>
  <si>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</si>
  <si>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</si>
  <si>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</si>
  <si>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</si>
  <si>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</si>
  <si>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</si>
  <si>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</si>
  <si>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</si>
  <si>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</si>
  <si>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</si>
  <si>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</si>
  <si>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</si>
  <si>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</si>
  <si>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</si>
  <si>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</si>
  <si>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</si>
  <si>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</si>
  <si>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</si>
  <si>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</si>
  <si>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</si>
  <si>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</si>
  <si>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</si>
  <si>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</si>
  <si>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</si>
  <si>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</si>
  <si>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</si>
  <si>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</si>
  <si>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</si>
  <si>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</si>
  <si>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</si>
  <si>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</si>
  <si>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</si>
  <si>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</si>
  <si>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</si>
  <si>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</si>
  <si>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</si>
  <si>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</si>
  <si>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</si>
  <si>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</si>
  <si>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</si>
  <si>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</si>
  <si>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</si>
  <si>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</si>
  <si>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</si>
  <si>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</si>
  <si>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</si>
  <si>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</si>
  <si>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</si>
  <si>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</si>
  <si>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</si>
  <si>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</si>
  <si>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</si>
  <si>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</si>
  <si>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</si>
  <si>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</si>
  <si>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</si>
  <si>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</si>
  <si>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</si>
  <si>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</si>
  <si>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</si>
  <si>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</si>
  <si>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</si>
  <si>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</si>
  <si>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</si>
  <si>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</si>
  <si>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</si>
  <si>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</si>
  <si>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</si>
  <si>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</si>
  <si>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</si>
  <si>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</si>
  <si>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</si>
  <si>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</si>
  <si>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</si>
  <si>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</si>
  <si>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</si>
  <si>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</si>
  <si>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</si>
  <si>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</si>
  <si>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</si>
  <si>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</si>
  <si>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</si>
  <si>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</si>
  <si>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</si>
  <si>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</si>
  <si>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</si>
  <si>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</si>
  <si>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</si>
  <si>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</si>
  <si>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</si>
  <si>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</si>
  <si>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</si>
  <si>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</si>
  <si>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</si>
  <si>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</si>
  <si>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</si>
  <si>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</si>
  <si>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</si>
  <si>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</si>
  <si>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</si>
  <si>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</si>
  <si>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</si>
  <si>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</si>
  <si>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</si>
  <si>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</si>
  <si>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</si>
  <si>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</si>
  <si>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</si>
  <si>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</si>
  <si>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</si>
  <si>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</si>
  <si>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</si>
  <si>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</si>
  <si>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</si>
  <si>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</si>
  <si>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</si>
  <si>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</si>
  <si>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</si>
  <si>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</si>
  <si>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</si>
  <si>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</si>
  <si>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</si>
  <si>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</si>
  <si>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</si>
  <si>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</si>
  <si>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</si>
  <si>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</si>
  <si>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</si>
  <si>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</si>
  <si>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</si>
  <si>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</si>
  <si>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</si>
  <si>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</si>
  <si>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</si>
  <si>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</si>
  <si>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</si>
  <si>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</si>
  <si>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</si>
  <si>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</si>
  <si>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</si>
  <si>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</si>
  <si>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</si>
  <si>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</si>
  <si>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</si>
  <si>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</si>
  <si>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</si>
  <si>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</si>
  <si>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</si>
  <si>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</si>
  <si>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</si>
  <si>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</si>
  <si>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</si>
  <si>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</si>
  <si>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</si>
  <si>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</si>
  <si>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</si>
  <si>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</si>
  <si>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</si>
  <si>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</si>
  <si>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</si>
  <si>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</si>
  <si>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</si>
  <si>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</si>
  <si>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</si>
  <si>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</si>
  <si>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</si>
  <si>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</si>
  <si>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</si>
  <si>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</si>
  <si>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</si>
  <si>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</si>
  <si>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</si>
  <si>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aitendo</t>
    <phoneticPr fontId="5"/>
  </si>
  <si>
    <t>GNSS_main</t>
    <phoneticPr fontId="5"/>
  </si>
  <si>
    <t>Newcomponent</t>
    <phoneticPr fontId="5"/>
  </si>
  <si>
    <t>Sensor_main</t>
    <phoneticPr fontId="5"/>
  </si>
  <si>
    <t>オイラー角(rad)</t>
    <phoneticPr fontId="5"/>
  </si>
  <si>
    <t>main_LoRa</t>
    <phoneticPr fontId="5"/>
  </si>
  <si>
    <t>Power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</si>
</sst>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A4" workbookViewId="0">
      <selection activeCell="I42" sqref="I42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840</v>
      </c>
      <c r="Y3" s="9">
        <f>X3+S8</f>
        <v>940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880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15" t="s">
        <v>275</v>
      </c>
      <c r="O7" s="14" t="s">
        <v>10</v>
      </c>
      <c r="P7" s="14" t="s">
        <v>347</v>
      </c>
      <c r="Q7" s="15" t="s">
        <v>148</v>
      </c>
      <c r="R7" s="15" t="s">
        <v>277</v>
      </c>
      <c r="S7" s="15" t="s">
        <v>234</v>
      </c>
      <c r="T7" s="14" t="s">
        <v>346</v>
      </c>
      <c r="U7" s="14" t="s">
        <v>274</v>
      </c>
      <c r="V7" s="14" t="s">
        <v>147</v>
      </c>
      <c r="W7" s="14" t="s">
        <v>288</v>
      </c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400</v>
      </c>
      <c r="P8" s="14">
        <f t="shared" si="3"/>
        <v>100</v>
      </c>
      <c r="Q8" s="14">
        <f>SUMIF($I:$I,Q7,$H:$H)</f>
        <v>500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-50</v>
      </c>
      <c r="X8" s="14">
        <f>SUM(M8:W8)</f>
        <v>1440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268</v>
      </c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397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397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397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397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397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397</v>
      </c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397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397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398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398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397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397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397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397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397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392</v>
      </c>
      <c r="H62" s="8">
        <v>1</v>
      </c>
      <c r="I62" s="9" t="s">
        <v>393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393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393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393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394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394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394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394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>
        <v>10</v>
      </c>
      <c r="I70" s="9"/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>
        <v>10</v>
      </c>
      <c r="I71" s="9"/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>
        <v>10</v>
      </c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tr">
        <f t="shared" si="2"/>
        <v>uint32_t</v>
      </c>
      <c r="E73" s="9" t="s">
        <v>162</v>
      </c>
      <c r="F73" s="9" t="s">
        <v>161</v>
      </c>
      <c r="G73" s="9"/>
      <c r="H73" s="8">
        <v>10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397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395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395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395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394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198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198</v>
      </c>
      <c r="J115" s="9" t="s">
        <v>304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 t="s">
        <v>304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 t="s">
        <v>288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 t="s">
        <v>288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 t="s">
        <v>288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 t="s">
        <v>288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396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36:M37"/>
    <mergeCell ref="N36:N37"/>
    <mergeCell ref="M18:T18"/>
    <mergeCell ref="L19:L23"/>
    <mergeCell ref="L24:L26"/>
    <mergeCell ref="M27:T28"/>
    <mergeCell ref="M29:T30"/>
    <mergeCell ref="M38:M39"/>
    <mergeCell ref="N38:N39"/>
    <mergeCell ref="M40:M41"/>
    <mergeCell ref="N40:N41"/>
    <mergeCell ref="M42:M43"/>
    <mergeCell ref="N42:N43"/>
    <mergeCell ref="M44:M47"/>
    <mergeCell ref="N44:N47"/>
    <mergeCell ref="M48:M51"/>
    <mergeCell ref="N48:N51"/>
    <mergeCell ref="M52:M53"/>
    <mergeCell ref="N52:N53"/>
    <mergeCell ref="M54:M55"/>
    <mergeCell ref="N54:N55"/>
    <mergeCell ref="M56:M57"/>
    <mergeCell ref="N56:N57"/>
    <mergeCell ref="M58:M61"/>
    <mergeCell ref="N58:N61"/>
    <mergeCell ref="M62:M65"/>
    <mergeCell ref="N62:N65"/>
    <mergeCell ref="M66:M67"/>
    <mergeCell ref="N66:N67"/>
    <mergeCell ref="M68:M69"/>
    <mergeCell ref="N68:N69"/>
    <mergeCell ref="M70:M73"/>
    <mergeCell ref="N70:N73"/>
    <mergeCell ref="M74:M77"/>
    <mergeCell ref="N74:N77"/>
    <mergeCell ref="M78:M82"/>
    <mergeCell ref="N78:N8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sqref="A1:AB104857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2022-10-12T05:58:10Z</dcterms:modified>
</cp:coreProperties>
</file>