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Masu\Documents\Arduino\libraries\CCP\"/>
    </mc:Choice>
  </mc:AlternateContent>
  <xr:revisionPtr revIDLastSave="0" documentId="13_ncr:1_{A276556B-5E63-4D3C-B758-35B41D06E0DE}" xr6:coauthVersionLast="47" xr6:coauthVersionMax="47" xr10:uidLastSave="{00000000-0000-0000-0000-000000000000}"/>
  <bookViews>
    <workbookView xWindow="-98" yWindow="-98" windowWidth="24496" windowHeight="15675" xr2:uid="{00000000-000D-0000-FFFF-FFFF00000000}"/>
  </bookViews>
  <sheets>
    <sheet name="Violet" sheetId="4" r:id="rId1"/>
    <sheet name="Project-e" sheetId="3" r:id="rId2"/>
    <sheet name="CANVAS" sheetId="1" r:id="rId3"/>
    <sheet name="仕様詳細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8" i="4" l="1"/>
  <c r="C286" i="4"/>
  <c r="B286" i="4"/>
  <c r="D281" i="4"/>
  <c r="C281" i="4"/>
  <c r="B281" i="4"/>
  <c r="D280" i="4"/>
  <c r="C280" i="4"/>
  <c r="B280" i="4"/>
  <c r="D279" i="4"/>
  <c r="C279" i="4"/>
  <c r="B279" i="4"/>
  <c r="D278" i="4"/>
  <c r="C278" i="4"/>
  <c r="B278" i="4"/>
  <c r="D277" i="4"/>
  <c r="C277" i="4"/>
  <c r="B277" i="4"/>
  <c r="D276" i="4"/>
  <c r="C276" i="4"/>
  <c r="B276" i="4"/>
  <c r="D275" i="4"/>
  <c r="C275" i="4"/>
  <c r="B275" i="4"/>
  <c r="D274" i="4"/>
  <c r="C274" i="4"/>
  <c r="B274" i="4"/>
  <c r="D273" i="4"/>
  <c r="C273" i="4"/>
  <c r="B273" i="4"/>
  <c r="D272" i="4"/>
  <c r="C272" i="4"/>
  <c r="B272" i="4"/>
  <c r="D271" i="4"/>
  <c r="C271" i="4"/>
  <c r="B271" i="4"/>
  <c r="D270" i="4"/>
  <c r="C270" i="4"/>
  <c r="B270" i="4"/>
  <c r="D269" i="4"/>
  <c r="C269" i="4"/>
  <c r="B269" i="4"/>
  <c r="D268" i="4"/>
  <c r="C268" i="4"/>
  <c r="B268" i="4"/>
  <c r="D267" i="4"/>
  <c r="C267" i="4"/>
  <c r="B267" i="4"/>
  <c r="D266" i="4"/>
  <c r="C266" i="4"/>
  <c r="B266" i="4"/>
  <c r="D265" i="4"/>
  <c r="C265" i="4"/>
  <c r="B265" i="4"/>
  <c r="D264" i="4"/>
  <c r="C264" i="4"/>
  <c r="B264" i="4"/>
  <c r="D263" i="4"/>
  <c r="C263" i="4"/>
  <c r="B263" i="4"/>
  <c r="D262" i="4"/>
  <c r="C262" i="4"/>
  <c r="B262" i="4"/>
  <c r="D261" i="4"/>
  <c r="C261" i="4"/>
  <c r="B261" i="4"/>
  <c r="D260" i="4"/>
  <c r="C260" i="4"/>
  <c r="B260" i="4"/>
  <c r="D259" i="4"/>
  <c r="C259" i="4"/>
  <c r="B259" i="4"/>
  <c r="D258" i="4"/>
  <c r="C258" i="4"/>
  <c r="B258" i="4"/>
  <c r="D257" i="4"/>
  <c r="C257" i="4"/>
  <c r="B257" i="4"/>
  <c r="D256" i="4"/>
  <c r="C256" i="4"/>
  <c r="B256" i="4"/>
  <c r="D255" i="4"/>
  <c r="C255" i="4"/>
  <c r="B255" i="4"/>
  <c r="D254" i="4"/>
  <c r="C254" i="4"/>
  <c r="B254" i="4"/>
  <c r="D253" i="4"/>
  <c r="C253" i="4"/>
  <c r="B253" i="4"/>
  <c r="D252" i="4"/>
  <c r="C252" i="4"/>
  <c r="B252" i="4"/>
  <c r="D251" i="4"/>
  <c r="C251" i="4"/>
  <c r="B251" i="4"/>
  <c r="D250" i="4"/>
  <c r="C250" i="4"/>
  <c r="B250" i="4"/>
  <c r="D249" i="4"/>
  <c r="C249" i="4"/>
  <c r="B249" i="4"/>
  <c r="D248" i="4"/>
  <c r="C248" i="4"/>
  <c r="B248" i="4"/>
  <c r="D247" i="4"/>
  <c r="C247" i="4"/>
  <c r="B247" i="4"/>
  <c r="D246" i="4"/>
  <c r="C246" i="4"/>
  <c r="B246" i="4"/>
  <c r="D245" i="4"/>
  <c r="C245" i="4"/>
  <c r="B245" i="4"/>
  <c r="D244" i="4"/>
  <c r="C244" i="4"/>
  <c r="B244" i="4"/>
  <c r="D243" i="4"/>
  <c r="C243" i="4"/>
  <c r="B243" i="4"/>
  <c r="D242" i="4"/>
  <c r="C242" i="4"/>
  <c r="B242" i="4"/>
  <c r="D241" i="4"/>
  <c r="C241" i="4"/>
  <c r="B241" i="4"/>
  <c r="D240" i="4"/>
  <c r="C240" i="4"/>
  <c r="B240" i="4"/>
  <c r="D239" i="4"/>
  <c r="C239" i="4"/>
  <c r="B239" i="4"/>
  <c r="D238" i="4"/>
  <c r="C238" i="4"/>
  <c r="B238" i="4"/>
  <c r="D237" i="4"/>
  <c r="C237" i="4"/>
  <c r="B237" i="4"/>
  <c r="D236" i="4"/>
  <c r="C236" i="4"/>
  <c r="B236" i="4"/>
  <c r="D235" i="4"/>
  <c r="C235" i="4"/>
  <c r="B235" i="4"/>
  <c r="D234" i="4"/>
  <c r="C234" i="4"/>
  <c r="B234" i="4"/>
  <c r="D233" i="4"/>
  <c r="C233" i="4"/>
  <c r="B233" i="4"/>
  <c r="D232" i="4"/>
  <c r="C232" i="4"/>
  <c r="B232" i="4"/>
  <c r="D231" i="4"/>
  <c r="C231" i="4"/>
  <c r="B231" i="4"/>
  <c r="D230" i="4"/>
  <c r="C230" i="4"/>
  <c r="B230" i="4"/>
  <c r="D229" i="4"/>
  <c r="C229" i="4"/>
  <c r="B229" i="4"/>
  <c r="D228" i="4"/>
  <c r="C228" i="4"/>
  <c r="B228" i="4"/>
  <c r="D227" i="4"/>
  <c r="C227" i="4"/>
  <c r="B227" i="4"/>
  <c r="D226" i="4"/>
  <c r="C226" i="4"/>
  <c r="B226" i="4"/>
  <c r="D225" i="4"/>
  <c r="C225" i="4"/>
  <c r="B225" i="4"/>
  <c r="D224" i="4"/>
  <c r="C224" i="4"/>
  <c r="B224" i="4"/>
  <c r="D223" i="4"/>
  <c r="C223" i="4"/>
  <c r="B223" i="4"/>
  <c r="D222" i="4"/>
  <c r="C222" i="4"/>
  <c r="B222" i="4"/>
  <c r="D221" i="4"/>
  <c r="C221" i="4"/>
  <c r="B221" i="4"/>
  <c r="D220" i="4"/>
  <c r="C220" i="4"/>
  <c r="B220" i="4"/>
  <c r="D219" i="4"/>
  <c r="C219" i="4"/>
  <c r="B219" i="4"/>
  <c r="D218" i="4"/>
  <c r="C218" i="4"/>
  <c r="B218" i="4"/>
  <c r="D217" i="4"/>
  <c r="C217" i="4"/>
  <c r="B217" i="4"/>
  <c r="D216" i="4"/>
  <c r="C216" i="4"/>
  <c r="B216" i="4"/>
  <c r="D215" i="4"/>
  <c r="C215" i="4"/>
  <c r="B215" i="4"/>
  <c r="D214" i="4"/>
  <c r="C214" i="4"/>
  <c r="B214" i="4"/>
  <c r="D213" i="4"/>
  <c r="C213" i="4"/>
  <c r="B213" i="4"/>
  <c r="D212" i="4"/>
  <c r="C212" i="4"/>
  <c r="B212" i="4"/>
  <c r="D211" i="4"/>
  <c r="C211" i="4"/>
  <c r="B211" i="4"/>
  <c r="D210" i="4"/>
  <c r="C210" i="4"/>
  <c r="B210" i="4"/>
  <c r="D209" i="4"/>
  <c r="C209" i="4"/>
  <c r="B209" i="4"/>
  <c r="D208" i="4"/>
  <c r="C208" i="4"/>
  <c r="B208" i="4"/>
  <c r="D207" i="4"/>
  <c r="C207" i="4"/>
  <c r="B207" i="4"/>
  <c r="D206" i="4"/>
  <c r="C206" i="4"/>
  <c r="B206" i="4"/>
  <c r="D205" i="4"/>
  <c r="C205" i="4"/>
  <c r="B205" i="4"/>
  <c r="D204" i="4"/>
  <c r="C204" i="4"/>
  <c r="B204" i="4"/>
  <c r="D203" i="4"/>
  <c r="C203" i="4"/>
  <c r="B203" i="4"/>
  <c r="D202" i="4"/>
  <c r="C202" i="4"/>
  <c r="B202" i="4"/>
  <c r="D201" i="4"/>
  <c r="C201" i="4"/>
  <c r="B201" i="4"/>
  <c r="D200" i="4"/>
  <c r="C200" i="4"/>
  <c r="B200" i="4"/>
  <c r="D199" i="4"/>
  <c r="C199" i="4"/>
  <c r="B199" i="4"/>
  <c r="D198" i="4"/>
  <c r="C198" i="4"/>
  <c r="B198" i="4"/>
  <c r="D197" i="4"/>
  <c r="C197" i="4"/>
  <c r="B197" i="4"/>
  <c r="D196" i="4"/>
  <c r="C196" i="4"/>
  <c r="B196" i="4"/>
  <c r="D195" i="4"/>
  <c r="C195" i="4"/>
  <c r="B195" i="4"/>
  <c r="D194" i="4"/>
  <c r="C194" i="4"/>
  <c r="B194" i="4"/>
  <c r="D193" i="4"/>
  <c r="C193" i="4"/>
  <c r="B193" i="4"/>
  <c r="D192" i="4"/>
  <c r="C192" i="4"/>
  <c r="B192" i="4"/>
  <c r="D191" i="4"/>
  <c r="C191" i="4"/>
  <c r="B191" i="4"/>
  <c r="D190" i="4"/>
  <c r="C190" i="4"/>
  <c r="B190" i="4"/>
  <c r="D189" i="4"/>
  <c r="C189" i="4"/>
  <c r="B189" i="4"/>
  <c r="D188" i="4"/>
  <c r="C188" i="4"/>
  <c r="B188" i="4"/>
  <c r="D187" i="4"/>
  <c r="C187" i="4"/>
  <c r="B187" i="4"/>
  <c r="D186" i="4"/>
  <c r="C186" i="4"/>
  <c r="B186" i="4"/>
  <c r="D185" i="4"/>
  <c r="C185" i="4"/>
  <c r="B185" i="4"/>
  <c r="D184" i="4"/>
  <c r="C184" i="4"/>
  <c r="B184" i="4"/>
  <c r="D183" i="4"/>
  <c r="C183" i="4"/>
  <c r="B183" i="4"/>
  <c r="D182" i="4"/>
  <c r="C182" i="4"/>
  <c r="B182" i="4"/>
  <c r="D181" i="4"/>
  <c r="C181" i="4"/>
  <c r="B181" i="4"/>
  <c r="D180" i="4"/>
  <c r="C180" i="4"/>
  <c r="B180" i="4"/>
  <c r="D179" i="4"/>
  <c r="C179" i="4"/>
  <c r="B179" i="4"/>
  <c r="D178" i="4"/>
  <c r="C178" i="4"/>
  <c r="B178" i="4"/>
  <c r="D177" i="4"/>
  <c r="C177" i="4"/>
  <c r="B177" i="4"/>
  <c r="D176" i="4"/>
  <c r="C176" i="4"/>
  <c r="B176" i="4"/>
  <c r="D175" i="4"/>
  <c r="C175" i="4"/>
  <c r="B175" i="4"/>
  <c r="D174" i="4"/>
  <c r="C174" i="4"/>
  <c r="B174" i="4"/>
  <c r="D173" i="4"/>
  <c r="C173" i="4"/>
  <c r="B173" i="4"/>
  <c r="D172" i="4"/>
  <c r="C172" i="4"/>
  <c r="B172" i="4"/>
  <c r="D171" i="4"/>
  <c r="C171" i="4"/>
  <c r="B171" i="4"/>
  <c r="D170" i="4"/>
  <c r="C170" i="4"/>
  <c r="B170" i="4"/>
  <c r="D169" i="4"/>
  <c r="C169" i="4"/>
  <c r="B169" i="4"/>
  <c r="D168" i="4"/>
  <c r="C168" i="4"/>
  <c r="B168" i="4"/>
  <c r="D167" i="4"/>
  <c r="C167" i="4"/>
  <c r="B167" i="4"/>
  <c r="D166" i="4"/>
  <c r="C166" i="4"/>
  <c r="B166" i="4"/>
  <c r="D165" i="4"/>
  <c r="C165" i="4"/>
  <c r="B165" i="4"/>
  <c r="D164" i="4"/>
  <c r="C164" i="4"/>
  <c r="B164" i="4"/>
  <c r="D163" i="4"/>
  <c r="C163" i="4"/>
  <c r="B163" i="4"/>
  <c r="D162" i="4"/>
  <c r="C162" i="4"/>
  <c r="B162" i="4"/>
  <c r="D161" i="4"/>
  <c r="C161" i="4"/>
  <c r="B161" i="4"/>
  <c r="D160" i="4"/>
  <c r="C160" i="4"/>
  <c r="B160" i="4"/>
  <c r="D159" i="4"/>
  <c r="C159" i="4"/>
  <c r="B159" i="4"/>
  <c r="D158" i="4"/>
  <c r="C158" i="4"/>
  <c r="B158" i="4"/>
  <c r="D157" i="4"/>
  <c r="C157" i="4"/>
  <c r="B157" i="4"/>
  <c r="D156" i="4"/>
  <c r="C156" i="4"/>
  <c r="B156" i="4"/>
  <c r="D155" i="4"/>
  <c r="C155" i="4"/>
  <c r="B155" i="4"/>
  <c r="D154" i="4"/>
  <c r="C154" i="4"/>
  <c r="B154" i="4"/>
  <c r="D153" i="4"/>
  <c r="C153" i="4"/>
  <c r="B153" i="4"/>
  <c r="D152" i="4"/>
  <c r="C152" i="4"/>
  <c r="B152" i="4"/>
  <c r="D151" i="4"/>
  <c r="C151" i="4"/>
  <c r="B151" i="4"/>
  <c r="D150" i="4"/>
  <c r="C150" i="4"/>
  <c r="B150" i="4"/>
  <c r="D149" i="4"/>
  <c r="C149" i="4"/>
  <c r="B149" i="4"/>
  <c r="D148" i="4"/>
  <c r="C148" i="4"/>
  <c r="B148" i="4"/>
  <c r="D147" i="4"/>
  <c r="C147" i="4"/>
  <c r="B147" i="4"/>
  <c r="D146" i="4"/>
  <c r="C146" i="4"/>
  <c r="B146" i="4"/>
  <c r="D145" i="4"/>
  <c r="C145" i="4"/>
  <c r="B145" i="4"/>
  <c r="D144" i="4"/>
  <c r="C144" i="4"/>
  <c r="B144" i="4"/>
  <c r="D143" i="4"/>
  <c r="C143" i="4"/>
  <c r="B143" i="4"/>
  <c r="D142" i="4"/>
  <c r="C142" i="4"/>
  <c r="B142" i="4"/>
  <c r="D141" i="4"/>
  <c r="C141" i="4"/>
  <c r="B141" i="4"/>
  <c r="D140" i="4"/>
  <c r="C140" i="4"/>
  <c r="B140" i="4"/>
  <c r="D139" i="4"/>
  <c r="C139" i="4"/>
  <c r="B139" i="4"/>
  <c r="D138" i="4"/>
  <c r="C138" i="4"/>
  <c r="B138" i="4"/>
  <c r="D137" i="4"/>
  <c r="C137" i="4"/>
  <c r="B137" i="4"/>
  <c r="D136" i="4"/>
  <c r="C136" i="4"/>
  <c r="B136" i="4"/>
  <c r="D135" i="4"/>
  <c r="C135" i="4"/>
  <c r="B135" i="4"/>
  <c r="D134" i="4"/>
  <c r="C134" i="4"/>
  <c r="B134" i="4"/>
  <c r="D133" i="4"/>
  <c r="C133" i="4"/>
  <c r="B133" i="4"/>
  <c r="D132" i="4"/>
  <c r="C132" i="4"/>
  <c r="B132" i="4"/>
  <c r="D131" i="4"/>
  <c r="C131" i="4"/>
  <c r="B131" i="4"/>
  <c r="D130" i="4"/>
  <c r="C130" i="4"/>
  <c r="B130" i="4"/>
  <c r="D129" i="4"/>
  <c r="C129" i="4"/>
  <c r="B129" i="4"/>
  <c r="D128" i="4"/>
  <c r="C128" i="4"/>
  <c r="B128" i="4"/>
  <c r="D127" i="4"/>
  <c r="C127" i="4"/>
  <c r="B127" i="4"/>
  <c r="D126" i="4"/>
  <c r="C126" i="4"/>
  <c r="B126" i="4"/>
  <c r="D125" i="4"/>
  <c r="C125" i="4"/>
  <c r="B125" i="4"/>
  <c r="D124" i="4"/>
  <c r="C124" i="4"/>
  <c r="B124" i="4"/>
  <c r="D123" i="4"/>
  <c r="C123" i="4"/>
  <c r="B123" i="4"/>
  <c r="D122" i="4"/>
  <c r="C122" i="4"/>
  <c r="B122" i="4"/>
  <c r="D121" i="4"/>
  <c r="C121" i="4"/>
  <c r="B121" i="4"/>
  <c r="D120" i="4"/>
  <c r="C120" i="4"/>
  <c r="B120" i="4"/>
  <c r="D119" i="4"/>
  <c r="C119" i="4"/>
  <c r="B119" i="4"/>
  <c r="D118" i="4"/>
  <c r="C118" i="4"/>
  <c r="B118" i="4"/>
  <c r="D117" i="4"/>
  <c r="C117" i="4"/>
  <c r="B117" i="4"/>
  <c r="D116" i="4"/>
  <c r="C116" i="4"/>
  <c r="B116" i="4"/>
  <c r="D115" i="4"/>
  <c r="C115" i="4"/>
  <c r="B115" i="4"/>
  <c r="D114" i="4"/>
  <c r="C114" i="4"/>
  <c r="B114" i="4"/>
  <c r="D113" i="4"/>
  <c r="C113" i="4"/>
  <c r="B113" i="4"/>
  <c r="D112" i="4"/>
  <c r="C112" i="4"/>
  <c r="B112" i="4"/>
  <c r="D111" i="4"/>
  <c r="C111" i="4"/>
  <c r="B111" i="4"/>
  <c r="D110" i="4"/>
  <c r="C110" i="4"/>
  <c r="B110" i="4"/>
  <c r="D109" i="4"/>
  <c r="C109" i="4"/>
  <c r="B109" i="4"/>
  <c r="D108" i="4"/>
  <c r="C108" i="4"/>
  <c r="B108" i="4"/>
  <c r="D107" i="4"/>
  <c r="C107" i="4"/>
  <c r="B107" i="4"/>
  <c r="D106" i="4"/>
  <c r="C106" i="4"/>
  <c r="B106" i="4"/>
  <c r="D105" i="4"/>
  <c r="C105" i="4"/>
  <c r="B105" i="4"/>
  <c r="D104" i="4"/>
  <c r="C104" i="4"/>
  <c r="B104" i="4"/>
  <c r="D103" i="4"/>
  <c r="C103" i="4"/>
  <c r="B103" i="4"/>
  <c r="D102" i="4"/>
  <c r="C102" i="4"/>
  <c r="B102" i="4"/>
  <c r="D101" i="4"/>
  <c r="C101" i="4"/>
  <c r="B101" i="4"/>
  <c r="D100" i="4"/>
  <c r="C100" i="4"/>
  <c r="B100" i="4"/>
  <c r="D99" i="4"/>
  <c r="C99" i="4"/>
  <c r="B99" i="4"/>
  <c r="D98" i="4"/>
  <c r="C98" i="4"/>
  <c r="B98" i="4"/>
  <c r="D97" i="4"/>
  <c r="C97" i="4"/>
  <c r="B97" i="4"/>
  <c r="D96" i="4"/>
  <c r="C96" i="4"/>
  <c r="B96" i="4"/>
  <c r="D95" i="4"/>
  <c r="C95" i="4"/>
  <c r="B95" i="4"/>
  <c r="D94" i="4"/>
  <c r="C94" i="4"/>
  <c r="B94" i="4"/>
  <c r="D93" i="4"/>
  <c r="C93" i="4"/>
  <c r="B93" i="4"/>
  <c r="D92" i="4"/>
  <c r="C92" i="4"/>
  <c r="B92" i="4"/>
  <c r="D91" i="4"/>
  <c r="C91" i="4"/>
  <c r="B91" i="4"/>
  <c r="D90" i="4"/>
  <c r="C90" i="4"/>
  <c r="B90" i="4"/>
  <c r="D89" i="4"/>
  <c r="C89" i="4"/>
  <c r="B89" i="4"/>
  <c r="D88" i="4"/>
  <c r="C88" i="4"/>
  <c r="B88" i="4"/>
  <c r="D87" i="4"/>
  <c r="C87" i="4"/>
  <c r="B87" i="4"/>
  <c r="D86" i="4"/>
  <c r="C86" i="4"/>
  <c r="B86" i="4"/>
  <c r="D85" i="4"/>
  <c r="C85" i="4"/>
  <c r="B85" i="4"/>
  <c r="D84" i="4"/>
  <c r="C84" i="4"/>
  <c r="B84" i="4"/>
  <c r="D83" i="4"/>
  <c r="C83" i="4"/>
  <c r="B83" i="4"/>
  <c r="D82" i="4"/>
  <c r="C82" i="4"/>
  <c r="B82" i="4"/>
  <c r="D81" i="4"/>
  <c r="C81" i="4"/>
  <c r="B81" i="4"/>
  <c r="D80" i="4"/>
  <c r="C80" i="4"/>
  <c r="B80" i="4"/>
  <c r="D79" i="4"/>
  <c r="C79" i="4"/>
  <c r="B79" i="4"/>
  <c r="D78" i="4"/>
  <c r="C78" i="4"/>
  <c r="B78" i="4"/>
  <c r="D77" i="4"/>
  <c r="C77" i="4"/>
  <c r="B77" i="4"/>
  <c r="D76" i="4"/>
  <c r="C76" i="4"/>
  <c r="B76" i="4"/>
  <c r="D75" i="4"/>
  <c r="C75" i="4"/>
  <c r="B75" i="4"/>
  <c r="D74" i="4"/>
  <c r="C74" i="4"/>
  <c r="B74" i="4"/>
  <c r="C73" i="4"/>
  <c r="B73" i="4"/>
  <c r="D72" i="4"/>
  <c r="C72" i="4"/>
  <c r="B72" i="4"/>
  <c r="D71" i="4"/>
  <c r="C71" i="4"/>
  <c r="B71" i="4"/>
  <c r="D70" i="4"/>
  <c r="C70" i="4"/>
  <c r="B70" i="4"/>
  <c r="D69" i="4"/>
  <c r="C69" i="4"/>
  <c r="B69" i="4"/>
  <c r="D68" i="4"/>
  <c r="C68" i="4"/>
  <c r="B68" i="4"/>
  <c r="D67" i="4"/>
  <c r="C67" i="4"/>
  <c r="B67" i="4"/>
  <c r="D66" i="4"/>
  <c r="C66" i="4"/>
  <c r="B66" i="4"/>
  <c r="D65" i="4"/>
  <c r="C65" i="4"/>
  <c r="B65" i="4"/>
  <c r="D64" i="4"/>
  <c r="C64" i="4"/>
  <c r="B64" i="4"/>
  <c r="D63" i="4"/>
  <c r="C63" i="4"/>
  <c r="B63" i="4"/>
  <c r="D62" i="4"/>
  <c r="C62" i="4"/>
  <c r="B62" i="4"/>
  <c r="D61" i="4"/>
  <c r="C61" i="4"/>
  <c r="B61" i="4"/>
  <c r="D60" i="4"/>
  <c r="C60" i="4"/>
  <c r="B60" i="4"/>
  <c r="D59" i="4"/>
  <c r="C59" i="4"/>
  <c r="B59" i="4"/>
  <c r="D58" i="4"/>
  <c r="C58" i="4"/>
  <c r="B58" i="4"/>
  <c r="D57" i="4"/>
  <c r="C57" i="4"/>
  <c r="B57" i="4"/>
  <c r="D56" i="4"/>
  <c r="C56" i="4"/>
  <c r="B56" i="4"/>
  <c r="D55" i="4"/>
  <c r="C55" i="4"/>
  <c r="B55" i="4"/>
  <c r="D54" i="4"/>
  <c r="C54" i="4"/>
  <c r="B54" i="4"/>
  <c r="D53" i="4"/>
  <c r="C53" i="4"/>
  <c r="B53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V8" i="4"/>
  <c r="U8" i="4"/>
  <c r="O8" i="4"/>
  <c r="N8" i="4"/>
  <c r="M8" i="4"/>
  <c r="D8" i="4"/>
  <c r="C8" i="4"/>
  <c r="B8" i="4"/>
  <c r="D7" i="4"/>
  <c r="C7" i="4"/>
  <c r="B7" i="4"/>
  <c r="D6" i="4"/>
  <c r="C6" i="4"/>
  <c r="B6" i="4"/>
  <c r="D5" i="4"/>
  <c r="C5" i="4"/>
  <c r="B5" i="4"/>
  <c r="Q8" i="3"/>
  <c r="W8" i="3"/>
  <c r="D181" i="3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281" i="3"/>
  <c r="C281" i="3"/>
  <c r="B281" i="3"/>
  <c r="D280" i="3"/>
  <c r="C280" i="3"/>
  <c r="B280" i="3"/>
  <c r="D279" i="3"/>
  <c r="C279" i="3"/>
  <c r="B279" i="3"/>
  <c r="D278" i="3"/>
  <c r="C278" i="3"/>
  <c r="B278" i="3"/>
  <c r="D277" i="3"/>
  <c r="C277" i="3"/>
  <c r="B277" i="3"/>
  <c r="D276" i="3"/>
  <c r="C276" i="3"/>
  <c r="B276" i="3"/>
  <c r="D275" i="3"/>
  <c r="C275" i="3"/>
  <c r="B275" i="3"/>
  <c r="D274" i="3"/>
  <c r="C274" i="3"/>
  <c r="B274" i="3"/>
  <c r="D273" i="3"/>
  <c r="C273" i="3"/>
  <c r="B273" i="3"/>
  <c r="D272" i="3"/>
  <c r="C272" i="3"/>
  <c r="B272" i="3"/>
  <c r="D271" i="3"/>
  <c r="C271" i="3"/>
  <c r="B271" i="3"/>
  <c r="D270" i="3"/>
  <c r="C270" i="3"/>
  <c r="B270" i="3"/>
  <c r="D269" i="3"/>
  <c r="C269" i="3"/>
  <c r="B269" i="3"/>
  <c r="D268" i="3"/>
  <c r="C268" i="3"/>
  <c r="B268" i="3"/>
  <c r="D267" i="3"/>
  <c r="C267" i="3"/>
  <c r="B267" i="3"/>
  <c r="D266" i="3"/>
  <c r="C266" i="3"/>
  <c r="B266" i="3"/>
  <c r="V8" i="3"/>
  <c r="R8" i="3"/>
  <c r="S8" i="3"/>
  <c r="T8" i="3"/>
  <c r="U8" i="3"/>
  <c r="N8" i="3"/>
  <c r="M8" i="3"/>
  <c r="X8" i="3" s="1"/>
  <c r="O8" i="3"/>
  <c r="P8" i="3"/>
  <c r="D265" i="3"/>
  <c r="C265" i="3"/>
  <c r="B265" i="3"/>
  <c r="D264" i="3"/>
  <c r="C264" i="3"/>
  <c r="B264" i="3"/>
  <c r="D263" i="3"/>
  <c r="C263" i="3"/>
  <c r="B263" i="3"/>
  <c r="D262" i="3"/>
  <c r="C262" i="3"/>
  <c r="B262" i="3"/>
  <c r="D261" i="3"/>
  <c r="C261" i="3"/>
  <c r="B261" i="3"/>
  <c r="D260" i="3"/>
  <c r="C260" i="3"/>
  <c r="B260" i="3"/>
  <c r="D259" i="3"/>
  <c r="C259" i="3"/>
  <c r="B259" i="3"/>
  <c r="D258" i="3"/>
  <c r="C258" i="3"/>
  <c r="B258" i="3"/>
  <c r="D257" i="3"/>
  <c r="C257" i="3"/>
  <c r="B257" i="3"/>
  <c r="D256" i="3"/>
  <c r="C256" i="3"/>
  <c r="B256" i="3"/>
  <c r="D255" i="3"/>
  <c r="C255" i="3"/>
  <c r="B255" i="3"/>
  <c r="D254" i="3"/>
  <c r="C254" i="3"/>
  <c r="B254" i="3"/>
  <c r="D253" i="3"/>
  <c r="C253" i="3"/>
  <c r="B253" i="3"/>
  <c r="D252" i="3"/>
  <c r="C252" i="3"/>
  <c r="B252" i="3"/>
  <c r="D251" i="3"/>
  <c r="C251" i="3"/>
  <c r="B251" i="3"/>
  <c r="D250" i="3"/>
  <c r="C250" i="3"/>
  <c r="B250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54" i="3"/>
  <c r="C54" i="3"/>
  <c r="B54" i="3"/>
  <c r="D53" i="3"/>
  <c r="C53" i="3"/>
  <c r="B53" i="3"/>
  <c r="D249" i="3"/>
  <c r="C249" i="3"/>
  <c r="B249" i="3"/>
  <c r="D248" i="3"/>
  <c r="C248" i="3"/>
  <c r="B248" i="3"/>
  <c r="D247" i="3"/>
  <c r="C247" i="3"/>
  <c r="B247" i="3"/>
  <c r="D246" i="3"/>
  <c r="C246" i="3"/>
  <c r="B246" i="3"/>
  <c r="D245" i="3"/>
  <c r="C245" i="3"/>
  <c r="B245" i="3"/>
  <c r="D244" i="3"/>
  <c r="C244" i="3"/>
  <c r="B244" i="3"/>
  <c r="D243" i="3"/>
  <c r="C243" i="3"/>
  <c r="B243" i="3"/>
  <c r="D242" i="3"/>
  <c r="C242" i="3"/>
  <c r="B242" i="3"/>
  <c r="D241" i="3"/>
  <c r="C241" i="3"/>
  <c r="B241" i="3"/>
  <c r="D240" i="3"/>
  <c r="C240" i="3"/>
  <c r="B240" i="3"/>
  <c r="D239" i="3"/>
  <c r="C239" i="3"/>
  <c r="B239" i="3"/>
  <c r="D238" i="3"/>
  <c r="C238" i="3"/>
  <c r="B238" i="3"/>
  <c r="D237" i="3"/>
  <c r="C237" i="3"/>
  <c r="B237" i="3"/>
  <c r="D236" i="3"/>
  <c r="C236" i="3"/>
  <c r="B236" i="3"/>
  <c r="D235" i="3"/>
  <c r="C235" i="3"/>
  <c r="B235" i="3"/>
  <c r="D234" i="3"/>
  <c r="C234" i="3"/>
  <c r="B234" i="3"/>
  <c r="B116" i="3"/>
  <c r="C116" i="3"/>
  <c r="D116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C95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76" i="3"/>
  <c r="C76" i="3"/>
  <c r="B76" i="3"/>
  <c r="D75" i="3"/>
  <c r="C75" i="3"/>
  <c r="B75" i="3"/>
  <c r="D74" i="3"/>
  <c r="C74" i="3"/>
  <c r="B74" i="3"/>
  <c r="C286" i="3"/>
  <c r="B286" i="3"/>
  <c r="D233" i="3"/>
  <c r="C233" i="3"/>
  <c r="B233" i="3"/>
  <c r="D232" i="3"/>
  <c r="C232" i="3"/>
  <c r="B232" i="3"/>
  <c r="D231" i="3"/>
  <c r="C231" i="3"/>
  <c r="B231" i="3"/>
  <c r="D230" i="3"/>
  <c r="C230" i="3"/>
  <c r="B230" i="3"/>
  <c r="D229" i="3"/>
  <c r="C229" i="3"/>
  <c r="B229" i="3"/>
  <c r="D228" i="3"/>
  <c r="C228" i="3"/>
  <c r="B228" i="3"/>
  <c r="D227" i="3"/>
  <c r="C227" i="3"/>
  <c r="B227" i="3"/>
  <c r="D226" i="3"/>
  <c r="C226" i="3"/>
  <c r="B226" i="3"/>
  <c r="D225" i="3"/>
  <c r="C225" i="3"/>
  <c r="B225" i="3"/>
  <c r="D224" i="3"/>
  <c r="C224" i="3"/>
  <c r="B224" i="3"/>
  <c r="D223" i="3"/>
  <c r="C223" i="3"/>
  <c r="B223" i="3"/>
  <c r="D222" i="3"/>
  <c r="C222" i="3"/>
  <c r="B222" i="3"/>
  <c r="D221" i="3"/>
  <c r="C221" i="3"/>
  <c r="B221" i="3"/>
  <c r="D220" i="3"/>
  <c r="C220" i="3"/>
  <c r="B220" i="3"/>
  <c r="D219" i="3"/>
  <c r="C219" i="3"/>
  <c r="B219" i="3"/>
  <c r="D218" i="3"/>
  <c r="C218" i="3"/>
  <c r="B218" i="3"/>
  <c r="D217" i="3"/>
  <c r="C217" i="3"/>
  <c r="B217" i="3"/>
  <c r="D216" i="3"/>
  <c r="C216" i="3"/>
  <c r="B216" i="3"/>
  <c r="D215" i="3"/>
  <c r="C215" i="3"/>
  <c r="B215" i="3"/>
  <c r="D214" i="3"/>
  <c r="C214" i="3"/>
  <c r="B214" i="3"/>
  <c r="D213" i="3"/>
  <c r="C213" i="3"/>
  <c r="B213" i="3"/>
  <c r="D212" i="3"/>
  <c r="C212" i="3"/>
  <c r="B212" i="3"/>
  <c r="D211" i="3"/>
  <c r="C211" i="3"/>
  <c r="B211" i="3"/>
  <c r="D210" i="3"/>
  <c r="C210" i="3"/>
  <c r="B210" i="3"/>
  <c r="D209" i="3"/>
  <c r="C209" i="3"/>
  <c r="B209" i="3"/>
  <c r="D208" i="3"/>
  <c r="C208" i="3"/>
  <c r="B208" i="3"/>
  <c r="D207" i="3"/>
  <c r="C207" i="3"/>
  <c r="B207" i="3"/>
  <c r="D206" i="3"/>
  <c r="C206" i="3"/>
  <c r="B206" i="3"/>
  <c r="D205" i="3"/>
  <c r="C205" i="3"/>
  <c r="B205" i="3"/>
  <c r="D204" i="3"/>
  <c r="C204" i="3"/>
  <c r="B204" i="3"/>
  <c r="D203" i="3"/>
  <c r="C203" i="3"/>
  <c r="B203" i="3"/>
  <c r="D202" i="3"/>
  <c r="C202" i="3"/>
  <c r="B202" i="3"/>
  <c r="D201" i="3"/>
  <c r="C201" i="3"/>
  <c r="B201" i="3"/>
  <c r="D200" i="3"/>
  <c r="C200" i="3"/>
  <c r="B200" i="3"/>
  <c r="D199" i="3"/>
  <c r="C199" i="3"/>
  <c r="B199" i="3"/>
  <c r="D198" i="3"/>
  <c r="C198" i="3"/>
  <c r="B198" i="3"/>
  <c r="D197" i="3"/>
  <c r="C197" i="3"/>
  <c r="B197" i="3"/>
  <c r="D196" i="3"/>
  <c r="C196" i="3"/>
  <c r="B196" i="3"/>
  <c r="D195" i="3"/>
  <c r="C195" i="3"/>
  <c r="B195" i="3"/>
  <c r="D194" i="3"/>
  <c r="C194" i="3"/>
  <c r="B194" i="3"/>
  <c r="D193" i="3"/>
  <c r="C193" i="3"/>
  <c r="B193" i="3"/>
  <c r="D192" i="3"/>
  <c r="C192" i="3"/>
  <c r="B192" i="3"/>
  <c r="D191" i="3"/>
  <c r="C191" i="3"/>
  <c r="B191" i="3"/>
  <c r="D190" i="3"/>
  <c r="C190" i="3"/>
  <c r="B190" i="3"/>
  <c r="D189" i="3"/>
  <c r="C189" i="3"/>
  <c r="B189" i="3"/>
  <c r="D188" i="3"/>
  <c r="C188" i="3"/>
  <c r="B188" i="3"/>
  <c r="D187" i="3"/>
  <c r="C187" i="3"/>
  <c r="B187" i="3"/>
  <c r="D186" i="3"/>
  <c r="C186" i="3"/>
  <c r="B186" i="3"/>
  <c r="D185" i="3"/>
  <c r="C185" i="3"/>
  <c r="B185" i="3"/>
  <c r="D184" i="3"/>
  <c r="C184" i="3"/>
  <c r="B184" i="3"/>
  <c r="D183" i="3"/>
  <c r="C183" i="3"/>
  <c r="B183" i="3"/>
  <c r="D182" i="3"/>
  <c r="C182" i="3"/>
  <c r="B182" i="3"/>
  <c r="D117" i="3"/>
  <c r="C117" i="3"/>
  <c r="B117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C168" i="1"/>
  <c r="B168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Q8" i="1"/>
  <c r="P8" i="1"/>
  <c r="O8" i="1"/>
  <c r="N8" i="1"/>
  <c r="M8" i="1"/>
  <c r="L8" i="1"/>
  <c r="X3" i="3" l="1"/>
  <c r="Y3" i="3" s="1"/>
  <c r="X8" i="4"/>
  <c r="X9" i="4" s="1"/>
  <c r="X3" i="4"/>
  <c r="Y3" i="4" s="1"/>
  <c r="M4" i="4"/>
  <c r="M4" i="3"/>
  <c r="R8" i="1"/>
</calcChain>
</file>

<file path=xl/sharedStrings.xml><?xml version="1.0" encoding="utf-8"?>
<sst xmlns="http://schemas.openxmlformats.org/spreadsheetml/2006/main" count="1372" uniqueCount="409">
  <si>
    <t>周波数が高いものは基本下の方に</t>
  </si>
  <si>
    <t>ID(DEC)</t>
  </si>
  <si>
    <t>ID(BIN)</t>
  </si>
  <si>
    <t>ID(HEX)</t>
  </si>
  <si>
    <t>フォーマット</t>
  </si>
  <si>
    <t>CCP.hの表記</t>
  </si>
  <si>
    <t>データ内容</t>
  </si>
  <si>
    <t>周波数</t>
  </si>
  <si>
    <t>送信ノード</t>
  </si>
  <si>
    <t>ノード</t>
  </si>
  <si>
    <t>Sensor</t>
  </si>
  <si>
    <t>Record</t>
  </si>
  <si>
    <t>LoRa</t>
  </si>
  <si>
    <t>FastLogger</t>
  </si>
  <si>
    <t>PowerCamera</t>
  </si>
  <si>
    <t>Opener</t>
  </si>
  <si>
    <t>総送信レート</t>
  </si>
  <si>
    <t>使用禁止(バグるとたまにID0で受信するから)</t>
  </si>
  <si>
    <t>ダウンリンク(それぞれ1Hz)：開放・機体回収にかかわるもの</t>
  </si>
  <si>
    <t>GPS緯度</t>
  </si>
  <si>
    <t>GPS経度</t>
  </si>
  <si>
    <t>GPS高度</t>
  </si>
  <si>
    <t>減速機構判定報告</t>
  </si>
  <si>
    <t>BME高度</t>
  </si>
  <si>
    <t>CCP_parachute_fuse</t>
  </si>
  <si>
    <t>減速機構開放禁止命令(      ,CLEAR)</t>
  </si>
  <si>
    <t>単発</t>
  </si>
  <si>
    <t>BME高度2</t>
  </si>
  <si>
    <t>CCP_parachute_control</t>
  </si>
  <si>
    <t>減速機構制御命令(OPEN,CLOSE)</t>
  </si>
  <si>
    <t>MPU加速度</t>
  </si>
  <si>
    <t>CCP_lift_off_judge</t>
  </si>
  <si>
    <t>減速機構状態報告(BMESEN,BMELGO,MPUSEN,MPULOG )</t>
  </si>
  <si>
    <t>MPU加速度２</t>
  </si>
  <si>
    <t>CCP_open_judge</t>
  </si>
  <si>
    <t>減速機構判定報告(CCCCCC)</t>
  </si>
  <si>
    <t>メイン電圧</t>
  </si>
  <si>
    <t>CCP_opener_control</t>
  </si>
  <si>
    <t>(CHECK,READY)</t>
  </si>
  <si>
    <t>CCP_opener_state</t>
  </si>
  <si>
    <t>(CHECK,READY,FLIGHT,OPENED)</t>
  </si>
  <si>
    <t>減速機構判定報告(OP-SW,CL-SW,OPTIME,CLAC)</t>
  </si>
  <si>
    <t>CCP_opener_source</t>
  </si>
  <si>
    <t>(SENSEN,LOGLOG)</t>
  </si>
  <si>
    <t>CCP_A_control</t>
  </si>
  <si>
    <t>(BEGIN)</t>
  </si>
  <si>
    <t>CCP_A_state</t>
  </si>
  <si>
    <t>(BEGIN,ERR)</t>
  </si>
  <si>
    <t>CCP_B_control</t>
  </si>
  <si>
    <t>CCP_B_state</t>
  </si>
  <si>
    <t>(ERR)</t>
  </si>
  <si>
    <t>CCP_camera_control</t>
  </si>
  <si>
    <t>カメラ制御命令(START ,STOP  )</t>
  </si>
  <si>
    <t>CCP_camera_state</t>
  </si>
  <si>
    <t>カメラ状態報告(REC ,SLEEP )</t>
  </si>
  <si>
    <t>CCP_A_flash_control</t>
  </si>
  <si>
    <t>(CHECK ,START, STOP, CLEAR)</t>
  </si>
  <si>
    <t>CCP_A_flash_state</t>
  </si>
  <si>
    <t>(OK-CLR, NOTCLR, ACTIVE, SLEEP, CLRING)</t>
  </si>
  <si>
    <t>CCP_B_flash_control</t>
  </si>
  <si>
    <t>CCP_B_flash_state</t>
  </si>
  <si>
    <t>CCP_C_flash_control</t>
  </si>
  <si>
    <t>CCP_C_flash_state</t>
  </si>
  <si>
    <t>CCP_D_flash_control</t>
  </si>
  <si>
    <t>CCP_D_flash_state</t>
  </si>
  <si>
    <t>CCP_lift_off_time_ms</t>
  </si>
  <si>
    <t>離床時刻</t>
  </si>
  <si>
    <t>CCP_open_time_ms</t>
  </si>
  <si>
    <t>開放時刻</t>
  </si>
  <si>
    <t>CCP_GNSS_A_latitude_udeg</t>
  </si>
  <si>
    <t>GNSS_A(緯度[udeg])　マイクロ 度</t>
  </si>
  <si>
    <t>CCP_GNSS_A_longitude_udeg</t>
  </si>
  <si>
    <t>GNSS_A(経度[udeg])　マイクロ 度</t>
  </si>
  <si>
    <t>CCP_GNSS_A_altitude_mm</t>
  </si>
  <si>
    <t>GNSS_A(高度[mm])　ミリ メートル</t>
  </si>
  <si>
    <t>CCP_GNSS_A_time_ms</t>
  </si>
  <si>
    <t>GNSS_A(JTC[ms])　ミリ 秒</t>
  </si>
  <si>
    <t>GNSS_B(緯度[udeg])　マイクロ 度</t>
  </si>
  <si>
    <t>GNSS_B(経度[udeg])　マイクロ 度</t>
  </si>
  <si>
    <t>GNSS_B(高度[mm])　ミリ メートル</t>
  </si>
  <si>
    <t>GNSS_B(JTC[ms])　ミリ 秒</t>
  </si>
  <si>
    <t>CCP_open_time_s</t>
  </si>
  <si>
    <t>頂点到達までの時間[s]</t>
  </si>
  <si>
    <t>CCP_A_pressure_altitude_m</t>
  </si>
  <si>
    <t>標準大気圧基準高度[m]</t>
  </si>
  <si>
    <t>CCP_A_pressure_hPa</t>
  </si>
  <si>
    <t>気圧[hPa]</t>
  </si>
  <si>
    <t>CCP_A_temperature_C</t>
  </si>
  <si>
    <t>気温[℃]</t>
  </si>
  <si>
    <t>CCP_A_humidity_percent</t>
  </si>
  <si>
    <t>湿度[%]</t>
  </si>
  <si>
    <t>燃焼圧</t>
  </si>
  <si>
    <t>ピトー管</t>
  </si>
  <si>
    <t>CCP_voltage_main_V</t>
  </si>
  <si>
    <t>電源電圧</t>
  </si>
  <si>
    <t>CCP_B_pressure_altitude_m</t>
  </si>
  <si>
    <t>CCP_B_pressure_hPa</t>
  </si>
  <si>
    <t>CCP_B_temperature_deg</t>
  </si>
  <si>
    <t>CCP_B_humidity_percent</t>
  </si>
  <si>
    <t>CCP_voltage_actuator_V</t>
  </si>
  <si>
    <t>CCP_A_accel_mss</t>
  </si>
  <si>
    <t>加速度(acX[m/s^2],acY[m/s^2], acZ[m/s^2])</t>
  </si>
  <si>
    <t>MPU</t>
  </si>
  <si>
    <t>CCP_A_gyro_rads</t>
  </si>
  <si>
    <t>角速度(gyX[rad/s],gyY[rad/s],gyZ[rad/s])</t>
  </si>
  <si>
    <t>CCP_A_mag_uT</t>
  </si>
  <si>
    <t>地磁気(maX[uT],maY[uT],maZ[uT])</t>
  </si>
  <si>
    <t>CCP_A_euler_rad</t>
  </si>
  <si>
    <t>オイラー角()</t>
  </si>
  <si>
    <t>姿勢(未定(クォータニオンとか?))</t>
  </si>
  <si>
    <t>CCP_B_accel</t>
  </si>
  <si>
    <t>CCP_B_gyro</t>
  </si>
  <si>
    <t>CCP_B_mag</t>
  </si>
  <si>
    <t>CCP_B_euler</t>
  </si>
  <si>
    <t>姿勢_B(マイコン動作時間[秒,uint],未定(クォータニオンとか?))</t>
  </si>
  <si>
    <t>CCP_C_accel</t>
  </si>
  <si>
    <t>ADXL375</t>
  </si>
  <si>
    <t>CCP_C_gyro</t>
  </si>
  <si>
    <t>CCP_C_mag</t>
  </si>
  <si>
    <t>CCP_C_euler</t>
  </si>
  <si>
    <t>CANID</t>
  </si>
  <si>
    <t>用途</t>
  </si>
  <si>
    <t>0x000~</t>
  </si>
  <si>
    <t>秒(uint16_t)</t>
  </si>
  <si>
    <t>文字列</t>
  </si>
  <si>
    <t>0x100~</t>
  </si>
  <si>
    <t>0x200~</t>
  </si>
  <si>
    <t>0x300~</t>
  </si>
  <si>
    <t>0x400~</t>
  </si>
  <si>
    <t>ミリ秒(unsigned long)</t>
  </si>
  <si>
    <t>uint32_t</t>
  </si>
  <si>
    <t>有効数字が7桁では足りないもの。GPSぐらい？</t>
  </si>
  <si>
    <t>0x500~</t>
  </si>
  <si>
    <t>uitn16_t</t>
  </si>
  <si>
    <t>0x600~</t>
  </si>
  <si>
    <t>float</t>
  </si>
  <si>
    <t>基本はこれ。有効数字は10進数で7桁ちょい</t>
  </si>
  <si>
    <t>0x700~</t>
  </si>
  <si>
    <t>fp16</t>
  </si>
  <si>
    <t>高速で記録する必要があるもの。FP16は10進数で有効数字3桁ちょい</t>
  </si>
  <si>
    <r>
      <rPr>
        <sz val="10"/>
        <color theme="1"/>
        <rFont val="ＭＳ ゴシック"/>
        <family val="3"/>
        <charset val="128"/>
      </rPr>
      <t>基本使わない、</t>
    </r>
    <r>
      <rPr>
        <sz val="10"/>
        <color theme="1"/>
        <rFont val="Arial"/>
        <family val="2"/>
        <scheme val="minor"/>
      </rPr>
      <t>CANVAS</t>
    </r>
    <r>
      <rPr>
        <sz val="10"/>
        <color theme="1"/>
        <rFont val="ＭＳ ゴシック"/>
        <family val="3"/>
        <charset val="128"/>
      </rPr>
      <t>では未実装</t>
    </r>
    <phoneticPr fontId="5"/>
  </si>
  <si>
    <t>備考</t>
    <rPh sb="0" eb="2">
      <t>ビコウ</t>
    </rPh>
    <phoneticPr fontId="5"/>
  </si>
  <si>
    <t>合計</t>
    <rPh sb="0" eb="2">
      <t>ゴウケイ</t>
    </rPh>
    <phoneticPr fontId="5"/>
  </si>
  <si>
    <t>値が小さいほど優先</t>
    <rPh sb="0" eb="1">
      <t>アタイ</t>
    </rPh>
    <rPh sb="2" eb="3">
      <t>チイ</t>
    </rPh>
    <rPh sb="7" eb="9">
      <t>ユウセン</t>
    </rPh>
    <phoneticPr fontId="5"/>
  </si>
  <si>
    <t>1Mbpsで合計4000Hzが限度</t>
    <phoneticPr fontId="5"/>
  </si>
  <si>
    <t>マイコンとかセンサーとか変えてもプロトコルだけ残せば技術も継承できるんじゃね？(てきとう)</t>
    <phoneticPr fontId="5"/>
  </si>
  <si>
    <t>CCP (CORE CAN Protocol)</t>
    <phoneticPr fontId="5"/>
  </si>
  <si>
    <t>Power</t>
    <phoneticPr fontId="5"/>
  </si>
  <si>
    <t>Nose</t>
    <phoneticPr fontId="5"/>
  </si>
  <si>
    <t>CCP_C_control</t>
    <phoneticPr fontId="5"/>
  </si>
  <si>
    <t>CCP_C_state</t>
    <phoneticPr fontId="5"/>
  </si>
  <si>
    <t>CAN外</t>
    <rPh sb="3" eb="4">
      <t>ガイ</t>
    </rPh>
    <phoneticPr fontId="5"/>
  </si>
  <si>
    <t>GPSBeacon</t>
  </si>
  <si>
    <t>GPSBeacon</t>
    <phoneticPr fontId="5"/>
  </si>
  <si>
    <t>GNSS_B(緯度[udeg])　マイクロ 度</t>
    <phoneticPr fontId="5"/>
  </si>
  <si>
    <t>GNSS_B(経度[udeg])　マイクロ 度</t>
    <phoneticPr fontId="5"/>
  </si>
  <si>
    <t>GNSS_B(高度[mm])　ミリ メートル</t>
    <phoneticPr fontId="5"/>
  </si>
  <si>
    <t>GNSS_B(JTC[ms])　ミリ 秒</t>
    <phoneticPr fontId="5"/>
  </si>
  <si>
    <t>GNSS_C(緯度[udeg])　マイクロ 度</t>
    <phoneticPr fontId="5"/>
  </si>
  <si>
    <t>GNSS_C(経度[udeg])　マイクロ 度</t>
    <phoneticPr fontId="5"/>
  </si>
  <si>
    <t>GNSS_C(高度[mm])　ミリ メートル</t>
    <phoneticPr fontId="5"/>
  </si>
  <si>
    <t>GNSS_C(JTC[ms])　ミリ 秒</t>
    <phoneticPr fontId="5"/>
  </si>
  <si>
    <t>CCP_GNSS_C_time_ms</t>
    <phoneticPr fontId="5"/>
  </si>
  <si>
    <t>CCP_GNSS_C_altitude_mm</t>
    <phoneticPr fontId="5"/>
  </si>
  <si>
    <t>CCP_GNSS_C_longitude_udeg</t>
    <phoneticPr fontId="5"/>
  </si>
  <si>
    <t>CCP_GNSS_C_latitude_udeg</t>
    <phoneticPr fontId="5"/>
  </si>
  <si>
    <t>CCP_GNSS_B_time_ms</t>
    <phoneticPr fontId="5"/>
  </si>
  <si>
    <t>CCP_GNSS_B_latitude_udeg</t>
    <phoneticPr fontId="5"/>
  </si>
  <si>
    <t>CCP_GNSS_B_longitude_udeg</t>
    <phoneticPr fontId="5"/>
  </si>
  <si>
    <t>CCP_GNSS_B_altitude_mm</t>
    <phoneticPr fontId="5"/>
  </si>
  <si>
    <t>BMP</t>
    <phoneticPr fontId="5"/>
  </si>
  <si>
    <t>CCP_voltage_valve_V</t>
    <phoneticPr fontId="5"/>
  </si>
  <si>
    <t>ピトー管差圧[Pa]</t>
    <rPh sb="4" eb="6">
      <t>サアツ</t>
    </rPh>
    <phoneticPr fontId="5"/>
  </si>
  <si>
    <t>ピトー管対気速度[m/s]</t>
    <rPh sb="4" eb="8">
      <t>タイキソクド</t>
    </rPh>
    <phoneticPr fontId="5"/>
  </si>
  <si>
    <t>CCP_voltage_main_V</t>
    <phoneticPr fontId="5"/>
  </si>
  <si>
    <t>加速度(acX[m/s^2],acY[m/s^2], acZ[m/s^2])</t>
    <phoneticPr fontId="5"/>
  </si>
  <si>
    <t>線形加速度ベクトル(acX[m/s^2],acY[m/s^2], acZ[m/s^2])</t>
    <phoneticPr fontId="5"/>
  </si>
  <si>
    <t>CCP_A_accel_mss</t>
    <phoneticPr fontId="5"/>
  </si>
  <si>
    <t>CCP_B_accel_mss</t>
    <phoneticPr fontId="5"/>
  </si>
  <si>
    <t>CCP_B_accel_G_cancel_mss</t>
    <phoneticPr fontId="5"/>
  </si>
  <si>
    <t>CCP_A_gyro_rads</t>
    <phoneticPr fontId="5"/>
  </si>
  <si>
    <t>CCP_B_gyro_rads</t>
    <phoneticPr fontId="5"/>
  </si>
  <si>
    <t>CCP_A_mag_uT</t>
    <phoneticPr fontId="5"/>
  </si>
  <si>
    <t>CCP_B_mag_uT</t>
    <phoneticPr fontId="5"/>
  </si>
  <si>
    <t>CCP_A_euler_rad</t>
    <phoneticPr fontId="5"/>
  </si>
  <si>
    <t>CCP_B_euler_rad</t>
    <phoneticPr fontId="5"/>
  </si>
  <si>
    <t>CCP_C_accel_mss</t>
    <phoneticPr fontId="5"/>
  </si>
  <si>
    <t>CCP_C_gyro_rads</t>
    <phoneticPr fontId="5"/>
  </si>
  <si>
    <t>CCP_C_mag_uT</t>
    <phoneticPr fontId="5"/>
  </si>
  <si>
    <t>CCP_C_euler_rad</t>
    <phoneticPr fontId="5"/>
  </si>
  <si>
    <t>CCP_D_control</t>
    <phoneticPr fontId="5"/>
  </si>
  <si>
    <t>CCP_D_state</t>
    <phoneticPr fontId="5"/>
  </si>
  <si>
    <t>CCP_E_control</t>
    <phoneticPr fontId="5"/>
  </si>
  <si>
    <t>(CHECK,DRAIN)</t>
    <phoneticPr fontId="5"/>
  </si>
  <si>
    <t>CCP_E_state</t>
    <phoneticPr fontId="5"/>
  </si>
  <si>
    <t>(STANDBY,)</t>
    <phoneticPr fontId="5"/>
  </si>
  <si>
    <t>ダウンリンク</t>
    <phoneticPr fontId="5"/>
  </si>
  <si>
    <t>CCP_open_time_repeat_s</t>
    <phoneticPr fontId="5"/>
  </si>
  <si>
    <t>Opener</t>
    <phoneticPr fontId="5"/>
  </si>
  <si>
    <t>Communication</t>
  </si>
  <si>
    <t>CCP_F_control</t>
    <phoneticPr fontId="5"/>
  </si>
  <si>
    <t>CCP_F_state</t>
    <phoneticPr fontId="5"/>
  </si>
  <si>
    <t>(CHECK)</t>
    <phoneticPr fontId="5"/>
  </si>
  <si>
    <t>(OK)</t>
    <phoneticPr fontId="5"/>
  </si>
  <si>
    <t>Communication内部</t>
    <rPh sb="13" eb="15">
      <t>ナイブ</t>
    </rPh>
    <phoneticPr fontId="5"/>
  </si>
  <si>
    <t>Communication内部</t>
    <phoneticPr fontId="5"/>
  </si>
  <si>
    <t>CCP_lift_off_judge</t>
    <phoneticPr fontId="5"/>
  </si>
  <si>
    <t>CCP_open_judge</t>
    <phoneticPr fontId="5"/>
  </si>
  <si>
    <t>CCP_opener_state</t>
    <phoneticPr fontId="5"/>
  </si>
  <si>
    <t>CCP_opener_source</t>
    <phoneticPr fontId="5"/>
  </si>
  <si>
    <t>state</t>
    <phoneticPr fontId="5"/>
  </si>
  <si>
    <t>センサー源</t>
    <rPh sb="4" eb="5">
      <t>ゲン</t>
    </rPh>
    <phoneticPr fontId="5"/>
  </si>
  <si>
    <t>減速機構状態報告(BMESEN,BMELGO,MPUSEN,MPULOG )</t>
    <phoneticPr fontId="5"/>
  </si>
  <si>
    <t>(CHECK,READY,FLIGHT,OPENED)</t>
    <phoneticPr fontId="5"/>
  </si>
  <si>
    <t>実際の開放状態</t>
    <rPh sb="0" eb="2">
      <t>ジッサイ</t>
    </rPh>
    <rPh sb="3" eb="7">
      <t>カイホウジョウタイ</t>
    </rPh>
    <phoneticPr fontId="5"/>
  </si>
  <si>
    <t>開放禁止</t>
    <rPh sb="0" eb="2">
      <t>カイホウ</t>
    </rPh>
    <rPh sb="2" eb="4">
      <t>キンシ</t>
    </rPh>
    <phoneticPr fontId="5"/>
  </si>
  <si>
    <t>燃焼終了_時間</t>
    <rPh sb="0" eb="2">
      <t>ネンショウ</t>
    </rPh>
    <rPh sb="2" eb="4">
      <t>シュウリョウ</t>
    </rPh>
    <rPh sb="5" eb="7">
      <t>ジカン</t>
    </rPh>
    <phoneticPr fontId="5"/>
  </si>
  <si>
    <t>燃焼終了_加速度</t>
    <rPh sb="0" eb="2">
      <t>ネンショウ</t>
    </rPh>
    <rPh sb="2" eb="4">
      <t>シュウリョウ</t>
    </rPh>
    <rPh sb="5" eb="8">
      <t>カソクド</t>
    </rPh>
    <phoneticPr fontId="5"/>
  </si>
  <si>
    <t>頂点_時間</t>
    <rPh sb="0" eb="2">
      <t>チョウテン</t>
    </rPh>
    <rPh sb="3" eb="5">
      <t>ジカン</t>
    </rPh>
    <phoneticPr fontId="5"/>
  </si>
  <si>
    <t>頂点_気圧</t>
    <rPh sb="0" eb="2">
      <t>チョウテン</t>
    </rPh>
    <rPh sb="3" eb="5">
      <t>キアツ</t>
    </rPh>
    <phoneticPr fontId="5"/>
  </si>
  <si>
    <t>離床判定</t>
    <rPh sb="0" eb="2">
      <t>リショウ</t>
    </rPh>
    <rPh sb="2" eb="4">
      <t>ハンテイ</t>
    </rPh>
    <phoneticPr fontId="5"/>
  </si>
  <si>
    <t>READY</t>
    <phoneticPr fontId="5"/>
  </si>
  <si>
    <t>FLIGHT</t>
    <phoneticPr fontId="5"/>
  </si>
  <si>
    <t>OPEND</t>
    <phoneticPr fontId="5"/>
  </si>
  <si>
    <t>None</t>
    <phoneticPr fontId="5"/>
  </si>
  <si>
    <t>未使用</t>
    <rPh sb="0" eb="3">
      <t>ミシヨウ</t>
    </rPh>
    <phoneticPr fontId="5"/>
  </si>
  <si>
    <t>(START,STOP)</t>
    <phoneticPr fontId="5"/>
  </si>
  <si>
    <t>(ACTIVE,SLEEP)</t>
    <phoneticPr fontId="5"/>
  </si>
  <si>
    <t>ピトー管気圧</t>
    <rPh sb="4" eb="6">
      <t>キアツ</t>
    </rPh>
    <phoneticPr fontId="5"/>
  </si>
  <si>
    <t>ピトー管温度</t>
    <rPh sb="4" eb="6">
      <t>オンド</t>
    </rPh>
    <phoneticPr fontId="5"/>
  </si>
  <si>
    <t>ピトー管</t>
    <rPh sb="3" eb="4">
      <t>カン</t>
    </rPh>
    <phoneticPr fontId="5"/>
  </si>
  <si>
    <t>LoggerEngine</t>
  </si>
  <si>
    <t>CCP_A_chamber_pressure_V</t>
    <phoneticPr fontId="5"/>
  </si>
  <si>
    <t>燃焼圧[V]</t>
    <phoneticPr fontId="5"/>
  </si>
  <si>
    <t>LoggerEngine</t>
    <phoneticPr fontId="5"/>
  </si>
  <si>
    <t>CCP_C_pressure_altitude_m</t>
    <phoneticPr fontId="5"/>
  </si>
  <si>
    <t>CCP_C_pressure_hPa</t>
    <phoneticPr fontId="5"/>
  </si>
  <si>
    <t>CCP_C_temperature_C</t>
    <phoneticPr fontId="5"/>
  </si>
  <si>
    <t>CCP_C_humidity_percent</t>
    <phoneticPr fontId="5"/>
  </si>
  <si>
    <t>CCP_C_accel_G_cancel_mss</t>
    <phoneticPr fontId="5"/>
  </si>
  <si>
    <t>CCP_D_accel_mss</t>
    <phoneticPr fontId="5"/>
  </si>
  <si>
    <t>CCP_D_accel_G_cancel_mss</t>
    <phoneticPr fontId="5"/>
  </si>
  <si>
    <t>CCP_D_gyro_rads</t>
    <phoneticPr fontId="5"/>
  </si>
  <si>
    <t>CCP_D_mag_uT</t>
    <phoneticPr fontId="5"/>
  </si>
  <si>
    <t>CCP_D_euler_rad</t>
    <phoneticPr fontId="5"/>
  </si>
  <si>
    <t>CCP_E_flash_control</t>
    <phoneticPr fontId="5"/>
  </si>
  <si>
    <t>CCP_E_flash_state</t>
    <phoneticPr fontId="5"/>
  </si>
  <si>
    <t>CCP_D_pressure_altitude_m</t>
    <phoneticPr fontId="5"/>
  </si>
  <si>
    <t>CCP_D_pressure_hPa</t>
    <phoneticPr fontId="5"/>
  </si>
  <si>
    <t>CCP_D_temperature_C</t>
    <phoneticPr fontId="5"/>
  </si>
  <si>
    <t>CCP_D_humidity_percent</t>
    <phoneticPr fontId="5"/>
  </si>
  <si>
    <t>CCP_E_pressure_altitude_m</t>
    <phoneticPr fontId="5"/>
  </si>
  <si>
    <t>CCP_E_pressure_hPa</t>
    <phoneticPr fontId="5"/>
  </si>
  <si>
    <t>CCP_E_temperature_C</t>
    <phoneticPr fontId="5"/>
  </si>
  <si>
    <t>CCP_E_humidity_percent</t>
    <phoneticPr fontId="5"/>
  </si>
  <si>
    <t>sense</t>
    <phoneticPr fontId="5"/>
  </si>
  <si>
    <t>CCP_E_accel_mss</t>
    <phoneticPr fontId="5"/>
  </si>
  <si>
    <t>CCP_E_accel_G_cancel_mss</t>
    <phoneticPr fontId="5"/>
  </si>
  <si>
    <t>CCP_E_gyro_rads</t>
    <phoneticPr fontId="5"/>
  </si>
  <si>
    <t>CCP_E_mag_uT</t>
    <phoneticPr fontId="5"/>
  </si>
  <si>
    <t>CCP_E_euler_rad</t>
    <phoneticPr fontId="5"/>
  </si>
  <si>
    <t>bno055</t>
    <phoneticPr fontId="5"/>
  </si>
  <si>
    <t>MPU</t>
    <phoneticPr fontId="5"/>
  </si>
  <si>
    <t>Opener</t>
    <phoneticPr fontId="5"/>
  </si>
  <si>
    <t>Opener</t>
    <phoneticPr fontId="5"/>
  </si>
  <si>
    <t>Nose</t>
    <phoneticPr fontId="5"/>
  </si>
  <si>
    <t>control_state</t>
    <phoneticPr fontId="5"/>
  </si>
  <si>
    <t>flash_control</t>
    <phoneticPr fontId="5"/>
  </si>
  <si>
    <t>A</t>
    <phoneticPr fontId="5"/>
  </si>
  <si>
    <t>B</t>
    <phoneticPr fontId="5"/>
  </si>
  <si>
    <t>C</t>
    <phoneticPr fontId="5"/>
  </si>
  <si>
    <t>LoggerEngine</t>
    <phoneticPr fontId="5"/>
  </si>
  <si>
    <t>D</t>
    <phoneticPr fontId="5"/>
  </si>
  <si>
    <t>E</t>
    <phoneticPr fontId="5"/>
  </si>
  <si>
    <t>Communication</t>
    <phoneticPr fontId="5"/>
  </si>
  <si>
    <t>ControlTelemetry</t>
    <phoneticPr fontId="5"/>
  </si>
  <si>
    <t>A</t>
    <phoneticPr fontId="5"/>
  </si>
  <si>
    <t>LoggerNose</t>
  </si>
  <si>
    <t>LoggerNose</t>
    <phoneticPr fontId="5"/>
  </si>
  <si>
    <t>GNSS</t>
    <phoneticPr fontId="5"/>
  </si>
  <si>
    <t>GPSBeacon</t>
    <phoneticPr fontId="5"/>
  </si>
  <si>
    <t>CCP_A_pressure_altitude_m</t>
    <phoneticPr fontId="5"/>
  </si>
  <si>
    <t>pressure</t>
    <phoneticPr fontId="5"/>
  </si>
  <si>
    <t>CCP_C_differential_pressure_Pa</t>
    <phoneticPr fontId="5"/>
  </si>
  <si>
    <t>CCP_C_airspeed_ms</t>
    <phoneticPr fontId="5"/>
  </si>
  <si>
    <t>accel</t>
    <phoneticPr fontId="5"/>
  </si>
  <si>
    <t>B(MPU9250)/C(ADXL375)</t>
    <phoneticPr fontId="5"/>
  </si>
  <si>
    <t>DataTelemetry</t>
    <phoneticPr fontId="5"/>
  </si>
  <si>
    <t>Light</t>
    <phoneticPr fontId="5"/>
  </si>
  <si>
    <t>Communication</t>
    <phoneticPr fontId="5"/>
  </si>
  <si>
    <t>Camera</t>
    <phoneticPr fontId="5"/>
  </si>
  <si>
    <t>Light</t>
    <phoneticPr fontId="5"/>
  </si>
  <si>
    <t>CCP_F_accel_mss</t>
    <phoneticPr fontId="5"/>
  </si>
  <si>
    <t>CCP_F_accel_G_cancel_mss</t>
    <phoneticPr fontId="5"/>
  </si>
  <si>
    <t>CCP_F_gyro_rads</t>
    <phoneticPr fontId="5"/>
  </si>
  <si>
    <t>CCP_F_mag_uT</t>
    <phoneticPr fontId="5"/>
  </si>
  <si>
    <t>CCP_F_euler_rad</t>
    <phoneticPr fontId="5"/>
  </si>
  <si>
    <t>LPS</t>
    <phoneticPr fontId="5"/>
  </si>
  <si>
    <t>BME</t>
    <phoneticPr fontId="5"/>
  </si>
  <si>
    <t>Analog</t>
    <phoneticPr fontId="5"/>
  </si>
  <si>
    <t>ublox</t>
    <phoneticPr fontId="5"/>
  </si>
  <si>
    <t>AE</t>
    <phoneticPr fontId="5"/>
  </si>
  <si>
    <t>CTRL</t>
    <phoneticPr fontId="5"/>
  </si>
  <si>
    <t>COM</t>
    <phoneticPr fontId="5"/>
  </si>
  <si>
    <t>DATA</t>
    <phoneticPr fontId="5"/>
  </si>
  <si>
    <t>uint16_t</t>
    <phoneticPr fontId="5"/>
  </si>
  <si>
    <t>CANフレーム数</t>
    <rPh sb="7" eb="8">
      <t>スウ</t>
    </rPh>
    <phoneticPr fontId="5"/>
  </si>
  <si>
    <t>fp16</t>
    <phoneticPr fontId="5"/>
  </si>
  <si>
    <t>CR123A電圧</t>
    <rPh sb="6" eb="8">
      <t>デンアツ</t>
    </rPh>
    <phoneticPr fontId="5"/>
  </si>
  <si>
    <t>NiMH電圧</t>
    <rPh sb="4" eb="6">
      <t>デンアツ</t>
    </rPh>
    <phoneticPr fontId="5"/>
  </si>
  <si>
    <t>uint32_t</t>
    <phoneticPr fontId="5"/>
  </si>
  <si>
    <t>ublox GPS緯度</t>
    <rPh sb="9" eb="11">
      <t>イド</t>
    </rPh>
    <phoneticPr fontId="5"/>
  </si>
  <si>
    <t>ublox GPS経度</t>
    <rPh sb="9" eb="11">
      <t>ケイド</t>
    </rPh>
    <phoneticPr fontId="5"/>
  </si>
  <si>
    <t>ノーズ GPS緯度</t>
    <rPh sb="7" eb="9">
      <t>イド</t>
    </rPh>
    <phoneticPr fontId="5"/>
  </si>
  <si>
    <t>ノーズ GPS経度</t>
    <rPh sb="7" eb="9">
      <t>ケイド</t>
    </rPh>
    <phoneticPr fontId="5"/>
  </si>
  <si>
    <t>高度1</t>
    <rPh sb="0" eb="2">
      <t>コウド</t>
    </rPh>
    <phoneticPr fontId="5"/>
  </si>
  <si>
    <t>加速度1</t>
    <rPh sb="0" eb="3">
      <t>カソクド</t>
    </rPh>
    <phoneticPr fontId="5"/>
  </si>
  <si>
    <t>加速度2</t>
    <rPh sb="0" eb="3">
      <t>カソクド</t>
    </rPh>
    <phoneticPr fontId="5"/>
  </si>
  <si>
    <t>高度2</t>
    <rPh sb="0" eb="2">
      <t>コウド</t>
    </rPh>
    <phoneticPr fontId="5"/>
  </si>
  <si>
    <t>使用禁止</t>
    <rPh sb="0" eb="4">
      <t>シヨウキンシ</t>
    </rPh>
    <phoneticPr fontId="5"/>
  </si>
  <si>
    <t>byte＼bit</t>
    <phoneticPr fontId="5"/>
  </si>
  <si>
    <t>高度(fp16)</t>
    <rPh sb="0" eb="2">
      <t>コウド</t>
    </rPh>
    <phoneticPr fontId="5"/>
  </si>
  <si>
    <t>加速度(fp16)</t>
    <rPh sb="0" eb="3">
      <t>カソクド</t>
    </rPh>
    <phoneticPr fontId="5"/>
  </si>
  <si>
    <t>CHECK</t>
    <phoneticPr fontId="5"/>
  </si>
  <si>
    <t>高度センサー源</t>
    <rPh sb="0" eb="2">
      <t>コウド</t>
    </rPh>
    <rPh sb="6" eb="7">
      <t>ゲン</t>
    </rPh>
    <phoneticPr fontId="5"/>
  </si>
  <si>
    <t>加速度センサー源</t>
    <rPh sb="0" eb="3">
      <t>カソクド</t>
    </rPh>
    <rPh sb="7" eb="8">
      <t>ゲン</t>
    </rPh>
    <phoneticPr fontId="5"/>
  </si>
  <si>
    <t>0:CLOSE</t>
    <phoneticPr fontId="5"/>
  </si>
  <si>
    <t>1:OPEN</t>
    <phoneticPr fontId="5"/>
  </si>
  <si>
    <t>0:禁止</t>
    <rPh sb="2" eb="4">
      <t>キンシ</t>
    </rPh>
    <phoneticPr fontId="5"/>
  </si>
  <si>
    <t>1:燃焼終了</t>
    <rPh sb="2" eb="4">
      <t>ネンショウ</t>
    </rPh>
    <rPh sb="4" eb="6">
      <t>シュウリョウ</t>
    </rPh>
    <phoneticPr fontId="5"/>
  </si>
  <si>
    <t>0:-</t>
    <phoneticPr fontId="5"/>
  </si>
  <si>
    <t>1:-</t>
    <phoneticPr fontId="5"/>
  </si>
  <si>
    <t>1:頂点到達</t>
    <rPh sb="2" eb="4">
      <t>チョウテン</t>
    </rPh>
    <rPh sb="4" eb="6">
      <t>トウタツ</t>
    </rPh>
    <phoneticPr fontId="5"/>
  </si>
  <si>
    <t>1:加速度</t>
    <rPh sb="2" eb="5">
      <t>カソクド</t>
    </rPh>
    <phoneticPr fontId="5"/>
  </si>
  <si>
    <t>0:気圧</t>
    <rPh sb="2" eb="4">
      <t>キアツ</t>
    </rPh>
    <phoneticPr fontId="5"/>
  </si>
  <si>
    <t>CANフレーム数管理</t>
    <rPh sb="7" eb="8">
      <t>スウ</t>
    </rPh>
    <rPh sb="8" eb="10">
      <t>カンリ</t>
    </rPh>
    <phoneticPr fontId="5"/>
  </si>
  <si>
    <t>送信フレーム数</t>
    <rPh sb="6" eb="7">
      <t>スウ</t>
    </rPh>
    <phoneticPr fontId="5"/>
  </si>
  <si>
    <t>CAN受信・単発送信のみ</t>
    <rPh sb="3" eb="5">
      <t>ジュシン</t>
    </rPh>
    <rPh sb="6" eb="8">
      <t>タンパツ</t>
    </rPh>
    <rPh sb="8" eb="10">
      <t>ソウシン</t>
    </rPh>
    <phoneticPr fontId="5"/>
  </si>
  <si>
    <t>CCP_voltage_drain_V</t>
    <phoneticPr fontId="5"/>
  </si>
  <si>
    <t>使用禁止</t>
    <rPh sb="0" eb="2">
      <t>シヨウ</t>
    </rPh>
    <rPh sb="2" eb="4">
      <t>キンシ</t>
    </rPh>
    <phoneticPr fontId="5"/>
  </si>
  <si>
    <t>使用禁止</t>
    <rPh sb="0" eb="4">
      <t>シヨウキンシ</t>
    </rPh>
    <phoneticPr fontId="5"/>
  </si>
  <si>
    <t>float</t>
    <phoneticPr fontId="5"/>
  </si>
  <si>
    <t>バイナリ</t>
    <phoneticPr fontId="5"/>
  </si>
  <si>
    <t>Control1</t>
    <phoneticPr fontId="5"/>
  </si>
  <si>
    <t>Control2</t>
    <phoneticPr fontId="5"/>
  </si>
  <si>
    <t>最悪ControlTelemetryが死んでも打ち上げ可能</t>
    <rPh sb="0" eb="2">
      <t>サイアク</t>
    </rPh>
    <rPh sb="19" eb="20">
      <t>シ</t>
    </rPh>
    <rPh sb="23" eb="24">
      <t>ウ</t>
    </rPh>
    <rPh sb="25" eb="26">
      <t>ア</t>
    </rPh>
    <rPh sb="27" eb="29">
      <t>カノウ</t>
    </rPh>
    <phoneticPr fontId="5"/>
  </si>
  <si>
    <t>FastLoggerProe</t>
  </si>
  <si>
    <t>FastLoggerCanvas</t>
  </si>
  <si>
    <t>0:FastLoggerCanvas</t>
  </si>
  <si>
    <t>1:Sensor</t>
  </si>
  <si>
    <t>ピトー管差圧(アナログ電圧値)[V]</t>
    <rPh sb="11" eb="13">
      <t>デンアツ</t>
    </rPh>
    <rPh sb="13" eb="14">
      <t>チ</t>
    </rPh>
    <phoneticPr fontId="5"/>
  </si>
  <si>
    <t>CCP_C_differential_pressure_raw_V</t>
    <phoneticPr fontId="5"/>
  </si>
  <si>
    <t>Nose</t>
    <phoneticPr fontId="5"/>
  </si>
  <si>
    <t>DATA</t>
    <phoneticPr fontId="5"/>
  </si>
  <si>
    <t>CCP_current_actuator_mA</t>
    <phoneticPr fontId="5"/>
  </si>
  <si>
    <t>Opener</t>
    <phoneticPr fontId="5"/>
  </si>
  <si>
    <t>タイマー秒数</t>
    <phoneticPr fontId="5"/>
  </si>
  <si>
    <t>サーボ電流</t>
    <rPh sb="3" eb="5">
      <t>デンリュウ</t>
    </rPh>
    <phoneticPr fontId="5"/>
  </si>
  <si>
    <t>ピトー管電圧</t>
    <rPh sb="3" eb="4">
      <t>カン</t>
    </rPh>
    <rPh sb="4" eb="6">
      <t>デンアツ</t>
    </rPh>
    <phoneticPr fontId="5"/>
  </si>
  <si>
    <t>高精度加速度</t>
  </si>
  <si>
    <t>Light</t>
    <phoneticPr fontId="5"/>
  </si>
  <si>
    <t>CCP_F_precise_accel_x_mss</t>
    <phoneticPr fontId="5"/>
  </si>
  <si>
    <t>CCP_F_precise_accel_y_mss</t>
    <phoneticPr fontId="5"/>
  </si>
  <si>
    <t>CCP_F_precise_accel_z_mss</t>
    <phoneticPr fontId="5"/>
  </si>
  <si>
    <t>CCP_F_precise_accel_mss</t>
    <phoneticPr fontId="5"/>
  </si>
  <si>
    <t>E(BNO)</t>
    <phoneticPr fontId="5"/>
  </si>
  <si>
    <t>A(MPU)</t>
    <phoneticPr fontId="5"/>
  </si>
  <si>
    <t>D(sense)</t>
    <phoneticPr fontId="5"/>
  </si>
  <si>
    <t>F(ADXL357)</t>
    <phoneticPr fontId="5"/>
  </si>
  <si>
    <t>(BEGIN,KILL)</t>
    <phoneticPr fontId="5"/>
  </si>
  <si>
    <t>A(BME)</t>
    <phoneticPr fontId="5"/>
  </si>
  <si>
    <t>B(BMP)</t>
    <phoneticPr fontId="5"/>
  </si>
  <si>
    <t>C(BMP)</t>
    <phoneticPr fontId="5"/>
  </si>
  <si>
    <t>D(BMP)</t>
    <phoneticPr fontId="5"/>
  </si>
  <si>
    <t>E(LPS)</t>
    <phoneticPr fontId="5"/>
  </si>
  <si>
    <t>GPS4</t>
    <phoneticPr fontId="5"/>
  </si>
  <si>
    <t>nennsyouatu</t>
    <phoneticPr fontId="5"/>
  </si>
  <si>
    <t>denngenn</t>
    <phoneticPr fontId="5"/>
  </si>
  <si>
    <t>GPS</t>
    <phoneticPr fontId="5"/>
  </si>
  <si>
    <t>ok</t>
    <phoneticPr fontId="5"/>
  </si>
  <si>
    <t>gpsおそい-50</t>
    <phoneticPr fontId="5"/>
  </si>
  <si>
    <t>C</t>
    <phoneticPr fontId="5"/>
  </si>
  <si>
    <t>メイン電装のみ</t>
    <rPh sb="3" eb="5">
      <t>デンソウ</t>
    </rPh>
    <phoneticPr fontId="5"/>
  </si>
  <si>
    <t>文字列</t>
    <rPh sb="0" eb="3">
      <t>モジレツ</t>
    </rPh>
    <phoneticPr fontId="5"/>
  </si>
  <si>
    <t>単発ダウンリンク</t>
    <rPh sb="0" eb="2">
      <t>タンパツ</t>
    </rPh>
    <phoneticPr fontId="5"/>
  </si>
  <si>
    <t>CANに信号がないとき</t>
    <rPh sb="4" eb="6">
      <t>シンゴウ</t>
    </rPh>
    <phoneticPr fontId="5"/>
  </si>
  <si>
    <t>-</t>
    <phoneticPr fontId="5"/>
  </si>
  <si>
    <t xml:space="preserve"> </t>
    <phoneticPr fontId="5"/>
  </si>
  <si>
    <t>CCP_A_accel_G_cancel_mss</t>
    <phoneticPr fontId="5"/>
  </si>
  <si>
    <t>水密外水密続後</t>
    <rPh sb="0" eb="2">
      <t>スイミツ</t>
    </rPh>
    <rPh sb="2" eb="3">
      <t>ガイ</t>
    </rPh>
    <rPh sb="3" eb="5">
      <t>スイミツ</t>
    </rPh>
    <rPh sb="5" eb="6">
      <t>ゾク</t>
    </rPh>
    <rPh sb="6" eb="7">
      <t>ゴ</t>
    </rPh>
    <phoneticPr fontId="5"/>
  </si>
  <si>
    <t>維持</t>
    <rPh sb="0" eb="2">
      <t>イジ</t>
    </rPh>
    <phoneticPr fontId="5"/>
  </si>
  <si>
    <t>温度</t>
    <rPh sb="0" eb="2">
      <t>オンド</t>
    </rPh>
    <phoneticPr fontId="5"/>
  </si>
  <si>
    <t>GNSS_main</t>
    <phoneticPr fontId="5"/>
  </si>
  <si>
    <t>Newcomponent</t>
    <phoneticPr fontId="5"/>
  </si>
  <si>
    <t>オイラー角(rad)</t>
    <phoneticPr fontId="5"/>
  </si>
  <si>
    <t>main_LoRa</t>
    <phoneticPr fontId="5"/>
  </si>
  <si>
    <t>Power</t>
    <phoneticPr fontId="5"/>
  </si>
  <si>
    <t>CCP_camera_control</t>
    <phoneticPr fontId="5"/>
  </si>
  <si>
    <t>単発</t>
    <phoneticPr fontId="5"/>
  </si>
  <si>
    <t>SLEEP</t>
    <phoneticPr fontId="5"/>
  </si>
  <si>
    <t>MMA</t>
    <phoneticPr fontId="5"/>
  </si>
  <si>
    <t>BME680</t>
    <phoneticPr fontId="5"/>
  </si>
  <si>
    <t>aitendo GM5153</t>
    <phoneticPr fontId="5"/>
  </si>
  <si>
    <t>(mainCtrl)</t>
  </si>
  <si>
    <t>(buzzerCtrl)</t>
  </si>
  <si>
    <t>Sensor</t>
    <phoneticPr fontId="5"/>
  </si>
  <si>
    <t>CCP_camera_state</t>
    <phoneticPr fontId="5"/>
  </si>
  <si>
    <t>CCP_buzzer_ring_reserveation_h</t>
    <phoneticPr fontId="5"/>
  </si>
  <si>
    <t>ブザー予約　時間(h)</t>
    <rPh sb="3" eb="5">
      <t>ヨヤク</t>
    </rPh>
    <rPh sb="6" eb="8">
      <t>ジカン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</si>
</sst>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sz val="10"/>
      <color theme="1"/>
      <name val="Roboto Mono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Inconsolata"/>
      <family val="3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/>
      <name val="BIZ UDゴシック"/>
      <family val="3"/>
      <charset val="128"/>
    </font>
    <font>
      <sz val="10"/>
      <color rgb="FF000000"/>
      <name val="BIZ UDゴシック"/>
      <family val="3"/>
      <charset val="128"/>
    </font>
    <font>
      <sz val="11"/>
      <color rgb="FF000000"/>
      <name val="BIZ UDゴシック"/>
      <family val="3"/>
      <charset val="128"/>
    </font>
    <font>
      <sz val="10"/>
      <color theme="0" tint="-0.14999847407452621"/>
      <name val="BIZ UD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6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9" fillId="2" borderId="0" xfId="0" applyFont="1" applyFill="1"/>
    <xf numFmtId="0" fontId="9" fillId="0" borderId="0" xfId="0" applyFont="1" applyAlignment="1">
      <alignment horizontal="right"/>
    </xf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 vertical="center"/>
    </xf>
    <xf numFmtId="0" fontId="11" fillId="0" borderId="0" xfId="0" applyFont="1"/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22EBE-CDCA-49BA-94ED-7103750FA573}">
  <dimension ref="A1:AB987"/>
  <sheetViews>
    <sheetView tabSelected="1" topLeftCell="I1" zoomScale="89" workbookViewId="0">
      <selection activeCell="H197" sqref="H197"/>
    </sheetView>
  </sheetViews>
  <sheetFormatPr defaultRowHeight="12.75"/>
  <cols>
    <col min="1" max="1" width="12.73046875" style="10" bestFit="1" customWidth="1"/>
    <col min="2" max="2" width="13.3984375" style="10" bestFit="1" customWidth="1"/>
    <col min="3" max="3" width="12.59765625" style="10"/>
    <col min="4" max="4" width="11" style="10" customWidth="1"/>
    <col min="5" max="5" width="30.1328125" style="10" bestFit="1" customWidth="1"/>
    <col min="6" max="6" width="57.265625" style="10" bestFit="1" customWidth="1"/>
    <col min="7" max="7" width="13.59765625" style="10" customWidth="1"/>
    <col min="8" max="8" width="12.73046875" style="13" bestFit="1" customWidth="1"/>
    <col min="9" max="9" width="17.1328125" style="10" bestFit="1" customWidth="1"/>
    <col min="10" max="28" width="9.1328125" style="10"/>
  </cols>
  <sheetData>
    <row r="1" spans="1:28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spans="1:28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 t="s">
        <v>382</v>
      </c>
      <c r="Y2" s="9" t="s">
        <v>389</v>
      </c>
      <c r="Z2" s="9"/>
      <c r="AA2" s="9"/>
      <c r="AB2" s="9"/>
    </row>
    <row r="3" spans="1:28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>
        <f>M8+N8+O8+P8+T8+U8+V8+W8</f>
        <v>240</v>
      </c>
      <c r="Y3" s="9">
        <f>X3+S8</f>
        <v>240</v>
      </c>
      <c r="Z3" s="9"/>
      <c r="AA3" s="9"/>
      <c r="AB3" s="9"/>
    </row>
    <row r="4" spans="1:28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 t="s">
        <v>196</v>
      </c>
      <c r="K4" s="9"/>
      <c r="M4" s="10">
        <f>M8+O8+P8+T8</f>
        <v>160</v>
      </c>
      <c r="Q4" s="10" t="s">
        <v>375</v>
      </c>
      <c r="S4" s="10" t="s">
        <v>376</v>
      </c>
      <c r="T4" s="9"/>
      <c r="U4" s="9"/>
      <c r="V4" s="9" t="s">
        <v>377</v>
      </c>
      <c r="W4" s="9" t="s">
        <v>378</v>
      </c>
      <c r="X4" s="9"/>
      <c r="Y4" s="9"/>
      <c r="Z4" s="9"/>
      <c r="AA4" s="9"/>
      <c r="AB4" s="9"/>
    </row>
    <row r="5" spans="1:28">
      <c r="A5" s="8">
        <v>0</v>
      </c>
      <c r="B5" s="8">
        <f t="shared" ref="B5:B233" si="0">DEC2BIN(A5/512)*1000000000+DEC2BIN(MOD(A5,512))</f>
        <v>0</v>
      </c>
      <c r="C5" s="8" t="str">
        <f t="shared" ref="C5:C233" si="1">DEC2HEX(A5)</f>
        <v>0</v>
      </c>
      <c r="D5" s="9" t="str">
        <f t="shared" ref="D5:D23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K5" s="9"/>
      <c r="T5" s="9"/>
      <c r="U5" s="9"/>
      <c r="X5" s="9"/>
      <c r="Z5" s="9"/>
      <c r="AA5" s="9"/>
      <c r="AB5" s="9"/>
    </row>
    <row r="6" spans="1:28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K6" s="9"/>
      <c r="L6" s="10" t="s">
        <v>335</v>
      </c>
      <c r="M6" s="10" t="s">
        <v>379</v>
      </c>
      <c r="O6" s="10" t="s">
        <v>379</v>
      </c>
      <c r="P6" s="10" t="s">
        <v>379</v>
      </c>
      <c r="Q6" s="10" t="s">
        <v>379</v>
      </c>
      <c r="T6" s="9" t="s">
        <v>379</v>
      </c>
      <c r="U6" s="9"/>
      <c r="V6" s="10" t="s">
        <v>379</v>
      </c>
      <c r="W6" s="10" t="s">
        <v>380</v>
      </c>
      <c r="X6" s="9"/>
      <c r="AB6" s="9"/>
    </row>
    <row r="7" spans="1:28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/>
      <c r="L7" s="14" t="s">
        <v>9</v>
      </c>
      <c r="M7" s="14" t="s">
        <v>198</v>
      </c>
      <c r="N7" s="9" t="s">
        <v>393</v>
      </c>
      <c r="O7" s="14" t="s">
        <v>10</v>
      </c>
      <c r="P7" s="14"/>
      <c r="Q7" s="15" t="s">
        <v>148</v>
      </c>
      <c r="R7" s="15"/>
      <c r="S7" s="15"/>
      <c r="T7" s="14"/>
      <c r="U7" s="14" t="s">
        <v>395</v>
      </c>
      <c r="V7" s="14" t="s">
        <v>147</v>
      </c>
      <c r="W7" s="14"/>
      <c r="X7" s="14" t="s">
        <v>142</v>
      </c>
      <c r="Z7" s="9" t="s">
        <v>151</v>
      </c>
      <c r="AA7" s="9" t="s">
        <v>337</v>
      </c>
      <c r="AB7" s="9"/>
    </row>
    <row r="8" spans="1:28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/>
      <c r="L8" s="14" t="s">
        <v>336</v>
      </c>
      <c r="M8" s="14">
        <f t="shared" ref="M8:V8" si="3">SUMIF($I:$I,M7,$H:$H)</f>
        <v>30</v>
      </c>
      <c r="N8" s="14">
        <f t="shared" si="3"/>
        <v>60</v>
      </c>
      <c r="O8" s="14">
        <f t="shared" si="3"/>
        <v>130</v>
      </c>
      <c r="P8" s="14"/>
      <c r="Q8" s="14">
        <f>SUMIF($I:$I,Q7,$H:$H)</f>
        <v>60</v>
      </c>
      <c r="R8" s="14"/>
      <c r="S8" s="14"/>
      <c r="T8" s="14"/>
      <c r="U8" s="14">
        <f t="shared" si="3"/>
        <v>0</v>
      </c>
      <c r="V8" s="14">
        <f t="shared" si="3"/>
        <v>20</v>
      </c>
      <c r="W8" s="14"/>
      <c r="X8" s="14">
        <f>SUM(M8:W8)</f>
        <v>300</v>
      </c>
      <c r="Z8" s="9" t="s">
        <v>153</v>
      </c>
      <c r="AA8" s="9" t="s">
        <v>274</v>
      </c>
      <c r="AB8" s="9"/>
    </row>
    <row r="9" spans="1:28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O9" s="9"/>
      <c r="P9" s="9"/>
      <c r="Q9" s="9"/>
      <c r="R9" s="9"/>
      <c r="S9" s="9"/>
      <c r="T9" s="9"/>
      <c r="U9" s="9"/>
      <c r="X9" s="9">
        <f>X8-50</f>
        <v>250</v>
      </c>
      <c r="Z9" s="9"/>
      <c r="AA9" s="9" t="s">
        <v>287</v>
      </c>
      <c r="AB9" s="9"/>
    </row>
    <row r="10" spans="1:28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X10" s="9"/>
      <c r="Y10" s="9"/>
      <c r="Z10" s="9"/>
      <c r="AA10" s="9" t="s">
        <v>290</v>
      </c>
      <c r="AB10" s="9"/>
    </row>
    <row r="11" spans="1:28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K11" s="9"/>
      <c r="O11" s="9"/>
      <c r="P11" s="9"/>
      <c r="Q11" s="9"/>
      <c r="R11" s="9"/>
      <c r="S11" s="9"/>
      <c r="U11" s="9"/>
      <c r="V11" s="9"/>
      <c r="W11" s="9"/>
      <c r="X11" s="9"/>
      <c r="Y11" s="9"/>
      <c r="Z11" s="9"/>
      <c r="AA11" s="9"/>
      <c r="AB11" s="9"/>
    </row>
    <row r="12" spans="1:28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/>
      <c r="S12" s="19"/>
      <c r="V12" s="9"/>
      <c r="W12" s="9"/>
      <c r="X12" s="9"/>
      <c r="Y12" s="9"/>
      <c r="Z12" s="9"/>
      <c r="AA12" s="9"/>
      <c r="AB12" s="9"/>
    </row>
    <row r="13" spans="1:28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395</v>
      </c>
      <c r="K13" s="9"/>
      <c r="R13" s="19"/>
      <c r="V13" s="9"/>
      <c r="W13" s="19"/>
      <c r="X13" s="9"/>
      <c r="Y13" s="9"/>
      <c r="Z13" s="9"/>
      <c r="AA13" s="9"/>
      <c r="AB13" s="9"/>
    </row>
    <row r="14" spans="1:28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395</v>
      </c>
      <c r="J14" s="9"/>
      <c r="K14" s="9"/>
      <c r="V14" s="9"/>
      <c r="W14" s="9"/>
      <c r="X14" s="9"/>
      <c r="Y14" s="9"/>
      <c r="Z14" s="9"/>
      <c r="AA14" s="9"/>
      <c r="AB14" s="9"/>
    </row>
    <row r="15" spans="1:28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206</v>
      </c>
      <c r="F15" s="9" t="s">
        <v>212</v>
      </c>
      <c r="G15" s="9"/>
      <c r="H15" s="8">
        <v>10</v>
      </c>
      <c r="I15" s="9" t="s">
        <v>15</v>
      </c>
      <c r="J15" s="9"/>
      <c r="K15" s="9"/>
      <c r="V15" s="9"/>
      <c r="W15" s="9"/>
      <c r="X15" s="9"/>
      <c r="Y15" s="9"/>
      <c r="Z15" s="9"/>
      <c r="AA15" s="9"/>
      <c r="AB15" s="9"/>
    </row>
    <row r="16" spans="1:28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207</v>
      </c>
      <c r="F16" s="9" t="s">
        <v>35</v>
      </c>
      <c r="G16" s="9"/>
      <c r="H16" s="8">
        <v>10</v>
      </c>
      <c r="I16" s="9" t="s">
        <v>15</v>
      </c>
      <c r="J16" s="9"/>
      <c r="K16" s="9"/>
      <c r="L16" s="9" t="s">
        <v>275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395</v>
      </c>
      <c r="J17" s="9"/>
      <c r="K17" s="9"/>
      <c r="L17" s="17" t="s">
        <v>320</v>
      </c>
      <c r="M17" s="14">
        <v>0</v>
      </c>
      <c r="N17" s="14">
        <v>1</v>
      </c>
      <c r="O17" s="14">
        <v>2</v>
      </c>
      <c r="P17" s="14">
        <v>3</v>
      </c>
      <c r="Q17" s="14">
        <v>4</v>
      </c>
      <c r="R17" s="14">
        <v>5</v>
      </c>
      <c r="S17" s="14">
        <v>6</v>
      </c>
      <c r="T17" s="14">
        <v>7</v>
      </c>
      <c r="U17" s="9"/>
      <c r="V17" s="9"/>
      <c r="W17" s="9"/>
      <c r="X17" s="9"/>
      <c r="Y17" s="9"/>
      <c r="Z17" s="9"/>
      <c r="AA17" s="9"/>
      <c r="AB17" s="9"/>
    </row>
    <row r="18" spans="1:28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208</v>
      </c>
      <c r="F18" s="9" t="s">
        <v>213</v>
      </c>
      <c r="G18" s="9"/>
      <c r="H18" s="8" t="s">
        <v>26</v>
      </c>
      <c r="I18" s="9" t="s">
        <v>15</v>
      </c>
      <c r="J18" s="9"/>
      <c r="K18" s="9"/>
      <c r="L18" s="18">
        <v>0</v>
      </c>
      <c r="M18" s="21" t="s">
        <v>319</v>
      </c>
      <c r="N18" s="21"/>
      <c r="O18" s="21"/>
      <c r="P18" s="21"/>
      <c r="Q18" s="21"/>
      <c r="R18" s="21"/>
      <c r="S18" s="21"/>
      <c r="T18" s="21"/>
      <c r="V18" s="9"/>
      <c r="W18" s="9"/>
      <c r="X18" s="9"/>
      <c r="Y18" s="9"/>
      <c r="Z18" s="9"/>
      <c r="AA18" s="9"/>
      <c r="AB18" s="9"/>
    </row>
    <row r="19" spans="1:28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209</v>
      </c>
      <c r="F19" s="9" t="s">
        <v>43</v>
      </c>
      <c r="G19" s="9"/>
      <c r="H19" s="8">
        <v>10</v>
      </c>
      <c r="I19" s="9" t="s">
        <v>15</v>
      </c>
      <c r="J19" s="9"/>
      <c r="K19" s="9"/>
      <c r="L19" s="22">
        <v>1</v>
      </c>
      <c r="M19" s="15" t="s">
        <v>324</v>
      </c>
      <c r="N19" s="15" t="s">
        <v>211</v>
      </c>
      <c r="O19" s="15" t="s">
        <v>325</v>
      </c>
      <c r="P19" s="15" t="s">
        <v>211</v>
      </c>
      <c r="Q19" s="15">
        <v>0</v>
      </c>
      <c r="R19" s="15">
        <v>0</v>
      </c>
      <c r="S19" s="14" t="s">
        <v>210</v>
      </c>
      <c r="T19" s="14" t="s">
        <v>210</v>
      </c>
      <c r="V19" s="9"/>
      <c r="W19" s="9"/>
      <c r="X19" s="9"/>
      <c r="Y19" s="9"/>
      <c r="Z19" s="9"/>
      <c r="AA19" s="9"/>
      <c r="AB19" s="9"/>
    </row>
    <row r="20" spans="1:28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/>
      <c r="L20" s="23"/>
      <c r="M20" s="15">
        <v>1</v>
      </c>
      <c r="N20" s="15">
        <v>1</v>
      </c>
      <c r="O20" s="15">
        <v>1</v>
      </c>
      <c r="P20" s="15">
        <v>1</v>
      </c>
      <c r="Q20" s="15" t="s">
        <v>10</v>
      </c>
      <c r="R20" s="15"/>
      <c r="S20" s="15">
        <v>0</v>
      </c>
      <c r="T20" s="15">
        <v>0</v>
      </c>
      <c r="U20" s="10" t="s">
        <v>323</v>
      </c>
      <c r="V20" s="9"/>
      <c r="W20" s="9"/>
      <c r="X20" s="9"/>
      <c r="Y20" s="9"/>
      <c r="Z20" s="9"/>
      <c r="AA20" s="9"/>
      <c r="AB20" s="9"/>
    </row>
    <row r="21" spans="1:28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/>
      <c r="L21" s="23"/>
      <c r="M21" s="15">
        <v>0</v>
      </c>
      <c r="N21" s="15">
        <v>1</v>
      </c>
      <c r="O21" s="15">
        <v>0</v>
      </c>
      <c r="P21" s="15">
        <v>1</v>
      </c>
      <c r="Q21" s="15" t="s">
        <v>347</v>
      </c>
      <c r="R21" s="15"/>
      <c r="S21" s="15">
        <v>0</v>
      </c>
      <c r="T21" s="15">
        <v>1</v>
      </c>
      <c r="U21" s="10" t="s">
        <v>221</v>
      </c>
      <c r="V21" s="9"/>
      <c r="W21" s="9"/>
      <c r="X21" s="9"/>
      <c r="Y21" s="9"/>
      <c r="Z21" s="9"/>
      <c r="AA21" s="9"/>
      <c r="AB21" s="9"/>
    </row>
    <row r="22" spans="1:28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/>
      <c r="L22" s="23"/>
      <c r="M22" s="15">
        <v>0</v>
      </c>
      <c r="N22" s="15">
        <v>0</v>
      </c>
      <c r="O22" s="15">
        <v>0</v>
      </c>
      <c r="P22" s="15">
        <v>0</v>
      </c>
      <c r="Q22" s="15" t="s">
        <v>224</v>
      </c>
      <c r="R22" s="15"/>
      <c r="S22" s="15">
        <v>1</v>
      </c>
      <c r="T22" s="15">
        <v>0</v>
      </c>
      <c r="U22" s="10" t="s">
        <v>222</v>
      </c>
      <c r="V22" s="9"/>
      <c r="W22" s="9"/>
      <c r="X22" s="9"/>
      <c r="Y22" s="9"/>
      <c r="Z22" s="9"/>
      <c r="AA22" s="9"/>
      <c r="AB22" s="9"/>
    </row>
    <row r="23" spans="1:28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/>
      <c r="L23" s="24"/>
      <c r="M23" s="15">
        <v>1</v>
      </c>
      <c r="N23" s="15">
        <v>0</v>
      </c>
      <c r="O23" s="15">
        <v>1</v>
      </c>
      <c r="P23" s="15">
        <v>0</v>
      </c>
      <c r="Q23" s="15" t="s">
        <v>225</v>
      </c>
      <c r="R23" s="15"/>
      <c r="S23" s="15">
        <v>1</v>
      </c>
      <c r="T23" s="15">
        <v>1</v>
      </c>
      <c r="U23" s="10" t="s">
        <v>223</v>
      </c>
      <c r="V23" s="9"/>
      <c r="W23" s="9"/>
      <c r="X23" s="9"/>
      <c r="Y23" s="9"/>
      <c r="Z23" s="9"/>
      <c r="AA23" s="9"/>
      <c r="AB23" s="9"/>
    </row>
    <row r="24" spans="1:28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25">
        <v>2</v>
      </c>
      <c r="M24" s="15" t="s">
        <v>214</v>
      </c>
      <c r="N24" s="15" t="s">
        <v>215</v>
      </c>
      <c r="O24" s="15" t="s">
        <v>216</v>
      </c>
      <c r="P24" s="15" t="s">
        <v>217</v>
      </c>
      <c r="Q24" s="15" t="s">
        <v>218</v>
      </c>
      <c r="R24" s="15" t="s">
        <v>219</v>
      </c>
      <c r="S24" s="15" t="s">
        <v>220</v>
      </c>
      <c r="T24" s="15" t="s">
        <v>220</v>
      </c>
      <c r="V24" s="9"/>
      <c r="W24" s="9"/>
      <c r="X24" s="9"/>
      <c r="Y24" s="9"/>
      <c r="Z24" s="9"/>
      <c r="AA24" s="9"/>
      <c r="AB24" s="9"/>
    </row>
    <row r="25" spans="1:28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25"/>
      <c r="M25" s="15" t="s">
        <v>327</v>
      </c>
      <c r="N25" s="15" t="s">
        <v>331</v>
      </c>
      <c r="O25" s="15" t="s">
        <v>329</v>
      </c>
      <c r="P25" s="15" t="s">
        <v>329</v>
      </c>
      <c r="Q25" s="15" t="s">
        <v>332</v>
      </c>
      <c r="R25" s="15" t="s">
        <v>332</v>
      </c>
      <c r="S25" s="15" t="s">
        <v>333</v>
      </c>
      <c r="T25" s="15" t="s">
        <v>349</v>
      </c>
      <c r="V25" s="9"/>
      <c r="W25" s="9"/>
      <c r="X25" s="9"/>
      <c r="Y25" s="9"/>
      <c r="Z25" s="9"/>
      <c r="AA25" s="9"/>
      <c r="AB25" s="9"/>
    </row>
    <row r="26" spans="1:28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25"/>
      <c r="M26" s="15" t="s">
        <v>326</v>
      </c>
      <c r="N26" s="15" t="s">
        <v>328</v>
      </c>
      <c r="O26" s="15" t="s">
        <v>330</v>
      </c>
      <c r="P26" s="15" t="s">
        <v>330</v>
      </c>
      <c r="Q26" s="15" t="s">
        <v>330</v>
      </c>
      <c r="R26" s="15" t="s">
        <v>330</v>
      </c>
      <c r="S26" s="15" t="s">
        <v>334</v>
      </c>
      <c r="T26" s="15" t="s">
        <v>348</v>
      </c>
      <c r="V26" s="9"/>
      <c r="W26" s="9"/>
      <c r="X26" s="9"/>
      <c r="Y26" s="9"/>
      <c r="Z26" s="9"/>
      <c r="AA26" s="9"/>
      <c r="AB26" s="9"/>
    </row>
    <row r="27" spans="1:28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16">
        <v>3</v>
      </c>
      <c r="M27" s="25" t="s">
        <v>321</v>
      </c>
      <c r="N27" s="25"/>
      <c r="O27" s="25"/>
      <c r="P27" s="25"/>
      <c r="Q27" s="25"/>
      <c r="R27" s="25"/>
      <c r="S27" s="25"/>
      <c r="T27" s="25"/>
      <c r="V27" s="9"/>
      <c r="W27" s="9"/>
      <c r="X27" s="9"/>
      <c r="Y27" s="9"/>
      <c r="Z27" s="9"/>
      <c r="AA27" s="9"/>
      <c r="AB27" s="9"/>
    </row>
    <row r="28" spans="1:28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16">
        <v>4</v>
      </c>
      <c r="M28" s="25"/>
      <c r="N28" s="25"/>
      <c r="O28" s="25"/>
      <c r="P28" s="25"/>
      <c r="Q28" s="25"/>
      <c r="R28" s="25"/>
      <c r="S28" s="25"/>
      <c r="T28" s="25"/>
      <c r="V28" s="9"/>
      <c r="W28" s="9"/>
      <c r="X28" s="9"/>
      <c r="Y28" s="9"/>
      <c r="Z28" s="9"/>
      <c r="AA28" s="9"/>
      <c r="AB28" s="9"/>
    </row>
    <row r="29" spans="1:28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369</v>
      </c>
      <c r="G29" s="9"/>
      <c r="H29" s="8" t="s">
        <v>26</v>
      </c>
      <c r="I29" s="9" t="s">
        <v>395</v>
      </c>
      <c r="J29" s="9"/>
      <c r="K29" s="9"/>
      <c r="L29" s="16">
        <v>5</v>
      </c>
      <c r="M29" s="20" t="s">
        <v>322</v>
      </c>
      <c r="N29" s="20"/>
      <c r="O29" s="20"/>
      <c r="P29" s="20"/>
      <c r="Q29" s="20"/>
      <c r="R29" s="20"/>
      <c r="S29" s="20"/>
      <c r="T29" s="20"/>
      <c r="V29" s="9"/>
      <c r="W29" s="9"/>
      <c r="X29" s="9"/>
      <c r="Y29" s="9"/>
      <c r="Z29" s="9"/>
      <c r="AA29" s="9"/>
      <c r="AB29" s="9"/>
    </row>
    <row r="30" spans="1:28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/>
      <c r="K30" s="9"/>
      <c r="L30" s="16">
        <v>6</v>
      </c>
      <c r="M30" s="20"/>
      <c r="N30" s="20"/>
      <c r="O30" s="20"/>
      <c r="P30" s="20"/>
      <c r="Q30" s="20"/>
      <c r="R30" s="20"/>
      <c r="S30" s="20"/>
      <c r="T30" s="20"/>
      <c r="V30" s="9"/>
      <c r="W30" s="9"/>
      <c r="X30" s="9"/>
      <c r="Y30" s="9"/>
      <c r="Z30" s="9"/>
      <c r="AA30" s="9"/>
      <c r="AB30" s="9"/>
    </row>
    <row r="31" spans="1:28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395</v>
      </c>
      <c r="J31" s="9"/>
      <c r="K31" s="9"/>
      <c r="V31" s="9"/>
      <c r="W31" s="9"/>
      <c r="X31" s="9"/>
      <c r="Y31" s="9"/>
      <c r="Z31" s="9"/>
      <c r="AA31" s="9"/>
      <c r="AB31" s="9"/>
    </row>
    <row r="32" spans="1:28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47</v>
      </c>
      <c r="G32" s="9"/>
      <c r="H32" s="8" t="s">
        <v>26</v>
      </c>
      <c r="I32" s="9"/>
      <c r="J32" s="9"/>
      <c r="K32" s="9"/>
      <c r="L32" s="9" t="s">
        <v>287</v>
      </c>
      <c r="M32" s="9" t="s">
        <v>345</v>
      </c>
      <c r="N32" s="9"/>
      <c r="O32" s="10" t="s">
        <v>385</v>
      </c>
      <c r="U32" s="9"/>
      <c r="V32" s="9"/>
      <c r="W32" s="9"/>
      <c r="X32" s="9"/>
      <c r="Y32" s="9"/>
      <c r="Z32" s="9"/>
      <c r="AA32" s="9"/>
      <c r="AB32" s="9"/>
    </row>
    <row r="33" spans="1:28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 t="s">
        <v>149</v>
      </c>
      <c r="F33" s="9" t="s">
        <v>226</v>
      </c>
      <c r="G33" s="9"/>
      <c r="H33" s="8" t="s">
        <v>26</v>
      </c>
      <c r="I33" s="9"/>
      <c r="J33" s="9"/>
      <c r="K33" s="9"/>
      <c r="L33" s="14">
        <v>0</v>
      </c>
      <c r="M33" s="18" t="s">
        <v>339</v>
      </c>
      <c r="N33" s="18" t="s">
        <v>319</v>
      </c>
      <c r="U33" s="9"/>
      <c r="V33" s="9"/>
      <c r="W33" s="9"/>
      <c r="X33" s="9"/>
      <c r="Y33" s="9"/>
      <c r="Z33" s="9"/>
      <c r="AA33" s="9"/>
      <c r="AB33" s="9"/>
    </row>
    <row r="34" spans="1:28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 t="s">
        <v>150</v>
      </c>
      <c r="F34" s="9" t="s">
        <v>399</v>
      </c>
      <c r="G34" s="9"/>
      <c r="H34" s="8" t="s">
        <v>26</v>
      </c>
      <c r="I34" s="9" t="s">
        <v>147</v>
      </c>
      <c r="J34" s="9" t="s">
        <v>403</v>
      </c>
      <c r="K34" s="9"/>
      <c r="L34" s="14">
        <v>1</v>
      </c>
      <c r="M34" s="18" t="s">
        <v>342</v>
      </c>
      <c r="N34" s="18" t="s">
        <v>343</v>
      </c>
      <c r="O34" s="10">
        <v>0</v>
      </c>
      <c r="U34" s="9"/>
      <c r="V34" s="9"/>
      <c r="W34" s="9"/>
      <c r="X34" s="9"/>
      <c r="Y34" s="9"/>
      <c r="Z34" s="9"/>
      <c r="AA34" s="9"/>
      <c r="AB34" s="9"/>
    </row>
    <row r="35" spans="1:28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 t="s">
        <v>190</v>
      </c>
      <c r="F35" s="9" t="s">
        <v>45</v>
      </c>
      <c r="G35" s="9"/>
      <c r="H35" s="8" t="s">
        <v>26</v>
      </c>
      <c r="I35" s="9"/>
      <c r="J35" s="9"/>
      <c r="K35" s="9"/>
      <c r="L35" s="14">
        <v>2</v>
      </c>
      <c r="M35" s="18" t="s">
        <v>342</v>
      </c>
      <c r="N35" s="18" t="s">
        <v>344</v>
      </c>
      <c r="O35" s="10">
        <v>0</v>
      </c>
      <c r="U35" s="9"/>
      <c r="V35" s="9"/>
      <c r="W35" s="9"/>
      <c r="X35" s="9"/>
      <c r="Y35" s="9"/>
      <c r="Z35" s="9"/>
      <c r="AA35" s="9"/>
      <c r="AB35" s="9"/>
    </row>
    <row r="36" spans="1:28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 t="s">
        <v>191</v>
      </c>
      <c r="F36" s="9" t="s">
        <v>226</v>
      </c>
      <c r="G36" s="9"/>
      <c r="H36" s="8" t="s">
        <v>26</v>
      </c>
      <c r="I36" s="9" t="s">
        <v>147</v>
      </c>
      <c r="J36" s="9" t="s">
        <v>404</v>
      </c>
      <c r="K36" s="9"/>
      <c r="L36" s="14">
        <v>3</v>
      </c>
      <c r="M36" s="20" t="s">
        <v>305</v>
      </c>
      <c r="N36" s="20" t="s">
        <v>306</v>
      </c>
      <c r="O36" s="10">
        <v>0</v>
      </c>
      <c r="V36" s="9"/>
      <c r="W36" s="9"/>
      <c r="X36" s="9"/>
      <c r="Y36" s="9"/>
      <c r="Z36" s="9"/>
      <c r="AA36" s="9"/>
      <c r="AB36" s="9"/>
    </row>
    <row r="37" spans="1:28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E37" s="10" t="s">
        <v>192</v>
      </c>
      <c r="F37" s="9" t="s">
        <v>193</v>
      </c>
      <c r="G37" s="9"/>
      <c r="H37" s="8" t="s">
        <v>26</v>
      </c>
      <c r="I37" s="9"/>
      <c r="J37" s="9"/>
      <c r="K37" s="9"/>
      <c r="L37" s="14">
        <v>4</v>
      </c>
      <c r="M37" s="20"/>
      <c r="N37" s="20"/>
      <c r="V37" s="9"/>
      <c r="W37" s="9"/>
      <c r="X37" s="9"/>
      <c r="Y37" s="9"/>
      <c r="Z37" s="9"/>
      <c r="AA37" s="9"/>
      <c r="AB37" s="9"/>
    </row>
    <row r="38" spans="1:28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E38" s="10" t="s">
        <v>194</v>
      </c>
      <c r="F38" s="9" t="s">
        <v>195</v>
      </c>
      <c r="G38" s="9"/>
      <c r="H38" s="8" t="s">
        <v>26</v>
      </c>
      <c r="I38" s="9"/>
      <c r="J38" s="9"/>
      <c r="K38" s="9"/>
      <c r="L38" s="14">
        <v>5</v>
      </c>
      <c r="M38" s="20" t="s">
        <v>307</v>
      </c>
      <c r="N38" s="20" t="s">
        <v>309</v>
      </c>
      <c r="O38" s="10">
        <v>0</v>
      </c>
      <c r="V38" s="9"/>
      <c r="W38" s="9"/>
      <c r="X38" s="9"/>
      <c r="Y38" s="9"/>
      <c r="Z38" s="9"/>
      <c r="AA38" s="9"/>
      <c r="AB38" s="9"/>
    </row>
    <row r="39" spans="1:28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10" t="s">
        <v>200</v>
      </c>
      <c r="F39" s="9" t="s">
        <v>202</v>
      </c>
      <c r="G39" s="9"/>
      <c r="H39" s="8" t="s">
        <v>26</v>
      </c>
      <c r="I39" s="9"/>
      <c r="J39" s="9"/>
      <c r="K39" s="9"/>
      <c r="L39" s="14">
        <v>6</v>
      </c>
      <c r="M39" s="20"/>
      <c r="N39" s="20"/>
      <c r="V39" s="9"/>
      <c r="W39" s="9"/>
      <c r="X39" s="9"/>
      <c r="Y39" s="9"/>
      <c r="Z39" s="9"/>
      <c r="AA39" s="9"/>
      <c r="AB39" s="9"/>
    </row>
    <row r="40" spans="1:28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10" t="s">
        <v>201</v>
      </c>
      <c r="F40" s="9" t="s">
        <v>203</v>
      </c>
      <c r="G40" s="9"/>
      <c r="H40" s="8" t="s">
        <v>26</v>
      </c>
      <c r="I40" s="9"/>
      <c r="J40" s="9"/>
      <c r="K40" s="9"/>
      <c r="L40" s="14">
        <v>7</v>
      </c>
      <c r="M40" s="20" t="s">
        <v>307</v>
      </c>
      <c r="N40" s="20" t="s">
        <v>308</v>
      </c>
      <c r="O40" s="10">
        <v>0</v>
      </c>
      <c r="V40" s="9"/>
      <c r="W40" s="9"/>
      <c r="X40" s="9"/>
      <c r="Y40" s="9"/>
      <c r="Z40" s="9"/>
      <c r="AA40" s="9"/>
      <c r="AB40" s="9"/>
    </row>
    <row r="41" spans="1:28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397</v>
      </c>
      <c r="F41" s="9" t="s">
        <v>52</v>
      </c>
      <c r="G41" s="9"/>
      <c r="H41" s="8" t="s">
        <v>26</v>
      </c>
      <c r="I41" s="9" t="s">
        <v>396</v>
      </c>
      <c r="J41" s="9"/>
      <c r="K41" s="9"/>
      <c r="L41" s="14">
        <v>8</v>
      </c>
      <c r="M41" s="20"/>
      <c r="N41" s="20"/>
      <c r="V41" s="9"/>
      <c r="W41" s="9"/>
      <c r="X41" s="9"/>
      <c r="Y41" s="9"/>
      <c r="Z41" s="9"/>
      <c r="AA41" s="9"/>
      <c r="AB41" s="9"/>
    </row>
    <row r="42" spans="1:28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406</v>
      </c>
      <c r="F42" s="9" t="s">
        <v>54</v>
      </c>
      <c r="G42" s="9"/>
      <c r="H42" s="8">
        <v>10</v>
      </c>
      <c r="I42" s="9" t="s">
        <v>396</v>
      </c>
      <c r="J42" s="9"/>
      <c r="K42" s="9"/>
      <c r="L42" s="14">
        <v>9</v>
      </c>
      <c r="M42" s="20" t="s">
        <v>307</v>
      </c>
      <c r="N42" s="20" t="s">
        <v>357</v>
      </c>
      <c r="O42" s="10">
        <v>0</v>
      </c>
      <c r="V42" s="9"/>
      <c r="W42" s="9"/>
      <c r="X42" s="9"/>
      <c r="Y42" s="9"/>
      <c r="Z42" s="9"/>
      <c r="AA42" s="9"/>
      <c r="AB42" s="9"/>
    </row>
    <row r="43" spans="1:28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14">
        <v>10</v>
      </c>
      <c r="M43" s="20"/>
      <c r="N43" s="20"/>
      <c r="V43" s="9"/>
      <c r="W43" s="9"/>
      <c r="X43" s="9"/>
      <c r="Y43" s="9"/>
      <c r="Z43" s="9"/>
      <c r="AA43" s="9"/>
      <c r="AB43" s="9"/>
    </row>
    <row r="44" spans="1:28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14">
        <v>11</v>
      </c>
      <c r="M44" s="20" t="s">
        <v>341</v>
      </c>
      <c r="N44" s="20" t="s">
        <v>315</v>
      </c>
      <c r="O44" s="10">
        <v>0</v>
      </c>
      <c r="V44" s="9"/>
      <c r="W44" s="9"/>
      <c r="X44" s="9"/>
      <c r="Y44" s="9"/>
      <c r="Z44" s="9"/>
      <c r="AA44" s="9"/>
      <c r="AB44" s="9"/>
    </row>
    <row r="45" spans="1:28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395</v>
      </c>
      <c r="J45" s="9"/>
      <c r="K45" s="9"/>
      <c r="L45" s="14">
        <v>12</v>
      </c>
      <c r="M45" s="20"/>
      <c r="N45" s="20"/>
      <c r="U45" s="9"/>
      <c r="V45" s="9"/>
      <c r="W45" s="9"/>
      <c r="X45" s="9"/>
      <c r="Y45" s="9"/>
      <c r="Z45" s="9"/>
      <c r="AA45" s="9"/>
      <c r="AB45" s="9"/>
    </row>
    <row r="46" spans="1:28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395</v>
      </c>
      <c r="J46" s="9"/>
      <c r="K46" s="9"/>
      <c r="L46" s="14">
        <v>13</v>
      </c>
      <c r="M46" s="20"/>
      <c r="N46" s="20"/>
      <c r="T46" s="9"/>
      <c r="U46" s="9"/>
      <c r="V46" s="9"/>
      <c r="W46" s="9"/>
      <c r="X46" s="9"/>
      <c r="Y46" s="9"/>
      <c r="Z46" s="9"/>
      <c r="AA46" s="9"/>
      <c r="AB46" s="9"/>
    </row>
    <row r="47" spans="1:28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/>
      <c r="J47" s="9"/>
      <c r="K47" s="9"/>
      <c r="L47" s="14">
        <v>14</v>
      </c>
      <c r="M47" s="20"/>
      <c r="N47" s="20"/>
      <c r="T47" s="9"/>
      <c r="U47" s="9"/>
      <c r="V47" s="9"/>
      <c r="W47" s="9"/>
      <c r="X47" s="9"/>
      <c r="Y47" s="9"/>
      <c r="Z47" s="9"/>
      <c r="AA47" s="9"/>
      <c r="AB47" s="9"/>
    </row>
    <row r="48" spans="1:28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/>
      <c r="J48" s="9"/>
      <c r="K48" s="9"/>
      <c r="L48" s="14">
        <v>15</v>
      </c>
      <c r="M48" s="20" t="s">
        <v>341</v>
      </c>
      <c r="N48" s="20" t="s">
        <v>318</v>
      </c>
      <c r="O48" s="10">
        <v>0</v>
      </c>
      <c r="T48" s="9"/>
      <c r="U48" s="9"/>
      <c r="V48" s="9"/>
      <c r="W48" s="9"/>
      <c r="X48" s="9"/>
      <c r="Y48" s="9"/>
      <c r="Z48" s="9"/>
      <c r="AA48" s="9"/>
      <c r="AB48" s="9"/>
    </row>
    <row r="49" spans="1:28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 t="s">
        <v>56</v>
      </c>
      <c r="G49" s="9"/>
      <c r="H49" s="8" t="s">
        <v>26</v>
      </c>
      <c r="I49" s="9"/>
      <c r="J49" s="9"/>
      <c r="K49" s="9"/>
      <c r="L49" s="14">
        <v>16</v>
      </c>
      <c r="M49" s="20"/>
      <c r="N49" s="20"/>
      <c r="T49" s="9"/>
      <c r="U49" s="9"/>
      <c r="V49" s="9"/>
      <c r="W49" s="9"/>
      <c r="X49" s="9"/>
      <c r="Y49" s="9"/>
      <c r="Z49" s="9"/>
      <c r="AA49" s="9"/>
      <c r="AB49" s="9"/>
    </row>
    <row r="50" spans="1:28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 t="s">
        <v>58</v>
      </c>
      <c r="G50" s="9"/>
      <c r="H50" s="8" t="s">
        <v>26</v>
      </c>
      <c r="J50" s="9"/>
      <c r="K50" s="9"/>
      <c r="L50" s="14">
        <v>17</v>
      </c>
      <c r="M50" s="20"/>
      <c r="N50" s="20"/>
      <c r="T50" s="9"/>
      <c r="U50" s="9"/>
      <c r="V50" s="9"/>
      <c r="W50" s="9"/>
      <c r="X50" s="9"/>
      <c r="Y50" s="9"/>
      <c r="Z50" s="9"/>
      <c r="AA50" s="9"/>
      <c r="AB50" s="9"/>
    </row>
    <row r="51" spans="1:28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 t="s">
        <v>56</v>
      </c>
      <c r="G51" s="9"/>
      <c r="H51" s="8" t="s">
        <v>26</v>
      </c>
      <c r="I51" s="9"/>
      <c r="J51" s="9"/>
      <c r="K51" s="9"/>
      <c r="L51" s="14">
        <v>18</v>
      </c>
      <c r="M51" s="20"/>
      <c r="N51" s="20"/>
      <c r="T51" s="9"/>
      <c r="U51" s="9"/>
      <c r="V51" s="9"/>
      <c r="W51" s="9"/>
      <c r="X51" s="9"/>
      <c r="Y51" s="9"/>
      <c r="Z51" s="9"/>
      <c r="AA51" s="9"/>
      <c r="AB51" s="9"/>
    </row>
    <row r="52" spans="1:28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 t="s">
        <v>58</v>
      </c>
      <c r="G52" s="9"/>
      <c r="H52" s="8" t="s">
        <v>26</v>
      </c>
      <c r="I52" s="9"/>
      <c r="J52" s="9"/>
      <c r="K52" s="9"/>
      <c r="L52" s="14">
        <v>19</v>
      </c>
      <c r="M52" s="20" t="s">
        <v>307</v>
      </c>
      <c r="N52" s="20" t="s">
        <v>316</v>
      </c>
      <c r="O52" s="10">
        <v>0</v>
      </c>
      <c r="T52" s="9"/>
      <c r="U52" s="9"/>
      <c r="V52" s="9"/>
      <c r="W52" s="9"/>
      <c r="X52" s="9"/>
      <c r="Y52" s="9"/>
      <c r="Z52" s="9"/>
      <c r="AA52" s="9"/>
      <c r="AB52" s="9"/>
    </row>
    <row r="53" spans="1:28">
      <c r="A53" s="8">
        <v>48</v>
      </c>
      <c r="B53" s="8">
        <f>DEC2BIN(A53/512)*1000000000+DEC2BIN(MOD(A53,512))</f>
        <v>110000</v>
      </c>
      <c r="C53" s="8" t="str">
        <f>DEC2HEX(A53)</f>
        <v>30</v>
      </c>
      <c r="D53" s="9" t="str">
        <f>IF(A53=0,"-", IF(A53&lt;1024,"文字列",IF(A53&lt;1280,"uint32_t",IF(A53&lt;1536,"uint16_t",IF(A53&lt;1792,"float","fp16")))))</f>
        <v>文字列</v>
      </c>
      <c r="E53" s="9" t="s">
        <v>245</v>
      </c>
      <c r="F53" s="9" t="s">
        <v>56</v>
      </c>
      <c r="G53" s="9"/>
      <c r="H53" s="8" t="s">
        <v>26</v>
      </c>
      <c r="I53" s="9"/>
      <c r="J53" s="9"/>
      <c r="K53" s="9"/>
      <c r="L53" s="14">
        <v>20</v>
      </c>
      <c r="M53" s="20"/>
      <c r="N53" s="20"/>
      <c r="T53" s="9"/>
      <c r="U53" s="9"/>
      <c r="V53" s="9"/>
      <c r="W53" s="9"/>
      <c r="X53" s="9"/>
      <c r="Y53" s="9"/>
      <c r="Z53" s="9"/>
      <c r="AA53" s="9"/>
      <c r="AB53" s="9"/>
    </row>
    <row r="54" spans="1:28">
      <c r="A54" s="8">
        <v>49</v>
      </c>
      <c r="B54" s="8">
        <f>DEC2BIN(A54/512)*1000000000+DEC2BIN(MOD(A54,512))</f>
        <v>110001</v>
      </c>
      <c r="C54" s="8" t="str">
        <f>DEC2HEX(A54)</f>
        <v>31</v>
      </c>
      <c r="D54" s="9" t="str">
        <f>IF(A54=0,"-", IF(A54&lt;1024,"文字列",IF(A54&lt;1280,"uint32_t",IF(A54&lt;1536,"uint16_t",IF(A54&lt;1792,"float","fp16")))))</f>
        <v>文字列</v>
      </c>
      <c r="E54" s="9" t="s">
        <v>246</v>
      </c>
      <c r="F54" s="9" t="s">
        <v>58</v>
      </c>
      <c r="G54" s="9"/>
      <c r="H54" s="8" t="s">
        <v>26</v>
      </c>
      <c r="I54" s="9"/>
      <c r="J54" s="9"/>
      <c r="K54" s="9"/>
      <c r="L54" s="14">
        <v>21</v>
      </c>
      <c r="M54" s="20" t="s">
        <v>307</v>
      </c>
      <c r="N54" s="20" t="s">
        <v>317</v>
      </c>
      <c r="O54" s="10">
        <v>0</v>
      </c>
      <c r="T54" s="9"/>
      <c r="U54" s="9"/>
      <c r="V54" s="9"/>
      <c r="W54" s="9"/>
      <c r="X54" s="9"/>
      <c r="Y54" s="9"/>
      <c r="Z54" s="9"/>
      <c r="AA54" s="9"/>
      <c r="AB54" s="9"/>
    </row>
    <row r="55" spans="1:28">
      <c r="A55" s="8">
        <v>50</v>
      </c>
      <c r="B55" s="8">
        <f t="shared" si="0"/>
        <v>110010</v>
      </c>
      <c r="C55" s="8" t="str">
        <f t="shared" si="1"/>
        <v>32</v>
      </c>
      <c r="D55" s="9" t="str">
        <f t="shared" si="2"/>
        <v>文字列</v>
      </c>
      <c r="E55" s="9"/>
      <c r="F55" s="9"/>
      <c r="G55" s="9"/>
      <c r="H55" s="8"/>
      <c r="I55" s="9"/>
      <c r="J55" s="9"/>
      <c r="K55" s="9"/>
      <c r="L55" s="14">
        <v>22</v>
      </c>
      <c r="M55" s="20"/>
      <c r="N55" s="20"/>
      <c r="T55" s="9"/>
      <c r="U55" s="9"/>
      <c r="V55" s="9"/>
      <c r="W55" s="9"/>
      <c r="X55" s="9"/>
      <c r="Y55" s="9"/>
      <c r="Z55" s="9"/>
      <c r="AA55" s="9"/>
      <c r="AB55" s="9"/>
    </row>
    <row r="56" spans="1:28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14">
        <v>23</v>
      </c>
      <c r="M56" s="20" t="s">
        <v>307</v>
      </c>
      <c r="N56" s="26" t="s">
        <v>356</v>
      </c>
      <c r="O56" s="10" t="s">
        <v>390</v>
      </c>
      <c r="T56" s="9"/>
      <c r="U56" s="9"/>
      <c r="V56" s="9"/>
      <c r="W56" s="9"/>
      <c r="X56" s="9"/>
      <c r="Y56" s="9"/>
      <c r="Z56" s="9"/>
      <c r="AA56" s="9"/>
      <c r="AB56" s="9"/>
    </row>
    <row r="57" spans="1:28">
      <c r="A57" s="8">
        <v>1024</v>
      </c>
      <c r="B57" s="8">
        <f t="shared" si="0"/>
        <v>10000000000</v>
      </c>
      <c r="C57" s="8" t="str">
        <f t="shared" si="1"/>
        <v>400</v>
      </c>
      <c r="D57" s="9" t="str">
        <f t="shared" si="2"/>
        <v>uint32_t</v>
      </c>
      <c r="E57" s="9"/>
      <c r="F57" s="9"/>
      <c r="G57" s="9"/>
      <c r="H57" s="8"/>
      <c r="I57" s="9"/>
      <c r="J57" s="9"/>
      <c r="K57" s="9"/>
      <c r="L57" s="14">
        <v>24</v>
      </c>
      <c r="M57" s="20"/>
      <c r="N57" s="27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1:28">
      <c r="A58" s="8">
        <v>0</v>
      </c>
      <c r="B58" s="8">
        <f t="shared" si="0"/>
        <v>0</v>
      </c>
      <c r="C58" s="8" t="str">
        <f t="shared" si="1"/>
        <v>0</v>
      </c>
      <c r="D58" s="9" t="str">
        <f t="shared" si="2"/>
        <v>-</v>
      </c>
      <c r="E58" s="9"/>
      <c r="F58" s="9"/>
      <c r="G58" s="9"/>
      <c r="H58" s="8"/>
      <c r="I58" s="9"/>
      <c r="J58" s="9"/>
      <c r="K58" s="9"/>
      <c r="L58" s="14">
        <v>25</v>
      </c>
      <c r="M58" s="20" t="s">
        <v>310</v>
      </c>
      <c r="N58" s="20" t="s">
        <v>313</v>
      </c>
      <c r="O58" s="10">
        <v>1</v>
      </c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1:28">
      <c r="A59" s="8">
        <v>1040</v>
      </c>
      <c r="B59" s="8">
        <f t="shared" si="0"/>
        <v>10000010000</v>
      </c>
      <c r="C59" s="8" t="str">
        <f t="shared" si="1"/>
        <v>410</v>
      </c>
      <c r="D59" s="9" t="str">
        <f t="shared" si="2"/>
        <v>uint32_t</v>
      </c>
      <c r="E59" s="9" t="s">
        <v>65</v>
      </c>
      <c r="F59" s="9" t="s">
        <v>66</v>
      </c>
      <c r="G59" s="9"/>
      <c r="H59" s="8" t="s">
        <v>26</v>
      </c>
      <c r="I59" s="9" t="s">
        <v>15</v>
      </c>
      <c r="J59" s="9"/>
      <c r="K59" s="9"/>
      <c r="L59" s="14">
        <v>26</v>
      </c>
      <c r="M59" s="20"/>
      <c r="N59" s="20"/>
      <c r="O59" s="10" t="s">
        <v>387</v>
      </c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1:28">
      <c r="A60" s="8">
        <v>1041</v>
      </c>
      <c r="B60" s="8">
        <f t="shared" si="0"/>
        <v>10000010001</v>
      </c>
      <c r="C60" s="8" t="str">
        <f t="shared" si="1"/>
        <v>411</v>
      </c>
      <c r="D60" s="9" t="str">
        <f t="shared" si="2"/>
        <v>uint32_t</v>
      </c>
      <c r="E60" s="9" t="s">
        <v>67</v>
      </c>
      <c r="F60" s="9" t="s">
        <v>68</v>
      </c>
      <c r="G60" s="9"/>
      <c r="H60" s="8" t="s">
        <v>26</v>
      </c>
      <c r="I60" s="9" t="s">
        <v>15</v>
      </c>
      <c r="J60" s="9"/>
      <c r="K60" s="9"/>
      <c r="L60" s="14">
        <v>27</v>
      </c>
      <c r="M60" s="20"/>
      <c r="N60" s="20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1:28">
      <c r="A61" s="9">
        <v>0</v>
      </c>
      <c r="B61" s="8">
        <f t="shared" si="0"/>
        <v>0</v>
      </c>
      <c r="C61" s="8" t="str">
        <f t="shared" si="1"/>
        <v>0</v>
      </c>
      <c r="D61" s="9" t="str">
        <f t="shared" si="2"/>
        <v>-</v>
      </c>
      <c r="E61" s="9"/>
      <c r="F61" s="9"/>
      <c r="G61" s="9"/>
      <c r="H61" s="8"/>
      <c r="I61" s="9"/>
      <c r="J61" s="9"/>
      <c r="K61" s="9"/>
      <c r="L61" s="14">
        <v>28</v>
      </c>
      <c r="M61" s="20"/>
      <c r="N61" s="20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1:28">
      <c r="A62" s="8">
        <v>1056</v>
      </c>
      <c r="B62" s="8">
        <f t="shared" si="0"/>
        <v>10000100000</v>
      </c>
      <c r="C62" s="8" t="str">
        <f t="shared" si="1"/>
        <v>420</v>
      </c>
      <c r="D62" s="9" t="str">
        <f t="shared" si="2"/>
        <v>uint32_t</v>
      </c>
      <c r="E62" s="9" t="s">
        <v>69</v>
      </c>
      <c r="F62" s="9" t="s">
        <v>70</v>
      </c>
      <c r="G62" s="9" t="s">
        <v>402</v>
      </c>
      <c r="H62" s="8">
        <v>1</v>
      </c>
      <c r="I62" s="9" t="s">
        <v>392</v>
      </c>
      <c r="J62" s="9"/>
      <c r="K62" s="9"/>
      <c r="L62" s="14">
        <v>29</v>
      </c>
      <c r="M62" s="20" t="s">
        <v>310</v>
      </c>
      <c r="N62" s="20" t="s">
        <v>314</v>
      </c>
      <c r="O62" s="10">
        <v>1</v>
      </c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>
      <c r="A63" s="9">
        <v>1057</v>
      </c>
      <c r="B63" s="8">
        <f t="shared" si="0"/>
        <v>10000100001</v>
      </c>
      <c r="C63" s="8" t="str">
        <f t="shared" si="1"/>
        <v>421</v>
      </c>
      <c r="D63" s="9" t="str">
        <f t="shared" si="2"/>
        <v>uint32_t</v>
      </c>
      <c r="E63" s="9" t="s">
        <v>71</v>
      </c>
      <c r="F63" s="9" t="s">
        <v>72</v>
      </c>
      <c r="G63" s="9"/>
      <c r="H63" s="8">
        <v>1</v>
      </c>
      <c r="I63" s="9" t="s">
        <v>392</v>
      </c>
      <c r="J63" s="9"/>
      <c r="K63" s="9"/>
      <c r="L63" s="14">
        <v>30</v>
      </c>
      <c r="M63" s="20"/>
      <c r="N63" s="20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1:28">
      <c r="A64" s="8">
        <v>1058</v>
      </c>
      <c r="B64" s="8">
        <f t="shared" si="0"/>
        <v>10000100010</v>
      </c>
      <c r="C64" s="8" t="str">
        <f t="shared" si="1"/>
        <v>422</v>
      </c>
      <c r="D64" s="9" t="str">
        <f t="shared" si="2"/>
        <v>uint32_t</v>
      </c>
      <c r="E64" s="9" t="s">
        <v>73</v>
      </c>
      <c r="F64" s="9" t="s">
        <v>74</v>
      </c>
      <c r="G64" s="9"/>
      <c r="H64" s="8">
        <v>1</v>
      </c>
      <c r="I64" s="9" t="s">
        <v>392</v>
      </c>
      <c r="J64" s="9"/>
      <c r="K64" s="9"/>
      <c r="L64" s="14">
        <v>31</v>
      </c>
      <c r="M64" s="20"/>
      <c r="N64" s="20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>
      <c r="A65" s="9">
        <v>1059</v>
      </c>
      <c r="B65" s="8">
        <f t="shared" si="0"/>
        <v>10000100011</v>
      </c>
      <c r="C65" s="8" t="str">
        <f t="shared" si="1"/>
        <v>423</v>
      </c>
      <c r="D65" s="9" t="str">
        <f t="shared" si="2"/>
        <v>uint32_t</v>
      </c>
      <c r="E65" s="9" t="s">
        <v>75</v>
      </c>
      <c r="F65" s="9" t="s">
        <v>76</v>
      </c>
      <c r="G65" s="9"/>
      <c r="H65" s="8">
        <v>1</v>
      </c>
      <c r="I65" s="9" t="s">
        <v>392</v>
      </c>
      <c r="K65" s="9"/>
      <c r="L65" s="14">
        <v>32</v>
      </c>
      <c r="M65" s="20"/>
      <c r="N65" s="20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1:28">
      <c r="A66" s="8">
        <v>1060</v>
      </c>
      <c r="B66" s="8">
        <f t="shared" si="0"/>
        <v>10000100100</v>
      </c>
      <c r="C66" s="8" t="str">
        <f t="shared" si="1"/>
        <v>424</v>
      </c>
      <c r="D66" s="9" t="str">
        <f t="shared" si="2"/>
        <v>uint32_t</v>
      </c>
      <c r="E66" s="9" t="s">
        <v>167</v>
      </c>
      <c r="F66" s="9" t="s">
        <v>154</v>
      </c>
      <c r="G66" s="9" t="s">
        <v>300</v>
      </c>
      <c r="H66" s="8">
        <v>10</v>
      </c>
      <c r="I66" s="9" t="s">
        <v>393</v>
      </c>
      <c r="J66" s="9"/>
      <c r="K66" s="9"/>
      <c r="L66" s="14">
        <v>33</v>
      </c>
      <c r="M66" s="20" t="s">
        <v>307</v>
      </c>
      <c r="N66" s="20" t="s">
        <v>358</v>
      </c>
      <c r="O66" s="10">
        <v>0</v>
      </c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1:28">
      <c r="A67" s="9">
        <v>1061</v>
      </c>
      <c r="B67" s="8">
        <f t="shared" si="0"/>
        <v>10000100101</v>
      </c>
      <c r="C67" s="8" t="str">
        <f t="shared" si="1"/>
        <v>425</v>
      </c>
      <c r="D67" s="9" t="str">
        <f t="shared" si="2"/>
        <v>uint32_t</v>
      </c>
      <c r="E67" s="9" t="s">
        <v>168</v>
      </c>
      <c r="F67" s="9" t="s">
        <v>155</v>
      </c>
      <c r="G67" s="9"/>
      <c r="H67" s="8">
        <v>10</v>
      </c>
      <c r="I67" s="9" t="s">
        <v>393</v>
      </c>
      <c r="J67" s="9"/>
      <c r="K67" s="9"/>
      <c r="L67" s="14">
        <v>34</v>
      </c>
      <c r="M67" s="20"/>
      <c r="N67" s="20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1:28">
      <c r="A68" s="8">
        <v>1062</v>
      </c>
      <c r="B68" s="8">
        <f t="shared" si="0"/>
        <v>10000100110</v>
      </c>
      <c r="C68" s="8" t="str">
        <f t="shared" si="1"/>
        <v>426</v>
      </c>
      <c r="D68" s="9" t="str">
        <f t="shared" si="2"/>
        <v>uint32_t</v>
      </c>
      <c r="E68" s="9" t="s">
        <v>169</v>
      </c>
      <c r="F68" s="9" t="s">
        <v>156</v>
      </c>
      <c r="G68" s="9"/>
      <c r="H68" s="8">
        <v>10</v>
      </c>
      <c r="I68" s="9" t="s">
        <v>393</v>
      </c>
      <c r="J68" s="9"/>
      <c r="K68" s="9"/>
      <c r="L68" s="14">
        <v>35</v>
      </c>
      <c r="M68" s="20" t="s">
        <v>307</v>
      </c>
      <c r="N68" s="26" t="s">
        <v>391</v>
      </c>
      <c r="O68" s="10">
        <v>0</v>
      </c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1:28">
      <c r="A69" s="9">
        <v>1063</v>
      </c>
      <c r="B69" s="8">
        <f t="shared" si="0"/>
        <v>10000100111</v>
      </c>
      <c r="C69" s="8" t="str">
        <f t="shared" si="1"/>
        <v>427</v>
      </c>
      <c r="D69" s="9" t="str">
        <f t="shared" si="2"/>
        <v>uint32_t</v>
      </c>
      <c r="E69" s="9" t="s">
        <v>166</v>
      </c>
      <c r="F69" s="9" t="s">
        <v>157</v>
      </c>
      <c r="G69" s="9"/>
      <c r="H69" s="8">
        <v>10</v>
      </c>
      <c r="I69" s="9" t="s">
        <v>393</v>
      </c>
      <c r="J69" s="9"/>
      <c r="K69" s="9"/>
      <c r="L69" s="14">
        <v>36</v>
      </c>
      <c r="M69" s="20"/>
      <c r="N69" s="27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28">
      <c r="A70" s="8">
        <v>1064</v>
      </c>
      <c r="B70" s="8">
        <f t="shared" si="0"/>
        <v>10000101000</v>
      </c>
      <c r="C70" s="8" t="str">
        <f t="shared" si="1"/>
        <v>428</v>
      </c>
      <c r="D70" s="9" t="str">
        <f t="shared" si="2"/>
        <v>uint32_t</v>
      </c>
      <c r="E70" s="9" t="s">
        <v>165</v>
      </c>
      <c r="F70" s="9" t="s">
        <v>158</v>
      </c>
      <c r="G70" s="9"/>
      <c r="H70" s="8"/>
      <c r="I70" s="9"/>
      <c r="J70" s="9"/>
      <c r="K70" s="9"/>
      <c r="L70" s="14">
        <v>37</v>
      </c>
      <c r="M70" s="20" t="s">
        <v>310</v>
      </c>
      <c r="N70" s="20" t="s">
        <v>311</v>
      </c>
      <c r="O70" s="10">
        <v>1</v>
      </c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1:28">
      <c r="A71" s="9">
        <v>1065</v>
      </c>
      <c r="B71" s="8">
        <f t="shared" si="0"/>
        <v>10000101001</v>
      </c>
      <c r="C71" s="8" t="str">
        <f t="shared" si="1"/>
        <v>429</v>
      </c>
      <c r="D71" s="9" t="str">
        <f t="shared" si="2"/>
        <v>uint32_t</v>
      </c>
      <c r="E71" s="9" t="s">
        <v>164</v>
      </c>
      <c r="F71" s="9" t="s">
        <v>159</v>
      </c>
      <c r="G71" s="9"/>
      <c r="H71" s="8"/>
      <c r="I71" s="9"/>
      <c r="J71" s="9"/>
      <c r="K71" s="9"/>
      <c r="L71" s="14">
        <v>38</v>
      </c>
      <c r="M71" s="20"/>
      <c r="N71" s="20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>
      <c r="A72" s="8">
        <v>1066</v>
      </c>
      <c r="B72" s="8">
        <f t="shared" si="0"/>
        <v>10000101010</v>
      </c>
      <c r="C72" s="8" t="str">
        <f t="shared" si="1"/>
        <v>42A</v>
      </c>
      <c r="D72" s="9" t="str">
        <f t="shared" si="2"/>
        <v>uint32_t</v>
      </c>
      <c r="E72" s="9" t="s">
        <v>163</v>
      </c>
      <c r="F72" s="9" t="s">
        <v>160</v>
      </c>
      <c r="G72" s="9"/>
      <c r="H72" s="8"/>
      <c r="I72" s="9"/>
      <c r="J72" s="9"/>
      <c r="K72" s="9"/>
      <c r="L72" s="14">
        <v>39</v>
      </c>
      <c r="M72" s="20"/>
      <c r="N72" s="20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1:28">
      <c r="A73" s="9">
        <v>1067</v>
      </c>
      <c r="B73" s="8">
        <f t="shared" si="0"/>
        <v>10000101011</v>
      </c>
      <c r="C73" s="8" t="str">
        <f t="shared" si="1"/>
        <v>42B</v>
      </c>
      <c r="D73" s="9" t="s">
        <v>341</v>
      </c>
      <c r="E73" s="9" t="s">
        <v>407</v>
      </c>
      <c r="F73" s="9" t="s">
        <v>408</v>
      </c>
      <c r="G73" s="9"/>
      <c r="H73" s="8" t="s">
        <v>398</v>
      </c>
      <c r="I73" s="10" t="s">
        <v>147</v>
      </c>
      <c r="K73" s="9"/>
      <c r="L73" s="14">
        <v>40</v>
      </c>
      <c r="M73" s="20"/>
      <c r="N73" s="20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>
      <c r="A74" s="9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E74" s="9"/>
      <c r="F74" s="9"/>
      <c r="G74" s="9"/>
      <c r="H74" s="8"/>
      <c r="I74" s="9"/>
      <c r="J74" s="9"/>
      <c r="K74" s="9"/>
      <c r="L74" s="14">
        <v>41</v>
      </c>
      <c r="M74" s="20" t="s">
        <v>310</v>
      </c>
      <c r="N74" s="20" t="s">
        <v>312</v>
      </c>
      <c r="O74" s="10">
        <v>1</v>
      </c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>
      <c r="A75" s="8">
        <v>1279</v>
      </c>
      <c r="B75" s="8">
        <f t="shared" si="0"/>
        <v>10011111111</v>
      </c>
      <c r="C75" s="8" t="str">
        <f t="shared" si="1"/>
        <v>4FF</v>
      </c>
      <c r="D75" s="9" t="str">
        <f t="shared" si="2"/>
        <v>uint32_t</v>
      </c>
      <c r="E75" s="9"/>
      <c r="F75" s="9"/>
      <c r="G75" s="9"/>
      <c r="H75" s="8"/>
      <c r="I75" s="9"/>
      <c r="J75" s="9"/>
      <c r="K75" s="9"/>
      <c r="L75" s="14">
        <v>42</v>
      </c>
      <c r="M75" s="20"/>
      <c r="N75" s="20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>
      <c r="A76" s="8">
        <v>1280</v>
      </c>
      <c r="B76" s="8">
        <f t="shared" si="0"/>
        <v>10100000000</v>
      </c>
      <c r="C76" s="8" t="str">
        <f t="shared" si="1"/>
        <v>500</v>
      </c>
      <c r="D76" s="9" t="str">
        <f t="shared" si="2"/>
        <v>uint16_t</v>
      </c>
      <c r="E76" s="9"/>
      <c r="F76" s="9"/>
      <c r="G76" s="9"/>
      <c r="H76" s="8"/>
      <c r="I76" s="9"/>
      <c r="J76" s="9"/>
      <c r="K76" s="9"/>
      <c r="L76" s="14">
        <v>43</v>
      </c>
      <c r="M76" s="20"/>
      <c r="N76" s="20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>
      <c r="A77" s="8">
        <v>0</v>
      </c>
      <c r="B77" s="8">
        <f t="shared" si="0"/>
        <v>0</v>
      </c>
      <c r="C77" s="8" t="str">
        <f t="shared" si="1"/>
        <v>0</v>
      </c>
      <c r="D77" s="9" t="str">
        <f t="shared" si="2"/>
        <v>-</v>
      </c>
      <c r="E77" s="9"/>
      <c r="F77" s="9"/>
      <c r="G77" s="9"/>
      <c r="H77" s="8"/>
      <c r="I77" s="9"/>
      <c r="J77" s="9"/>
      <c r="K77" s="9"/>
      <c r="L77" s="14">
        <v>44</v>
      </c>
      <c r="M77" s="20"/>
      <c r="N77" s="20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1:28">
      <c r="A78" s="8">
        <v>1535</v>
      </c>
      <c r="B78" s="8">
        <f t="shared" si="0"/>
        <v>10111111111</v>
      </c>
      <c r="C78" s="8" t="str">
        <f t="shared" si="1"/>
        <v>5FF</v>
      </c>
      <c r="D78" s="9" t="str">
        <f t="shared" si="2"/>
        <v>uint16_t</v>
      </c>
      <c r="E78" s="9"/>
      <c r="F78" s="9"/>
      <c r="G78" s="9"/>
      <c r="H78" s="8"/>
      <c r="I78" s="9"/>
      <c r="J78" s="9"/>
      <c r="K78" s="9"/>
      <c r="L78" s="14">
        <v>45</v>
      </c>
      <c r="M78" s="26" t="s">
        <v>383</v>
      </c>
      <c r="N78" s="29" t="s">
        <v>384</v>
      </c>
      <c r="O78" s="10" t="s">
        <v>386</v>
      </c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>
      <c r="A79" s="8">
        <v>1536</v>
      </c>
      <c r="B79" s="8">
        <f t="shared" si="0"/>
        <v>11000000000</v>
      </c>
      <c r="C79" s="8" t="str">
        <f t="shared" si="1"/>
        <v>600</v>
      </c>
      <c r="D79" s="9" t="str">
        <f t="shared" si="2"/>
        <v>float</v>
      </c>
      <c r="E79" s="9"/>
      <c r="F79" s="9"/>
      <c r="G79" s="9"/>
      <c r="H79" s="8"/>
      <c r="I79" s="9"/>
      <c r="J79" s="9"/>
      <c r="K79" s="9"/>
      <c r="L79" s="14">
        <v>46</v>
      </c>
      <c r="M79" s="28"/>
      <c r="N79" s="30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>
      <c r="A80" s="8">
        <v>0</v>
      </c>
      <c r="B80" s="8">
        <f t="shared" si="0"/>
        <v>0</v>
      </c>
      <c r="C80" s="8" t="str">
        <f t="shared" si="1"/>
        <v>0</v>
      </c>
      <c r="D80" s="9" t="str">
        <f t="shared" si="2"/>
        <v>-</v>
      </c>
      <c r="K80" s="9"/>
      <c r="L80" s="14">
        <v>47</v>
      </c>
      <c r="M80" s="28"/>
      <c r="N80" s="30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1:28">
      <c r="A81" s="8">
        <v>1552</v>
      </c>
      <c r="B81" s="8">
        <f t="shared" si="0"/>
        <v>11000010000</v>
      </c>
      <c r="C81" s="8" t="str">
        <f t="shared" si="1"/>
        <v>610</v>
      </c>
      <c r="D81" s="9" t="str">
        <f t="shared" si="2"/>
        <v>float</v>
      </c>
      <c r="E81" s="9" t="s">
        <v>81</v>
      </c>
      <c r="F81" s="9" t="s">
        <v>82</v>
      </c>
      <c r="H81" s="8" t="s">
        <v>26</v>
      </c>
      <c r="I81" s="9" t="s">
        <v>395</v>
      </c>
      <c r="K81" s="9"/>
      <c r="L81" s="14">
        <v>48</v>
      </c>
      <c r="M81" s="28"/>
      <c r="N81" s="30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>
      <c r="A82" s="8">
        <v>1553</v>
      </c>
      <c r="B82" s="8">
        <f t="shared" si="0"/>
        <v>11000010001</v>
      </c>
      <c r="C82" s="8" t="str">
        <f t="shared" si="1"/>
        <v>611</v>
      </c>
      <c r="D82" s="9" t="str">
        <f t="shared" si="2"/>
        <v>float</v>
      </c>
      <c r="E82" s="9" t="s">
        <v>197</v>
      </c>
      <c r="F82" s="9" t="s">
        <v>82</v>
      </c>
      <c r="H82" s="8" t="s">
        <v>26</v>
      </c>
      <c r="I82" s="10" t="s">
        <v>198</v>
      </c>
      <c r="J82" s="9"/>
      <c r="K82" s="9"/>
      <c r="L82" s="14">
        <v>49</v>
      </c>
      <c r="M82" s="27"/>
      <c r="N82" s="31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spans="1:28">
      <c r="A83" s="8">
        <v>1554</v>
      </c>
      <c r="B83" s="8">
        <f t="shared" si="0"/>
        <v>11000010010</v>
      </c>
      <c r="C83" s="8" t="str">
        <f t="shared" si="1"/>
        <v>612</v>
      </c>
      <c r="D83" s="9" t="str">
        <f t="shared" si="2"/>
        <v>float</v>
      </c>
      <c r="E83" s="9"/>
      <c r="F83" s="9"/>
      <c r="K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spans="1:28">
      <c r="A84" s="8">
        <v>1555</v>
      </c>
      <c r="B84" s="8">
        <f t="shared" si="0"/>
        <v>11000010011</v>
      </c>
      <c r="C84" s="8" t="str">
        <f t="shared" si="1"/>
        <v>613</v>
      </c>
      <c r="D84" s="9" t="str">
        <f t="shared" si="2"/>
        <v>float</v>
      </c>
      <c r="E84" s="9"/>
      <c r="F84" s="9"/>
      <c r="K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1:28">
      <c r="A85" s="8">
        <v>0</v>
      </c>
      <c r="B85" s="8">
        <f t="shared" si="0"/>
        <v>0</v>
      </c>
      <c r="C85" s="8" t="str">
        <f t="shared" si="1"/>
        <v>0</v>
      </c>
      <c r="D85" s="9" t="str">
        <f t="shared" si="2"/>
        <v>-</v>
      </c>
      <c r="E85" s="9"/>
      <c r="F85" s="9"/>
      <c r="G85" s="9"/>
      <c r="H85" s="8"/>
      <c r="I85" s="9"/>
      <c r="J85" s="9"/>
      <c r="K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spans="1:28">
      <c r="A86" s="8">
        <v>1568</v>
      </c>
      <c r="B86" s="8">
        <f t="shared" si="0"/>
        <v>11000100000</v>
      </c>
      <c r="C86" s="8" t="str">
        <f t="shared" si="1"/>
        <v>620</v>
      </c>
      <c r="D86" s="9" t="str">
        <f t="shared" si="2"/>
        <v>float</v>
      </c>
      <c r="E86" s="12" t="s">
        <v>281</v>
      </c>
      <c r="F86" s="12" t="s">
        <v>84</v>
      </c>
      <c r="G86" s="9" t="s">
        <v>170</v>
      </c>
      <c r="H86" s="8">
        <v>10</v>
      </c>
      <c r="I86" s="9" t="s">
        <v>405</v>
      </c>
      <c r="J86" s="9"/>
      <c r="K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spans="1:28">
      <c r="A87" s="8">
        <v>1569</v>
      </c>
      <c r="B87" s="8">
        <f t="shared" si="0"/>
        <v>11000100001</v>
      </c>
      <c r="C87" s="8" t="str">
        <f t="shared" si="1"/>
        <v>621</v>
      </c>
      <c r="D87" s="9" t="str">
        <f t="shared" si="2"/>
        <v>float</v>
      </c>
      <c r="E87" s="12" t="s">
        <v>85</v>
      </c>
      <c r="F87" s="12" t="s">
        <v>86</v>
      </c>
      <c r="G87" s="9"/>
      <c r="H87" s="8">
        <v>10</v>
      </c>
      <c r="I87" s="9" t="s">
        <v>405</v>
      </c>
      <c r="J87" s="9"/>
      <c r="K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spans="1:28">
      <c r="A88" s="8">
        <v>1570</v>
      </c>
      <c r="B88" s="8">
        <f t="shared" si="0"/>
        <v>11000100010</v>
      </c>
      <c r="C88" s="8" t="str">
        <f t="shared" si="1"/>
        <v>622</v>
      </c>
      <c r="D88" s="9" t="str">
        <f t="shared" si="2"/>
        <v>float</v>
      </c>
      <c r="E88" s="12" t="s">
        <v>87</v>
      </c>
      <c r="F88" s="12" t="s">
        <v>88</v>
      </c>
      <c r="G88" s="9"/>
      <c r="H88" s="8">
        <v>10</v>
      </c>
      <c r="I88" s="9" t="s">
        <v>405</v>
      </c>
      <c r="J88" s="9"/>
      <c r="K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1:28">
      <c r="A89" s="8">
        <v>1571</v>
      </c>
      <c r="B89" s="8">
        <f t="shared" si="0"/>
        <v>11000100011</v>
      </c>
      <c r="C89" s="8" t="str">
        <f t="shared" si="1"/>
        <v>623</v>
      </c>
      <c r="D89" s="9" t="str">
        <f t="shared" si="2"/>
        <v>float</v>
      </c>
      <c r="E89" s="9" t="s">
        <v>89</v>
      </c>
      <c r="F89" s="9" t="s">
        <v>90</v>
      </c>
      <c r="G89" s="9"/>
      <c r="H89" s="8"/>
      <c r="I89" s="9"/>
      <c r="J89" s="9"/>
      <c r="K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spans="1:28">
      <c r="A90" s="8">
        <v>1572</v>
      </c>
      <c r="B90" s="8">
        <f t="shared" si="0"/>
        <v>11000100100</v>
      </c>
      <c r="C90" s="8" t="str">
        <f t="shared" si="1"/>
        <v>624</v>
      </c>
      <c r="D90" s="9" t="str">
        <f t="shared" si="2"/>
        <v>float</v>
      </c>
      <c r="E90" s="9" t="s">
        <v>232</v>
      </c>
      <c r="F90" s="9" t="s">
        <v>233</v>
      </c>
      <c r="G90" s="9"/>
      <c r="H90" s="8"/>
      <c r="I90" s="9"/>
      <c r="J90" s="9"/>
      <c r="K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spans="1:28">
      <c r="A91" s="8">
        <v>1573</v>
      </c>
      <c r="B91" s="8">
        <f t="shared" si="0"/>
        <v>11000100101</v>
      </c>
      <c r="C91" s="8" t="str">
        <f t="shared" si="1"/>
        <v>625</v>
      </c>
      <c r="D91" s="9" t="str">
        <f t="shared" si="2"/>
        <v>float</v>
      </c>
      <c r="E91" s="9"/>
      <c r="F91" s="9" t="s">
        <v>91</v>
      </c>
      <c r="G91" s="9"/>
      <c r="H91" s="8"/>
      <c r="I91" s="9"/>
      <c r="J91" s="9"/>
      <c r="K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spans="1:28">
      <c r="A92" s="8">
        <v>1574</v>
      </c>
      <c r="B92" s="8">
        <f t="shared" si="0"/>
        <v>11000100110</v>
      </c>
      <c r="C92" s="8" t="str">
        <f t="shared" si="1"/>
        <v>626</v>
      </c>
      <c r="D92" s="9" t="str">
        <f t="shared" si="2"/>
        <v>float</v>
      </c>
      <c r="E92" s="9"/>
      <c r="F92" s="9" t="s">
        <v>91</v>
      </c>
      <c r="G92" s="9"/>
      <c r="H92" s="8"/>
      <c r="I92" s="9"/>
      <c r="J92" s="9"/>
      <c r="K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1:28">
      <c r="A93" s="8">
        <v>1575</v>
      </c>
      <c r="B93" s="8">
        <f t="shared" si="0"/>
        <v>11000100111</v>
      </c>
      <c r="C93" s="8" t="str">
        <f t="shared" si="1"/>
        <v>627</v>
      </c>
      <c r="D93" s="9" t="str">
        <f t="shared" si="2"/>
        <v>float</v>
      </c>
      <c r="E93" s="9"/>
      <c r="F93" s="9" t="s">
        <v>91</v>
      </c>
      <c r="G93" s="9"/>
      <c r="H93" s="8"/>
      <c r="I93" s="9"/>
      <c r="J93" s="9"/>
      <c r="K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:28">
      <c r="A94" s="8">
        <v>1576</v>
      </c>
      <c r="B94" s="8">
        <f t="shared" si="0"/>
        <v>11000101000</v>
      </c>
      <c r="C94" s="8" t="str">
        <f t="shared" si="1"/>
        <v>628</v>
      </c>
      <c r="D94" s="9" t="str">
        <f t="shared" si="2"/>
        <v>float</v>
      </c>
      <c r="F94" s="9" t="s">
        <v>230</v>
      </c>
      <c r="J94" s="9"/>
      <c r="K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spans="1:28">
      <c r="A95" s="8">
        <v>1577</v>
      </c>
      <c r="B95" s="8">
        <f t="shared" si="0"/>
        <v>11000101001</v>
      </c>
      <c r="C95" s="8" t="str">
        <f>DEC2HEX(A95)</f>
        <v>629</v>
      </c>
      <c r="D95" s="9" t="str">
        <f t="shared" si="2"/>
        <v>float</v>
      </c>
      <c r="F95" s="9" t="s">
        <v>230</v>
      </c>
      <c r="J95" s="9"/>
      <c r="K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8">
      <c r="A96" s="8">
        <v>1578</v>
      </c>
      <c r="B96" s="8">
        <f t="shared" si="0"/>
        <v>11000101010</v>
      </c>
      <c r="C96" s="8" t="str">
        <f t="shared" si="1"/>
        <v>62A</v>
      </c>
      <c r="D96" s="9" t="str">
        <f t="shared" si="2"/>
        <v>float</v>
      </c>
      <c r="E96" s="9"/>
      <c r="F96" s="9" t="s">
        <v>230</v>
      </c>
      <c r="G96" s="9"/>
      <c r="H96" s="8"/>
      <c r="I96" s="9"/>
      <c r="J96" s="9"/>
      <c r="K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spans="1:28">
      <c r="A97" s="8">
        <v>1579</v>
      </c>
      <c r="B97" s="8">
        <f t="shared" si="0"/>
        <v>11000101011</v>
      </c>
      <c r="C97" s="8" t="str">
        <f t="shared" si="1"/>
        <v>62B</v>
      </c>
      <c r="D97" s="9" t="str">
        <f t="shared" si="2"/>
        <v>float</v>
      </c>
      <c r="E97" s="9"/>
      <c r="F97" s="9" t="s">
        <v>230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1:28">
      <c r="A98" s="8">
        <v>1580</v>
      </c>
      <c r="B98" s="8">
        <f t="shared" si="0"/>
        <v>11000101100</v>
      </c>
      <c r="C98" s="8" t="str">
        <f t="shared" si="1"/>
        <v>62C</v>
      </c>
      <c r="D98" s="9" t="str">
        <f t="shared" si="2"/>
        <v>float</v>
      </c>
      <c r="E98" s="9" t="s">
        <v>174</v>
      </c>
      <c r="F98" s="9" t="s">
        <v>94</v>
      </c>
      <c r="G98" s="9"/>
      <c r="H98" s="8">
        <v>10</v>
      </c>
      <c r="I98" s="12" t="s">
        <v>147</v>
      </c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1:28">
      <c r="A99" s="8">
        <v>1581</v>
      </c>
      <c r="B99" s="8">
        <f t="shared" si="0"/>
        <v>11000101101</v>
      </c>
      <c r="C99" s="8" t="str">
        <f t="shared" si="1"/>
        <v>62D</v>
      </c>
      <c r="D99" s="9" t="str">
        <f t="shared" si="2"/>
        <v>float</v>
      </c>
      <c r="E99" s="9"/>
      <c r="F99" s="9" t="s">
        <v>94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spans="1:28">
      <c r="A100" s="8">
        <v>1582</v>
      </c>
      <c r="B100" s="8">
        <f t="shared" si="0"/>
        <v>11000101110</v>
      </c>
      <c r="C100" s="8" t="str">
        <f t="shared" si="1"/>
        <v>62E</v>
      </c>
      <c r="D100" s="9" t="str">
        <f t="shared" si="2"/>
        <v>float</v>
      </c>
      <c r="E100" s="9"/>
      <c r="F100" s="9" t="s">
        <v>94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>
      <c r="A101" s="8">
        <v>1583</v>
      </c>
      <c r="B101" s="8">
        <f t="shared" si="0"/>
        <v>11000101111</v>
      </c>
      <c r="C101" s="8" t="str">
        <f t="shared" si="1"/>
        <v>62F</v>
      </c>
      <c r="D101" s="9" t="str">
        <f t="shared" si="2"/>
        <v>float</v>
      </c>
      <c r="E101" s="9"/>
      <c r="F101" s="9" t="s">
        <v>94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>
      <c r="A102" s="8">
        <v>1584</v>
      </c>
      <c r="B102" s="8">
        <f t="shared" si="0"/>
        <v>11000110000</v>
      </c>
      <c r="C102" s="8" t="str">
        <f t="shared" si="1"/>
        <v>630</v>
      </c>
      <c r="D102" s="9" t="str">
        <f t="shared" si="2"/>
        <v>float</v>
      </c>
      <c r="E102" s="12" t="s">
        <v>95</v>
      </c>
      <c r="F102" s="12" t="s">
        <v>84</v>
      </c>
      <c r="G102" s="9" t="s">
        <v>401</v>
      </c>
      <c r="H102" s="8">
        <v>10</v>
      </c>
      <c r="I102" s="9" t="s">
        <v>393</v>
      </c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spans="1:28">
      <c r="A103" s="8">
        <v>1585</v>
      </c>
      <c r="B103" s="8">
        <f t="shared" si="0"/>
        <v>11000110001</v>
      </c>
      <c r="C103" s="8" t="str">
        <f t="shared" si="1"/>
        <v>631</v>
      </c>
      <c r="D103" s="9" t="str">
        <f t="shared" si="2"/>
        <v>float</v>
      </c>
      <c r="E103" s="12" t="s">
        <v>96</v>
      </c>
      <c r="F103" s="12" t="s">
        <v>86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spans="1:28">
      <c r="A104" s="8">
        <v>1586</v>
      </c>
      <c r="B104" s="8">
        <f t="shared" si="0"/>
        <v>11000110010</v>
      </c>
      <c r="C104" s="8" t="str">
        <f t="shared" si="1"/>
        <v>632</v>
      </c>
      <c r="D104" s="9" t="str">
        <f t="shared" si="2"/>
        <v>float</v>
      </c>
      <c r="E104" s="12" t="s">
        <v>97</v>
      </c>
      <c r="F104" s="12" t="s">
        <v>88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spans="1:28">
      <c r="A105" s="8">
        <v>1587</v>
      </c>
      <c r="B105" s="8">
        <f t="shared" si="0"/>
        <v>11000110011</v>
      </c>
      <c r="C105" s="8" t="str">
        <f t="shared" si="1"/>
        <v>633</v>
      </c>
      <c r="D105" s="9" t="str">
        <f t="shared" si="2"/>
        <v>float</v>
      </c>
      <c r="E105" s="9" t="s">
        <v>98</v>
      </c>
      <c r="F105" s="9" t="s">
        <v>90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spans="1:28">
      <c r="A106" s="8">
        <v>1588</v>
      </c>
      <c r="B106" s="8">
        <f t="shared" si="0"/>
        <v>11000110100</v>
      </c>
      <c r="C106" s="8" t="str">
        <f t="shared" si="1"/>
        <v>634</v>
      </c>
      <c r="D106" s="9" t="str">
        <f t="shared" si="2"/>
        <v>float</v>
      </c>
      <c r="E106" s="9"/>
      <c r="F106" s="9" t="s">
        <v>91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:28">
      <c r="A107" s="8">
        <v>1589</v>
      </c>
      <c r="B107" s="8">
        <f t="shared" si="0"/>
        <v>11000110101</v>
      </c>
      <c r="C107" s="8" t="str">
        <f t="shared" si="1"/>
        <v>635</v>
      </c>
      <c r="D107" s="9" t="str">
        <f t="shared" si="2"/>
        <v>float</v>
      </c>
      <c r="E107" s="9"/>
      <c r="F107" s="9" t="s">
        <v>91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spans="1:28">
      <c r="A108" s="8">
        <v>1590</v>
      </c>
      <c r="B108" s="8">
        <f t="shared" si="0"/>
        <v>11000110110</v>
      </c>
      <c r="C108" s="8" t="str">
        <f t="shared" si="1"/>
        <v>636</v>
      </c>
      <c r="D108" s="9" t="str">
        <f t="shared" si="2"/>
        <v>float</v>
      </c>
      <c r="E108" s="9"/>
      <c r="F108" s="9" t="s">
        <v>91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:28">
      <c r="A109" s="8">
        <v>1591</v>
      </c>
      <c r="B109" s="8">
        <f t="shared" si="0"/>
        <v>11000110111</v>
      </c>
      <c r="C109" s="8" t="str">
        <f t="shared" si="1"/>
        <v>637</v>
      </c>
      <c r="D109" s="9" t="str">
        <f t="shared" si="2"/>
        <v>float</v>
      </c>
      <c r="E109" s="9"/>
      <c r="F109" s="9" t="s">
        <v>91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>
      <c r="A110" s="8">
        <v>1592</v>
      </c>
      <c r="B110" s="8">
        <f t="shared" si="0"/>
        <v>11000111000</v>
      </c>
      <c r="C110" s="8" t="str">
        <f t="shared" si="1"/>
        <v>638</v>
      </c>
      <c r="D110" s="9" t="str">
        <f t="shared" si="2"/>
        <v>float</v>
      </c>
      <c r="E110" s="12"/>
      <c r="F110" s="9" t="s">
        <v>230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>
      <c r="A111" s="8">
        <v>1593</v>
      </c>
      <c r="B111" s="8">
        <f t="shared" si="0"/>
        <v>11000111001</v>
      </c>
      <c r="C111" s="8" t="str">
        <f t="shared" si="1"/>
        <v>639</v>
      </c>
      <c r="D111" s="9" t="str">
        <f t="shared" si="2"/>
        <v>float</v>
      </c>
      <c r="E111" s="9"/>
      <c r="F111" s="9" t="s">
        <v>92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>
      <c r="A112" s="8">
        <v>1594</v>
      </c>
      <c r="B112" s="8">
        <f t="shared" si="0"/>
        <v>11000111010</v>
      </c>
      <c r="C112" s="8" t="str">
        <f t="shared" si="1"/>
        <v>63A</v>
      </c>
      <c r="D112" s="9" t="str">
        <f t="shared" si="2"/>
        <v>float</v>
      </c>
      <c r="E112" s="9"/>
      <c r="F112" s="9" t="s">
        <v>92</v>
      </c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>
      <c r="A113" s="8">
        <v>1595</v>
      </c>
      <c r="B113" s="8">
        <f t="shared" si="0"/>
        <v>11000111011</v>
      </c>
      <c r="C113" s="8" t="str">
        <f t="shared" si="1"/>
        <v>63B</v>
      </c>
      <c r="D113" s="9" t="str">
        <f t="shared" si="2"/>
        <v>float</v>
      </c>
      <c r="E113" s="9"/>
      <c r="F113" s="9" t="s">
        <v>92</v>
      </c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>
      <c r="A114" s="8">
        <v>1596</v>
      </c>
      <c r="B114" s="8">
        <f t="shared" si="0"/>
        <v>11000111100</v>
      </c>
      <c r="C114" s="8" t="str">
        <f t="shared" si="1"/>
        <v>63C</v>
      </c>
      <c r="D114" s="9" t="str">
        <f t="shared" si="2"/>
        <v>float</v>
      </c>
      <c r="E114" s="9" t="s">
        <v>99</v>
      </c>
      <c r="F114" s="9" t="s">
        <v>94</v>
      </c>
      <c r="G114" s="9"/>
      <c r="H114" s="8"/>
      <c r="I114" s="9" t="s">
        <v>198</v>
      </c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28">
      <c r="A115" s="8">
        <v>1597</v>
      </c>
      <c r="B115" s="8">
        <f t="shared" si="0"/>
        <v>11000111101</v>
      </c>
      <c r="C115" s="8" t="str">
        <f t="shared" si="1"/>
        <v>63D</v>
      </c>
      <c r="D115" s="9" t="str">
        <f t="shared" si="2"/>
        <v>float</v>
      </c>
      <c r="E115" s="9" t="s">
        <v>354</v>
      </c>
      <c r="F115" s="9" t="s">
        <v>94</v>
      </c>
      <c r="G115" s="9"/>
      <c r="H115" s="8"/>
      <c r="I115" s="9" t="s">
        <v>198</v>
      </c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>
      <c r="A116" s="8">
        <v>1598</v>
      </c>
      <c r="B116" s="8">
        <f>DEC2BIN(A116/512)*1000000000+DEC2BIN(MOD(A116,512))</f>
        <v>11000111110</v>
      </c>
      <c r="C116" s="8" t="str">
        <f>DEC2HEX(A116)</f>
        <v>63E</v>
      </c>
      <c r="D116" s="9" t="str">
        <f>IF(A116=0,"-", IF(A116&lt;1024,"文字列",IF(A116&lt;1280,"uint32_t",IF(A116&lt;1536,"uint16_t",IF(A116&lt;1792,"float","fp16")))))</f>
        <v>float</v>
      </c>
      <c r="E116" s="9" t="s">
        <v>171</v>
      </c>
      <c r="F116" s="9" t="s">
        <v>94</v>
      </c>
      <c r="G116" s="9"/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:28">
      <c r="A117" s="8">
        <v>1599</v>
      </c>
      <c r="B117" s="8">
        <f t="shared" si="0"/>
        <v>11000111111</v>
      </c>
      <c r="C117" s="8" t="str">
        <f t="shared" si="1"/>
        <v>63F</v>
      </c>
      <c r="D117" s="9" t="str">
        <f t="shared" si="2"/>
        <v>float</v>
      </c>
      <c r="E117" s="10" t="s">
        <v>338</v>
      </c>
      <c r="F117" s="9" t="s">
        <v>94</v>
      </c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>
      <c r="A118" s="8">
        <v>1600</v>
      </c>
      <c r="B118" s="8">
        <f t="shared" si="0"/>
        <v>11001000000</v>
      </c>
      <c r="C118" s="8" t="str">
        <f t="shared" si="1"/>
        <v>640</v>
      </c>
      <c r="D118" s="9" t="str">
        <f t="shared" si="2"/>
        <v>float</v>
      </c>
      <c r="E118" s="12" t="s">
        <v>235</v>
      </c>
      <c r="F118" s="12" t="s">
        <v>84</v>
      </c>
      <c r="G118" s="9" t="s">
        <v>170</v>
      </c>
      <c r="H118" s="8">
        <v>10</v>
      </c>
      <c r="I118" s="9" t="s">
        <v>148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>
      <c r="A119" s="8">
        <v>1601</v>
      </c>
      <c r="B119" s="8">
        <f t="shared" si="0"/>
        <v>11001000001</v>
      </c>
      <c r="C119" s="8" t="str">
        <f t="shared" si="1"/>
        <v>641</v>
      </c>
      <c r="D119" s="9" t="str">
        <f t="shared" si="2"/>
        <v>float</v>
      </c>
      <c r="E119" s="12" t="s">
        <v>236</v>
      </c>
      <c r="F119" s="12" t="s">
        <v>86</v>
      </c>
      <c r="G119" s="9"/>
      <c r="H119" s="8">
        <v>10</v>
      </c>
      <c r="I119" s="9" t="s">
        <v>148</v>
      </c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:28">
      <c r="A120" s="8">
        <v>1602</v>
      </c>
      <c r="B120" s="8">
        <f t="shared" si="0"/>
        <v>11001000010</v>
      </c>
      <c r="C120" s="8" t="str">
        <f t="shared" si="1"/>
        <v>642</v>
      </c>
      <c r="D120" s="9" t="str">
        <f t="shared" si="2"/>
        <v>float</v>
      </c>
      <c r="E120" s="12" t="s">
        <v>237</v>
      </c>
      <c r="F120" s="12" t="s">
        <v>88</v>
      </c>
      <c r="G120" s="9"/>
      <c r="H120" s="8">
        <v>10</v>
      </c>
      <c r="I120" s="9" t="s">
        <v>148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:28">
      <c r="A121" s="8">
        <v>1603</v>
      </c>
      <c r="B121" s="8">
        <f t="shared" si="0"/>
        <v>11001000011</v>
      </c>
      <c r="C121" s="8" t="str">
        <f t="shared" si="1"/>
        <v>643</v>
      </c>
      <c r="D121" s="9" t="str">
        <f t="shared" si="2"/>
        <v>float</v>
      </c>
      <c r="E121" s="9" t="s">
        <v>238</v>
      </c>
      <c r="F121" s="9" t="s">
        <v>90</v>
      </c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:28">
      <c r="A122" s="8">
        <v>1604</v>
      </c>
      <c r="B122" s="8">
        <f t="shared" si="0"/>
        <v>11001000100</v>
      </c>
      <c r="C122" s="8" t="str">
        <f t="shared" si="1"/>
        <v>644</v>
      </c>
      <c r="D122" s="9" t="str">
        <f t="shared" si="2"/>
        <v>float</v>
      </c>
      <c r="E122" s="9"/>
      <c r="F122" s="9" t="s">
        <v>233</v>
      </c>
      <c r="G122" s="9"/>
      <c r="H122" s="8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spans="1:28">
      <c r="A123" s="8">
        <v>1605</v>
      </c>
      <c r="B123" s="8">
        <f t="shared" si="0"/>
        <v>11001000101</v>
      </c>
      <c r="C123" s="8" t="str">
        <f t="shared" si="1"/>
        <v>645</v>
      </c>
      <c r="D123" s="9" t="str">
        <f t="shared" si="2"/>
        <v>float</v>
      </c>
      <c r="E123" s="9"/>
      <c r="F123" s="9" t="s">
        <v>91</v>
      </c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spans="1:28">
      <c r="A124" s="8">
        <v>1606</v>
      </c>
      <c r="B124" s="8">
        <f t="shared" si="0"/>
        <v>11001000110</v>
      </c>
      <c r="C124" s="8" t="str">
        <f t="shared" si="1"/>
        <v>646</v>
      </c>
      <c r="D124" s="9" t="str">
        <f t="shared" si="2"/>
        <v>float</v>
      </c>
      <c r="E124" s="9"/>
      <c r="F124" s="9" t="s">
        <v>91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spans="1:28">
      <c r="A125" s="8">
        <v>1607</v>
      </c>
      <c r="B125" s="8">
        <f t="shared" si="0"/>
        <v>11001000111</v>
      </c>
      <c r="C125" s="8" t="str">
        <f t="shared" si="1"/>
        <v>647</v>
      </c>
      <c r="D125" s="9" t="str">
        <f t="shared" si="2"/>
        <v>float</v>
      </c>
      <c r="E125" s="9"/>
      <c r="F125" s="9" t="s">
        <v>91</v>
      </c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spans="1:28">
      <c r="A126" s="8">
        <v>1608</v>
      </c>
      <c r="B126" s="8">
        <f t="shared" si="0"/>
        <v>11001001000</v>
      </c>
      <c r="C126" s="8" t="str">
        <f t="shared" si="1"/>
        <v>648</v>
      </c>
      <c r="D126" s="9" t="str">
        <f t="shared" si="2"/>
        <v>float</v>
      </c>
      <c r="E126" s="9" t="s">
        <v>283</v>
      </c>
      <c r="F126" s="9" t="s">
        <v>172</v>
      </c>
      <c r="G126" s="9"/>
      <c r="H126" s="8">
        <v>10</v>
      </c>
      <c r="I126" s="9" t="s">
        <v>148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spans="1:28">
      <c r="A127" s="8">
        <v>1609</v>
      </c>
      <c r="B127" s="8">
        <f t="shared" si="0"/>
        <v>11001001001</v>
      </c>
      <c r="C127" s="8" t="str">
        <f>DEC2HEX(A127)</f>
        <v>649</v>
      </c>
      <c r="D127" s="9" t="str">
        <f t="shared" si="2"/>
        <v>float</v>
      </c>
      <c r="E127" s="9" t="s">
        <v>284</v>
      </c>
      <c r="F127" s="9" t="s">
        <v>173</v>
      </c>
      <c r="G127" s="9"/>
      <c r="H127" s="8">
        <v>10</v>
      </c>
      <c r="I127" s="9" t="s">
        <v>148</v>
      </c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spans="1:28">
      <c r="A128" s="8">
        <v>1610</v>
      </c>
      <c r="B128" s="8">
        <f t="shared" si="0"/>
        <v>11001001010</v>
      </c>
      <c r="C128" s="8" t="str">
        <f t="shared" ref="C128:C142" si="4">DEC2HEX(A128)</f>
        <v>64A</v>
      </c>
      <c r="D128" s="9" t="str">
        <f t="shared" si="2"/>
        <v>float</v>
      </c>
      <c r="E128" s="9" t="s">
        <v>351</v>
      </c>
      <c r="F128" s="9" t="s">
        <v>350</v>
      </c>
      <c r="G128" s="9"/>
      <c r="H128" s="8">
        <v>10</v>
      </c>
      <c r="I128" s="9" t="s">
        <v>148</v>
      </c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1:28">
      <c r="A129" s="8">
        <v>1611</v>
      </c>
      <c r="B129" s="8">
        <f t="shared" si="0"/>
        <v>11001001011</v>
      </c>
      <c r="C129" s="8" t="str">
        <f t="shared" si="4"/>
        <v>64B</v>
      </c>
      <c r="D129" s="9" t="str">
        <f t="shared" si="2"/>
        <v>float</v>
      </c>
      <c r="E129" s="9"/>
      <c r="F129" s="9" t="s">
        <v>229</v>
      </c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spans="1:28">
      <c r="A130" s="8">
        <v>1612</v>
      </c>
      <c r="B130" s="8">
        <f t="shared" si="0"/>
        <v>11001001100</v>
      </c>
      <c r="C130" s="8" t="str">
        <f t="shared" si="4"/>
        <v>64C</v>
      </c>
      <c r="D130" s="9" t="str">
        <f t="shared" si="2"/>
        <v>float</v>
      </c>
      <c r="E130" s="9"/>
      <c r="F130" s="9" t="s">
        <v>94</v>
      </c>
      <c r="G130" s="9"/>
      <c r="H130" s="8"/>
      <c r="I130" s="12"/>
      <c r="J130" s="12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spans="1:28">
      <c r="A131" s="8">
        <v>1613</v>
      </c>
      <c r="B131" s="8">
        <f t="shared" si="0"/>
        <v>11001001101</v>
      </c>
      <c r="C131" s="8" t="str">
        <f t="shared" si="4"/>
        <v>64D</v>
      </c>
      <c r="D131" s="9" t="str">
        <f t="shared" si="2"/>
        <v>float</v>
      </c>
      <c r="E131" s="9"/>
      <c r="F131" s="9" t="s">
        <v>94</v>
      </c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spans="1:28">
      <c r="A132" s="8">
        <v>1614</v>
      </c>
      <c r="B132" s="8">
        <f t="shared" si="0"/>
        <v>11001001110</v>
      </c>
      <c r="C132" s="8" t="str">
        <f t="shared" si="4"/>
        <v>64E</v>
      </c>
      <c r="D132" s="9" t="str">
        <f t="shared" si="2"/>
        <v>float</v>
      </c>
      <c r="E132" s="9"/>
      <c r="F132" s="9" t="s">
        <v>94</v>
      </c>
      <c r="G132" s="9"/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spans="1:28">
      <c r="A133" s="8">
        <v>1615</v>
      </c>
      <c r="B133" s="8">
        <f t="shared" si="0"/>
        <v>11001001111</v>
      </c>
      <c r="C133" s="8" t="str">
        <f t="shared" si="4"/>
        <v>64F</v>
      </c>
      <c r="D133" s="9" t="str">
        <f t="shared" si="2"/>
        <v>float</v>
      </c>
      <c r="E133" s="9"/>
      <c r="F133" s="9" t="s">
        <v>94</v>
      </c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spans="1:28">
      <c r="A134" s="8">
        <v>1616</v>
      </c>
      <c r="B134" s="8">
        <f t="shared" si="0"/>
        <v>11001010000</v>
      </c>
      <c r="C134" s="8" t="str">
        <f t="shared" si="4"/>
        <v>650</v>
      </c>
      <c r="D134" s="9" t="str">
        <f t="shared" si="2"/>
        <v>float</v>
      </c>
      <c r="E134" s="12" t="s">
        <v>247</v>
      </c>
      <c r="F134" s="12" t="s">
        <v>84</v>
      </c>
      <c r="G134" s="9"/>
      <c r="H134" s="8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spans="1:28">
      <c r="A135" s="8">
        <v>1617</v>
      </c>
      <c r="B135" s="8">
        <f t="shared" si="0"/>
        <v>11001010001</v>
      </c>
      <c r="C135" s="8" t="str">
        <f t="shared" si="4"/>
        <v>651</v>
      </c>
      <c r="D135" s="9" t="str">
        <f t="shared" si="2"/>
        <v>float</v>
      </c>
      <c r="E135" s="12" t="s">
        <v>248</v>
      </c>
      <c r="F135" s="12" t="s">
        <v>86</v>
      </c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spans="1:28">
      <c r="A136" s="8">
        <v>1618</v>
      </c>
      <c r="B136" s="8">
        <f t="shared" si="0"/>
        <v>11001010010</v>
      </c>
      <c r="C136" s="8" t="str">
        <f t="shared" si="4"/>
        <v>652</v>
      </c>
      <c r="D136" s="9" t="str">
        <f t="shared" si="2"/>
        <v>float</v>
      </c>
      <c r="E136" s="12" t="s">
        <v>249</v>
      </c>
      <c r="F136" s="12" t="s">
        <v>88</v>
      </c>
      <c r="G136" s="9"/>
      <c r="H136" s="8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spans="1:28">
      <c r="A137" s="8">
        <v>1619</v>
      </c>
      <c r="B137" s="8">
        <f t="shared" si="0"/>
        <v>11001010011</v>
      </c>
      <c r="C137" s="8" t="str">
        <f t="shared" si="4"/>
        <v>653</v>
      </c>
      <c r="D137" s="9" t="str">
        <f t="shared" si="2"/>
        <v>float</v>
      </c>
      <c r="E137" s="9" t="s">
        <v>250</v>
      </c>
      <c r="F137" s="9" t="s">
        <v>90</v>
      </c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spans="1:28">
      <c r="A138" s="8">
        <v>1620</v>
      </c>
      <c r="B138" s="8">
        <f t="shared" si="0"/>
        <v>11001010100</v>
      </c>
      <c r="C138" s="8" t="str">
        <f t="shared" si="4"/>
        <v>654</v>
      </c>
      <c r="D138" s="9" t="str">
        <f t="shared" si="2"/>
        <v>float</v>
      </c>
      <c r="E138" s="9"/>
      <c r="F138" s="9" t="s">
        <v>233</v>
      </c>
      <c r="G138" s="9"/>
      <c r="H138" s="8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spans="1:28">
      <c r="A139" s="8">
        <v>1621</v>
      </c>
      <c r="B139" s="8">
        <f t="shared" si="0"/>
        <v>11001010101</v>
      </c>
      <c r="C139" s="8" t="str">
        <f t="shared" si="4"/>
        <v>655</v>
      </c>
      <c r="D139" s="9" t="str">
        <f t="shared" si="2"/>
        <v>float</v>
      </c>
      <c r="E139" s="9"/>
      <c r="F139" s="9" t="s">
        <v>91</v>
      </c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spans="1:28">
      <c r="A140" s="8">
        <v>1622</v>
      </c>
      <c r="B140" s="8">
        <f t="shared" si="0"/>
        <v>11001010110</v>
      </c>
      <c r="C140" s="8" t="str">
        <f t="shared" si="4"/>
        <v>656</v>
      </c>
      <c r="D140" s="9" t="str">
        <f t="shared" si="2"/>
        <v>float</v>
      </c>
      <c r="E140" s="9"/>
      <c r="F140" s="9" t="s">
        <v>91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spans="1:28">
      <c r="A141" s="8">
        <v>1623</v>
      </c>
      <c r="B141" s="8">
        <f t="shared" si="0"/>
        <v>11001010111</v>
      </c>
      <c r="C141" s="8" t="str">
        <f t="shared" si="4"/>
        <v>657</v>
      </c>
      <c r="D141" s="9" t="str">
        <f t="shared" si="2"/>
        <v>float</v>
      </c>
      <c r="E141" s="9"/>
      <c r="F141" s="9" t="s">
        <v>91</v>
      </c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spans="1:28">
      <c r="A142" s="8">
        <v>1624</v>
      </c>
      <c r="B142" s="8">
        <f t="shared" si="0"/>
        <v>11001011000</v>
      </c>
      <c r="C142" s="8" t="str">
        <f t="shared" si="4"/>
        <v>658</v>
      </c>
      <c r="D142" s="9" t="str">
        <f t="shared" si="2"/>
        <v>float</v>
      </c>
      <c r="E142" s="9"/>
      <c r="F142" s="9" t="s">
        <v>172</v>
      </c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spans="1:28">
      <c r="A143" s="8">
        <v>1625</v>
      </c>
      <c r="B143" s="8">
        <f t="shared" si="0"/>
        <v>11001011001</v>
      </c>
      <c r="C143" s="8" t="str">
        <f>DEC2HEX(A143)</f>
        <v>659</v>
      </c>
      <c r="D143" s="9" t="str">
        <f t="shared" si="2"/>
        <v>float</v>
      </c>
      <c r="E143" s="9"/>
      <c r="F143" s="9" t="s">
        <v>173</v>
      </c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spans="1:28">
      <c r="A144" s="8">
        <v>1626</v>
      </c>
      <c r="B144" s="8">
        <f t="shared" si="0"/>
        <v>11001011010</v>
      </c>
      <c r="C144" s="8" t="str">
        <f t="shared" ref="C144:C158" si="5">DEC2HEX(A144)</f>
        <v>65A</v>
      </c>
      <c r="D144" s="9" t="str">
        <f t="shared" si="2"/>
        <v>float</v>
      </c>
      <c r="E144" s="9"/>
      <c r="F144" s="9" t="s">
        <v>228</v>
      </c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spans="1:28">
      <c r="A145" s="8">
        <v>1627</v>
      </c>
      <c r="B145" s="8">
        <f t="shared" si="0"/>
        <v>11001011011</v>
      </c>
      <c r="C145" s="8" t="str">
        <f t="shared" si="5"/>
        <v>65B</v>
      </c>
      <c r="D145" s="9" t="str">
        <f t="shared" si="2"/>
        <v>float</v>
      </c>
      <c r="E145" s="9"/>
      <c r="F145" s="9" t="s">
        <v>229</v>
      </c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spans="1:28">
      <c r="A146" s="8">
        <v>1628</v>
      </c>
      <c r="B146" s="8">
        <f t="shared" si="0"/>
        <v>11001011100</v>
      </c>
      <c r="C146" s="8" t="str">
        <f t="shared" si="5"/>
        <v>65C</v>
      </c>
      <c r="D146" s="9" t="str">
        <f t="shared" si="2"/>
        <v>float</v>
      </c>
      <c r="E146" s="9"/>
      <c r="F146" s="9" t="s">
        <v>94</v>
      </c>
      <c r="G146" s="9"/>
      <c r="H146" s="8"/>
      <c r="I146" s="12"/>
      <c r="J146" s="12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spans="1:28">
      <c r="A147" s="8">
        <v>1629</v>
      </c>
      <c r="B147" s="8">
        <f t="shared" si="0"/>
        <v>11001011101</v>
      </c>
      <c r="C147" s="8" t="str">
        <f t="shared" si="5"/>
        <v>65D</v>
      </c>
      <c r="D147" s="9" t="str">
        <f t="shared" si="2"/>
        <v>float</v>
      </c>
      <c r="E147" s="9"/>
      <c r="F147" s="9" t="s">
        <v>94</v>
      </c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spans="1:28">
      <c r="A148" s="8">
        <v>1630</v>
      </c>
      <c r="B148" s="8">
        <f t="shared" si="0"/>
        <v>11001011110</v>
      </c>
      <c r="C148" s="8" t="str">
        <f t="shared" si="5"/>
        <v>65E</v>
      </c>
      <c r="D148" s="9" t="str">
        <f t="shared" si="2"/>
        <v>float</v>
      </c>
      <c r="E148" s="9"/>
      <c r="F148" s="9" t="s">
        <v>94</v>
      </c>
      <c r="G148" s="9"/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spans="1:28">
      <c r="A149" s="8">
        <v>1631</v>
      </c>
      <c r="B149" s="8">
        <f t="shared" si="0"/>
        <v>11001011111</v>
      </c>
      <c r="C149" s="8" t="str">
        <f t="shared" si="5"/>
        <v>65F</v>
      </c>
      <c r="D149" s="9" t="str">
        <f t="shared" si="2"/>
        <v>float</v>
      </c>
      <c r="E149" s="9"/>
      <c r="F149" s="9" t="s">
        <v>94</v>
      </c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spans="1:28">
      <c r="A150" s="8">
        <v>1632</v>
      </c>
      <c r="B150" s="8">
        <f t="shared" si="0"/>
        <v>11001100000</v>
      </c>
      <c r="C150" s="8" t="str">
        <f t="shared" si="5"/>
        <v>660</v>
      </c>
      <c r="D150" s="9" t="str">
        <f t="shared" si="2"/>
        <v>float</v>
      </c>
      <c r="E150" s="12" t="s">
        <v>251</v>
      </c>
      <c r="F150" s="12" t="s">
        <v>84</v>
      </c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spans="1:28">
      <c r="A151" s="8">
        <v>1633</v>
      </c>
      <c r="B151" s="8">
        <f t="shared" si="0"/>
        <v>11001100001</v>
      </c>
      <c r="C151" s="8" t="str">
        <f t="shared" si="5"/>
        <v>661</v>
      </c>
      <c r="D151" s="9" t="str">
        <f t="shared" si="2"/>
        <v>float</v>
      </c>
      <c r="E151" s="12" t="s">
        <v>252</v>
      </c>
      <c r="F151" s="12" t="s">
        <v>86</v>
      </c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spans="1:28">
      <c r="A152" s="8">
        <v>1634</v>
      </c>
      <c r="B152" s="8">
        <f t="shared" si="0"/>
        <v>11001100010</v>
      </c>
      <c r="C152" s="8" t="str">
        <f t="shared" si="5"/>
        <v>662</v>
      </c>
      <c r="D152" s="9" t="str">
        <f t="shared" si="2"/>
        <v>float</v>
      </c>
      <c r="E152" s="12" t="s">
        <v>253</v>
      </c>
      <c r="F152" s="12" t="s">
        <v>88</v>
      </c>
      <c r="G152" s="9"/>
      <c r="H152" s="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spans="1:28">
      <c r="A153" s="8">
        <v>1635</v>
      </c>
      <c r="B153" s="8">
        <f t="shared" si="0"/>
        <v>11001100011</v>
      </c>
      <c r="C153" s="8" t="str">
        <f t="shared" si="5"/>
        <v>663</v>
      </c>
      <c r="D153" s="9" t="str">
        <f t="shared" si="2"/>
        <v>float</v>
      </c>
      <c r="E153" s="9" t="s">
        <v>254</v>
      </c>
      <c r="F153" s="9" t="s">
        <v>90</v>
      </c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spans="1:28">
      <c r="A154" s="8">
        <v>1636</v>
      </c>
      <c r="B154" s="8">
        <f t="shared" si="0"/>
        <v>11001100100</v>
      </c>
      <c r="C154" s="8" t="str">
        <f t="shared" si="5"/>
        <v>664</v>
      </c>
      <c r="D154" s="9" t="str">
        <f t="shared" si="2"/>
        <v>float</v>
      </c>
      <c r="E154" s="9"/>
      <c r="F154" s="9" t="s">
        <v>233</v>
      </c>
      <c r="G154" s="9"/>
      <c r="H154" s="8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spans="1:28">
      <c r="A155" s="8">
        <v>1637</v>
      </c>
      <c r="B155" s="8">
        <f t="shared" si="0"/>
        <v>11001100101</v>
      </c>
      <c r="C155" s="8" t="str">
        <f t="shared" si="5"/>
        <v>665</v>
      </c>
      <c r="D155" s="9" t="str">
        <f t="shared" si="2"/>
        <v>float</v>
      </c>
      <c r="E155" s="9"/>
      <c r="F155" s="9" t="s">
        <v>91</v>
      </c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spans="1:28">
      <c r="A156" s="8">
        <v>1638</v>
      </c>
      <c r="B156" s="8">
        <f t="shared" si="0"/>
        <v>11001100110</v>
      </c>
      <c r="C156" s="8" t="str">
        <f t="shared" si="5"/>
        <v>666</v>
      </c>
      <c r="D156" s="9" t="str">
        <f t="shared" si="2"/>
        <v>float</v>
      </c>
      <c r="E156" s="9"/>
      <c r="F156" s="9" t="s">
        <v>91</v>
      </c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spans="1:28">
      <c r="A157" s="8">
        <v>1639</v>
      </c>
      <c r="B157" s="8">
        <f t="shared" si="0"/>
        <v>11001100111</v>
      </c>
      <c r="C157" s="8" t="str">
        <f t="shared" si="5"/>
        <v>667</v>
      </c>
      <c r="D157" s="9" t="str">
        <f t="shared" si="2"/>
        <v>float</v>
      </c>
      <c r="E157" s="9"/>
      <c r="F157" s="9" t="s">
        <v>91</v>
      </c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spans="1:28">
      <c r="A158" s="8">
        <v>1640</v>
      </c>
      <c r="B158" s="8">
        <f t="shared" si="0"/>
        <v>11001101000</v>
      </c>
      <c r="C158" s="8" t="str">
        <f t="shared" si="5"/>
        <v>668</v>
      </c>
      <c r="D158" s="9" t="str">
        <f t="shared" si="2"/>
        <v>float</v>
      </c>
      <c r="E158" s="9"/>
      <c r="F158" s="9" t="s">
        <v>172</v>
      </c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spans="1:28">
      <c r="A159" s="8">
        <v>1641</v>
      </c>
      <c r="B159" s="8">
        <f t="shared" si="0"/>
        <v>11001101001</v>
      </c>
      <c r="C159" s="8" t="str">
        <f>DEC2HEX(A159)</f>
        <v>669</v>
      </c>
      <c r="D159" s="9" t="str">
        <f t="shared" si="2"/>
        <v>float</v>
      </c>
      <c r="E159" s="9"/>
      <c r="F159" s="9" t="s">
        <v>173</v>
      </c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spans="1:28">
      <c r="A160" s="8">
        <v>1642</v>
      </c>
      <c r="B160" s="8">
        <f t="shared" si="0"/>
        <v>11001101010</v>
      </c>
      <c r="C160" s="8" t="str">
        <f t="shared" ref="C160:C174" si="6">DEC2HEX(A160)</f>
        <v>66A</v>
      </c>
      <c r="D160" s="9" t="str">
        <f t="shared" si="2"/>
        <v>float</v>
      </c>
      <c r="E160" s="9"/>
      <c r="F160" s="9" t="s">
        <v>228</v>
      </c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spans="1:28">
      <c r="A161" s="8">
        <v>1643</v>
      </c>
      <c r="B161" s="8">
        <f t="shared" si="0"/>
        <v>11001101011</v>
      </c>
      <c r="C161" s="8" t="str">
        <f t="shared" si="6"/>
        <v>66B</v>
      </c>
      <c r="D161" s="9" t="str">
        <f t="shared" si="2"/>
        <v>float</v>
      </c>
      <c r="E161" s="9"/>
      <c r="F161" s="9" t="s">
        <v>229</v>
      </c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spans="1:28">
      <c r="A162" s="8">
        <v>1644</v>
      </c>
      <c r="B162" s="8">
        <f t="shared" si="0"/>
        <v>11001101100</v>
      </c>
      <c r="C162" s="8" t="str">
        <f t="shared" si="6"/>
        <v>66C</v>
      </c>
      <c r="D162" s="9" t="str">
        <f t="shared" si="2"/>
        <v>float</v>
      </c>
      <c r="E162" s="9"/>
      <c r="F162" s="9" t="s">
        <v>94</v>
      </c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spans="1:28">
      <c r="A163" s="8">
        <v>1645</v>
      </c>
      <c r="B163" s="8">
        <f t="shared" si="0"/>
        <v>11001101101</v>
      </c>
      <c r="C163" s="8" t="str">
        <f t="shared" si="6"/>
        <v>66D</v>
      </c>
      <c r="D163" s="9" t="str">
        <f t="shared" si="2"/>
        <v>float</v>
      </c>
      <c r="E163" s="9"/>
      <c r="F163" s="9" t="s">
        <v>94</v>
      </c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spans="1:28">
      <c r="A164" s="8">
        <v>1646</v>
      </c>
      <c r="B164" s="8">
        <f t="shared" si="0"/>
        <v>11001101110</v>
      </c>
      <c r="C164" s="8" t="str">
        <f t="shared" si="6"/>
        <v>66E</v>
      </c>
      <c r="D164" s="9" t="str">
        <f t="shared" si="2"/>
        <v>float</v>
      </c>
      <c r="E164" s="9"/>
      <c r="F164" s="9" t="s">
        <v>94</v>
      </c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spans="1:28">
      <c r="A165" s="8">
        <v>1647</v>
      </c>
      <c r="B165" s="8">
        <f t="shared" si="0"/>
        <v>11001101111</v>
      </c>
      <c r="C165" s="8" t="str">
        <f t="shared" si="6"/>
        <v>66F</v>
      </c>
      <c r="D165" s="9" t="str">
        <f t="shared" si="2"/>
        <v>float</v>
      </c>
      <c r="E165" s="9"/>
      <c r="F165" s="9" t="s">
        <v>94</v>
      </c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spans="1:28">
      <c r="A166" s="8">
        <v>1648</v>
      </c>
      <c r="B166" s="8">
        <f t="shared" si="0"/>
        <v>11001110000</v>
      </c>
      <c r="C166" s="8" t="str">
        <f t="shared" si="6"/>
        <v>670</v>
      </c>
      <c r="D166" s="9" t="str">
        <f t="shared" si="2"/>
        <v>float</v>
      </c>
      <c r="E166" s="9"/>
      <c r="F166" s="12" t="s">
        <v>84</v>
      </c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spans="1:28">
      <c r="A167" s="8">
        <v>1649</v>
      </c>
      <c r="B167" s="8">
        <f t="shared" si="0"/>
        <v>11001110001</v>
      </c>
      <c r="C167" s="8" t="str">
        <f t="shared" si="6"/>
        <v>671</v>
      </c>
      <c r="D167" s="9" t="str">
        <f t="shared" si="2"/>
        <v>float</v>
      </c>
      <c r="E167" s="9"/>
      <c r="F167" s="12" t="s">
        <v>86</v>
      </c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spans="1:28">
      <c r="A168" s="8">
        <v>1650</v>
      </c>
      <c r="B168" s="8">
        <f t="shared" si="0"/>
        <v>11001110010</v>
      </c>
      <c r="C168" s="8" t="str">
        <f t="shared" si="6"/>
        <v>672</v>
      </c>
      <c r="D168" s="9" t="str">
        <f t="shared" si="2"/>
        <v>float</v>
      </c>
      <c r="E168" s="9"/>
      <c r="F168" s="12" t="s">
        <v>88</v>
      </c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spans="1:28">
      <c r="A169" s="8">
        <v>1651</v>
      </c>
      <c r="B169" s="8">
        <f t="shared" si="0"/>
        <v>11001110011</v>
      </c>
      <c r="C169" s="8" t="str">
        <f t="shared" si="6"/>
        <v>673</v>
      </c>
      <c r="D169" s="9" t="str">
        <f t="shared" si="2"/>
        <v>float</v>
      </c>
      <c r="E169" s="9"/>
      <c r="F169" s="9" t="s">
        <v>90</v>
      </c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spans="1:28">
      <c r="A170" s="8">
        <v>1652</v>
      </c>
      <c r="B170" s="8">
        <f t="shared" si="0"/>
        <v>11001110100</v>
      </c>
      <c r="C170" s="8" t="str">
        <f t="shared" si="6"/>
        <v>674</v>
      </c>
      <c r="D170" s="9" t="str">
        <f t="shared" si="2"/>
        <v>float</v>
      </c>
      <c r="E170" s="10" t="s">
        <v>361</v>
      </c>
      <c r="F170" s="10" t="s">
        <v>359</v>
      </c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spans="1:28">
      <c r="A171" s="8">
        <v>1653</v>
      </c>
      <c r="B171" s="8">
        <f t="shared" si="0"/>
        <v>11001110101</v>
      </c>
      <c r="C171" s="8" t="str">
        <f t="shared" si="6"/>
        <v>675</v>
      </c>
      <c r="D171" s="9" t="str">
        <f t="shared" si="2"/>
        <v>float</v>
      </c>
      <c r="E171" s="10" t="s">
        <v>362</v>
      </c>
      <c r="F171" s="10" t="s">
        <v>359</v>
      </c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spans="1:28">
      <c r="A172" s="8">
        <v>1654</v>
      </c>
      <c r="B172" s="8">
        <f t="shared" si="0"/>
        <v>11001110110</v>
      </c>
      <c r="C172" s="8" t="str">
        <f t="shared" si="6"/>
        <v>676</v>
      </c>
      <c r="D172" s="9" t="str">
        <f t="shared" si="2"/>
        <v>float</v>
      </c>
      <c r="E172" s="10" t="s">
        <v>363</v>
      </c>
      <c r="F172" s="10" t="s">
        <v>359</v>
      </c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spans="1:28">
      <c r="A173" s="8">
        <v>1655</v>
      </c>
      <c r="B173" s="8">
        <f t="shared" si="0"/>
        <v>11001110111</v>
      </c>
      <c r="C173" s="8" t="str">
        <f t="shared" si="6"/>
        <v>677</v>
      </c>
      <c r="D173" s="9" t="str">
        <f t="shared" si="2"/>
        <v>float</v>
      </c>
      <c r="E173" s="10" t="s">
        <v>364</v>
      </c>
      <c r="F173" s="10" t="s">
        <v>359</v>
      </c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spans="1:28">
      <c r="A174" s="8">
        <v>1656</v>
      </c>
      <c r="B174" s="8">
        <f t="shared" si="0"/>
        <v>11001111000</v>
      </c>
      <c r="C174" s="8" t="str">
        <f t="shared" si="6"/>
        <v>678</v>
      </c>
      <c r="D174" s="9" t="str">
        <f t="shared" si="2"/>
        <v>float</v>
      </c>
      <c r="E174" s="9"/>
      <c r="F174" s="9" t="s">
        <v>172</v>
      </c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spans="1:28">
      <c r="A175" s="8">
        <v>1657</v>
      </c>
      <c r="B175" s="8">
        <f t="shared" si="0"/>
        <v>11001111001</v>
      </c>
      <c r="C175" s="8" t="str">
        <f>DEC2HEX(A175)</f>
        <v>679</v>
      </c>
      <c r="D175" s="9" t="str">
        <f t="shared" si="2"/>
        <v>float</v>
      </c>
      <c r="E175" s="9"/>
      <c r="F175" s="9" t="s">
        <v>173</v>
      </c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spans="1:28">
      <c r="A176" s="8">
        <v>1658</v>
      </c>
      <c r="B176" s="8">
        <f t="shared" si="0"/>
        <v>11001111010</v>
      </c>
      <c r="C176" s="8" t="str">
        <f t="shared" ref="C176:C181" si="7">DEC2HEX(A176)</f>
        <v>67A</v>
      </c>
      <c r="D176" s="9" t="str">
        <f t="shared" si="2"/>
        <v>float</v>
      </c>
      <c r="E176" s="9"/>
      <c r="F176" s="9" t="s">
        <v>228</v>
      </c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spans="1:28">
      <c r="A177" s="8">
        <v>1659</v>
      </c>
      <c r="B177" s="8">
        <f t="shared" si="0"/>
        <v>11001111011</v>
      </c>
      <c r="C177" s="8" t="str">
        <f t="shared" si="7"/>
        <v>67B</v>
      </c>
      <c r="D177" s="9" t="str">
        <f t="shared" si="2"/>
        <v>float</v>
      </c>
      <c r="E177" s="9"/>
      <c r="F177" s="9" t="s">
        <v>229</v>
      </c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spans="1:28">
      <c r="A178" s="8">
        <v>1660</v>
      </c>
      <c r="B178" s="8">
        <f t="shared" si="0"/>
        <v>11001111100</v>
      </c>
      <c r="C178" s="8" t="str">
        <f t="shared" si="7"/>
        <v>67C</v>
      </c>
      <c r="D178" s="9" t="str">
        <f t="shared" si="2"/>
        <v>float</v>
      </c>
      <c r="E178" s="9"/>
      <c r="F178" s="9" t="s">
        <v>94</v>
      </c>
      <c r="G178" s="9"/>
      <c r="H178" s="8"/>
      <c r="I178" s="12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spans="1:28">
      <c r="A179" s="8">
        <v>1661</v>
      </c>
      <c r="B179" s="8">
        <f t="shared" si="0"/>
        <v>11001111101</v>
      </c>
      <c r="C179" s="8" t="str">
        <f t="shared" si="7"/>
        <v>67D</v>
      </c>
      <c r="D179" s="9" t="str">
        <f t="shared" si="2"/>
        <v>float</v>
      </c>
      <c r="E179" s="9"/>
      <c r="F179" s="9" t="s">
        <v>94</v>
      </c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spans="1:28">
      <c r="A180" s="8">
        <v>1662</v>
      </c>
      <c r="B180" s="8">
        <f t="shared" si="0"/>
        <v>11001111110</v>
      </c>
      <c r="C180" s="8" t="str">
        <f t="shared" si="7"/>
        <v>67E</v>
      </c>
      <c r="D180" s="9" t="str">
        <f t="shared" si="2"/>
        <v>float</v>
      </c>
      <c r="E180" s="9"/>
      <c r="F180" s="9" t="s">
        <v>94</v>
      </c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spans="1:28">
      <c r="A181" s="8">
        <v>1663</v>
      </c>
      <c r="B181" s="8">
        <f t="shared" si="0"/>
        <v>11001111111</v>
      </c>
      <c r="C181" s="8" t="str">
        <f t="shared" si="7"/>
        <v>67F</v>
      </c>
      <c r="D181" s="9" t="str">
        <f t="shared" si="2"/>
        <v>float</v>
      </c>
      <c r="E181" s="9"/>
      <c r="F181" s="9" t="s">
        <v>94</v>
      </c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spans="1:28">
      <c r="A182" s="8">
        <v>0</v>
      </c>
      <c r="B182" s="8">
        <f t="shared" si="0"/>
        <v>0</v>
      </c>
      <c r="C182" s="8" t="str">
        <f t="shared" si="1"/>
        <v>0</v>
      </c>
      <c r="D182" s="9" t="str">
        <f t="shared" si="2"/>
        <v>-</v>
      </c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spans="1:28">
      <c r="A183" s="8">
        <v>1791</v>
      </c>
      <c r="B183" s="8">
        <f t="shared" si="0"/>
        <v>11011111111</v>
      </c>
      <c r="C183" s="8" t="str">
        <f t="shared" si="1"/>
        <v>6FF</v>
      </c>
      <c r="D183" s="9" t="str">
        <f t="shared" si="2"/>
        <v>float</v>
      </c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spans="1:28">
      <c r="A184" s="8">
        <v>1792</v>
      </c>
      <c r="B184" s="8">
        <f t="shared" si="0"/>
        <v>11100000000</v>
      </c>
      <c r="C184" s="8" t="str">
        <f t="shared" si="1"/>
        <v>700</v>
      </c>
      <c r="D184" s="9" t="str">
        <f t="shared" si="2"/>
        <v>fp16</v>
      </c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spans="1:28">
      <c r="A185" s="8">
        <v>0</v>
      </c>
      <c r="B185" s="8">
        <f t="shared" si="0"/>
        <v>0</v>
      </c>
      <c r="C185" s="8" t="str">
        <f t="shared" si="1"/>
        <v>0</v>
      </c>
      <c r="D185" s="9" t="str">
        <f t="shared" si="2"/>
        <v>-</v>
      </c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spans="1:28">
      <c r="A186" s="8">
        <v>1824</v>
      </c>
      <c r="B186" s="8">
        <f t="shared" si="0"/>
        <v>11100100000</v>
      </c>
      <c r="C186" s="8" t="str">
        <f t="shared" si="1"/>
        <v>720</v>
      </c>
      <c r="D186" s="9" t="str">
        <f t="shared" si="2"/>
        <v>fp16</v>
      </c>
      <c r="E186" s="9" t="s">
        <v>177</v>
      </c>
      <c r="F186" s="9" t="s">
        <v>101</v>
      </c>
      <c r="G186" s="9" t="s">
        <v>261</v>
      </c>
      <c r="H186" s="8">
        <v>100</v>
      </c>
      <c r="I186" s="9" t="s">
        <v>10</v>
      </c>
      <c r="J186" s="9" t="s">
        <v>304</v>
      </c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spans="1:28">
      <c r="A187" s="8">
        <v>1825</v>
      </c>
      <c r="B187" s="8">
        <f t="shared" si="0"/>
        <v>11100100001</v>
      </c>
      <c r="C187" s="8" t="str">
        <f t="shared" si="1"/>
        <v>721</v>
      </c>
      <c r="D187" s="9" t="str">
        <f t="shared" si="2"/>
        <v>fp16</v>
      </c>
      <c r="E187" s="9" t="s">
        <v>388</v>
      </c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spans="1:28">
      <c r="A188" s="8">
        <v>1826</v>
      </c>
      <c r="B188" s="8">
        <f t="shared" si="0"/>
        <v>11100100010</v>
      </c>
      <c r="C188" s="8" t="str">
        <f t="shared" si="1"/>
        <v>722</v>
      </c>
      <c r="D188" s="9" t="str">
        <f t="shared" si="2"/>
        <v>fp16</v>
      </c>
      <c r="E188" s="9" t="s">
        <v>180</v>
      </c>
      <c r="F188" s="9" t="s">
        <v>104</v>
      </c>
      <c r="G188" s="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spans="1:28">
      <c r="A189" s="8">
        <v>1827</v>
      </c>
      <c r="B189" s="8">
        <f t="shared" si="0"/>
        <v>11100100011</v>
      </c>
      <c r="C189" s="8" t="str">
        <f t="shared" si="1"/>
        <v>723</v>
      </c>
      <c r="D189" s="9" t="str">
        <f t="shared" si="2"/>
        <v>fp16</v>
      </c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spans="1:28">
      <c r="A190" s="8">
        <v>1828</v>
      </c>
      <c r="B190" s="8">
        <f t="shared" si="0"/>
        <v>11100100100</v>
      </c>
      <c r="C190" s="8" t="str">
        <f t="shared" si="1"/>
        <v>724</v>
      </c>
      <c r="D190" s="9" t="str">
        <f t="shared" si="2"/>
        <v>fp16</v>
      </c>
      <c r="E190" s="9" t="s">
        <v>182</v>
      </c>
      <c r="F190" s="9" t="s">
        <v>106</v>
      </c>
      <c r="G190" s="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spans="1:28">
      <c r="A191" s="8">
        <v>1829</v>
      </c>
      <c r="B191" s="8">
        <f t="shared" si="0"/>
        <v>11100100101</v>
      </c>
      <c r="C191" s="8" t="str">
        <f t="shared" si="1"/>
        <v>725</v>
      </c>
      <c r="D191" s="9" t="str">
        <f t="shared" si="2"/>
        <v>fp16</v>
      </c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spans="1:28">
      <c r="A192" s="8">
        <v>1830</v>
      </c>
      <c r="B192" s="8">
        <f t="shared" si="0"/>
        <v>11100100110</v>
      </c>
      <c r="C192" s="8" t="str">
        <f t="shared" si="1"/>
        <v>726</v>
      </c>
      <c r="D192" s="9" t="str">
        <f t="shared" si="2"/>
        <v>fp16</v>
      </c>
      <c r="E192" s="9" t="s">
        <v>184</v>
      </c>
      <c r="F192" s="9" t="s">
        <v>394</v>
      </c>
      <c r="G192" s="9"/>
      <c r="H192" s="8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spans="1:28">
      <c r="A193" s="8">
        <v>1831</v>
      </c>
      <c r="B193" s="8">
        <f t="shared" si="0"/>
        <v>11100100111</v>
      </c>
      <c r="C193" s="8" t="str">
        <f t="shared" si="1"/>
        <v>727</v>
      </c>
      <c r="D193" s="9" t="str">
        <f t="shared" si="2"/>
        <v>fp16</v>
      </c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spans="1:28">
      <c r="A194" s="8">
        <v>1832</v>
      </c>
      <c r="B194" s="8">
        <f t="shared" si="0"/>
        <v>11100101000</v>
      </c>
      <c r="C194" s="8" t="str">
        <f t="shared" si="1"/>
        <v>728</v>
      </c>
      <c r="D194" s="9" t="str">
        <f t="shared" si="2"/>
        <v>fp16</v>
      </c>
      <c r="E194" s="9"/>
      <c r="F194" s="9" t="s">
        <v>109</v>
      </c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spans="1:28">
      <c r="A195" s="8">
        <v>1833</v>
      </c>
      <c r="B195" s="8">
        <f t="shared" si="0"/>
        <v>11100101001</v>
      </c>
      <c r="C195" s="8" t="str">
        <f t="shared" si="1"/>
        <v>729</v>
      </c>
      <c r="D195" s="9" t="str">
        <f t="shared" si="2"/>
        <v>fp16</v>
      </c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spans="1:28">
      <c r="A196" s="8">
        <v>1834</v>
      </c>
      <c r="B196" s="8">
        <f t="shared" si="0"/>
        <v>11100101010</v>
      </c>
      <c r="C196" s="8" t="str">
        <f t="shared" si="1"/>
        <v>72A</v>
      </c>
      <c r="D196" s="9" t="str">
        <f t="shared" si="2"/>
        <v>fp16</v>
      </c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spans="1:28">
      <c r="A197" s="8">
        <v>1835</v>
      </c>
      <c r="B197" s="8">
        <f t="shared" si="0"/>
        <v>11100101011</v>
      </c>
      <c r="C197" s="8" t="str">
        <f t="shared" si="1"/>
        <v>72B</v>
      </c>
      <c r="D197" s="9" t="str">
        <f t="shared" si="2"/>
        <v>fp16</v>
      </c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spans="1:28">
      <c r="A198" s="8">
        <v>1836</v>
      </c>
      <c r="B198" s="8">
        <f t="shared" si="0"/>
        <v>11100101100</v>
      </c>
      <c r="C198" s="8" t="str">
        <f t="shared" si="1"/>
        <v>72C</v>
      </c>
      <c r="D198" s="9" t="str">
        <f t="shared" si="2"/>
        <v>fp16</v>
      </c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spans="1:28">
      <c r="A199" s="8">
        <v>1837</v>
      </c>
      <c r="B199" s="8">
        <f t="shared" si="0"/>
        <v>11100101101</v>
      </c>
      <c r="C199" s="8" t="str">
        <f t="shared" si="1"/>
        <v>72D</v>
      </c>
      <c r="D199" s="9" t="str">
        <f t="shared" si="2"/>
        <v>fp16</v>
      </c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spans="1:28">
      <c r="A200" s="8">
        <v>1838</v>
      </c>
      <c r="B200" s="8">
        <f t="shared" si="0"/>
        <v>11100101110</v>
      </c>
      <c r="C200" s="8" t="str">
        <f t="shared" si="1"/>
        <v>72E</v>
      </c>
      <c r="D200" s="9" t="str">
        <f t="shared" si="2"/>
        <v>fp16</v>
      </c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spans="1:28">
      <c r="A201" s="8">
        <v>1839</v>
      </c>
      <c r="B201" s="8">
        <f t="shared" si="0"/>
        <v>11100101111</v>
      </c>
      <c r="C201" s="8" t="str">
        <f t="shared" si="1"/>
        <v>72F</v>
      </c>
      <c r="D201" s="9" t="str">
        <f t="shared" si="2"/>
        <v>fp16</v>
      </c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spans="1:28">
      <c r="A202" s="8">
        <v>1840</v>
      </c>
      <c r="B202" s="8">
        <f t="shared" si="0"/>
        <v>11100110000</v>
      </c>
      <c r="C202" s="8" t="str">
        <f t="shared" si="1"/>
        <v>730</v>
      </c>
      <c r="D202" s="9" t="str">
        <f t="shared" si="2"/>
        <v>fp16</v>
      </c>
      <c r="E202" s="9" t="s">
        <v>178</v>
      </c>
      <c r="F202" s="9" t="s">
        <v>175</v>
      </c>
      <c r="G202" s="9" t="s">
        <v>400</v>
      </c>
      <c r="H202" s="8">
        <v>10</v>
      </c>
      <c r="I202" s="9" t="s">
        <v>393</v>
      </c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spans="1:28">
      <c r="A203" s="8">
        <v>1841</v>
      </c>
      <c r="B203" s="8">
        <f t="shared" si="0"/>
        <v>11100110001</v>
      </c>
      <c r="C203" s="8" t="str">
        <f t="shared" si="1"/>
        <v>731</v>
      </c>
      <c r="D203" s="9" t="str">
        <f t="shared" si="2"/>
        <v>fp16</v>
      </c>
      <c r="E203" s="9" t="s">
        <v>179</v>
      </c>
      <c r="F203" s="9" t="s">
        <v>176</v>
      </c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spans="1:28">
      <c r="A204" s="8">
        <v>1842</v>
      </c>
      <c r="B204" s="8">
        <f t="shared" si="0"/>
        <v>11100110010</v>
      </c>
      <c r="C204" s="8" t="str">
        <f t="shared" si="1"/>
        <v>732</v>
      </c>
      <c r="D204" s="9" t="str">
        <f t="shared" si="2"/>
        <v>fp16</v>
      </c>
      <c r="E204" s="9" t="s">
        <v>181</v>
      </c>
      <c r="F204" s="9" t="s">
        <v>104</v>
      </c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spans="1:28">
      <c r="A205" s="8">
        <v>1843</v>
      </c>
      <c r="B205" s="8">
        <f t="shared" si="0"/>
        <v>11100110011</v>
      </c>
      <c r="C205" s="8" t="str">
        <f t="shared" si="1"/>
        <v>733</v>
      </c>
      <c r="D205" s="9" t="str">
        <f t="shared" si="2"/>
        <v>fp16</v>
      </c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spans="1:28">
      <c r="A206" s="8">
        <v>1844</v>
      </c>
      <c r="B206" s="8">
        <f t="shared" si="0"/>
        <v>11100110100</v>
      </c>
      <c r="C206" s="8" t="str">
        <f t="shared" si="1"/>
        <v>734</v>
      </c>
      <c r="D206" s="9" t="str">
        <f t="shared" si="2"/>
        <v>fp16</v>
      </c>
      <c r="E206" s="9" t="s">
        <v>183</v>
      </c>
      <c r="F206" s="9" t="s">
        <v>106</v>
      </c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spans="1:28">
      <c r="A207" s="8">
        <v>1845</v>
      </c>
      <c r="B207" s="8">
        <f t="shared" si="0"/>
        <v>11100110101</v>
      </c>
      <c r="C207" s="8" t="str">
        <f t="shared" si="1"/>
        <v>735</v>
      </c>
      <c r="D207" s="9" t="str">
        <f t="shared" si="2"/>
        <v>fp16</v>
      </c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spans="1:28">
      <c r="A208" s="8">
        <v>1846</v>
      </c>
      <c r="B208" s="8">
        <f t="shared" si="0"/>
        <v>11100110110</v>
      </c>
      <c r="C208" s="8" t="str">
        <f t="shared" si="1"/>
        <v>736</v>
      </c>
      <c r="D208" s="9" t="str">
        <f t="shared" si="2"/>
        <v>fp16</v>
      </c>
      <c r="E208" s="9" t="s">
        <v>185</v>
      </c>
      <c r="F208" s="9" t="s">
        <v>108</v>
      </c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spans="1:28">
      <c r="A209" s="8">
        <v>1847</v>
      </c>
      <c r="B209" s="8">
        <f t="shared" si="0"/>
        <v>11100110111</v>
      </c>
      <c r="C209" s="8" t="str">
        <f t="shared" si="1"/>
        <v>737</v>
      </c>
      <c r="D209" s="9" t="str">
        <f t="shared" si="2"/>
        <v>fp16</v>
      </c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spans="1:28">
      <c r="A210" s="8">
        <v>1848</v>
      </c>
      <c r="B210" s="8">
        <f t="shared" si="0"/>
        <v>11100111000</v>
      </c>
      <c r="C210" s="8" t="str">
        <f t="shared" si="1"/>
        <v>738</v>
      </c>
      <c r="D210" s="9" t="str">
        <f t="shared" si="2"/>
        <v>fp16</v>
      </c>
      <c r="E210" s="9"/>
      <c r="F210" s="9" t="s">
        <v>114</v>
      </c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spans="1:28">
      <c r="A211" s="8">
        <v>1849</v>
      </c>
      <c r="B211" s="8">
        <f t="shared" si="0"/>
        <v>11100111001</v>
      </c>
      <c r="C211" s="8" t="str">
        <f t="shared" si="1"/>
        <v>739</v>
      </c>
      <c r="D211" s="9" t="str">
        <f t="shared" si="2"/>
        <v>fp16</v>
      </c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spans="1:28">
      <c r="A212" s="8">
        <v>1850</v>
      </c>
      <c r="B212" s="8">
        <f t="shared" si="0"/>
        <v>11100111010</v>
      </c>
      <c r="C212" s="8" t="str">
        <f t="shared" si="1"/>
        <v>73A</v>
      </c>
      <c r="D212" s="9" t="str">
        <f t="shared" si="2"/>
        <v>fp16</v>
      </c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spans="1:28">
      <c r="A213" s="8">
        <v>1851</v>
      </c>
      <c r="B213" s="8">
        <f t="shared" si="0"/>
        <v>11100111011</v>
      </c>
      <c r="C213" s="8" t="str">
        <f t="shared" si="1"/>
        <v>73B</v>
      </c>
      <c r="D213" s="9" t="str">
        <f t="shared" si="2"/>
        <v>fp16</v>
      </c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spans="1:28">
      <c r="A214" s="8">
        <v>1852</v>
      </c>
      <c r="B214" s="8">
        <f t="shared" si="0"/>
        <v>11100111100</v>
      </c>
      <c r="C214" s="8" t="str">
        <f t="shared" si="1"/>
        <v>73C</v>
      </c>
      <c r="D214" s="9" t="str">
        <f t="shared" si="2"/>
        <v>fp16</v>
      </c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spans="1:28">
      <c r="A215" s="8">
        <v>1853</v>
      </c>
      <c r="B215" s="8">
        <f t="shared" si="0"/>
        <v>11100111101</v>
      </c>
      <c r="C215" s="8" t="str">
        <f t="shared" si="1"/>
        <v>73D</v>
      </c>
      <c r="D215" s="9" t="str">
        <f t="shared" si="2"/>
        <v>fp16</v>
      </c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spans="1:28">
      <c r="A216" s="8">
        <v>1854</v>
      </c>
      <c r="B216" s="8">
        <f t="shared" si="0"/>
        <v>11100111110</v>
      </c>
      <c r="C216" s="8" t="str">
        <f t="shared" si="1"/>
        <v>73E</v>
      </c>
      <c r="D216" s="9" t="str">
        <f t="shared" si="2"/>
        <v>fp16</v>
      </c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spans="1:28">
      <c r="A217" s="8">
        <v>1855</v>
      </c>
      <c r="B217" s="8">
        <f t="shared" si="0"/>
        <v>11100111111</v>
      </c>
      <c r="C217" s="8" t="str">
        <f t="shared" si="1"/>
        <v>73F</v>
      </c>
      <c r="D217" s="9" t="str">
        <f t="shared" si="2"/>
        <v>fp16</v>
      </c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spans="1:28">
      <c r="A218" s="8">
        <v>1856</v>
      </c>
      <c r="B218" s="8">
        <f t="shared" si="0"/>
        <v>11101000000</v>
      </c>
      <c r="C218" s="8" t="str">
        <f t="shared" si="1"/>
        <v>740</v>
      </c>
      <c r="D218" s="9" t="str">
        <f t="shared" si="2"/>
        <v>fp16</v>
      </c>
      <c r="E218" s="9" t="s">
        <v>186</v>
      </c>
      <c r="F218" s="9" t="s">
        <v>101</v>
      </c>
      <c r="G218" s="9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spans="1:28">
      <c r="A219" s="8">
        <v>1857</v>
      </c>
      <c r="B219" s="8">
        <f t="shared" si="0"/>
        <v>11101000001</v>
      </c>
      <c r="C219" s="8" t="str">
        <f t="shared" si="1"/>
        <v>741</v>
      </c>
      <c r="D219" s="9" t="str">
        <f t="shared" si="2"/>
        <v>fp16</v>
      </c>
      <c r="E219" s="9" t="s">
        <v>239</v>
      </c>
      <c r="F219" s="9" t="s">
        <v>176</v>
      </c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spans="1:28">
      <c r="A220" s="8">
        <v>1858</v>
      </c>
      <c r="B220" s="8">
        <f t="shared" si="0"/>
        <v>11101000010</v>
      </c>
      <c r="C220" s="8" t="str">
        <f t="shared" si="1"/>
        <v>742</v>
      </c>
      <c r="D220" s="9" t="str">
        <f t="shared" si="2"/>
        <v>fp16</v>
      </c>
      <c r="E220" s="9" t="s">
        <v>187</v>
      </c>
      <c r="F220" s="9" t="s">
        <v>104</v>
      </c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spans="1:28">
      <c r="A221" s="8">
        <v>1859</v>
      </c>
      <c r="B221" s="8">
        <f t="shared" si="0"/>
        <v>11101000011</v>
      </c>
      <c r="C221" s="8" t="str">
        <f t="shared" si="1"/>
        <v>743</v>
      </c>
      <c r="D221" s="9" t="str">
        <f t="shared" si="2"/>
        <v>fp16</v>
      </c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spans="1:28">
      <c r="A222" s="8">
        <v>1860</v>
      </c>
      <c r="B222" s="8">
        <f t="shared" si="0"/>
        <v>11101000100</v>
      </c>
      <c r="C222" s="8" t="str">
        <f t="shared" si="1"/>
        <v>744</v>
      </c>
      <c r="D222" s="9" t="str">
        <f t="shared" si="2"/>
        <v>fp16</v>
      </c>
      <c r="E222" s="9" t="s">
        <v>188</v>
      </c>
      <c r="F222" s="9" t="s">
        <v>106</v>
      </c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spans="1:28">
      <c r="A223" s="8">
        <v>1861</v>
      </c>
      <c r="B223" s="8">
        <f t="shared" si="0"/>
        <v>11101000101</v>
      </c>
      <c r="C223" s="8" t="str">
        <f t="shared" si="1"/>
        <v>745</v>
      </c>
      <c r="D223" s="9" t="str">
        <f t="shared" si="2"/>
        <v>fp16</v>
      </c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spans="1:28">
      <c r="A224" s="8">
        <v>1862</v>
      </c>
      <c r="B224" s="8">
        <f t="shared" si="0"/>
        <v>11101000110</v>
      </c>
      <c r="C224" s="8" t="str">
        <f t="shared" si="1"/>
        <v>746</v>
      </c>
      <c r="D224" s="9" t="str">
        <f t="shared" si="2"/>
        <v>fp16</v>
      </c>
      <c r="E224" s="9" t="s">
        <v>189</v>
      </c>
      <c r="F224" s="9" t="s">
        <v>108</v>
      </c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spans="1:28">
      <c r="A225" s="8">
        <v>1863</v>
      </c>
      <c r="B225" s="8">
        <f t="shared" si="0"/>
        <v>11101000111</v>
      </c>
      <c r="C225" s="8" t="str">
        <f t="shared" si="1"/>
        <v>747</v>
      </c>
      <c r="D225" s="9" t="str">
        <f t="shared" si="2"/>
        <v>fp16</v>
      </c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spans="1:28">
      <c r="A226" s="8">
        <v>1864</v>
      </c>
      <c r="B226" s="8">
        <f t="shared" si="0"/>
        <v>11101001000</v>
      </c>
      <c r="C226" s="8" t="str">
        <f t="shared" si="1"/>
        <v>748</v>
      </c>
      <c r="D226" s="9" t="str">
        <f t="shared" si="2"/>
        <v>fp16</v>
      </c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spans="1:28">
      <c r="A227" s="8">
        <v>1865</v>
      </c>
      <c r="B227" s="8">
        <f t="shared" si="0"/>
        <v>11101001001</v>
      </c>
      <c r="C227" s="8" t="str">
        <f t="shared" si="1"/>
        <v>749</v>
      </c>
      <c r="D227" s="9" t="str">
        <f t="shared" si="2"/>
        <v>fp16</v>
      </c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spans="1:28">
      <c r="A228" s="8">
        <v>1866</v>
      </c>
      <c r="B228" s="8">
        <f t="shared" si="0"/>
        <v>11101001010</v>
      </c>
      <c r="C228" s="8" t="str">
        <f t="shared" si="1"/>
        <v>74A</v>
      </c>
      <c r="D228" s="9" t="str">
        <f t="shared" si="2"/>
        <v>fp16</v>
      </c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spans="1:28">
      <c r="A229" s="8">
        <v>1867</v>
      </c>
      <c r="B229" s="8">
        <f t="shared" si="0"/>
        <v>11101001011</v>
      </c>
      <c r="C229" s="8" t="str">
        <f t="shared" si="1"/>
        <v>74B</v>
      </c>
      <c r="D229" s="9" t="str">
        <f t="shared" si="2"/>
        <v>fp16</v>
      </c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spans="1:28">
      <c r="A230" s="8">
        <v>1868</v>
      </c>
      <c r="B230" s="8">
        <f t="shared" si="0"/>
        <v>11101001100</v>
      </c>
      <c r="C230" s="8" t="str">
        <f t="shared" si="1"/>
        <v>74C</v>
      </c>
      <c r="D230" s="9" t="str">
        <f t="shared" si="2"/>
        <v>fp16</v>
      </c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spans="1:28">
      <c r="A231" s="8">
        <v>1869</v>
      </c>
      <c r="B231" s="8">
        <f t="shared" si="0"/>
        <v>11101001101</v>
      </c>
      <c r="C231" s="8" t="str">
        <f t="shared" si="1"/>
        <v>74D</v>
      </c>
      <c r="D231" s="9" t="str">
        <f t="shared" si="2"/>
        <v>fp16</v>
      </c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spans="1:28">
      <c r="A232" s="8">
        <v>1870</v>
      </c>
      <c r="B232" s="8">
        <f t="shared" si="0"/>
        <v>11101001110</v>
      </c>
      <c r="C232" s="8" t="str">
        <f t="shared" si="1"/>
        <v>74E</v>
      </c>
      <c r="D232" s="9" t="str">
        <f t="shared" si="2"/>
        <v>fp16</v>
      </c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spans="1:28">
      <c r="A233" s="8">
        <v>1871</v>
      </c>
      <c r="B233" s="8">
        <f t="shared" si="0"/>
        <v>11101001111</v>
      </c>
      <c r="C233" s="8" t="str">
        <f t="shared" si="1"/>
        <v>74F</v>
      </c>
      <c r="D233" s="9" t="str">
        <f t="shared" si="2"/>
        <v>fp16</v>
      </c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spans="1:28">
      <c r="A234" s="8">
        <v>1872</v>
      </c>
      <c r="B234" s="8">
        <f t="shared" ref="B234:B281" si="8">DEC2BIN(A234/512)*1000000000+DEC2BIN(MOD(A234,512))</f>
        <v>11101010000</v>
      </c>
      <c r="C234" s="8" t="str">
        <f t="shared" ref="C234:C281" si="9">DEC2HEX(A234)</f>
        <v>750</v>
      </c>
      <c r="D234" s="9" t="str">
        <f t="shared" ref="D234:D281" si="10">IF(A234=0,"-", IF(A234&lt;1024,"文字列",IF(A234&lt;1280,"uint32_t",IF(A234&lt;1536,"uint16_t",IF(A234&lt;1792,"float","fp16")))))</f>
        <v>fp16</v>
      </c>
      <c r="E234" s="9" t="s">
        <v>240</v>
      </c>
      <c r="F234" s="9" t="s">
        <v>101</v>
      </c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spans="1:28">
      <c r="A235" s="8">
        <v>1873</v>
      </c>
      <c r="B235" s="8">
        <f t="shared" si="8"/>
        <v>11101010001</v>
      </c>
      <c r="C235" s="8" t="str">
        <f t="shared" si="9"/>
        <v>751</v>
      </c>
      <c r="D235" s="9" t="str">
        <f t="shared" si="10"/>
        <v>fp16</v>
      </c>
      <c r="E235" s="9" t="s">
        <v>241</v>
      </c>
      <c r="F235" s="9" t="s">
        <v>176</v>
      </c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spans="1:28">
      <c r="A236" s="8">
        <v>1874</v>
      </c>
      <c r="B236" s="8">
        <f t="shared" si="8"/>
        <v>11101010010</v>
      </c>
      <c r="C236" s="8" t="str">
        <f t="shared" si="9"/>
        <v>752</v>
      </c>
      <c r="D236" s="9" t="str">
        <f t="shared" si="10"/>
        <v>fp16</v>
      </c>
      <c r="E236" s="9" t="s">
        <v>242</v>
      </c>
      <c r="F236" s="9" t="s">
        <v>104</v>
      </c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 spans="1:28">
      <c r="A237" s="8">
        <v>1875</v>
      </c>
      <c r="B237" s="8">
        <f t="shared" si="8"/>
        <v>11101010011</v>
      </c>
      <c r="C237" s="8" t="str">
        <f t="shared" si="9"/>
        <v>753</v>
      </c>
      <c r="D237" s="9" t="str">
        <f t="shared" si="10"/>
        <v>fp16</v>
      </c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 spans="1:28">
      <c r="A238" s="8">
        <v>1876</v>
      </c>
      <c r="B238" s="8">
        <f t="shared" si="8"/>
        <v>11101010100</v>
      </c>
      <c r="C238" s="8" t="str">
        <f t="shared" si="9"/>
        <v>754</v>
      </c>
      <c r="D238" s="9" t="str">
        <f t="shared" si="10"/>
        <v>fp16</v>
      </c>
      <c r="E238" s="9" t="s">
        <v>243</v>
      </c>
      <c r="F238" s="9" t="s">
        <v>106</v>
      </c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spans="1:28">
      <c r="A239" s="8">
        <v>1877</v>
      </c>
      <c r="B239" s="8">
        <f t="shared" si="8"/>
        <v>11101010101</v>
      </c>
      <c r="C239" s="8" t="str">
        <f t="shared" si="9"/>
        <v>755</v>
      </c>
      <c r="D239" s="9" t="str">
        <f t="shared" si="10"/>
        <v>fp16</v>
      </c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spans="1:28">
      <c r="A240" s="8">
        <v>1878</v>
      </c>
      <c r="B240" s="8">
        <f t="shared" si="8"/>
        <v>11101010110</v>
      </c>
      <c r="C240" s="8" t="str">
        <f t="shared" si="9"/>
        <v>756</v>
      </c>
      <c r="D240" s="9" t="str">
        <f t="shared" si="10"/>
        <v>fp16</v>
      </c>
      <c r="E240" s="9" t="s">
        <v>244</v>
      </c>
      <c r="F240" s="9" t="s">
        <v>108</v>
      </c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 spans="1:28">
      <c r="A241" s="8">
        <v>1879</v>
      </c>
      <c r="B241" s="8">
        <f t="shared" si="8"/>
        <v>11101010111</v>
      </c>
      <c r="C241" s="8" t="str">
        <f t="shared" si="9"/>
        <v>757</v>
      </c>
      <c r="D241" s="9" t="str">
        <f t="shared" si="10"/>
        <v>fp16</v>
      </c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spans="1:28">
      <c r="A242" s="8">
        <v>1880</v>
      </c>
      <c r="B242" s="8">
        <f t="shared" si="8"/>
        <v>11101011000</v>
      </c>
      <c r="C242" s="8" t="str">
        <f t="shared" si="9"/>
        <v>758</v>
      </c>
      <c r="D242" s="9" t="str">
        <f t="shared" si="10"/>
        <v>fp16</v>
      </c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 spans="1:28">
      <c r="A243" s="8">
        <v>1881</v>
      </c>
      <c r="B243" s="8">
        <f t="shared" si="8"/>
        <v>11101011001</v>
      </c>
      <c r="C243" s="8" t="str">
        <f t="shared" si="9"/>
        <v>759</v>
      </c>
      <c r="D243" s="9" t="str">
        <f t="shared" si="10"/>
        <v>fp16</v>
      </c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 spans="1:28">
      <c r="A244" s="8">
        <v>1882</v>
      </c>
      <c r="B244" s="8">
        <f t="shared" si="8"/>
        <v>11101011010</v>
      </c>
      <c r="C244" s="8" t="str">
        <f t="shared" si="9"/>
        <v>75A</v>
      </c>
      <c r="D244" s="9" t="str">
        <f t="shared" si="10"/>
        <v>fp16</v>
      </c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 spans="1:28">
      <c r="A245" s="8">
        <v>1883</v>
      </c>
      <c r="B245" s="8">
        <f t="shared" si="8"/>
        <v>11101011011</v>
      </c>
      <c r="C245" s="8" t="str">
        <f t="shared" si="9"/>
        <v>75B</v>
      </c>
      <c r="D245" s="9" t="str">
        <f t="shared" si="10"/>
        <v>fp16</v>
      </c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 spans="1:28">
      <c r="A246" s="8">
        <v>1884</v>
      </c>
      <c r="B246" s="8">
        <f t="shared" si="8"/>
        <v>11101011100</v>
      </c>
      <c r="C246" s="8" t="str">
        <f t="shared" si="9"/>
        <v>75C</v>
      </c>
      <c r="D246" s="9" t="str">
        <f t="shared" si="10"/>
        <v>fp16</v>
      </c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 spans="1:28">
      <c r="A247" s="8">
        <v>1885</v>
      </c>
      <c r="B247" s="8">
        <f t="shared" si="8"/>
        <v>11101011101</v>
      </c>
      <c r="C247" s="8" t="str">
        <f t="shared" si="9"/>
        <v>75D</v>
      </c>
      <c r="D247" s="9" t="str">
        <f t="shared" si="10"/>
        <v>fp16</v>
      </c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 spans="1:28">
      <c r="A248" s="8">
        <v>1886</v>
      </c>
      <c r="B248" s="8">
        <f t="shared" si="8"/>
        <v>11101011110</v>
      </c>
      <c r="C248" s="8" t="str">
        <f t="shared" si="9"/>
        <v>75E</v>
      </c>
      <c r="D248" s="9" t="str">
        <f t="shared" si="10"/>
        <v>fp16</v>
      </c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 spans="1:28">
      <c r="A249" s="8">
        <v>1887</v>
      </c>
      <c r="B249" s="8">
        <f t="shared" si="8"/>
        <v>11101011111</v>
      </c>
      <c r="C249" s="8" t="str">
        <f t="shared" si="9"/>
        <v>75F</v>
      </c>
      <c r="D249" s="9" t="str">
        <f t="shared" si="10"/>
        <v>fp16</v>
      </c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spans="1:28">
      <c r="A250" s="8">
        <v>1888</v>
      </c>
      <c r="B250" s="8">
        <f t="shared" si="8"/>
        <v>11101100000</v>
      </c>
      <c r="C250" s="8" t="str">
        <f t="shared" si="9"/>
        <v>760</v>
      </c>
      <c r="D250" s="9" t="str">
        <f t="shared" si="10"/>
        <v>fp16</v>
      </c>
      <c r="E250" s="9" t="s">
        <v>256</v>
      </c>
      <c r="F250" s="9" t="s">
        <v>101</v>
      </c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 spans="1:28">
      <c r="A251" s="8">
        <v>1889</v>
      </c>
      <c r="B251" s="8">
        <f t="shared" si="8"/>
        <v>11101100001</v>
      </c>
      <c r="C251" s="8" t="str">
        <f t="shared" si="9"/>
        <v>761</v>
      </c>
      <c r="D251" s="9" t="str">
        <f t="shared" si="10"/>
        <v>fp16</v>
      </c>
      <c r="E251" s="9" t="s">
        <v>257</v>
      </c>
      <c r="F251" s="9" t="s">
        <v>176</v>
      </c>
      <c r="G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 spans="1:28">
      <c r="A252" s="8">
        <v>1890</v>
      </c>
      <c r="B252" s="8">
        <f t="shared" si="8"/>
        <v>11101100010</v>
      </c>
      <c r="C252" s="8" t="str">
        <f t="shared" si="9"/>
        <v>762</v>
      </c>
      <c r="D252" s="9" t="str">
        <f t="shared" si="10"/>
        <v>fp16</v>
      </c>
      <c r="E252" s="9" t="s">
        <v>258</v>
      </c>
      <c r="F252" s="9" t="s">
        <v>104</v>
      </c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 spans="1:28">
      <c r="A253" s="8">
        <v>1891</v>
      </c>
      <c r="B253" s="8">
        <f t="shared" si="8"/>
        <v>11101100011</v>
      </c>
      <c r="C253" s="8" t="str">
        <f t="shared" si="9"/>
        <v>763</v>
      </c>
      <c r="D253" s="9" t="str">
        <f t="shared" si="10"/>
        <v>fp16</v>
      </c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 spans="1:28">
      <c r="A254" s="8">
        <v>1892</v>
      </c>
      <c r="B254" s="8">
        <f t="shared" si="8"/>
        <v>11101100100</v>
      </c>
      <c r="C254" s="8" t="str">
        <f t="shared" si="9"/>
        <v>764</v>
      </c>
      <c r="D254" s="9" t="str">
        <f t="shared" si="10"/>
        <v>fp16</v>
      </c>
      <c r="E254" s="9" t="s">
        <v>259</v>
      </c>
      <c r="F254" s="9" t="s">
        <v>106</v>
      </c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 spans="1:28">
      <c r="A255" s="8">
        <v>1893</v>
      </c>
      <c r="B255" s="8">
        <f t="shared" si="8"/>
        <v>11101100101</v>
      </c>
      <c r="C255" s="8" t="str">
        <f t="shared" si="9"/>
        <v>765</v>
      </c>
      <c r="D255" s="9" t="str">
        <f t="shared" si="10"/>
        <v>fp16</v>
      </c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 spans="1:28">
      <c r="A256" s="8">
        <v>1894</v>
      </c>
      <c r="B256" s="8">
        <f t="shared" si="8"/>
        <v>11101100110</v>
      </c>
      <c r="C256" s="8" t="str">
        <f t="shared" si="9"/>
        <v>766</v>
      </c>
      <c r="D256" s="9" t="str">
        <f t="shared" si="10"/>
        <v>fp16</v>
      </c>
      <c r="E256" s="9" t="s">
        <v>260</v>
      </c>
      <c r="F256" s="9" t="s">
        <v>108</v>
      </c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 spans="1:28">
      <c r="A257" s="8">
        <v>1895</v>
      </c>
      <c r="B257" s="8">
        <f t="shared" si="8"/>
        <v>11101100111</v>
      </c>
      <c r="C257" s="8" t="str">
        <f t="shared" si="9"/>
        <v>767</v>
      </c>
      <c r="D257" s="9" t="str">
        <f t="shared" si="10"/>
        <v>fp16</v>
      </c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 spans="1:28">
      <c r="A258" s="8">
        <v>1896</v>
      </c>
      <c r="B258" s="8">
        <f t="shared" si="8"/>
        <v>11101101000</v>
      </c>
      <c r="C258" s="8" t="str">
        <f t="shared" si="9"/>
        <v>768</v>
      </c>
      <c r="D258" s="9" t="str">
        <f t="shared" si="10"/>
        <v>fp16</v>
      </c>
      <c r="E258" s="9"/>
      <c r="F258" s="9"/>
      <c r="G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 spans="1:28">
      <c r="A259" s="8">
        <v>1897</v>
      </c>
      <c r="B259" s="8">
        <f t="shared" si="8"/>
        <v>11101101001</v>
      </c>
      <c r="C259" s="8" t="str">
        <f t="shared" si="9"/>
        <v>769</v>
      </c>
      <c r="D259" s="9" t="str">
        <f t="shared" si="10"/>
        <v>fp16</v>
      </c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 spans="1:28">
      <c r="A260" s="8">
        <v>1898</v>
      </c>
      <c r="B260" s="8">
        <f t="shared" si="8"/>
        <v>11101101010</v>
      </c>
      <c r="C260" s="8" t="str">
        <f t="shared" si="9"/>
        <v>76A</v>
      </c>
      <c r="D260" s="9" t="str">
        <f t="shared" si="10"/>
        <v>fp16</v>
      </c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spans="1:28">
      <c r="A261" s="8">
        <v>1899</v>
      </c>
      <c r="B261" s="8">
        <f t="shared" si="8"/>
        <v>11101101011</v>
      </c>
      <c r="C261" s="8" t="str">
        <f t="shared" si="9"/>
        <v>76B</v>
      </c>
      <c r="D261" s="9" t="str">
        <f t="shared" si="10"/>
        <v>fp16</v>
      </c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 spans="1:28">
      <c r="A262" s="8">
        <v>1900</v>
      </c>
      <c r="B262" s="8">
        <f t="shared" si="8"/>
        <v>11101101100</v>
      </c>
      <c r="C262" s="8" t="str">
        <f t="shared" si="9"/>
        <v>76C</v>
      </c>
      <c r="D262" s="9" t="str">
        <f t="shared" si="10"/>
        <v>fp16</v>
      </c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 spans="1:28">
      <c r="A263" s="8">
        <v>1901</v>
      </c>
      <c r="B263" s="8">
        <f t="shared" si="8"/>
        <v>11101101101</v>
      </c>
      <c r="C263" s="8" t="str">
        <f t="shared" si="9"/>
        <v>76D</v>
      </c>
      <c r="D263" s="9" t="str">
        <f t="shared" si="10"/>
        <v>fp16</v>
      </c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 spans="1:28">
      <c r="A264" s="8">
        <v>1902</v>
      </c>
      <c r="B264" s="8">
        <f t="shared" si="8"/>
        <v>11101101110</v>
      </c>
      <c r="C264" s="8" t="str">
        <f t="shared" si="9"/>
        <v>76E</v>
      </c>
      <c r="D264" s="9" t="str">
        <f t="shared" si="10"/>
        <v>fp16</v>
      </c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 spans="1:28">
      <c r="A265" s="8">
        <v>1903</v>
      </c>
      <c r="B265" s="8">
        <f t="shared" si="8"/>
        <v>11101101111</v>
      </c>
      <c r="C265" s="8" t="str">
        <f t="shared" si="9"/>
        <v>76F</v>
      </c>
      <c r="D265" s="9" t="str">
        <f t="shared" si="10"/>
        <v>fp16</v>
      </c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 spans="1:28">
      <c r="A266" s="8">
        <v>1904</v>
      </c>
      <c r="B266" s="8">
        <f t="shared" si="8"/>
        <v>11101110000</v>
      </c>
      <c r="C266" s="8" t="str">
        <f t="shared" si="9"/>
        <v>770</v>
      </c>
      <c r="D266" s="9" t="str">
        <f t="shared" si="10"/>
        <v>fp16</v>
      </c>
      <c r="E266" s="9" t="s">
        <v>292</v>
      </c>
      <c r="F266" s="9" t="s">
        <v>101</v>
      </c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 spans="1:28">
      <c r="A267" s="8">
        <v>1905</v>
      </c>
      <c r="B267" s="8">
        <f t="shared" si="8"/>
        <v>11101110001</v>
      </c>
      <c r="C267" s="8" t="str">
        <f t="shared" si="9"/>
        <v>771</v>
      </c>
      <c r="D267" s="9" t="str">
        <f t="shared" si="10"/>
        <v>fp16</v>
      </c>
      <c r="E267" s="9" t="s">
        <v>293</v>
      </c>
      <c r="F267" s="9" t="s">
        <v>176</v>
      </c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 spans="1:28">
      <c r="A268" s="8">
        <v>1906</v>
      </c>
      <c r="B268" s="8">
        <f t="shared" si="8"/>
        <v>11101110010</v>
      </c>
      <c r="C268" s="8" t="str">
        <f t="shared" si="9"/>
        <v>772</v>
      </c>
      <c r="D268" s="9" t="str">
        <f t="shared" si="10"/>
        <v>fp16</v>
      </c>
      <c r="E268" s="9" t="s">
        <v>294</v>
      </c>
      <c r="F268" s="9" t="s">
        <v>104</v>
      </c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 spans="1:28">
      <c r="A269" s="8">
        <v>1907</v>
      </c>
      <c r="B269" s="8">
        <f t="shared" si="8"/>
        <v>11101110011</v>
      </c>
      <c r="C269" s="8" t="str">
        <f t="shared" si="9"/>
        <v>773</v>
      </c>
      <c r="D269" s="9" t="str">
        <f t="shared" si="10"/>
        <v>fp16</v>
      </c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 spans="1:28">
      <c r="A270" s="8">
        <v>1908</v>
      </c>
      <c r="B270" s="8">
        <f t="shared" si="8"/>
        <v>11101110100</v>
      </c>
      <c r="C270" s="8" t="str">
        <f t="shared" si="9"/>
        <v>774</v>
      </c>
      <c r="D270" s="9" t="str">
        <f t="shared" si="10"/>
        <v>fp16</v>
      </c>
      <c r="E270" s="9" t="s">
        <v>295</v>
      </c>
      <c r="F270" s="9" t="s">
        <v>106</v>
      </c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 spans="1:28">
      <c r="A271" s="8">
        <v>1909</v>
      </c>
      <c r="B271" s="8">
        <f t="shared" si="8"/>
        <v>11101110101</v>
      </c>
      <c r="C271" s="8" t="str">
        <f t="shared" si="9"/>
        <v>775</v>
      </c>
      <c r="D271" s="9" t="str">
        <f t="shared" si="10"/>
        <v>fp16</v>
      </c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spans="1:28">
      <c r="A272" s="8">
        <v>1910</v>
      </c>
      <c r="B272" s="8">
        <f t="shared" si="8"/>
        <v>11101110110</v>
      </c>
      <c r="C272" s="8" t="str">
        <f t="shared" si="9"/>
        <v>776</v>
      </c>
      <c r="D272" s="9" t="str">
        <f t="shared" si="10"/>
        <v>fp16</v>
      </c>
      <c r="E272" s="9" t="s">
        <v>296</v>
      </c>
      <c r="F272" s="9" t="s">
        <v>108</v>
      </c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 spans="1:28">
      <c r="A273" s="8">
        <v>1911</v>
      </c>
      <c r="B273" s="8">
        <f t="shared" si="8"/>
        <v>11101110111</v>
      </c>
      <c r="C273" s="8" t="str">
        <f t="shared" si="9"/>
        <v>777</v>
      </c>
      <c r="D273" s="9" t="str">
        <f t="shared" si="10"/>
        <v>fp16</v>
      </c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 spans="1:28">
      <c r="A274" s="8">
        <v>1912</v>
      </c>
      <c r="B274" s="8">
        <f t="shared" si="8"/>
        <v>11101111000</v>
      </c>
      <c r="C274" s="8" t="str">
        <f t="shared" si="9"/>
        <v>778</v>
      </c>
      <c r="D274" s="9" t="str">
        <f t="shared" si="10"/>
        <v>fp16</v>
      </c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 spans="1:28">
      <c r="A275" s="8">
        <v>1913</v>
      </c>
      <c r="B275" s="8">
        <f t="shared" si="8"/>
        <v>11101111001</v>
      </c>
      <c r="C275" s="8" t="str">
        <f t="shared" si="9"/>
        <v>779</v>
      </c>
      <c r="D275" s="9" t="str">
        <f t="shared" si="10"/>
        <v>fp16</v>
      </c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 spans="1:28">
      <c r="A276" s="8">
        <v>1914</v>
      </c>
      <c r="B276" s="8">
        <f t="shared" si="8"/>
        <v>11101111010</v>
      </c>
      <c r="C276" s="8" t="str">
        <f t="shared" si="9"/>
        <v>77A</v>
      </c>
      <c r="D276" s="9" t="str">
        <f t="shared" si="10"/>
        <v>fp16</v>
      </c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 spans="1:28">
      <c r="A277" s="8">
        <v>1915</v>
      </c>
      <c r="B277" s="8">
        <f t="shared" si="8"/>
        <v>11101111011</v>
      </c>
      <c r="C277" s="8" t="str">
        <f t="shared" si="9"/>
        <v>77B</v>
      </c>
      <c r="D277" s="9" t="str">
        <f t="shared" si="10"/>
        <v>fp16</v>
      </c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 spans="1:28">
      <c r="A278" s="8">
        <v>1916</v>
      </c>
      <c r="B278" s="8">
        <f t="shared" si="8"/>
        <v>11101111100</v>
      </c>
      <c r="C278" s="8" t="str">
        <f t="shared" si="9"/>
        <v>77C</v>
      </c>
      <c r="D278" s="9" t="str">
        <f t="shared" si="10"/>
        <v>fp16</v>
      </c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 spans="1:28">
      <c r="A279" s="8">
        <v>1917</v>
      </c>
      <c r="B279" s="8">
        <f t="shared" si="8"/>
        <v>11101111101</v>
      </c>
      <c r="C279" s="8" t="str">
        <f t="shared" si="9"/>
        <v>77D</v>
      </c>
      <c r="D279" s="9" t="str">
        <f t="shared" si="10"/>
        <v>fp16</v>
      </c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 spans="1:28">
      <c r="A280" s="8">
        <v>1918</v>
      </c>
      <c r="B280" s="8">
        <f t="shared" si="8"/>
        <v>11101111110</v>
      </c>
      <c r="C280" s="8" t="str">
        <f t="shared" si="9"/>
        <v>77E</v>
      </c>
      <c r="D280" s="9" t="str">
        <f t="shared" si="10"/>
        <v>fp16</v>
      </c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 spans="1:28">
      <c r="A281" s="8">
        <v>1919</v>
      </c>
      <c r="B281" s="8">
        <f t="shared" si="8"/>
        <v>11101111111</v>
      </c>
      <c r="C281" s="8" t="str">
        <f t="shared" si="9"/>
        <v>77F</v>
      </c>
      <c r="D281" s="9" t="str">
        <f t="shared" si="10"/>
        <v>fp16</v>
      </c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 spans="1:28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spans="1:28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 spans="1:28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 spans="1:28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 spans="1:28">
      <c r="A286" s="8">
        <v>2047</v>
      </c>
      <c r="B286" s="8">
        <f>DEC2BIN(A286/512)*1000000000+DEC2BIN(MOD(A286,512))</f>
        <v>11111111111</v>
      </c>
      <c r="C286" s="8" t="str">
        <f>DEC2HEX(A286)</f>
        <v>7FF</v>
      </c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 spans="1:28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 spans="1:28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 spans="1:28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 spans="1:28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 spans="1:28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 spans="1:28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 spans="1:28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 spans="1:28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 spans="1:28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 spans="1:28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 spans="1:28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 spans="1:28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 spans="1:28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 spans="1:28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 spans="1:28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 spans="1:28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 spans="1:28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 spans="1:28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 spans="1:28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 spans="1:28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 spans="1:28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 spans="1:28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 spans="1:28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 spans="1:28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 spans="1:28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 spans="1:28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 spans="1:28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 spans="1:28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 spans="1:28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 spans="1:28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 spans="1:28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 spans="1:28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 spans="1:28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 spans="1:28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 spans="1:28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 spans="1:28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 spans="1:28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 spans="1:28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 spans="1:28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 spans="1:28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 spans="1:28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 spans="1:28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 spans="1:28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 spans="1:28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 spans="1:28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 spans="1:28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 spans="1:28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 spans="1:28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 spans="1:28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 spans="1:28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 spans="1:28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 spans="1:28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 spans="1:28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 spans="1:28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 spans="1:28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 spans="1:28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 spans="1:28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 spans="1:28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 spans="1:28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 spans="1:28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 spans="1:28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 spans="1:28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 spans="1:28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 spans="1:28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 spans="1:28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 spans="1:28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 spans="1:28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 spans="1:28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 spans="1:28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 spans="1:28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 spans="1:28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 spans="1:28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 spans="1:28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 spans="1:28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 spans="1:28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 spans="1:28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 spans="1:28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 spans="1:28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 spans="1:28">
      <c r="A365" s="9"/>
      <c r="B365" s="9"/>
      <c r="C365" s="9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 spans="1:28">
      <c r="A366" s="9"/>
      <c r="B366" s="9"/>
      <c r="C366" s="9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 spans="1:28">
      <c r="A367" s="9"/>
      <c r="B367" s="9"/>
      <c r="C367" s="9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 spans="1:28">
      <c r="A368" s="9"/>
      <c r="B368" s="9"/>
      <c r="C368" s="9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 spans="1:28">
      <c r="A369" s="9"/>
      <c r="B369" s="9"/>
      <c r="C369" s="9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 spans="1:28">
      <c r="A370" s="9"/>
      <c r="B370" s="9"/>
      <c r="C370" s="9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 spans="1:28">
      <c r="A371" s="9"/>
      <c r="B371" s="9"/>
      <c r="C371" s="9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 spans="1:28">
      <c r="A372" s="9"/>
      <c r="B372" s="9"/>
      <c r="C372" s="9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 spans="1:28">
      <c r="A373" s="9"/>
      <c r="B373" s="9"/>
      <c r="C373" s="9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 spans="1:28">
      <c r="A374" s="9"/>
      <c r="B374" s="9"/>
      <c r="C374" s="9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 spans="1:28">
      <c r="A375" s="9"/>
      <c r="B375" s="9"/>
      <c r="C375" s="9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 spans="1:28">
      <c r="A376" s="9"/>
      <c r="B376" s="9"/>
      <c r="C376" s="9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 spans="1:28">
      <c r="A377" s="9"/>
      <c r="B377" s="9"/>
      <c r="C377" s="9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 spans="1:28">
      <c r="A378" s="9"/>
      <c r="B378" s="9"/>
      <c r="C378" s="9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 spans="1:28">
      <c r="A379" s="9"/>
      <c r="B379" s="9"/>
      <c r="C379" s="9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 spans="1:28">
      <c r="A380" s="9"/>
      <c r="B380" s="9"/>
      <c r="C380" s="9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 spans="1:28">
      <c r="A381" s="9"/>
      <c r="B381" s="9"/>
      <c r="C381" s="9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 spans="1:28">
      <c r="A382" s="9"/>
      <c r="B382" s="9"/>
      <c r="C382" s="9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 spans="1:28">
      <c r="A383" s="9"/>
      <c r="B383" s="9"/>
      <c r="C383" s="9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 spans="1:28">
      <c r="A384" s="9"/>
      <c r="B384" s="9"/>
      <c r="C384" s="9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 spans="1:28">
      <c r="A385" s="9"/>
      <c r="B385" s="9"/>
      <c r="C385" s="9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 spans="1:28">
      <c r="A386" s="9"/>
      <c r="B386" s="9"/>
      <c r="C386" s="9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 spans="1:28">
      <c r="A387" s="9"/>
      <c r="B387" s="9"/>
      <c r="C387" s="9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 spans="1:28">
      <c r="A388" s="9"/>
      <c r="B388" s="9"/>
      <c r="C388" s="9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 spans="1:28">
      <c r="A389" s="9"/>
      <c r="B389" s="9"/>
      <c r="C389" s="9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 spans="1:28">
      <c r="A390" s="9"/>
      <c r="B390" s="9"/>
      <c r="C390" s="9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 spans="1:28">
      <c r="A391" s="9"/>
      <c r="B391" s="9"/>
      <c r="C391" s="9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 spans="1:28">
      <c r="A392" s="9"/>
      <c r="B392" s="9"/>
      <c r="C392" s="9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 spans="1:28">
      <c r="A393" s="9"/>
      <c r="B393" s="9"/>
      <c r="C393" s="9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 spans="1:28">
      <c r="A394" s="9"/>
      <c r="B394" s="9"/>
      <c r="C394" s="9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 spans="1:28">
      <c r="A395" s="9"/>
      <c r="B395" s="9"/>
      <c r="C395" s="9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 spans="1:28">
      <c r="A396" s="9"/>
      <c r="B396" s="9"/>
      <c r="C396" s="9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 spans="1:28">
      <c r="A397" s="9"/>
      <c r="B397" s="9"/>
      <c r="C397" s="9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 spans="1:28">
      <c r="A398" s="9"/>
      <c r="B398" s="9"/>
      <c r="C398" s="9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 spans="1:28">
      <c r="A399" s="9"/>
      <c r="B399" s="9"/>
      <c r="C399" s="9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 spans="1:28">
      <c r="A400" s="9"/>
      <c r="B400" s="9"/>
      <c r="C400" s="9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 spans="1:28">
      <c r="A401" s="9"/>
      <c r="B401" s="9"/>
      <c r="C401" s="9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 spans="1:28">
      <c r="A402" s="9"/>
      <c r="B402" s="9"/>
      <c r="C402" s="9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 spans="1:28">
      <c r="A403" s="9"/>
      <c r="B403" s="9"/>
      <c r="C403" s="9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 spans="1:28">
      <c r="A404" s="9"/>
      <c r="B404" s="9"/>
      <c r="C404" s="9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 spans="1:28">
      <c r="A405" s="9"/>
      <c r="B405" s="9"/>
      <c r="C405" s="9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 spans="1:28">
      <c r="A406" s="9"/>
      <c r="B406" s="9"/>
      <c r="C406" s="9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 spans="1:28">
      <c r="A407" s="9"/>
      <c r="B407" s="9"/>
      <c r="C407" s="9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 spans="1:28">
      <c r="A408" s="9"/>
      <c r="B408" s="9"/>
      <c r="C408" s="9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 spans="1:28">
      <c r="A409" s="9"/>
      <c r="B409" s="9"/>
      <c r="C409" s="9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 spans="1:28">
      <c r="A410" s="9"/>
      <c r="B410" s="9"/>
      <c r="C410" s="9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 spans="1:28">
      <c r="A411" s="9"/>
      <c r="B411" s="9"/>
      <c r="C411" s="9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 spans="1:28">
      <c r="A412" s="9"/>
      <c r="B412" s="9"/>
      <c r="C412" s="9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 spans="1:28">
      <c r="A413" s="9"/>
      <c r="B413" s="9"/>
      <c r="C413" s="9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 spans="1:28">
      <c r="A414" s="9"/>
      <c r="B414" s="9"/>
      <c r="C414" s="9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 spans="1:28">
      <c r="A415" s="9"/>
      <c r="B415" s="9"/>
      <c r="C415" s="9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 spans="1:28">
      <c r="A416" s="9"/>
      <c r="B416" s="9"/>
      <c r="C416" s="9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 spans="1:28">
      <c r="A417" s="9"/>
      <c r="B417" s="9"/>
      <c r="C417" s="9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 spans="1:28">
      <c r="A418" s="9"/>
      <c r="B418" s="9"/>
      <c r="C418" s="9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 spans="1:28">
      <c r="A419" s="9"/>
      <c r="B419" s="9"/>
      <c r="C419" s="9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 spans="1:28">
      <c r="A420" s="9"/>
      <c r="B420" s="9"/>
      <c r="C420" s="9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 spans="1:28">
      <c r="A421" s="9"/>
      <c r="B421" s="9"/>
      <c r="C421" s="9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 spans="1:28">
      <c r="A422" s="9"/>
      <c r="B422" s="9"/>
      <c r="C422" s="9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 spans="1:28">
      <c r="A423" s="9"/>
      <c r="B423" s="9"/>
      <c r="C423" s="9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 spans="1:28">
      <c r="A424" s="9"/>
      <c r="B424" s="9"/>
      <c r="C424" s="9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 spans="1:28">
      <c r="A425" s="9"/>
      <c r="B425" s="9"/>
      <c r="C425" s="9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 spans="1:28">
      <c r="A426" s="9"/>
      <c r="B426" s="9"/>
      <c r="C426" s="9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spans="1:28">
      <c r="A427" s="9"/>
      <c r="B427" s="9"/>
      <c r="C427" s="9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spans="1:28">
      <c r="A428" s="9"/>
      <c r="B428" s="9"/>
      <c r="C428" s="9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spans="1:28">
      <c r="A429" s="9"/>
      <c r="B429" s="9"/>
      <c r="C429" s="9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 spans="1:28">
      <c r="A430" s="9"/>
      <c r="B430" s="9"/>
      <c r="C430" s="9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 spans="1:28">
      <c r="A431" s="9"/>
      <c r="B431" s="9"/>
      <c r="C431" s="9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 spans="1:28">
      <c r="A432" s="9"/>
      <c r="B432" s="9"/>
      <c r="C432" s="9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 spans="1:28">
      <c r="A433" s="9"/>
      <c r="B433" s="9"/>
      <c r="C433" s="9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 spans="1:28">
      <c r="A434" s="9"/>
      <c r="B434" s="9"/>
      <c r="C434" s="9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spans="1:28">
      <c r="A435" s="9"/>
      <c r="B435" s="9"/>
      <c r="C435" s="9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spans="1:28">
      <c r="A436" s="9"/>
      <c r="B436" s="9"/>
      <c r="C436" s="9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spans="1:28">
      <c r="A437" s="9"/>
      <c r="B437" s="9"/>
      <c r="C437" s="9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spans="1:28">
      <c r="A438" s="9"/>
      <c r="B438" s="9"/>
      <c r="C438" s="9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spans="1:28">
      <c r="A439" s="9"/>
      <c r="B439" s="9"/>
      <c r="C439" s="9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 spans="1:28">
      <c r="A440" s="9"/>
      <c r="B440" s="9"/>
      <c r="C440" s="9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 spans="1:28">
      <c r="A441" s="9"/>
      <c r="B441" s="9"/>
      <c r="C441" s="9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 spans="1:28">
      <c r="A442" s="9"/>
      <c r="B442" s="9"/>
      <c r="C442" s="9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 spans="1:28">
      <c r="A443" s="9"/>
      <c r="B443" s="9"/>
      <c r="C443" s="9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 spans="1:28">
      <c r="A444" s="9"/>
      <c r="B444" s="9"/>
      <c r="C444" s="9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 spans="1:28">
      <c r="A445" s="9"/>
      <c r="B445" s="9"/>
      <c r="C445" s="9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 spans="1:28">
      <c r="A446" s="9"/>
      <c r="B446" s="9"/>
      <c r="C446" s="9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 spans="1:28">
      <c r="A447" s="9"/>
      <c r="B447" s="9"/>
      <c r="C447" s="9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 spans="1:28">
      <c r="A448" s="9"/>
      <c r="B448" s="9"/>
      <c r="C448" s="9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 spans="1:28">
      <c r="A449" s="9"/>
      <c r="B449" s="9"/>
      <c r="C449" s="9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 spans="1:28">
      <c r="A450" s="9"/>
      <c r="B450" s="9"/>
      <c r="C450" s="9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 spans="1:28">
      <c r="A451" s="9"/>
      <c r="B451" s="9"/>
      <c r="C451" s="9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spans="1:28">
      <c r="A452" s="9"/>
      <c r="B452" s="9"/>
      <c r="C452" s="9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 spans="1:28">
      <c r="A453" s="9"/>
      <c r="B453" s="9"/>
      <c r="C453" s="9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 spans="1:28">
      <c r="A454" s="9"/>
      <c r="B454" s="9"/>
      <c r="C454" s="9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 spans="1:28">
      <c r="A455" s="9"/>
      <c r="B455" s="9"/>
      <c r="C455" s="9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spans="1:28">
      <c r="A456" s="9"/>
      <c r="B456" s="9"/>
      <c r="C456" s="9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 spans="1:28">
      <c r="A457" s="9"/>
      <c r="B457" s="9"/>
      <c r="C457" s="9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 spans="1:28">
      <c r="A458" s="9"/>
      <c r="B458" s="9"/>
      <c r="C458" s="9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spans="1:28">
      <c r="A459" s="9"/>
      <c r="B459" s="9"/>
      <c r="C459" s="9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 spans="1:28">
      <c r="A460" s="9"/>
      <c r="B460" s="9"/>
      <c r="C460" s="9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 spans="1:28">
      <c r="A461" s="9"/>
      <c r="B461" s="9"/>
      <c r="C461" s="9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 spans="1:28">
      <c r="A462" s="9"/>
      <c r="B462" s="9"/>
      <c r="C462" s="9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 spans="1:28">
      <c r="A463" s="9"/>
      <c r="B463" s="9"/>
      <c r="C463" s="9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 spans="1:28">
      <c r="A464" s="9"/>
      <c r="B464" s="9"/>
      <c r="C464" s="9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 spans="1:28">
      <c r="A465" s="9"/>
      <c r="B465" s="9"/>
      <c r="C465" s="9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spans="1:28">
      <c r="A466" s="9"/>
      <c r="B466" s="9"/>
      <c r="C466" s="9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spans="1:28">
      <c r="A467" s="9"/>
      <c r="B467" s="9"/>
      <c r="C467" s="9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spans="1:28">
      <c r="A468" s="9"/>
      <c r="B468" s="9"/>
      <c r="C468" s="9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 spans="1:28">
      <c r="A469" s="9"/>
      <c r="B469" s="9"/>
      <c r="C469" s="9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 spans="1:28">
      <c r="A470" s="9"/>
      <c r="B470" s="9"/>
      <c r="C470" s="9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 spans="1:28">
      <c r="A471" s="9"/>
      <c r="B471" s="9"/>
      <c r="C471" s="9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 spans="1:28">
      <c r="A472" s="9"/>
      <c r="B472" s="9"/>
      <c r="C472" s="9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 spans="1:28">
      <c r="A473" s="9"/>
      <c r="B473" s="9"/>
      <c r="C473" s="9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 spans="1:28">
      <c r="A474" s="9"/>
      <c r="B474" s="9"/>
      <c r="C474" s="9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 spans="1:28">
      <c r="A475" s="9"/>
      <c r="B475" s="9"/>
      <c r="C475" s="9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 spans="1:28">
      <c r="A476" s="9"/>
      <c r="B476" s="9"/>
      <c r="C476" s="9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 spans="1:28">
      <c r="A477" s="9"/>
      <c r="B477" s="9"/>
      <c r="C477" s="9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 spans="1:28">
      <c r="A478" s="9"/>
      <c r="B478" s="9"/>
      <c r="C478" s="9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spans="1:28">
      <c r="A479" s="9"/>
      <c r="B479" s="9"/>
      <c r="C479" s="9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spans="1:28">
      <c r="A480" s="9"/>
      <c r="B480" s="9"/>
      <c r="C480" s="9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spans="1:28">
      <c r="A481" s="9"/>
      <c r="B481" s="9"/>
      <c r="C481" s="9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spans="1:28">
      <c r="A482" s="9"/>
      <c r="B482" s="9"/>
      <c r="C482" s="9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 spans="1:28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 spans="1:28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 spans="1:28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 spans="1:28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 spans="1:28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 spans="1:28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 spans="1:28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 spans="1:28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 spans="1:28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 spans="1:28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 spans="1:28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 spans="1:28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 spans="1:28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 spans="1:28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 spans="1:28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 spans="1:28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 spans="1:28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 spans="1:28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 spans="1:28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 spans="1:28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 spans="1:28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 spans="1:28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 spans="1:28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 spans="1:28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 spans="1:28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 spans="1:28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 spans="1:28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 spans="1:28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 spans="1:28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 spans="1:28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 spans="1:28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 spans="1:28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 spans="1:28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 spans="1:28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 spans="1:28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 spans="1:28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 spans="1:28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 spans="1:28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 spans="1:28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 spans="1:28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 spans="1:28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 spans="1:28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 spans="1:28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 spans="1:28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 spans="1:28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 spans="1:28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 spans="1:28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 spans="1:28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 spans="1:28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 spans="1:28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 spans="1:28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 spans="1:28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 spans="1:28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 spans="1:28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 spans="1:28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 spans="1:28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 spans="1:28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 spans="1:28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 spans="1:28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 spans="1:28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 spans="1:28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 spans="1:28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 spans="1:28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 spans="1:28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 spans="1:28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 spans="1:28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 spans="1:28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 spans="1:28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 spans="1:28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 spans="1:28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 spans="1:28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 spans="1:28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 spans="1:28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 spans="1:28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 spans="1:28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 spans="1:28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 spans="1:28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 spans="1:28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 spans="1:28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 spans="1:28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 spans="1:28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 spans="1:28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 spans="1:28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 spans="1:28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 spans="1:28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 spans="1:28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 spans="1:28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 spans="1:28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 spans="1:28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 spans="1:28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 spans="1:28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 spans="1:28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 spans="1:28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 spans="1:28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 spans="1:28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 spans="1:28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 spans="1:28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 spans="1:28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 spans="1:28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 spans="1:28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 spans="1:28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 spans="1:28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 spans="1:28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 spans="1:28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 spans="1:28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 spans="1:28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 spans="1:28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 spans="1:28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 spans="1:28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 spans="1:28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 spans="1:28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 spans="1:28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 spans="1:28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 spans="1:28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 spans="1:28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 spans="1:28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 spans="1:28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 spans="1:28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 spans="1:28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 spans="1:28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 spans="1:28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 spans="1:28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 spans="1:28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 spans="1:28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 spans="1:28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 spans="1:28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 spans="1:28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 spans="1:28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 spans="1:28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 spans="1:28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 spans="1:28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 spans="1:28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 spans="1:28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 spans="1:28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 spans="1:28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 spans="1:28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 spans="1:28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 spans="1:28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 spans="1:28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 spans="1:28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 spans="1:28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 spans="1:28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 spans="1:28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 spans="1:28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 spans="1:28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 spans="1:28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 spans="1:28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 spans="1:28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 spans="1:28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 spans="1:28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 spans="1:28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 spans="1:28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 spans="1:28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 spans="1:28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 spans="1:28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 spans="1:28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 spans="1:28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 spans="1:28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 spans="1:28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 spans="1:28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 spans="1:28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 spans="1:28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 spans="1:28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 spans="1:28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 spans="1:28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 spans="1:28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 spans="1:28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 spans="1:28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 spans="1:28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 spans="1:28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 spans="1:28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 spans="1:28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 spans="1:28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 spans="1:28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 spans="1:28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 spans="1:28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 spans="1:28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 spans="1:28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 spans="1:28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 spans="1:28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 spans="1:28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 spans="1:28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 spans="1:28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 spans="1:28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 spans="1:28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 spans="1:28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 spans="1:28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 spans="1:28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 spans="1:28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 spans="1:28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 spans="1:28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 spans="1:28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 spans="1:28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 spans="1:28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 spans="1:28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 spans="1:28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 spans="1:28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 spans="1:28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 spans="1:28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 spans="1:28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 spans="1:28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 spans="1:28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 spans="1:28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 spans="1:28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 spans="1:28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 spans="1:28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 spans="1:28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 spans="1:28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 spans="1:28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 spans="1:28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 spans="1:28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 spans="1:28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 spans="1:28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 spans="1:28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 spans="1:28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 spans="1:28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 spans="1:28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 spans="1:28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 spans="1:28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 spans="1:28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 spans="1:28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 spans="1:28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 spans="1:28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 spans="1:28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 spans="1:28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 spans="1:28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 spans="1:28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 spans="1:28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 spans="1:28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 spans="1:28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 spans="1:28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 spans="1:28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 spans="1:28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 spans="1:28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 spans="1:28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 spans="1:28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 spans="1:28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 spans="1:28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 spans="1:28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 spans="1:28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 spans="1:28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 spans="1:28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 spans="1:28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 spans="1:28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 spans="1:28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 spans="1:28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 spans="1:28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 spans="1:28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 spans="1:28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 spans="1:28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 spans="1:28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 spans="1:28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 spans="1:28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 spans="1:28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 spans="1:28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 spans="1:28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 spans="1:28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 spans="1:28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 spans="1:28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 spans="1:28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 spans="1:28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 spans="1:28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 spans="1:28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 spans="1:28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 spans="1:28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 spans="1:28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 spans="1:28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 spans="1:28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 spans="1:28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 spans="1:28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 spans="1:28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 spans="1:28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 spans="1:28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 spans="1:28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 spans="1:28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 spans="1:28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 spans="1:28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 spans="1:28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 spans="1:28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 spans="1:28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 spans="1:28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 spans="1:28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 spans="1:28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 spans="1:28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 spans="1:28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 spans="1:28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 spans="1:28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 spans="1:28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 spans="1:28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 spans="1:28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 spans="1:28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 spans="1:28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 spans="1:28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 spans="1:28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 spans="1:28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 spans="1:28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 spans="1:28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 spans="1:28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 spans="1:28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 spans="1:28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 spans="1:28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 spans="1:28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 spans="1:28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 spans="1:28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 spans="1:28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 spans="1:28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 spans="1:28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 spans="1:28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 spans="1:28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 spans="1:28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 spans="1:28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 spans="1:28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 spans="1:28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 spans="1:28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 spans="1:28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 spans="1:28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 spans="1:28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 spans="1:28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 spans="1:28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 spans="1:28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 spans="1:28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 spans="1:28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 spans="1:28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 spans="1:28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 spans="1:28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 spans="1:28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 spans="1:28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 spans="1:28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 spans="1:28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 spans="1:28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 spans="1:28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 spans="1:28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 spans="1:28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 spans="1:28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 spans="1:28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 spans="1:28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 spans="1:28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 spans="1:28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 spans="1:28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 spans="1:28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 spans="1:28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 spans="1:28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 spans="1:28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 spans="1:28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 spans="1:28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 spans="1:28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 spans="1:28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 spans="1:28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 spans="1:28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 spans="1:28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 spans="1:28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 spans="1:28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 spans="1:28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 spans="1:28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 spans="1:28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 spans="1:28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 spans="1:28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 spans="1:28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 spans="1:28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 spans="1:28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 spans="1:28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 spans="1:28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 spans="1:28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 spans="1:28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 spans="1:28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 spans="1:28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 spans="1:28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 spans="1:28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 spans="1:28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 spans="1:28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 spans="1:28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 spans="1:28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 spans="1:28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 spans="1:28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 spans="1:28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 spans="1:28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 spans="1:28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 spans="1:28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 spans="1:28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 spans="1:28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 spans="1:28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 spans="1:28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 spans="1:28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 spans="1:28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 spans="1:28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 spans="1:28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 spans="1:28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 spans="1:28">
      <c r="A870" s="8"/>
      <c r="B870" s="8"/>
      <c r="C870" s="8"/>
      <c r="D870" s="9"/>
      <c r="E870" s="9"/>
      <c r="F870" s="9"/>
      <c r="G870" s="9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 spans="1:28">
      <c r="A871" s="8"/>
      <c r="B871" s="8"/>
      <c r="C871" s="8"/>
      <c r="D871" s="9"/>
      <c r="E871" s="9"/>
      <c r="F871" s="9"/>
      <c r="G871" s="9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 spans="1:28">
      <c r="A872" s="8"/>
      <c r="B872" s="8"/>
      <c r="C872" s="8"/>
      <c r="D872" s="9"/>
      <c r="E872" s="9"/>
      <c r="F872" s="9"/>
      <c r="G872" s="9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 spans="1:28">
      <c r="A873" s="8"/>
      <c r="B873" s="8"/>
      <c r="C873" s="8"/>
      <c r="D873" s="9"/>
      <c r="E873" s="9"/>
      <c r="F873" s="9"/>
      <c r="G873" s="9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 spans="1:28">
      <c r="A874" s="8"/>
      <c r="B874" s="8"/>
      <c r="C874" s="8"/>
      <c r="D874" s="9"/>
      <c r="E874" s="9"/>
      <c r="F874" s="9"/>
      <c r="G874" s="9"/>
      <c r="H874" s="8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 spans="1:28">
      <c r="A875" s="8"/>
      <c r="B875" s="8"/>
      <c r="C875" s="8"/>
      <c r="D875" s="9"/>
      <c r="E875" s="9"/>
      <c r="F875" s="9"/>
      <c r="G875" s="9"/>
      <c r="H875" s="8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 spans="1:28">
      <c r="A876" s="8"/>
      <c r="B876" s="8"/>
      <c r="C876" s="8"/>
      <c r="D876" s="9"/>
      <c r="E876" s="9"/>
      <c r="F876" s="9"/>
      <c r="G876" s="9"/>
      <c r="H876" s="8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 spans="1:28">
      <c r="A877" s="8"/>
      <c r="B877" s="8"/>
      <c r="C877" s="8"/>
      <c r="D877" s="9"/>
      <c r="E877" s="9"/>
      <c r="F877" s="9"/>
      <c r="G877" s="9"/>
      <c r="H877" s="8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 spans="1:28">
      <c r="A878" s="8"/>
      <c r="B878" s="8"/>
      <c r="C878" s="8"/>
      <c r="D878" s="9"/>
      <c r="E878" s="9"/>
      <c r="F878" s="9"/>
      <c r="G878" s="9"/>
      <c r="H878" s="8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 spans="1:28">
      <c r="A879" s="8"/>
      <c r="B879" s="8"/>
      <c r="C879" s="8"/>
      <c r="D879" s="9"/>
      <c r="E879" s="9"/>
      <c r="F879" s="9"/>
      <c r="G879" s="9"/>
      <c r="H879" s="8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 spans="1:28">
      <c r="A880" s="8"/>
      <c r="B880" s="8"/>
      <c r="C880" s="8"/>
      <c r="D880" s="9"/>
      <c r="E880" s="9"/>
      <c r="F880" s="9"/>
      <c r="G880" s="9"/>
      <c r="H880" s="8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 spans="1:28">
      <c r="A881" s="8"/>
      <c r="B881" s="8"/>
      <c r="C881" s="8"/>
      <c r="D881" s="9"/>
      <c r="E881" s="9"/>
      <c r="F881" s="9"/>
      <c r="G881" s="9"/>
      <c r="H881" s="8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 spans="1:28">
      <c r="A882" s="8"/>
      <c r="B882" s="8"/>
      <c r="C882" s="8"/>
      <c r="D882" s="9"/>
      <c r="E882" s="9"/>
      <c r="F882" s="9"/>
      <c r="G882" s="9"/>
      <c r="H882" s="8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 spans="1:28">
      <c r="A883" s="8"/>
      <c r="B883" s="8"/>
      <c r="C883" s="8"/>
      <c r="D883" s="9"/>
      <c r="E883" s="9"/>
      <c r="F883" s="9"/>
      <c r="G883" s="9"/>
      <c r="H883" s="8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 spans="1:28">
      <c r="A884" s="8"/>
      <c r="B884" s="8"/>
      <c r="C884" s="8"/>
      <c r="D884" s="9"/>
      <c r="E884" s="9"/>
      <c r="F884" s="9"/>
      <c r="G884" s="9"/>
      <c r="H884" s="8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 spans="1:28">
      <c r="A885" s="8"/>
      <c r="B885" s="8"/>
      <c r="C885" s="8"/>
      <c r="D885" s="9"/>
      <c r="E885" s="9"/>
      <c r="F885" s="9"/>
      <c r="G885" s="9"/>
      <c r="H885" s="8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 spans="1:28">
      <c r="A886" s="8"/>
      <c r="B886" s="8"/>
      <c r="C886" s="8"/>
      <c r="D886" s="9"/>
      <c r="E886" s="9"/>
      <c r="F886" s="9"/>
      <c r="G886" s="9"/>
      <c r="H886" s="8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 spans="1:28">
      <c r="A887" s="8"/>
      <c r="B887" s="8"/>
      <c r="C887" s="8"/>
      <c r="D887" s="9"/>
      <c r="E887" s="9"/>
      <c r="F887" s="9"/>
      <c r="G887" s="9"/>
      <c r="H887" s="8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 spans="1:28">
      <c r="A888" s="8"/>
      <c r="B888" s="8"/>
      <c r="C888" s="8"/>
      <c r="D888" s="9"/>
      <c r="E888" s="9"/>
      <c r="F888" s="9"/>
      <c r="G888" s="9"/>
      <c r="H888" s="8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 spans="1:28">
      <c r="A889" s="8"/>
      <c r="B889" s="8"/>
      <c r="C889" s="8"/>
      <c r="D889" s="9"/>
      <c r="E889" s="9"/>
      <c r="F889" s="9"/>
      <c r="G889" s="9"/>
      <c r="H889" s="8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 spans="1:28">
      <c r="A890" s="8"/>
      <c r="B890" s="8"/>
      <c r="C890" s="8"/>
      <c r="D890" s="9"/>
      <c r="E890" s="9"/>
      <c r="F890" s="9"/>
      <c r="G890" s="9"/>
      <c r="H890" s="8"/>
      <c r="I890" s="9"/>
      <c r="J890" s="9"/>
      <c r="K890" s="9"/>
    </row>
    <row r="891" spans="1:28">
      <c r="A891" s="8"/>
      <c r="B891" s="8"/>
      <c r="C891" s="8"/>
      <c r="D891" s="9"/>
      <c r="E891" s="9"/>
      <c r="F891" s="9"/>
      <c r="G891" s="9"/>
      <c r="H891" s="8"/>
      <c r="I891" s="9"/>
      <c r="J891" s="9"/>
      <c r="K891" s="9"/>
    </row>
    <row r="892" spans="1:28">
      <c r="A892" s="8"/>
      <c r="B892" s="8"/>
      <c r="C892" s="8"/>
      <c r="D892" s="9"/>
      <c r="E892" s="9"/>
      <c r="F892" s="9"/>
      <c r="G892" s="9"/>
      <c r="H892" s="8"/>
      <c r="I892" s="9"/>
      <c r="J892" s="9"/>
      <c r="K892" s="9"/>
    </row>
    <row r="893" spans="1:28">
      <c r="A893" s="8"/>
      <c r="B893" s="8"/>
      <c r="C893" s="8"/>
      <c r="D893" s="9"/>
      <c r="E893" s="9"/>
      <c r="F893" s="9"/>
      <c r="G893" s="9"/>
      <c r="H893" s="8"/>
      <c r="I893" s="9"/>
      <c r="J893" s="9"/>
      <c r="K893" s="9"/>
    </row>
    <row r="894" spans="1:28">
      <c r="A894" s="8"/>
      <c r="B894" s="8"/>
      <c r="C894" s="8"/>
      <c r="D894" s="9"/>
      <c r="E894" s="9"/>
      <c r="F894" s="9"/>
      <c r="G894" s="9"/>
      <c r="H894" s="8"/>
      <c r="I894" s="9"/>
      <c r="J894" s="9"/>
      <c r="K894" s="9"/>
    </row>
    <row r="895" spans="1:28">
      <c r="A895" s="8"/>
      <c r="B895" s="8"/>
      <c r="C895" s="8"/>
      <c r="D895" s="9"/>
      <c r="E895" s="9"/>
      <c r="F895" s="9"/>
      <c r="G895" s="9"/>
      <c r="H895" s="8"/>
      <c r="I895" s="9"/>
      <c r="J895" s="9"/>
      <c r="K895" s="9"/>
    </row>
    <row r="896" spans="1:28">
      <c r="A896" s="8"/>
      <c r="B896" s="8"/>
      <c r="C896" s="8"/>
      <c r="D896" s="9"/>
      <c r="E896" s="9"/>
      <c r="F896" s="9"/>
      <c r="G896" s="9"/>
      <c r="H896" s="8"/>
      <c r="I896" s="9"/>
      <c r="J896" s="9"/>
      <c r="K896" s="9"/>
    </row>
    <row r="897" spans="1:11">
      <c r="A897" s="8"/>
      <c r="B897" s="8"/>
      <c r="C897" s="8"/>
      <c r="D897" s="9"/>
      <c r="E897" s="9"/>
      <c r="F897" s="9"/>
      <c r="G897" s="9"/>
      <c r="H897" s="8"/>
      <c r="I897" s="9"/>
      <c r="J897" s="9"/>
      <c r="K897" s="9"/>
    </row>
    <row r="898" spans="1:11">
      <c r="A898" s="8"/>
      <c r="B898" s="8"/>
      <c r="C898" s="8"/>
      <c r="D898" s="9"/>
      <c r="E898" s="9"/>
      <c r="F898" s="9"/>
      <c r="G898" s="9"/>
      <c r="H898" s="8"/>
      <c r="I898" s="9"/>
      <c r="J898" s="9"/>
      <c r="K898" s="9"/>
    </row>
    <row r="899" spans="1:11">
      <c r="A899" s="8"/>
      <c r="B899" s="8"/>
      <c r="C899" s="8"/>
      <c r="D899" s="9"/>
      <c r="E899" s="9"/>
      <c r="F899" s="9"/>
      <c r="G899" s="9"/>
      <c r="H899" s="8"/>
      <c r="I899" s="9"/>
      <c r="J899" s="9"/>
      <c r="K899" s="9"/>
    </row>
    <row r="900" spans="1:11">
      <c r="A900" s="8"/>
      <c r="B900" s="8"/>
      <c r="C900" s="8"/>
      <c r="D900" s="9"/>
      <c r="E900" s="9"/>
      <c r="F900" s="9"/>
      <c r="G900" s="9"/>
      <c r="H900" s="8"/>
      <c r="I900" s="9"/>
      <c r="J900" s="9"/>
      <c r="K900" s="9"/>
    </row>
    <row r="901" spans="1:11">
      <c r="A901" s="8"/>
      <c r="B901" s="8"/>
      <c r="C901" s="8"/>
      <c r="D901" s="9"/>
      <c r="E901" s="9"/>
      <c r="F901" s="9"/>
      <c r="G901" s="9"/>
      <c r="H901" s="8"/>
      <c r="I901" s="9"/>
      <c r="J901" s="9"/>
      <c r="K901" s="9"/>
    </row>
    <row r="902" spans="1:11">
      <c r="A902" s="8"/>
      <c r="B902" s="8"/>
      <c r="C902" s="8"/>
      <c r="D902" s="9"/>
      <c r="E902" s="9"/>
      <c r="F902" s="9"/>
      <c r="G902" s="9"/>
      <c r="H902" s="8"/>
      <c r="I902" s="9"/>
      <c r="J902" s="9"/>
      <c r="K902" s="9"/>
    </row>
    <row r="903" spans="1:11">
      <c r="A903" s="8"/>
      <c r="B903" s="8"/>
      <c r="C903" s="8"/>
      <c r="D903" s="9"/>
      <c r="E903" s="9"/>
      <c r="F903" s="9"/>
      <c r="G903" s="9"/>
      <c r="H903" s="8"/>
      <c r="I903" s="9"/>
      <c r="J903" s="9"/>
      <c r="K903" s="9"/>
    </row>
    <row r="904" spans="1:11">
      <c r="A904" s="8"/>
      <c r="B904" s="8"/>
      <c r="C904" s="8"/>
      <c r="D904" s="9"/>
      <c r="E904" s="9"/>
      <c r="F904" s="9"/>
      <c r="G904" s="9"/>
      <c r="H904" s="8"/>
      <c r="I904" s="9"/>
      <c r="J904" s="9"/>
      <c r="K904" s="9"/>
    </row>
    <row r="905" spans="1:11">
      <c r="A905" s="8"/>
      <c r="B905" s="8"/>
      <c r="C905" s="8"/>
      <c r="D905" s="9"/>
      <c r="E905" s="9"/>
      <c r="F905" s="9"/>
      <c r="G905" s="9"/>
      <c r="H905" s="8"/>
      <c r="I905" s="9"/>
      <c r="J905" s="9"/>
      <c r="K905" s="9"/>
    </row>
    <row r="906" spans="1:11">
      <c r="A906" s="8"/>
      <c r="B906" s="8"/>
      <c r="C906" s="8"/>
      <c r="D906" s="9"/>
      <c r="E906" s="9"/>
      <c r="F906" s="9"/>
      <c r="G906" s="9"/>
      <c r="H906" s="8"/>
      <c r="I906" s="9"/>
      <c r="J906" s="9"/>
      <c r="K906" s="9"/>
    </row>
    <row r="907" spans="1:11">
      <c r="A907" s="8"/>
      <c r="B907" s="8"/>
      <c r="C907" s="8"/>
      <c r="D907" s="9"/>
      <c r="E907" s="9"/>
      <c r="F907" s="9"/>
      <c r="G907" s="9"/>
      <c r="H907" s="8"/>
      <c r="I907" s="9"/>
      <c r="J907" s="9"/>
      <c r="K907" s="9"/>
    </row>
    <row r="908" spans="1:11">
      <c r="A908" s="8"/>
      <c r="B908" s="8"/>
      <c r="C908" s="8"/>
      <c r="D908" s="9"/>
      <c r="E908" s="9"/>
      <c r="F908" s="9"/>
      <c r="G908" s="9"/>
      <c r="H908" s="8"/>
      <c r="I908" s="9"/>
      <c r="J908" s="9"/>
      <c r="K908" s="9"/>
    </row>
    <row r="909" spans="1:11">
      <c r="A909" s="8"/>
      <c r="B909" s="8"/>
      <c r="C909" s="8"/>
      <c r="D909" s="9"/>
      <c r="E909" s="9"/>
      <c r="F909" s="9"/>
      <c r="G909" s="9"/>
      <c r="H909" s="8"/>
      <c r="I909" s="9"/>
      <c r="J909" s="9"/>
      <c r="K909" s="9"/>
    </row>
    <row r="910" spans="1:11">
      <c r="A910" s="8"/>
      <c r="B910" s="8"/>
      <c r="C910" s="8"/>
      <c r="D910" s="9"/>
      <c r="E910" s="9"/>
      <c r="F910" s="9"/>
      <c r="G910" s="9"/>
      <c r="H910" s="8"/>
      <c r="I910" s="9"/>
      <c r="J910" s="9"/>
      <c r="K910" s="9"/>
    </row>
    <row r="911" spans="1:11">
      <c r="A911" s="8"/>
      <c r="B911" s="8"/>
      <c r="C911" s="8"/>
      <c r="D911" s="9"/>
      <c r="E911" s="9"/>
      <c r="F911" s="9"/>
      <c r="G911" s="9"/>
      <c r="H911" s="8"/>
      <c r="I911" s="9"/>
      <c r="J911" s="9"/>
      <c r="K911" s="9"/>
    </row>
    <row r="912" spans="1:11">
      <c r="A912" s="8"/>
      <c r="B912" s="8"/>
      <c r="C912" s="8"/>
      <c r="D912" s="9"/>
      <c r="E912" s="9"/>
      <c r="F912" s="9"/>
      <c r="G912" s="9"/>
      <c r="H912" s="8"/>
      <c r="I912" s="9"/>
      <c r="J912" s="9"/>
      <c r="K912" s="9"/>
    </row>
    <row r="913" spans="1:11">
      <c r="A913" s="8"/>
      <c r="B913" s="8"/>
      <c r="C913" s="8"/>
      <c r="D913" s="9"/>
      <c r="E913" s="9"/>
      <c r="F913" s="9"/>
      <c r="G913" s="9"/>
      <c r="H913" s="8"/>
      <c r="I913" s="9"/>
      <c r="J913" s="9"/>
      <c r="K913" s="9"/>
    </row>
    <row r="914" spans="1:11">
      <c r="A914" s="8"/>
      <c r="B914" s="8"/>
      <c r="C914" s="8"/>
      <c r="D914" s="9"/>
      <c r="E914" s="9"/>
      <c r="F914" s="9"/>
      <c r="G914" s="9"/>
      <c r="H914" s="8"/>
      <c r="I914" s="9"/>
      <c r="J914" s="9"/>
      <c r="K914" s="9"/>
    </row>
    <row r="915" spans="1:11">
      <c r="A915" s="8"/>
      <c r="B915" s="8"/>
      <c r="C915" s="8"/>
      <c r="D915" s="9"/>
      <c r="E915" s="9"/>
      <c r="F915" s="9"/>
      <c r="G915" s="9"/>
      <c r="H915" s="8"/>
      <c r="I915" s="9"/>
      <c r="J915" s="9"/>
      <c r="K915" s="9"/>
    </row>
    <row r="916" spans="1:11">
      <c r="A916" s="8"/>
      <c r="B916" s="8"/>
      <c r="C916" s="8"/>
      <c r="D916" s="9"/>
      <c r="E916" s="9"/>
      <c r="F916" s="9"/>
      <c r="G916" s="9"/>
      <c r="H916" s="8"/>
      <c r="I916" s="9"/>
      <c r="J916" s="9"/>
      <c r="K916" s="9"/>
    </row>
    <row r="917" spans="1:11">
      <c r="A917" s="8"/>
      <c r="B917" s="8"/>
      <c r="C917" s="8"/>
      <c r="D917" s="9"/>
      <c r="E917" s="9"/>
      <c r="F917" s="9"/>
      <c r="G917" s="9"/>
      <c r="H917" s="8"/>
      <c r="I917" s="9"/>
      <c r="J917" s="9"/>
      <c r="K917" s="9"/>
    </row>
    <row r="918" spans="1:11">
      <c r="A918" s="8"/>
      <c r="B918" s="8"/>
      <c r="C918" s="8"/>
      <c r="D918" s="9"/>
      <c r="E918" s="9"/>
      <c r="F918" s="9"/>
      <c r="G918" s="9"/>
      <c r="H918" s="8"/>
      <c r="I918" s="9"/>
      <c r="J918" s="9"/>
      <c r="K918" s="9"/>
    </row>
    <row r="919" spans="1:11">
      <c r="A919" s="8"/>
      <c r="B919" s="8"/>
      <c r="C919" s="8"/>
      <c r="D919" s="9"/>
      <c r="E919" s="9"/>
      <c r="F919" s="9"/>
      <c r="G919" s="9"/>
      <c r="H919" s="8"/>
      <c r="I919" s="9"/>
      <c r="J919" s="9"/>
      <c r="K919" s="9"/>
    </row>
    <row r="920" spans="1:11">
      <c r="A920" s="8"/>
      <c r="B920" s="8"/>
      <c r="C920" s="8"/>
      <c r="D920" s="9"/>
      <c r="E920" s="9"/>
      <c r="F920" s="9"/>
      <c r="G920" s="9"/>
      <c r="H920" s="8"/>
      <c r="I920" s="9"/>
      <c r="J920" s="9"/>
      <c r="K920" s="9"/>
    </row>
    <row r="921" spans="1:11">
      <c r="A921" s="8"/>
      <c r="B921" s="8"/>
      <c r="C921" s="8"/>
      <c r="D921" s="9"/>
      <c r="E921" s="9"/>
      <c r="F921" s="9"/>
      <c r="G921" s="9"/>
      <c r="H921" s="8"/>
      <c r="I921" s="9"/>
      <c r="J921" s="9"/>
      <c r="K921" s="9"/>
    </row>
    <row r="922" spans="1:11">
      <c r="A922" s="8"/>
      <c r="B922" s="8"/>
      <c r="C922" s="8"/>
      <c r="D922" s="9"/>
      <c r="E922" s="9"/>
      <c r="F922" s="9"/>
      <c r="G922" s="9"/>
      <c r="H922" s="8"/>
      <c r="I922" s="9"/>
      <c r="J922" s="9"/>
    </row>
    <row r="923" spans="1:11">
      <c r="A923" s="8"/>
      <c r="B923" s="8"/>
      <c r="C923" s="8"/>
      <c r="D923" s="9"/>
      <c r="E923" s="9"/>
      <c r="F923" s="9"/>
      <c r="G923" s="9"/>
      <c r="H923" s="8"/>
      <c r="I923" s="9"/>
      <c r="J923" s="9"/>
    </row>
    <row r="924" spans="1:11">
      <c r="A924" s="8"/>
      <c r="B924" s="8"/>
      <c r="C924" s="8"/>
      <c r="D924" s="9"/>
      <c r="E924" s="9"/>
      <c r="F924" s="9"/>
      <c r="G924" s="9"/>
      <c r="H924" s="8"/>
      <c r="I924" s="9"/>
      <c r="J924" s="9"/>
    </row>
    <row r="925" spans="1:11">
      <c r="A925" s="8"/>
      <c r="B925" s="8"/>
      <c r="C925" s="8"/>
      <c r="D925" s="9"/>
      <c r="E925" s="9"/>
      <c r="F925" s="9"/>
      <c r="G925" s="9"/>
      <c r="H925" s="8"/>
      <c r="I925" s="9"/>
      <c r="J925" s="9"/>
    </row>
    <row r="926" spans="1:11">
      <c r="A926" s="8"/>
      <c r="B926" s="8"/>
      <c r="C926" s="8"/>
      <c r="D926" s="9"/>
      <c r="E926" s="9"/>
      <c r="F926" s="9"/>
      <c r="G926" s="9"/>
      <c r="H926" s="8"/>
      <c r="I926" s="9"/>
      <c r="J926" s="9"/>
    </row>
    <row r="927" spans="1:11">
      <c r="A927" s="8"/>
      <c r="B927" s="8"/>
      <c r="C927" s="8"/>
      <c r="D927" s="9"/>
      <c r="E927" s="9"/>
      <c r="F927" s="9"/>
      <c r="G927" s="9"/>
      <c r="H927" s="8"/>
      <c r="I927" s="9"/>
      <c r="J927" s="9"/>
    </row>
    <row r="928" spans="1:11">
      <c r="A928" s="8"/>
      <c r="B928" s="8"/>
      <c r="C928" s="8"/>
      <c r="D928" s="9"/>
      <c r="E928" s="9"/>
      <c r="F928" s="9"/>
      <c r="G928" s="9"/>
      <c r="H928" s="8"/>
      <c r="I928" s="9"/>
      <c r="J928" s="9"/>
    </row>
    <row r="929" spans="1:10">
      <c r="A929" s="8"/>
      <c r="B929" s="8"/>
      <c r="C929" s="8"/>
      <c r="D929" s="9"/>
      <c r="E929" s="9"/>
      <c r="F929" s="9"/>
      <c r="G929" s="9"/>
      <c r="H929" s="8"/>
      <c r="I929" s="9"/>
      <c r="J929" s="9"/>
    </row>
    <row r="930" spans="1:10">
      <c r="A930" s="8"/>
      <c r="B930" s="8"/>
      <c r="C930" s="8"/>
      <c r="D930" s="9"/>
      <c r="E930" s="9"/>
      <c r="F930" s="9"/>
      <c r="G930" s="9"/>
      <c r="H930" s="8"/>
      <c r="I930" s="9"/>
      <c r="J930" s="9"/>
    </row>
    <row r="931" spans="1:10">
      <c r="A931" s="8"/>
      <c r="B931" s="8"/>
      <c r="C931" s="8"/>
      <c r="D931" s="9"/>
      <c r="E931" s="9"/>
      <c r="F931" s="9"/>
      <c r="G931" s="9"/>
      <c r="H931" s="8"/>
      <c r="I931" s="9"/>
      <c r="J931" s="9"/>
    </row>
    <row r="932" spans="1:10">
      <c r="A932" s="8"/>
      <c r="B932" s="8"/>
      <c r="C932" s="8"/>
      <c r="D932" s="9"/>
      <c r="E932" s="9"/>
      <c r="F932" s="9"/>
      <c r="G932" s="9"/>
      <c r="H932" s="8"/>
      <c r="I932" s="9"/>
      <c r="J932" s="9"/>
    </row>
    <row r="933" spans="1:10">
      <c r="A933" s="8"/>
      <c r="B933" s="8"/>
      <c r="C933" s="8"/>
      <c r="D933" s="9"/>
      <c r="E933" s="9"/>
      <c r="F933" s="9"/>
      <c r="G933" s="9"/>
      <c r="H933" s="8"/>
      <c r="I933" s="9"/>
      <c r="J933" s="9"/>
    </row>
    <row r="934" spans="1:10">
      <c r="A934" s="8"/>
      <c r="B934" s="8"/>
      <c r="C934" s="8"/>
      <c r="D934" s="9"/>
      <c r="E934" s="9"/>
      <c r="F934" s="9"/>
      <c r="G934" s="9"/>
      <c r="H934" s="8"/>
      <c r="I934" s="9"/>
      <c r="J934" s="9"/>
    </row>
    <row r="935" spans="1:10">
      <c r="A935" s="8"/>
      <c r="B935" s="8"/>
      <c r="C935" s="8"/>
      <c r="D935" s="9"/>
      <c r="E935" s="9"/>
      <c r="F935" s="9"/>
      <c r="G935" s="9"/>
      <c r="H935" s="8"/>
      <c r="I935" s="9"/>
      <c r="J935" s="9"/>
    </row>
    <row r="936" spans="1:10">
      <c r="A936" s="8"/>
      <c r="B936" s="8"/>
      <c r="C936" s="8"/>
      <c r="D936" s="9"/>
      <c r="E936" s="9"/>
      <c r="F936" s="9"/>
      <c r="G936" s="9"/>
      <c r="H936" s="8"/>
      <c r="I936" s="9"/>
      <c r="J936" s="9"/>
    </row>
    <row r="937" spans="1:10">
      <c r="A937" s="8"/>
      <c r="B937" s="8"/>
      <c r="C937" s="8"/>
      <c r="D937" s="9"/>
      <c r="E937" s="9"/>
      <c r="F937" s="9"/>
      <c r="G937" s="9"/>
      <c r="H937" s="8"/>
      <c r="I937" s="9"/>
      <c r="J937" s="9"/>
    </row>
    <row r="938" spans="1:10">
      <c r="A938" s="8"/>
      <c r="B938" s="8"/>
      <c r="C938" s="8"/>
      <c r="D938" s="9"/>
      <c r="E938" s="9"/>
      <c r="F938" s="9"/>
      <c r="G938" s="9"/>
      <c r="H938" s="8"/>
      <c r="I938" s="9"/>
      <c r="J938" s="9"/>
    </row>
    <row r="939" spans="1:10">
      <c r="A939" s="8"/>
      <c r="B939" s="8"/>
      <c r="C939" s="8"/>
      <c r="D939" s="9"/>
      <c r="E939" s="9"/>
      <c r="F939" s="9"/>
      <c r="G939" s="9"/>
      <c r="H939" s="8"/>
      <c r="I939" s="9"/>
      <c r="J939" s="9"/>
    </row>
    <row r="940" spans="1:10">
      <c r="A940" s="8"/>
      <c r="B940" s="8"/>
      <c r="C940" s="8"/>
      <c r="D940" s="9"/>
      <c r="E940" s="9"/>
      <c r="F940" s="9"/>
      <c r="G940" s="9"/>
      <c r="H940" s="8"/>
      <c r="I940" s="9"/>
    </row>
    <row r="941" spans="1:10">
      <c r="A941" s="8"/>
      <c r="B941" s="8"/>
      <c r="C941" s="8"/>
      <c r="D941" s="9"/>
      <c r="E941" s="9"/>
      <c r="F941" s="9"/>
      <c r="G941" s="9"/>
      <c r="H941" s="8"/>
      <c r="I941" s="9"/>
    </row>
    <row r="942" spans="1:10">
      <c r="A942" s="8"/>
      <c r="B942" s="8"/>
      <c r="C942" s="8"/>
      <c r="D942" s="9"/>
      <c r="E942" s="9"/>
      <c r="F942" s="9"/>
      <c r="G942" s="9"/>
      <c r="H942" s="8"/>
      <c r="I942" s="9"/>
    </row>
    <row r="943" spans="1:10">
      <c r="A943" s="8"/>
      <c r="B943" s="8"/>
      <c r="C943" s="8"/>
      <c r="D943" s="9"/>
      <c r="E943" s="9"/>
      <c r="F943" s="9"/>
      <c r="G943" s="9"/>
      <c r="H943" s="8"/>
      <c r="I943" s="9"/>
    </row>
    <row r="944" spans="1:10">
      <c r="A944" s="8"/>
      <c r="B944" s="8"/>
      <c r="C944" s="8"/>
      <c r="D944" s="9"/>
      <c r="E944" s="9"/>
      <c r="F944" s="9"/>
      <c r="G944" s="9"/>
      <c r="H944" s="8"/>
      <c r="I944" s="9"/>
    </row>
    <row r="945" spans="1:9">
      <c r="A945" s="8"/>
      <c r="B945" s="8"/>
      <c r="C945" s="8"/>
      <c r="D945" s="9"/>
      <c r="E945" s="9"/>
      <c r="F945" s="9"/>
      <c r="G945" s="9"/>
      <c r="H945" s="8"/>
      <c r="I945" s="9"/>
    </row>
    <row r="946" spans="1:9">
      <c r="A946" s="8"/>
      <c r="B946" s="8"/>
      <c r="C946" s="8"/>
      <c r="D946" s="9"/>
      <c r="E946" s="9"/>
      <c r="F946" s="9"/>
      <c r="G946" s="9"/>
      <c r="H946" s="8"/>
      <c r="I946" s="9"/>
    </row>
    <row r="947" spans="1:9">
      <c r="A947" s="8"/>
      <c r="B947" s="8"/>
      <c r="C947" s="8"/>
      <c r="D947" s="9"/>
      <c r="E947" s="9"/>
      <c r="F947" s="9"/>
      <c r="G947" s="9"/>
      <c r="H947" s="8"/>
      <c r="I947" s="9"/>
    </row>
    <row r="948" spans="1:9">
      <c r="A948" s="8"/>
      <c r="B948" s="8"/>
      <c r="C948" s="8"/>
      <c r="D948" s="9"/>
      <c r="E948" s="9"/>
      <c r="F948" s="9"/>
      <c r="G948" s="9"/>
      <c r="H948" s="8"/>
      <c r="I948" s="9"/>
    </row>
    <row r="949" spans="1:9">
      <c r="A949" s="8"/>
      <c r="B949" s="8"/>
      <c r="C949" s="8"/>
      <c r="D949" s="9"/>
      <c r="E949" s="9"/>
      <c r="F949" s="9"/>
      <c r="G949" s="9"/>
      <c r="H949" s="8"/>
      <c r="I949" s="9"/>
    </row>
    <row r="950" spans="1:9">
      <c r="A950" s="8"/>
      <c r="B950" s="8"/>
      <c r="C950" s="8"/>
      <c r="D950" s="9"/>
      <c r="E950" s="9"/>
      <c r="F950" s="9"/>
      <c r="G950" s="9"/>
      <c r="H950" s="8"/>
      <c r="I950" s="9"/>
    </row>
    <row r="951" spans="1:9">
      <c r="A951" s="8"/>
      <c r="B951" s="8"/>
      <c r="C951" s="8"/>
      <c r="D951" s="9"/>
      <c r="E951" s="9"/>
      <c r="F951" s="9"/>
      <c r="G951" s="9"/>
      <c r="H951" s="8"/>
      <c r="I951" s="9"/>
    </row>
    <row r="952" spans="1:9">
      <c r="A952" s="8"/>
      <c r="B952" s="8"/>
      <c r="C952" s="8"/>
      <c r="D952" s="9"/>
      <c r="E952" s="9"/>
      <c r="F952" s="9"/>
      <c r="G952" s="9"/>
      <c r="H952" s="8"/>
      <c r="I952" s="9"/>
    </row>
    <row r="953" spans="1:9">
      <c r="A953" s="8"/>
      <c r="B953" s="8"/>
      <c r="C953" s="8"/>
      <c r="D953" s="9"/>
      <c r="E953" s="9"/>
      <c r="F953" s="9"/>
      <c r="G953" s="9"/>
      <c r="H953" s="8"/>
      <c r="I953" s="9"/>
    </row>
    <row r="954" spans="1:9">
      <c r="A954" s="8"/>
      <c r="B954" s="8"/>
      <c r="C954" s="8"/>
      <c r="D954" s="9"/>
      <c r="E954" s="9"/>
      <c r="F954" s="9"/>
      <c r="G954" s="9"/>
      <c r="H954" s="8"/>
      <c r="I954" s="9"/>
    </row>
    <row r="955" spans="1:9">
      <c r="A955" s="8"/>
      <c r="B955" s="8"/>
      <c r="C955" s="8"/>
      <c r="D955" s="9"/>
      <c r="E955" s="9"/>
      <c r="F955" s="9"/>
      <c r="G955" s="9"/>
      <c r="H955" s="8"/>
      <c r="I955" s="9"/>
    </row>
    <row r="956" spans="1:9">
      <c r="A956" s="8"/>
      <c r="B956" s="8"/>
      <c r="C956" s="8"/>
      <c r="D956" s="9"/>
      <c r="E956" s="9"/>
      <c r="F956" s="9"/>
      <c r="G956" s="9"/>
      <c r="H956" s="8"/>
      <c r="I956" s="9"/>
    </row>
    <row r="957" spans="1:9">
      <c r="A957" s="8"/>
      <c r="B957" s="8"/>
      <c r="C957" s="8"/>
      <c r="D957" s="9"/>
      <c r="E957" s="9"/>
      <c r="F957" s="9"/>
      <c r="G957" s="9"/>
      <c r="H957" s="8"/>
      <c r="I957" s="9"/>
    </row>
    <row r="958" spans="1:9">
      <c r="A958" s="8"/>
      <c r="B958" s="8"/>
      <c r="C958" s="8"/>
      <c r="D958" s="9"/>
      <c r="E958" s="9"/>
      <c r="F958" s="9"/>
      <c r="G958" s="9"/>
      <c r="H958" s="8"/>
      <c r="I958" s="9"/>
    </row>
    <row r="959" spans="1:9">
      <c r="A959" s="8"/>
      <c r="B959" s="8"/>
      <c r="C959" s="8"/>
      <c r="D959" s="9"/>
      <c r="E959" s="9"/>
      <c r="F959" s="9"/>
      <c r="G959" s="9"/>
      <c r="H959" s="8"/>
      <c r="I959" s="9"/>
    </row>
    <row r="960" spans="1:9">
      <c r="A960" s="8"/>
      <c r="B960" s="8"/>
      <c r="C960" s="8"/>
      <c r="D960" s="9"/>
      <c r="E960" s="9"/>
      <c r="F960" s="9"/>
      <c r="G960" s="9"/>
      <c r="H960" s="8"/>
      <c r="I960" s="9"/>
    </row>
    <row r="961" spans="1:9">
      <c r="A961" s="8"/>
      <c r="B961" s="8"/>
      <c r="C961" s="8"/>
      <c r="D961" s="9"/>
      <c r="E961" s="9"/>
      <c r="F961" s="9"/>
      <c r="G961" s="9"/>
      <c r="H961" s="8"/>
      <c r="I961" s="9"/>
    </row>
    <row r="962" spans="1:9">
      <c r="A962" s="8"/>
      <c r="B962" s="8"/>
      <c r="C962" s="8"/>
      <c r="D962" s="9"/>
      <c r="E962" s="9"/>
      <c r="F962" s="9"/>
      <c r="G962" s="9"/>
      <c r="H962" s="8"/>
      <c r="I962" s="9"/>
    </row>
    <row r="963" spans="1:9">
      <c r="A963" s="8"/>
      <c r="B963" s="8"/>
      <c r="C963" s="8"/>
      <c r="D963" s="9"/>
      <c r="E963" s="9"/>
      <c r="F963" s="9"/>
      <c r="G963" s="9"/>
      <c r="H963" s="8"/>
      <c r="I963" s="9"/>
    </row>
    <row r="964" spans="1:9">
      <c r="A964" s="8"/>
      <c r="B964" s="8"/>
      <c r="C964" s="8"/>
      <c r="D964" s="9"/>
      <c r="E964" s="9"/>
      <c r="F964" s="9"/>
      <c r="G964" s="9"/>
      <c r="H964" s="8"/>
      <c r="I964" s="9"/>
    </row>
    <row r="965" spans="1:9">
      <c r="A965" s="8"/>
      <c r="B965" s="8"/>
      <c r="C965" s="8"/>
      <c r="D965" s="9"/>
      <c r="E965" s="9"/>
      <c r="F965" s="9"/>
      <c r="G965" s="9"/>
      <c r="H965" s="8"/>
      <c r="I965" s="9"/>
    </row>
    <row r="966" spans="1:9">
      <c r="A966" s="8"/>
      <c r="B966" s="8"/>
      <c r="C966" s="8"/>
      <c r="D966" s="9"/>
      <c r="E966" s="9"/>
      <c r="F966" s="9"/>
      <c r="G966" s="9"/>
      <c r="H966" s="8"/>
      <c r="I966" s="9"/>
    </row>
    <row r="967" spans="1:9">
      <c r="A967" s="8"/>
      <c r="B967" s="8"/>
      <c r="C967" s="8"/>
      <c r="D967" s="9"/>
      <c r="E967" s="9"/>
      <c r="F967" s="9"/>
      <c r="G967" s="9"/>
      <c r="H967" s="8"/>
      <c r="I967" s="9"/>
    </row>
    <row r="968" spans="1:9">
      <c r="A968" s="8"/>
      <c r="B968" s="8"/>
      <c r="C968" s="8"/>
      <c r="D968" s="9"/>
      <c r="E968" s="9"/>
      <c r="F968" s="9"/>
      <c r="G968" s="9"/>
      <c r="H968" s="8"/>
      <c r="I968" s="9"/>
    </row>
    <row r="969" spans="1:9">
      <c r="A969" s="8"/>
      <c r="B969" s="8"/>
      <c r="C969" s="8"/>
      <c r="D969" s="9"/>
      <c r="E969" s="9"/>
      <c r="F969" s="9"/>
      <c r="G969" s="9"/>
      <c r="H969" s="8"/>
      <c r="I969" s="9"/>
    </row>
    <row r="970" spans="1:9">
      <c r="A970" s="8"/>
      <c r="B970" s="8"/>
      <c r="C970" s="8"/>
      <c r="D970" s="9"/>
      <c r="E970" s="9"/>
      <c r="F970" s="9"/>
      <c r="G970" s="9"/>
      <c r="H970" s="8"/>
      <c r="I970" s="9"/>
    </row>
    <row r="971" spans="1:9">
      <c r="A971" s="8"/>
      <c r="B971" s="8"/>
      <c r="C971" s="8"/>
      <c r="D971" s="9"/>
      <c r="E971" s="9"/>
      <c r="F971" s="9"/>
      <c r="G971" s="9"/>
      <c r="H971" s="8"/>
      <c r="I971" s="9"/>
    </row>
    <row r="972" spans="1:9">
      <c r="A972" s="8"/>
      <c r="B972" s="8"/>
      <c r="C972" s="8"/>
      <c r="D972" s="9"/>
      <c r="E972" s="9"/>
      <c r="F972" s="9"/>
      <c r="G972" s="9"/>
      <c r="H972" s="8"/>
      <c r="I972" s="9"/>
    </row>
    <row r="973" spans="1:9">
      <c r="A973" s="8"/>
      <c r="B973" s="8"/>
      <c r="C973" s="8"/>
      <c r="D973" s="9"/>
      <c r="E973" s="9"/>
      <c r="F973" s="9"/>
      <c r="G973" s="9"/>
      <c r="H973" s="8"/>
      <c r="I973" s="9"/>
    </row>
    <row r="974" spans="1:9">
      <c r="A974" s="8"/>
      <c r="B974" s="8"/>
      <c r="C974" s="8"/>
      <c r="D974" s="9"/>
      <c r="E974" s="9"/>
      <c r="F974" s="9"/>
      <c r="G974" s="9"/>
      <c r="H974" s="8"/>
      <c r="I974" s="9"/>
    </row>
    <row r="975" spans="1:9">
      <c r="A975" s="8"/>
      <c r="B975" s="8"/>
      <c r="C975" s="8"/>
      <c r="D975" s="9"/>
      <c r="E975" s="9"/>
      <c r="F975" s="9"/>
      <c r="G975" s="9"/>
      <c r="H975" s="8"/>
      <c r="I975" s="9"/>
    </row>
    <row r="976" spans="1:9">
      <c r="A976" s="8"/>
      <c r="B976" s="8"/>
      <c r="C976" s="8"/>
      <c r="D976" s="9"/>
      <c r="E976" s="9"/>
      <c r="F976" s="9"/>
      <c r="G976" s="9"/>
      <c r="H976" s="8"/>
      <c r="I976" s="9"/>
    </row>
    <row r="977" spans="1:9">
      <c r="A977" s="8"/>
      <c r="B977" s="8"/>
      <c r="C977" s="8"/>
      <c r="D977" s="9"/>
      <c r="E977" s="9"/>
      <c r="F977" s="9"/>
      <c r="G977" s="9"/>
      <c r="H977" s="8"/>
      <c r="I977" s="9"/>
    </row>
    <row r="978" spans="1:9">
      <c r="A978" s="8"/>
      <c r="B978" s="8"/>
      <c r="C978" s="8"/>
      <c r="D978" s="9"/>
      <c r="E978" s="9"/>
      <c r="F978" s="9"/>
      <c r="G978" s="9"/>
      <c r="H978" s="8"/>
      <c r="I978" s="9"/>
    </row>
    <row r="979" spans="1:9">
      <c r="A979" s="8"/>
      <c r="B979" s="8"/>
      <c r="C979" s="8"/>
      <c r="D979" s="9"/>
      <c r="E979" s="9"/>
      <c r="F979" s="9"/>
      <c r="G979" s="9"/>
      <c r="H979" s="8"/>
      <c r="I979" s="9"/>
    </row>
    <row r="980" spans="1:9">
      <c r="A980" s="8"/>
      <c r="B980" s="8"/>
      <c r="C980" s="8"/>
      <c r="D980" s="9"/>
      <c r="E980" s="9"/>
      <c r="F980" s="9"/>
      <c r="G980" s="9"/>
      <c r="H980" s="8"/>
      <c r="I980" s="9"/>
    </row>
    <row r="981" spans="1:9">
      <c r="A981" s="8"/>
      <c r="B981" s="8"/>
      <c r="C981" s="8"/>
      <c r="D981" s="9"/>
      <c r="E981" s="9"/>
      <c r="F981" s="9"/>
      <c r="G981" s="9"/>
      <c r="H981" s="8"/>
      <c r="I981" s="9"/>
    </row>
    <row r="982" spans="1:9">
      <c r="A982" s="8"/>
      <c r="B982" s="8"/>
      <c r="C982" s="8"/>
      <c r="D982" s="9"/>
      <c r="E982" s="9"/>
      <c r="F982" s="9"/>
      <c r="G982" s="9"/>
      <c r="H982" s="8"/>
      <c r="I982" s="9"/>
    </row>
    <row r="983" spans="1:9">
      <c r="A983" s="8"/>
      <c r="B983" s="8"/>
      <c r="C983" s="8"/>
      <c r="D983" s="9"/>
      <c r="E983" s="9"/>
      <c r="F983" s="9"/>
      <c r="G983" s="9"/>
      <c r="H983" s="8"/>
      <c r="I983" s="9"/>
    </row>
    <row r="984" spans="1:9">
      <c r="A984" s="8"/>
      <c r="B984" s="8"/>
      <c r="C984" s="8"/>
      <c r="D984" s="9"/>
      <c r="E984" s="9"/>
      <c r="F984" s="9"/>
      <c r="G984" s="9"/>
      <c r="H984" s="8"/>
      <c r="I984" s="9"/>
    </row>
    <row r="985" spans="1:9">
      <c r="A985" s="8"/>
      <c r="B985" s="8"/>
      <c r="C985" s="8"/>
      <c r="D985" s="9"/>
      <c r="E985" s="9"/>
      <c r="F985" s="9"/>
      <c r="G985" s="9"/>
      <c r="H985" s="8"/>
      <c r="I985" s="9"/>
    </row>
    <row r="986" spans="1:9">
      <c r="A986" s="8"/>
      <c r="B986" s="8"/>
      <c r="C986" s="8"/>
      <c r="D986" s="9"/>
      <c r="E986" s="9"/>
      <c r="F986" s="9"/>
      <c r="G986" s="9"/>
      <c r="H986" s="8"/>
      <c r="I986" s="9"/>
    </row>
    <row r="987" spans="1:9">
      <c r="A987" s="8"/>
      <c r="B987" s="8"/>
      <c r="C987" s="8"/>
      <c r="D987" s="9"/>
      <c r="E987" s="9"/>
      <c r="F987" s="9"/>
      <c r="G987" s="9"/>
      <c r="H987" s="8"/>
      <c r="I987" s="9"/>
    </row>
  </sheetData>
  <mergeCells count="37">
    <mergeCell ref="M70:M73"/>
    <mergeCell ref="N70:N73"/>
    <mergeCell ref="M74:M77"/>
    <mergeCell ref="N74:N77"/>
    <mergeCell ref="M78:M82"/>
    <mergeCell ref="N78:N82"/>
    <mergeCell ref="M62:M65"/>
    <mergeCell ref="N62:N65"/>
    <mergeCell ref="M66:M67"/>
    <mergeCell ref="N66:N67"/>
    <mergeCell ref="M68:M69"/>
    <mergeCell ref="N68:N69"/>
    <mergeCell ref="M54:M55"/>
    <mergeCell ref="N54:N55"/>
    <mergeCell ref="M56:M57"/>
    <mergeCell ref="N56:N57"/>
    <mergeCell ref="M58:M61"/>
    <mergeCell ref="N58:N61"/>
    <mergeCell ref="M44:M47"/>
    <mergeCell ref="N44:N47"/>
    <mergeCell ref="M48:M51"/>
    <mergeCell ref="N48:N51"/>
    <mergeCell ref="M52:M53"/>
    <mergeCell ref="N52:N53"/>
    <mergeCell ref="M38:M39"/>
    <mergeCell ref="N38:N39"/>
    <mergeCell ref="M40:M41"/>
    <mergeCell ref="N40:N41"/>
    <mergeCell ref="M42:M43"/>
    <mergeCell ref="N42:N43"/>
    <mergeCell ref="M36:M37"/>
    <mergeCell ref="N36:N37"/>
    <mergeCell ref="M18:T18"/>
    <mergeCell ref="L19:L23"/>
    <mergeCell ref="L24:L26"/>
    <mergeCell ref="M27:T28"/>
    <mergeCell ref="M29:T30"/>
  </mergeCells>
  <phoneticPr fontId="5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7838-2B76-4542-BFF7-735255284BA3}">
  <sheetPr>
    <outlinePr summaryBelow="0" summaryRight="0"/>
  </sheetPr>
  <dimension ref="A1:AE987"/>
  <sheetViews>
    <sheetView zoomScale="40" zoomScaleNormal="40" workbookViewId="0">
      <selection activeCell="G86" sqref="G86"/>
    </sheetView>
  </sheetViews>
  <sheetFormatPr defaultColWidth="12.59765625" defaultRowHeight="15.75" customHeight="1"/>
  <cols>
    <col min="1" max="1" width="12.73046875" style="10" bestFit="1" customWidth="1"/>
    <col min="2" max="2" width="13.3984375" style="10" bestFit="1" customWidth="1"/>
    <col min="3" max="3" width="12.59765625" style="10"/>
    <col min="4" max="4" width="11" style="10" customWidth="1"/>
    <col min="5" max="5" width="30.1328125" style="10" bestFit="1" customWidth="1"/>
    <col min="6" max="6" width="57.265625" style="10" bestFit="1" customWidth="1"/>
    <col min="7" max="7" width="13.59765625" style="10" customWidth="1"/>
    <col min="8" max="8" width="12.73046875" style="13" bestFit="1" customWidth="1"/>
    <col min="9" max="9" width="17.1328125" style="10" bestFit="1" customWidth="1"/>
    <col min="10" max="16384" width="12.59765625" style="10"/>
  </cols>
  <sheetData>
    <row r="1" spans="1:31" ht="11.65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ht="11.65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 t="s">
        <v>382</v>
      </c>
      <c r="Y2" s="9" t="s">
        <v>389</v>
      </c>
      <c r="Z2" s="9"/>
      <c r="AA2" s="9"/>
      <c r="AB2" s="9"/>
      <c r="AC2" s="9"/>
      <c r="AD2" s="9"/>
      <c r="AE2" s="9"/>
    </row>
    <row r="3" spans="1:31" ht="11.65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>
        <f>M8+N8+O8+P8+T8+U8+V8+W8</f>
        <v>980</v>
      </c>
      <c r="Y3" s="9">
        <f>X3+S8</f>
        <v>1080</v>
      </c>
      <c r="Z3" s="9"/>
      <c r="AA3" s="9"/>
      <c r="AB3" s="9"/>
      <c r="AC3" s="9"/>
      <c r="AD3" s="9"/>
      <c r="AE3" s="9"/>
    </row>
    <row r="4" spans="1:31" ht="11.65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 t="s">
        <v>196</v>
      </c>
      <c r="K4" s="9"/>
      <c r="M4" s="10">
        <f>M8+O8+P8+T8</f>
        <v>920</v>
      </c>
      <c r="Q4" s="10" t="s">
        <v>375</v>
      </c>
      <c r="S4" s="10" t="s">
        <v>376</v>
      </c>
      <c r="T4" s="9"/>
      <c r="U4" s="9"/>
      <c r="V4" s="9" t="s">
        <v>377</v>
      </c>
      <c r="W4" s="9" t="s">
        <v>378</v>
      </c>
      <c r="X4" s="9"/>
      <c r="Y4" s="9"/>
      <c r="Z4" s="9"/>
      <c r="AA4" s="9"/>
      <c r="AB4" s="9"/>
      <c r="AC4" s="9"/>
      <c r="AD4" s="9"/>
      <c r="AE4" s="9"/>
    </row>
    <row r="5" spans="1:31" ht="11.65">
      <c r="A5" s="8">
        <v>0</v>
      </c>
      <c r="B5" s="8">
        <f t="shared" ref="B5:B233" si="0">DEC2BIN(A5/512)*1000000000+DEC2BIN(MOD(A5,512))</f>
        <v>0</v>
      </c>
      <c r="C5" s="8" t="str">
        <f t="shared" ref="C5:C233" si="1">DEC2HEX(A5)</f>
        <v>0</v>
      </c>
      <c r="D5" s="9" t="str">
        <f t="shared" ref="D5:D23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K5" s="9"/>
      <c r="T5" s="9"/>
      <c r="U5" s="9"/>
      <c r="X5" s="9"/>
      <c r="Z5" s="9"/>
      <c r="AA5" s="9"/>
      <c r="AB5" s="9"/>
      <c r="AC5" s="9"/>
      <c r="AD5" s="9"/>
      <c r="AE5" s="9"/>
    </row>
    <row r="6" spans="1:31" ht="11.65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K6" s="9"/>
      <c r="L6" s="10" t="s">
        <v>335</v>
      </c>
      <c r="M6" s="10" t="s">
        <v>379</v>
      </c>
      <c r="O6" s="10" t="s">
        <v>379</v>
      </c>
      <c r="P6" s="10" t="s">
        <v>379</v>
      </c>
      <c r="Q6" s="10" t="s">
        <v>379</v>
      </c>
      <c r="T6" s="9" t="s">
        <v>379</v>
      </c>
      <c r="U6" s="9"/>
      <c r="V6" s="10" t="s">
        <v>379</v>
      </c>
      <c r="W6" s="10" t="s">
        <v>380</v>
      </c>
      <c r="X6" s="9"/>
      <c r="AB6" s="9"/>
      <c r="AC6" s="9"/>
      <c r="AD6" s="9"/>
      <c r="AE6" s="9"/>
    </row>
    <row r="7" spans="1:31" ht="11.65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/>
      <c r="L7" s="14" t="s">
        <v>9</v>
      </c>
      <c r="M7" s="14" t="s">
        <v>264</v>
      </c>
      <c r="N7" s="15" t="s">
        <v>275</v>
      </c>
      <c r="O7" s="14" t="s">
        <v>10</v>
      </c>
      <c r="P7" s="14" t="s">
        <v>347</v>
      </c>
      <c r="Q7" s="15" t="s">
        <v>265</v>
      </c>
      <c r="R7" s="15" t="s">
        <v>277</v>
      </c>
      <c r="S7" s="15" t="s">
        <v>271</v>
      </c>
      <c r="T7" s="14" t="s">
        <v>346</v>
      </c>
      <c r="U7" s="14" t="s">
        <v>274</v>
      </c>
      <c r="V7" s="14" t="s">
        <v>147</v>
      </c>
      <c r="W7" s="14" t="s">
        <v>291</v>
      </c>
      <c r="X7" s="14" t="s">
        <v>142</v>
      </c>
      <c r="Z7" s="9" t="s">
        <v>151</v>
      </c>
      <c r="AA7" s="9" t="s">
        <v>337</v>
      </c>
      <c r="AB7" s="9"/>
      <c r="AC7" s="9"/>
      <c r="AD7" s="9"/>
      <c r="AE7" s="9"/>
    </row>
    <row r="8" spans="1:31" ht="11.65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/>
      <c r="L8" s="14" t="s">
        <v>336</v>
      </c>
      <c r="M8" s="14">
        <f t="shared" ref="M8:V8" si="3">SUMIF($I:$I,M7,$H:$H)</f>
        <v>50</v>
      </c>
      <c r="N8" s="14">
        <f t="shared" si="3"/>
        <v>0</v>
      </c>
      <c r="O8" s="14">
        <f t="shared" si="3"/>
        <v>430</v>
      </c>
      <c r="P8" s="14">
        <f t="shared" si="3"/>
        <v>110</v>
      </c>
      <c r="Q8" s="14">
        <f>SUMIF($I:$I,Q7,$H:$H)</f>
        <v>540</v>
      </c>
      <c r="R8" s="14">
        <f t="shared" si="3"/>
        <v>0</v>
      </c>
      <c r="S8" s="14">
        <f t="shared" si="3"/>
        <v>100</v>
      </c>
      <c r="T8" s="14">
        <f t="shared" si="3"/>
        <v>330</v>
      </c>
      <c r="U8" s="14">
        <f t="shared" si="3"/>
        <v>0</v>
      </c>
      <c r="V8" s="14">
        <f t="shared" si="3"/>
        <v>10</v>
      </c>
      <c r="W8" s="14">
        <f>SUMIF($I:$I,W7,$H:$H)-50</f>
        <v>50</v>
      </c>
      <c r="X8" s="14">
        <f>SUM(M8:W8)</f>
        <v>1620</v>
      </c>
      <c r="Z8" s="9" t="s">
        <v>153</v>
      </c>
      <c r="AA8" s="9" t="s">
        <v>289</v>
      </c>
      <c r="AB8" s="9"/>
      <c r="AC8" s="9"/>
      <c r="AD8" s="9"/>
      <c r="AE8" s="9"/>
    </row>
    <row r="9" spans="1:31" ht="11.65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 t="s">
        <v>266</v>
      </c>
      <c r="M9" s="9"/>
      <c r="O9" s="9" t="s">
        <v>268</v>
      </c>
      <c r="P9" s="9" t="s">
        <v>269</v>
      </c>
      <c r="Q9" s="9" t="s">
        <v>270</v>
      </c>
      <c r="R9" s="9"/>
      <c r="S9" s="9" t="s">
        <v>272</v>
      </c>
      <c r="T9" s="9" t="s">
        <v>273</v>
      </c>
      <c r="U9" s="9"/>
      <c r="X9" s="9"/>
      <c r="Z9" s="9"/>
      <c r="AA9" s="9" t="s">
        <v>287</v>
      </c>
      <c r="AB9" s="9"/>
      <c r="AC9" s="9"/>
      <c r="AD9" s="9"/>
      <c r="AE9" s="9"/>
    </row>
    <row r="10" spans="1:31" ht="11.65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 t="s">
        <v>267</v>
      </c>
      <c r="M10" s="9"/>
      <c r="N10" s="9" t="s">
        <v>268</v>
      </c>
      <c r="O10" s="9"/>
      <c r="P10" s="9" t="s">
        <v>269</v>
      </c>
      <c r="Q10" s="9"/>
      <c r="R10" s="9" t="s">
        <v>270</v>
      </c>
      <c r="S10" s="9" t="s">
        <v>272</v>
      </c>
      <c r="T10" s="9" t="s">
        <v>273</v>
      </c>
      <c r="U10" s="9"/>
      <c r="X10" s="9"/>
      <c r="Y10" s="9"/>
      <c r="Z10" s="9"/>
      <c r="AA10" s="9" t="s">
        <v>290</v>
      </c>
      <c r="AB10" s="9"/>
      <c r="AC10" s="9"/>
      <c r="AD10" s="9"/>
      <c r="AE10" s="9"/>
    </row>
    <row r="11" spans="1:31" ht="11.65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K11" s="9"/>
      <c r="L11" s="10" t="s">
        <v>279</v>
      </c>
      <c r="O11" s="9"/>
      <c r="P11" s="9"/>
      <c r="Q11" s="9" t="s">
        <v>270</v>
      </c>
      <c r="R11" s="9"/>
      <c r="S11" s="9"/>
      <c r="U11" s="9"/>
      <c r="V11" s="9"/>
      <c r="W11" s="9" t="s">
        <v>276</v>
      </c>
      <c r="X11" s="9"/>
      <c r="Y11" s="9"/>
      <c r="Z11" s="9"/>
      <c r="AA11" s="9"/>
      <c r="AB11" s="9"/>
      <c r="AC11" s="9"/>
      <c r="AD11" s="9"/>
      <c r="AE11" s="9"/>
    </row>
    <row r="12" spans="1:31" ht="11.65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/>
      <c r="L12" s="10" t="s">
        <v>282</v>
      </c>
      <c r="O12" s="10" t="s">
        <v>370</v>
      </c>
      <c r="P12" s="10" t="s">
        <v>371</v>
      </c>
      <c r="Q12" s="10" t="s">
        <v>372</v>
      </c>
      <c r="S12" s="19" t="s">
        <v>373</v>
      </c>
      <c r="T12" s="10" t="s">
        <v>374</v>
      </c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1" ht="11.65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199</v>
      </c>
      <c r="K13" s="9"/>
      <c r="L13" s="10" t="s">
        <v>285</v>
      </c>
      <c r="O13" s="10" t="s">
        <v>366</v>
      </c>
      <c r="P13" s="10" t="s">
        <v>286</v>
      </c>
      <c r="R13" s="19" t="s">
        <v>367</v>
      </c>
      <c r="T13" s="10" t="s">
        <v>365</v>
      </c>
      <c r="V13" s="9"/>
      <c r="W13" s="19" t="s">
        <v>368</v>
      </c>
      <c r="X13" s="9"/>
      <c r="Y13" s="9"/>
      <c r="Z13" s="9"/>
      <c r="AA13" s="9"/>
      <c r="AB13" s="9"/>
      <c r="AC13" s="9"/>
      <c r="AD13" s="9"/>
      <c r="AE13" s="9"/>
    </row>
    <row r="14" spans="1:31" ht="11.65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199</v>
      </c>
      <c r="J14" s="9"/>
      <c r="K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 ht="11.65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206</v>
      </c>
      <c r="F15" s="9" t="s">
        <v>212</v>
      </c>
      <c r="G15" s="9"/>
      <c r="H15" s="8">
        <v>10</v>
      </c>
      <c r="I15" s="9" t="s">
        <v>15</v>
      </c>
      <c r="J15" s="9" t="s">
        <v>302</v>
      </c>
      <c r="K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 ht="11.65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207</v>
      </c>
      <c r="F16" s="9" t="s">
        <v>35</v>
      </c>
      <c r="G16" s="9"/>
      <c r="H16" s="8">
        <v>10</v>
      </c>
      <c r="I16" s="9" t="s">
        <v>15</v>
      </c>
      <c r="J16" s="9" t="s">
        <v>302</v>
      </c>
      <c r="K16" s="9"/>
      <c r="L16" s="9" t="s">
        <v>275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 ht="11.65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199</v>
      </c>
      <c r="J17" s="9"/>
      <c r="K17" s="9"/>
      <c r="L17" s="17" t="s">
        <v>320</v>
      </c>
      <c r="M17" s="14">
        <v>0</v>
      </c>
      <c r="N17" s="14">
        <v>1</v>
      </c>
      <c r="O17" s="14">
        <v>2</v>
      </c>
      <c r="P17" s="14">
        <v>3</v>
      </c>
      <c r="Q17" s="14">
        <v>4</v>
      </c>
      <c r="R17" s="14">
        <v>5</v>
      </c>
      <c r="S17" s="14">
        <v>6</v>
      </c>
      <c r="T17" s="14">
        <v>7</v>
      </c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 ht="11.65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208</v>
      </c>
      <c r="F18" s="9" t="s">
        <v>213</v>
      </c>
      <c r="G18" s="9"/>
      <c r="H18" s="8" t="s">
        <v>26</v>
      </c>
      <c r="I18" s="9" t="s">
        <v>15</v>
      </c>
      <c r="J18" s="9" t="s">
        <v>303</v>
      </c>
      <c r="K18" s="9"/>
      <c r="L18" s="18">
        <v>0</v>
      </c>
      <c r="M18" s="21" t="s">
        <v>319</v>
      </c>
      <c r="N18" s="21"/>
      <c r="O18" s="21"/>
      <c r="P18" s="21"/>
      <c r="Q18" s="21"/>
      <c r="R18" s="21"/>
      <c r="S18" s="21"/>
      <c r="T18" s="21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 ht="11.65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209</v>
      </c>
      <c r="F19" s="9" t="s">
        <v>43</v>
      </c>
      <c r="G19" s="9"/>
      <c r="H19" s="8">
        <v>10</v>
      </c>
      <c r="I19" s="9" t="s">
        <v>15</v>
      </c>
      <c r="J19" s="9" t="s">
        <v>302</v>
      </c>
      <c r="K19" s="9"/>
      <c r="L19" s="22">
        <v>1</v>
      </c>
      <c r="M19" s="15" t="s">
        <v>324</v>
      </c>
      <c r="N19" s="15" t="s">
        <v>211</v>
      </c>
      <c r="O19" s="15" t="s">
        <v>325</v>
      </c>
      <c r="P19" s="15" t="s">
        <v>211</v>
      </c>
      <c r="Q19" s="15">
        <v>0</v>
      </c>
      <c r="R19" s="15">
        <v>0</v>
      </c>
      <c r="S19" s="14" t="s">
        <v>210</v>
      </c>
      <c r="T19" s="14" t="s">
        <v>210</v>
      </c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1" ht="11.65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/>
      <c r="L20" s="23"/>
      <c r="M20" s="15">
        <v>1</v>
      </c>
      <c r="N20" s="15">
        <v>1</v>
      </c>
      <c r="O20" s="15">
        <v>1</v>
      </c>
      <c r="P20" s="15">
        <v>1</v>
      </c>
      <c r="Q20" s="15" t="s">
        <v>10</v>
      </c>
      <c r="R20" s="15"/>
      <c r="S20" s="15">
        <v>0</v>
      </c>
      <c r="T20" s="15">
        <v>0</v>
      </c>
      <c r="U20" s="10" t="s">
        <v>323</v>
      </c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 ht="11.65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/>
      <c r="L21" s="23"/>
      <c r="M21" s="15">
        <v>0</v>
      </c>
      <c r="N21" s="15">
        <v>1</v>
      </c>
      <c r="O21" s="15">
        <v>0</v>
      </c>
      <c r="P21" s="15">
        <v>1</v>
      </c>
      <c r="Q21" s="15" t="s">
        <v>347</v>
      </c>
      <c r="R21" s="15"/>
      <c r="S21" s="15">
        <v>0</v>
      </c>
      <c r="T21" s="15">
        <v>1</v>
      </c>
      <c r="U21" s="10" t="s">
        <v>221</v>
      </c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1" ht="11.65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/>
      <c r="L22" s="23"/>
      <c r="M22" s="15">
        <v>0</v>
      </c>
      <c r="N22" s="15">
        <v>0</v>
      </c>
      <c r="O22" s="15">
        <v>0</v>
      </c>
      <c r="P22" s="15">
        <v>0</v>
      </c>
      <c r="Q22" s="15" t="s">
        <v>224</v>
      </c>
      <c r="R22" s="15"/>
      <c r="S22" s="15">
        <v>1</v>
      </c>
      <c r="T22" s="15">
        <v>0</v>
      </c>
      <c r="U22" s="10" t="s">
        <v>222</v>
      </c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 ht="11.65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/>
      <c r="L23" s="24"/>
      <c r="M23" s="15">
        <v>1</v>
      </c>
      <c r="N23" s="15">
        <v>0</v>
      </c>
      <c r="O23" s="15">
        <v>1</v>
      </c>
      <c r="P23" s="15">
        <v>0</v>
      </c>
      <c r="Q23" s="15" t="s">
        <v>225</v>
      </c>
      <c r="R23" s="15"/>
      <c r="S23" s="15">
        <v>1</v>
      </c>
      <c r="T23" s="15">
        <v>1</v>
      </c>
      <c r="U23" s="10" t="s">
        <v>223</v>
      </c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1" ht="11.65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25">
        <v>2</v>
      </c>
      <c r="M24" s="15" t="s">
        <v>214</v>
      </c>
      <c r="N24" s="15" t="s">
        <v>215</v>
      </c>
      <c r="O24" s="15" t="s">
        <v>216</v>
      </c>
      <c r="P24" s="15" t="s">
        <v>217</v>
      </c>
      <c r="Q24" s="15" t="s">
        <v>218</v>
      </c>
      <c r="R24" s="15" t="s">
        <v>219</v>
      </c>
      <c r="S24" s="15" t="s">
        <v>220</v>
      </c>
      <c r="T24" s="15" t="s">
        <v>220</v>
      </c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 ht="11.65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25"/>
      <c r="M25" s="15" t="s">
        <v>327</v>
      </c>
      <c r="N25" s="15" t="s">
        <v>331</v>
      </c>
      <c r="O25" s="15" t="s">
        <v>329</v>
      </c>
      <c r="P25" s="15" t="s">
        <v>329</v>
      </c>
      <c r="Q25" s="15" t="s">
        <v>332</v>
      </c>
      <c r="R25" s="15" t="s">
        <v>332</v>
      </c>
      <c r="S25" s="15" t="s">
        <v>333</v>
      </c>
      <c r="T25" s="15" t="s">
        <v>349</v>
      </c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spans="1:31" ht="11.65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25"/>
      <c r="M26" s="15" t="s">
        <v>326</v>
      </c>
      <c r="N26" s="15" t="s">
        <v>328</v>
      </c>
      <c r="O26" s="15" t="s">
        <v>330</v>
      </c>
      <c r="P26" s="15" t="s">
        <v>330</v>
      </c>
      <c r="Q26" s="15" t="s">
        <v>330</v>
      </c>
      <c r="R26" s="15" t="s">
        <v>330</v>
      </c>
      <c r="S26" s="15" t="s">
        <v>334</v>
      </c>
      <c r="T26" s="15" t="s">
        <v>348</v>
      </c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 ht="11.65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16">
        <v>3</v>
      </c>
      <c r="M27" s="25" t="s">
        <v>321</v>
      </c>
      <c r="N27" s="25"/>
      <c r="O27" s="25"/>
      <c r="P27" s="25"/>
      <c r="Q27" s="25"/>
      <c r="R27" s="25"/>
      <c r="S27" s="25"/>
      <c r="T27" s="25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1:31" ht="11.65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16">
        <v>4</v>
      </c>
      <c r="M28" s="25"/>
      <c r="N28" s="25"/>
      <c r="O28" s="25"/>
      <c r="P28" s="25"/>
      <c r="Q28" s="25"/>
      <c r="R28" s="25"/>
      <c r="S28" s="25"/>
      <c r="T28" s="25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 ht="11.65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369</v>
      </c>
      <c r="G29" s="9"/>
      <c r="H29" s="8" t="s">
        <v>26</v>
      </c>
      <c r="I29" s="9" t="s">
        <v>199</v>
      </c>
      <c r="J29" s="9"/>
      <c r="K29" s="9"/>
      <c r="L29" s="16">
        <v>5</v>
      </c>
      <c r="M29" s="20" t="s">
        <v>322</v>
      </c>
      <c r="N29" s="20"/>
      <c r="O29" s="20"/>
      <c r="P29" s="20"/>
      <c r="Q29" s="20"/>
      <c r="R29" s="20"/>
      <c r="S29" s="20"/>
      <c r="T29" s="20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1:31" ht="11.8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 t="s">
        <v>303</v>
      </c>
      <c r="K30" s="9"/>
      <c r="L30" s="16">
        <v>6</v>
      </c>
      <c r="M30" s="20"/>
      <c r="N30" s="20"/>
      <c r="O30" s="20"/>
      <c r="P30" s="20"/>
      <c r="Q30" s="20"/>
      <c r="R30" s="20"/>
      <c r="S30" s="20"/>
      <c r="T30" s="20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spans="1:31" ht="11.65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199</v>
      </c>
      <c r="J31" s="9"/>
      <c r="K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 ht="11.8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47</v>
      </c>
      <c r="G32" s="9"/>
      <c r="H32" s="8" t="s">
        <v>26</v>
      </c>
      <c r="I32" s="9" t="s">
        <v>347</v>
      </c>
      <c r="J32" s="9" t="s">
        <v>303</v>
      </c>
      <c r="K32" s="9"/>
      <c r="L32" s="9" t="s">
        <v>287</v>
      </c>
      <c r="M32" s="9" t="s">
        <v>345</v>
      </c>
      <c r="N32" s="9"/>
      <c r="O32" s="10" t="s">
        <v>385</v>
      </c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1:31" ht="11.65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 t="s">
        <v>149</v>
      </c>
      <c r="F33" s="9" t="s">
        <v>226</v>
      </c>
      <c r="G33" s="9"/>
      <c r="H33" s="8" t="s">
        <v>26</v>
      </c>
      <c r="I33" s="9" t="s">
        <v>199</v>
      </c>
      <c r="J33" s="9"/>
      <c r="K33" s="9"/>
      <c r="L33" s="14">
        <v>0</v>
      </c>
      <c r="M33" s="18" t="s">
        <v>339</v>
      </c>
      <c r="N33" s="18" t="s">
        <v>340</v>
      </c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spans="1:31" ht="11.65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 t="s">
        <v>150</v>
      </c>
      <c r="F34" s="9" t="s">
        <v>227</v>
      </c>
      <c r="G34" s="9"/>
      <c r="H34" s="8" t="s">
        <v>26</v>
      </c>
      <c r="I34" s="9" t="s">
        <v>148</v>
      </c>
      <c r="J34" s="9" t="s">
        <v>303</v>
      </c>
      <c r="K34" s="9"/>
      <c r="L34" s="14">
        <v>1</v>
      </c>
      <c r="M34" s="18" t="s">
        <v>342</v>
      </c>
      <c r="N34" s="18" t="s">
        <v>343</v>
      </c>
      <c r="O34" s="10">
        <v>0</v>
      </c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1:31" ht="11.65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 t="s">
        <v>190</v>
      </c>
      <c r="F35" s="9" t="s">
        <v>45</v>
      </c>
      <c r="G35" s="9"/>
      <c r="H35" s="8" t="s">
        <v>26</v>
      </c>
      <c r="I35" s="9" t="s">
        <v>199</v>
      </c>
      <c r="J35" s="9"/>
      <c r="K35" s="9"/>
      <c r="L35" s="14">
        <v>2</v>
      </c>
      <c r="M35" s="18" t="s">
        <v>342</v>
      </c>
      <c r="N35" s="18" t="s">
        <v>344</v>
      </c>
      <c r="O35" s="10">
        <v>0</v>
      </c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1:31" ht="11.65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 t="s">
        <v>191</v>
      </c>
      <c r="F36" s="9" t="s">
        <v>47</v>
      </c>
      <c r="G36" s="9"/>
      <c r="H36" s="8" t="s">
        <v>26</v>
      </c>
      <c r="I36" s="9" t="s">
        <v>231</v>
      </c>
      <c r="J36" s="9" t="s">
        <v>303</v>
      </c>
      <c r="K36" s="9"/>
      <c r="L36" s="14">
        <v>3</v>
      </c>
      <c r="M36" s="20" t="s">
        <v>305</v>
      </c>
      <c r="N36" s="20" t="s">
        <v>306</v>
      </c>
      <c r="O36" s="10">
        <v>0</v>
      </c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1" ht="11.65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E37" s="10" t="s">
        <v>192</v>
      </c>
      <c r="F37" s="9" t="s">
        <v>193</v>
      </c>
      <c r="G37" s="9"/>
      <c r="H37" s="8" t="s">
        <v>26</v>
      </c>
      <c r="I37" s="9" t="s">
        <v>199</v>
      </c>
      <c r="J37" s="9"/>
      <c r="K37" s="9"/>
      <c r="L37" s="14">
        <v>4</v>
      </c>
      <c r="M37" s="20"/>
      <c r="N37" s="20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1" ht="11.65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E38" s="10" t="s">
        <v>194</v>
      </c>
      <c r="F38" s="9" t="s">
        <v>195</v>
      </c>
      <c r="G38" s="9"/>
      <c r="H38" s="8" t="s">
        <v>26</v>
      </c>
      <c r="I38" s="9" t="s">
        <v>346</v>
      </c>
      <c r="J38" s="9" t="s">
        <v>303</v>
      </c>
      <c r="K38" s="9"/>
      <c r="L38" s="14">
        <v>5</v>
      </c>
      <c r="M38" s="20" t="s">
        <v>307</v>
      </c>
      <c r="N38" s="20" t="s">
        <v>309</v>
      </c>
      <c r="O38" s="10">
        <v>0</v>
      </c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1:31" ht="11.65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10" t="s">
        <v>200</v>
      </c>
      <c r="F39" s="9" t="s">
        <v>202</v>
      </c>
      <c r="G39" s="9"/>
      <c r="H39" s="8" t="s">
        <v>26</v>
      </c>
      <c r="I39" s="9" t="s">
        <v>204</v>
      </c>
      <c r="J39" s="9"/>
      <c r="K39" s="9"/>
      <c r="L39" s="14">
        <v>6</v>
      </c>
      <c r="M39" s="20"/>
      <c r="N39" s="20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1" ht="11.65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10" t="s">
        <v>201</v>
      </c>
      <c r="F40" s="9" t="s">
        <v>203</v>
      </c>
      <c r="G40" s="9"/>
      <c r="H40" s="8" t="s">
        <v>26</v>
      </c>
      <c r="I40" s="9" t="s">
        <v>205</v>
      </c>
      <c r="J40" s="9" t="s">
        <v>303</v>
      </c>
      <c r="K40" s="9"/>
      <c r="L40" s="14">
        <v>7</v>
      </c>
      <c r="M40" s="20" t="s">
        <v>307</v>
      </c>
      <c r="N40" s="20" t="s">
        <v>308</v>
      </c>
      <c r="O40" s="10">
        <v>0</v>
      </c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1:31" ht="11.65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/>
      <c r="J41" s="9"/>
      <c r="K41" s="9"/>
      <c r="L41" s="14">
        <v>8</v>
      </c>
      <c r="M41" s="20"/>
      <c r="N41" s="20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1" ht="11.65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/>
      <c r="J42" s="9"/>
      <c r="K42" s="9"/>
      <c r="L42" s="14">
        <v>9</v>
      </c>
      <c r="M42" s="20" t="s">
        <v>307</v>
      </c>
      <c r="N42" s="20" t="s">
        <v>357</v>
      </c>
      <c r="O42" s="10">
        <v>0</v>
      </c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 spans="1:31" ht="11.65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14">
        <v>10</v>
      </c>
      <c r="M43" s="20"/>
      <c r="N43" s="20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1:31" ht="11.65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14">
        <v>11</v>
      </c>
      <c r="M44" s="20" t="s">
        <v>341</v>
      </c>
      <c r="N44" s="20" t="s">
        <v>315</v>
      </c>
      <c r="O44" s="10">
        <v>0</v>
      </c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spans="1:31" ht="11.65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199</v>
      </c>
      <c r="J45" s="9"/>
      <c r="K45" s="9"/>
      <c r="L45" s="14">
        <v>12</v>
      </c>
      <c r="M45" s="20"/>
      <c r="N45" s="20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1:31" ht="11.65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275</v>
      </c>
      <c r="J46" s="9" t="s">
        <v>303</v>
      </c>
      <c r="K46" s="9"/>
      <c r="L46" s="14">
        <v>13</v>
      </c>
      <c r="M46" s="20"/>
      <c r="N46" s="20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spans="1:31" ht="11.65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199</v>
      </c>
      <c r="J47" s="9"/>
      <c r="K47" s="9"/>
      <c r="L47" s="14">
        <v>14</v>
      </c>
      <c r="M47" s="20"/>
      <c r="N47" s="20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spans="1:31" ht="11.65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347</v>
      </c>
      <c r="J48" s="9" t="s">
        <v>303</v>
      </c>
      <c r="K48" s="9"/>
      <c r="L48" s="14">
        <v>15</v>
      </c>
      <c r="M48" s="20" t="s">
        <v>341</v>
      </c>
      <c r="N48" s="20" t="s">
        <v>318</v>
      </c>
      <c r="O48" s="10">
        <v>0</v>
      </c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1:31" ht="11.65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 t="s">
        <v>56</v>
      </c>
      <c r="G49" s="9"/>
      <c r="H49" s="8" t="s">
        <v>26</v>
      </c>
      <c r="I49" s="9" t="s">
        <v>199</v>
      </c>
      <c r="J49" s="9"/>
      <c r="K49" s="9"/>
      <c r="L49" s="14">
        <v>16</v>
      </c>
      <c r="M49" s="20"/>
      <c r="N49" s="20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spans="1:31" ht="11.65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 t="s">
        <v>58</v>
      </c>
      <c r="G50" s="9"/>
      <c r="H50" s="8" t="s">
        <v>26</v>
      </c>
      <c r="I50" s="10" t="s">
        <v>278</v>
      </c>
      <c r="J50" s="9" t="s">
        <v>303</v>
      </c>
      <c r="K50" s="9"/>
      <c r="L50" s="14">
        <v>17</v>
      </c>
      <c r="M50" s="20"/>
      <c r="N50" s="20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 spans="1:31" ht="11.65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 t="s">
        <v>56</v>
      </c>
      <c r="G51" s="9"/>
      <c r="H51" s="8" t="s">
        <v>26</v>
      </c>
      <c r="I51" s="9" t="s">
        <v>199</v>
      </c>
      <c r="J51" s="9"/>
      <c r="K51" s="9"/>
      <c r="L51" s="14">
        <v>18</v>
      </c>
      <c r="M51" s="20"/>
      <c r="N51" s="20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 spans="1:31" ht="11.65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 t="s">
        <v>58</v>
      </c>
      <c r="G52" s="9"/>
      <c r="H52" s="8" t="s">
        <v>26</v>
      </c>
      <c r="I52" s="9" t="s">
        <v>231</v>
      </c>
      <c r="J52" s="9" t="s">
        <v>303</v>
      </c>
      <c r="K52" s="9"/>
      <c r="L52" s="14">
        <v>19</v>
      </c>
      <c r="M52" s="20" t="s">
        <v>307</v>
      </c>
      <c r="N52" s="20" t="s">
        <v>316</v>
      </c>
      <c r="O52" s="10">
        <v>0</v>
      </c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spans="1:31" ht="11.65">
      <c r="A53" s="8">
        <v>48</v>
      </c>
      <c r="B53" s="8">
        <f>DEC2BIN(A53/512)*1000000000+DEC2BIN(MOD(A53,512))</f>
        <v>110000</v>
      </c>
      <c r="C53" s="8" t="str">
        <f>DEC2HEX(A53)</f>
        <v>30</v>
      </c>
      <c r="D53" s="9" t="str">
        <f>IF(A53=0,"-", IF(A53&lt;1024,"文字列",IF(A53&lt;1280,"uint32_t",IF(A53&lt;1536,"uint16_t",IF(A53&lt;1792,"float","fp16")))))</f>
        <v>文字列</v>
      </c>
      <c r="E53" s="9" t="s">
        <v>245</v>
      </c>
      <c r="F53" s="9" t="s">
        <v>56</v>
      </c>
      <c r="G53" s="9"/>
      <c r="H53" s="8" t="s">
        <v>26</v>
      </c>
      <c r="I53" s="9" t="s">
        <v>199</v>
      </c>
      <c r="J53" s="9"/>
      <c r="K53" s="9"/>
      <c r="L53" s="14">
        <v>20</v>
      </c>
      <c r="M53" s="20"/>
      <c r="N53" s="20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spans="1:31" ht="11.65">
      <c r="A54" s="8">
        <v>49</v>
      </c>
      <c r="B54" s="8">
        <f>DEC2BIN(A54/512)*1000000000+DEC2BIN(MOD(A54,512))</f>
        <v>110001</v>
      </c>
      <c r="C54" s="8" t="str">
        <f>DEC2HEX(A54)</f>
        <v>31</v>
      </c>
      <c r="D54" s="9" t="str">
        <f>IF(A54=0,"-", IF(A54&lt;1024,"文字列",IF(A54&lt;1280,"uint32_t",IF(A54&lt;1536,"uint16_t",IF(A54&lt;1792,"float","fp16")))))</f>
        <v>文字列</v>
      </c>
      <c r="E54" s="9" t="s">
        <v>246</v>
      </c>
      <c r="F54" s="9" t="s">
        <v>58</v>
      </c>
      <c r="G54" s="9"/>
      <c r="H54" s="8" t="s">
        <v>26</v>
      </c>
      <c r="I54" s="9" t="s">
        <v>346</v>
      </c>
      <c r="J54" s="9" t="s">
        <v>303</v>
      </c>
      <c r="K54" s="9"/>
      <c r="L54" s="14">
        <v>21</v>
      </c>
      <c r="M54" s="20" t="s">
        <v>307</v>
      </c>
      <c r="N54" s="20" t="s">
        <v>317</v>
      </c>
      <c r="O54" s="10">
        <v>0</v>
      </c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spans="1:31" ht="11.65">
      <c r="A55" s="8">
        <v>50</v>
      </c>
      <c r="B55" s="8">
        <f t="shared" si="0"/>
        <v>110010</v>
      </c>
      <c r="C55" s="8" t="str">
        <f t="shared" si="1"/>
        <v>32</v>
      </c>
      <c r="D55" s="9" t="str">
        <f t="shared" si="2"/>
        <v>文字列</v>
      </c>
      <c r="E55" s="9"/>
      <c r="F55" s="9"/>
      <c r="G55" s="9"/>
      <c r="H55" s="8"/>
      <c r="I55" s="9"/>
      <c r="J55" s="9"/>
      <c r="K55" s="9"/>
      <c r="L55" s="14">
        <v>22</v>
      </c>
      <c r="M55" s="20"/>
      <c r="N55" s="20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spans="1:31" ht="11.65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14">
        <v>23</v>
      </c>
      <c r="M56" s="20" t="s">
        <v>307</v>
      </c>
      <c r="N56" s="26" t="s">
        <v>356</v>
      </c>
      <c r="O56" s="10" t="s">
        <v>390</v>
      </c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1:31" ht="11.65">
      <c r="A57" s="8">
        <v>1024</v>
      </c>
      <c r="B57" s="8">
        <f t="shared" si="0"/>
        <v>10000000000</v>
      </c>
      <c r="C57" s="8" t="str">
        <f t="shared" si="1"/>
        <v>400</v>
      </c>
      <c r="D57" s="9" t="str">
        <f t="shared" si="2"/>
        <v>uint32_t</v>
      </c>
      <c r="E57" s="9"/>
      <c r="F57" s="9"/>
      <c r="G57" s="9"/>
      <c r="H57" s="8"/>
      <c r="I57" s="9"/>
      <c r="J57" s="9"/>
      <c r="K57" s="9"/>
      <c r="L57" s="14">
        <v>24</v>
      </c>
      <c r="M57" s="20"/>
      <c r="N57" s="27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 spans="1:31" ht="11.65">
      <c r="A58" s="8">
        <v>0</v>
      </c>
      <c r="B58" s="8">
        <f t="shared" si="0"/>
        <v>0</v>
      </c>
      <c r="C58" s="8" t="str">
        <f t="shared" si="1"/>
        <v>0</v>
      </c>
      <c r="D58" s="9" t="str">
        <f t="shared" si="2"/>
        <v>-</v>
      </c>
      <c r="E58" s="9"/>
      <c r="F58" s="9"/>
      <c r="G58" s="9"/>
      <c r="H58" s="8"/>
      <c r="I58" s="9"/>
      <c r="J58" s="9"/>
      <c r="K58" s="9"/>
      <c r="L58" s="14">
        <v>25</v>
      </c>
      <c r="M58" s="20" t="s">
        <v>310</v>
      </c>
      <c r="N58" s="20" t="s">
        <v>313</v>
      </c>
      <c r="O58" s="10">
        <v>1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 spans="1:31" ht="11.65">
      <c r="A59" s="8">
        <v>1040</v>
      </c>
      <c r="B59" s="8">
        <f t="shared" si="0"/>
        <v>10000010000</v>
      </c>
      <c r="C59" s="8" t="str">
        <f t="shared" si="1"/>
        <v>410</v>
      </c>
      <c r="D59" s="9" t="str">
        <f t="shared" si="2"/>
        <v>uint32_t</v>
      </c>
      <c r="E59" s="9" t="s">
        <v>65</v>
      </c>
      <c r="F59" s="9" t="s">
        <v>66</v>
      </c>
      <c r="G59" s="9"/>
      <c r="H59" s="8" t="s">
        <v>26</v>
      </c>
      <c r="I59" s="9" t="s">
        <v>15</v>
      </c>
      <c r="J59" s="9"/>
      <c r="K59" s="9"/>
      <c r="L59" s="14">
        <v>26</v>
      </c>
      <c r="M59" s="20"/>
      <c r="N59" s="20"/>
      <c r="O59" s="10" t="s">
        <v>387</v>
      </c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spans="1:31" ht="11.65">
      <c r="A60" s="8">
        <v>1041</v>
      </c>
      <c r="B60" s="8">
        <f t="shared" si="0"/>
        <v>10000010001</v>
      </c>
      <c r="C60" s="8" t="str">
        <f t="shared" si="1"/>
        <v>411</v>
      </c>
      <c r="D60" s="9" t="str">
        <f t="shared" si="2"/>
        <v>uint32_t</v>
      </c>
      <c r="E60" s="9" t="s">
        <v>67</v>
      </c>
      <c r="F60" s="9" t="s">
        <v>68</v>
      </c>
      <c r="G60" s="9"/>
      <c r="H60" s="8" t="s">
        <v>26</v>
      </c>
      <c r="I60" s="9" t="s">
        <v>15</v>
      </c>
      <c r="J60" s="9"/>
      <c r="K60" s="9"/>
      <c r="L60" s="14">
        <v>27</v>
      </c>
      <c r="M60" s="20"/>
      <c r="N60" s="20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spans="1:31" ht="11.65">
      <c r="A61" s="9">
        <v>0</v>
      </c>
      <c r="B61" s="8">
        <f t="shared" si="0"/>
        <v>0</v>
      </c>
      <c r="C61" s="8" t="str">
        <f t="shared" si="1"/>
        <v>0</v>
      </c>
      <c r="D61" s="9" t="str">
        <f t="shared" si="2"/>
        <v>-</v>
      </c>
      <c r="E61" s="9"/>
      <c r="F61" s="9"/>
      <c r="G61" s="9"/>
      <c r="H61" s="8"/>
      <c r="I61" s="9"/>
      <c r="J61" s="9"/>
      <c r="K61" s="9"/>
      <c r="L61" s="14">
        <v>28</v>
      </c>
      <c r="M61" s="20"/>
      <c r="N61" s="20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spans="1:31" ht="11.65">
      <c r="A62" s="8">
        <v>1056</v>
      </c>
      <c r="B62" s="8">
        <f t="shared" si="0"/>
        <v>10000100000</v>
      </c>
      <c r="C62" s="8" t="str">
        <f t="shared" si="1"/>
        <v>420</v>
      </c>
      <c r="D62" s="9" t="str">
        <f t="shared" si="2"/>
        <v>uint32_t</v>
      </c>
      <c r="E62" s="9" t="s">
        <v>69</v>
      </c>
      <c r="F62" s="9" t="s">
        <v>70</v>
      </c>
      <c r="G62" s="9" t="s">
        <v>300</v>
      </c>
      <c r="H62" s="8">
        <v>25</v>
      </c>
      <c r="I62" s="9" t="s">
        <v>288</v>
      </c>
      <c r="J62" s="9" t="s">
        <v>304</v>
      </c>
      <c r="K62" s="9"/>
      <c r="L62" s="14">
        <v>29</v>
      </c>
      <c r="M62" s="20" t="s">
        <v>310</v>
      </c>
      <c r="N62" s="20" t="s">
        <v>314</v>
      </c>
      <c r="O62" s="10">
        <v>1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 spans="1:31" ht="11.65">
      <c r="A63" s="9">
        <v>1057</v>
      </c>
      <c r="B63" s="8">
        <f t="shared" si="0"/>
        <v>10000100001</v>
      </c>
      <c r="C63" s="8" t="str">
        <f t="shared" si="1"/>
        <v>421</v>
      </c>
      <c r="D63" s="9" t="str">
        <f t="shared" si="2"/>
        <v>uint32_t</v>
      </c>
      <c r="E63" s="9" t="s">
        <v>71</v>
      </c>
      <c r="F63" s="9" t="s">
        <v>72</v>
      </c>
      <c r="G63" s="9"/>
      <c r="H63" s="8">
        <v>25</v>
      </c>
      <c r="I63" s="9" t="s">
        <v>288</v>
      </c>
      <c r="J63" s="9" t="s">
        <v>304</v>
      </c>
      <c r="K63" s="9"/>
      <c r="L63" s="14">
        <v>30</v>
      </c>
      <c r="M63" s="20"/>
      <c r="N63" s="20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 spans="1:31" ht="11.65">
      <c r="A64" s="8">
        <v>1058</v>
      </c>
      <c r="B64" s="8">
        <f t="shared" si="0"/>
        <v>10000100010</v>
      </c>
      <c r="C64" s="8" t="str">
        <f t="shared" si="1"/>
        <v>422</v>
      </c>
      <c r="D64" s="9" t="str">
        <f t="shared" si="2"/>
        <v>uint32_t</v>
      </c>
      <c r="E64" s="9" t="s">
        <v>73</v>
      </c>
      <c r="F64" s="9" t="s">
        <v>74</v>
      </c>
      <c r="G64" s="9"/>
      <c r="H64" s="8">
        <v>25</v>
      </c>
      <c r="I64" s="9" t="s">
        <v>288</v>
      </c>
      <c r="J64" s="9"/>
      <c r="K64" s="9"/>
      <c r="L64" s="14">
        <v>31</v>
      </c>
      <c r="M64" s="20"/>
      <c r="N64" s="20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1:31" ht="11.65">
      <c r="A65" s="9">
        <v>1059</v>
      </c>
      <c r="B65" s="8">
        <f t="shared" si="0"/>
        <v>10000100011</v>
      </c>
      <c r="C65" s="8" t="str">
        <f t="shared" si="1"/>
        <v>423</v>
      </c>
      <c r="D65" s="9" t="str">
        <f t="shared" si="2"/>
        <v>uint32_t</v>
      </c>
      <c r="E65" s="9" t="s">
        <v>75</v>
      </c>
      <c r="F65" s="9" t="s">
        <v>76</v>
      </c>
      <c r="G65" s="9"/>
      <c r="H65" s="8">
        <v>25</v>
      </c>
      <c r="I65" s="9" t="s">
        <v>288</v>
      </c>
      <c r="K65" s="9"/>
      <c r="L65" s="14">
        <v>32</v>
      </c>
      <c r="M65" s="20"/>
      <c r="N65" s="20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spans="1:31" ht="11.65">
      <c r="A66" s="8">
        <v>1060</v>
      </c>
      <c r="B66" s="8">
        <f t="shared" ref="B66:B73" si="4">DEC2BIN(A66/512)*1000000000+DEC2BIN(MOD(A66,512))</f>
        <v>10000100100</v>
      </c>
      <c r="C66" s="8" t="str">
        <f t="shared" ref="C66:C73" si="5">DEC2HEX(A66)</f>
        <v>424</v>
      </c>
      <c r="D66" s="9" t="str">
        <f t="shared" ref="D66:D73" si="6">IF(A66=0,"-", IF(A66&lt;1024,"文字列",IF(A66&lt;1280,"uint32_t",IF(A66&lt;1536,"uint16_t",IF(A66&lt;1792,"float","fp16")))))</f>
        <v>uint32_t</v>
      </c>
      <c r="E66" s="9" t="s">
        <v>167</v>
      </c>
      <c r="F66" s="9" t="s">
        <v>154</v>
      </c>
      <c r="G66" s="9" t="s">
        <v>301</v>
      </c>
      <c r="H66" s="8">
        <v>10</v>
      </c>
      <c r="I66" s="9" t="s">
        <v>280</v>
      </c>
      <c r="J66" s="9"/>
      <c r="K66" s="9"/>
      <c r="L66" s="14">
        <v>33</v>
      </c>
      <c r="M66" s="20" t="s">
        <v>307</v>
      </c>
      <c r="N66" s="20" t="s">
        <v>358</v>
      </c>
      <c r="O66" s="10">
        <v>0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spans="1:31" ht="11.65">
      <c r="A67" s="9">
        <v>1061</v>
      </c>
      <c r="B67" s="8">
        <f t="shared" si="4"/>
        <v>10000100101</v>
      </c>
      <c r="C67" s="8" t="str">
        <f t="shared" si="5"/>
        <v>425</v>
      </c>
      <c r="D67" s="9" t="str">
        <f t="shared" si="6"/>
        <v>uint32_t</v>
      </c>
      <c r="E67" s="9" t="s">
        <v>168</v>
      </c>
      <c r="F67" s="9" t="s">
        <v>155</v>
      </c>
      <c r="G67" s="9"/>
      <c r="H67" s="8">
        <v>10</v>
      </c>
      <c r="I67" s="9" t="s">
        <v>152</v>
      </c>
      <c r="J67" s="9"/>
      <c r="K67" s="9"/>
      <c r="L67" s="14">
        <v>34</v>
      </c>
      <c r="M67" s="20"/>
      <c r="N67" s="20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spans="1:31" ht="11.65">
      <c r="A68" s="8">
        <v>1062</v>
      </c>
      <c r="B68" s="8">
        <f t="shared" si="4"/>
        <v>10000100110</v>
      </c>
      <c r="C68" s="8" t="str">
        <f t="shared" si="5"/>
        <v>426</v>
      </c>
      <c r="D68" s="9" t="str">
        <f t="shared" si="6"/>
        <v>uint32_t</v>
      </c>
      <c r="E68" s="9" t="s">
        <v>169</v>
      </c>
      <c r="F68" s="9" t="s">
        <v>156</v>
      </c>
      <c r="G68" s="9"/>
      <c r="H68" s="8">
        <v>10</v>
      </c>
      <c r="I68" s="9" t="s">
        <v>152</v>
      </c>
      <c r="J68" s="9"/>
      <c r="K68" s="9"/>
      <c r="L68" s="14">
        <v>35</v>
      </c>
      <c r="M68" s="20" t="s">
        <v>307</v>
      </c>
      <c r="N68" s="26" t="s">
        <v>391</v>
      </c>
      <c r="O68" s="10">
        <v>0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 spans="1:31" ht="11.65">
      <c r="A69" s="9">
        <v>1063</v>
      </c>
      <c r="B69" s="8">
        <f t="shared" si="4"/>
        <v>10000100111</v>
      </c>
      <c r="C69" s="8" t="str">
        <f t="shared" si="5"/>
        <v>427</v>
      </c>
      <c r="D69" s="9" t="str">
        <f t="shared" si="6"/>
        <v>uint32_t</v>
      </c>
      <c r="E69" s="9" t="s">
        <v>166</v>
      </c>
      <c r="F69" s="9" t="s">
        <v>157</v>
      </c>
      <c r="G69" s="9"/>
      <c r="H69" s="8">
        <v>10</v>
      </c>
      <c r="I69" s="9" t="s">
        <v>381</v>
      </c>
      <c r="J69" s="9"/>
      <c r="K69" s="9"/>
      <c r="L69" s="14">
        <v>36</v>
      </c>
      <c r="M69" s="20"/>
      <c r="N69" s="27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 spans="1:31" ht="11.65">
      <c r="A70" s="8">
        <v>1064</v>
      </c>
      <c r="B70" s="8">
        <f t="shared" si="4"/>
        <v>10000101000</v>
      </c>
      <c r="C70" s="8" t="str">
        <f t="shared" si="5"/>
        <v>428</v>
      </c>
      <c r="D70" s="9" t="str">
        <f t="shared" si="6"/>
        <v>uint32_t</v>
      </c>
      <c r="E70" s="9" t="s">
        <v>165</v>
      </c>
      <c r="F70" s="9" t="s">
        <v>158</v>
      </c>
      <c r="G70" s="9" t="s">
        <v>301</v>
      </c>
      <c r="H70" s="8">
        <v>10</v>
      </c>
      <c r="I70" s="9" t="s">
        <v>148</v>
      </c>
      <c r="J70" s="9" t="s">
        <v>304</v>
      </c>
      <c r="K70" s="9"/>
      <c r="L70" s="14">
        <v>37</v>
      </c>
      <c r="M70" s="20" t="s">
        <v>310</v>
      </c>
      <c r="N70" s="20" t="s">
        <v>311</v>
      </c>
      <c r="O70" s="10">
        <v>1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 spans="1:31" ht="11.65">
      <c r="A71" s="9">
        <v>1065</v>
      </c>
      <c r="B71" s="8">
        <f t="shared" si="4"/>
        <v>10000101001</v>
      </c>
      <c r="C71" s="8" t="str">
        <f t="shared" si="5"/>
        <v>429</v>
      </c>
      <c r="D71" s="9" t="str">
        <f t="shared" si="6"/>
        <v>uint32_t</v>
      </c>
      <c r="E71" s="9" t="s">
        <v>164</v>
      </c>
      <c r="F71" s="9" t="s">
        <v>159</v>
      </c>
      <c r="G71" s="9"/>
      <c r="H71" s="8">
        <v>10</v>
      </c>
      <c r="I71" s="9" t="s">
        <v>148</v>
      </c>
      <c r="J71" s="9" t="s">
        <v>304</v>
      </c>
      <c r="K71" s="9"/>
      <c r="L71" s="14">
        <v>38</v>
      </c>
      <c r="M71" s="20"/>
      <c r="N71" s="20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 spans="1:31" ht="11.65">
      <c r="A72" s="8">
        <v>1066</v>
      </c>
      <c r="B72" s="8">
        <f t="shared" si="4"/>
        <v>10000101010</v>
      </c>
      <c r="C72" s="8" t="str">
        <f t="shared" si="5"/>
        <v>42A</v>
      </c>
      <c r="D72" s="9" t="str">
        <f t="shared" si="6"/>
        <v>uint32_t</v>
      </c>
      <c r="E72" s="9" t="s">
        <v>163</v>
      </c>
      <c r="F72" s="9" t="s">
        <v>160</v>
      </c>
      <c r="G72" s="9"/>
      <c r="H72" s="8">
        <v>10</v>
      </c>
      <c r="I72" s="9" t="s">
        <v>148</v>
      </c>
      <c r="J72" s="9"/>
      <c r="K72" s="9"/>
      <c r="L72" s="14">
        <v>39</v>
      </c>
      <c r="M72" s="20"/>
      <c r="N72" s="20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1:31" ht="11.65">
      <c r="A73" s="9">
        <v>1067</v>
      </c>
      <c r="B73" s="8">
        <f t="shared" si="4"/>
        <v>10000101011</v>
      </c>
      <c r="C73" s="8" t="str">
        <f t="shared" si="5"/>
        <v>42B</v>
      </c>
      <c r="D73" s="9" t="str">
        <f t="shared" si="6"/>
        <v>uint32_t</v>
      </c>
      <c r="E73" s="9" t="s">
        <v>162</v>
      </c>
      <c r="F73" s="9" t="s">
        <v>161</v>
      </c>
      <c r="G73" s="9"/>
      <c r="H73" s="8">
        <v>10</v>
      </c>
      <c r="I73" s="10" t="s">
        <v>148</v>
      </c>
      <c r="K73" s="9"/>
      <c r="L73" s="14">
        <v>40</v>
      </c>
      <c r="M73" s="20"/>
      <c r="N73" s="20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spans="1:31" ht="11.65">
      <c r="A74" s="9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E74" s="9"/>
      <c r="F74" s="9"/>
      <c r="G74" s="9"/>
      <c r="H74" s="8"/>
      <c r="I74" s="9"/>
      <c r="J74" s="9"/>
      <c r="K74" s="9"/>
      <c r="L74" s="14">
        <v>41</v>
      </c>
      <c r="M74" s="20" t="s">
        <v>310</v>
      </c>
      <c r="N74" s="20" t="s">
        <v>312</v>
      </c>
      <c r="O74" s="10">
        <v>1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spans="1:31" ht="11.65">
      <c r="A75" s="8">
        <v>1279</v>
      </c>
      <c r="B75" s="8">
        <f t="shared" si="0"/>
        <v>10011111111</v>
      </c>
      <c r="C75" s="8" t="str">
        <f t="shared" si="1"/>
        <v>4FF</v>
      </c>
      <c r="D75" s="9" t="str">
        <f t="shared" si="2"/>
        <v>uint32_t</v>
      </c>
      <c r="E75" s="9"/>
      <c r="F75" s="9"/>
      <c r="G75" s="9"/>
      <c r="H75" s="8"/>
      <c r="I75" s="9"/>
      <c r="J75" s="9"/>
      <c r="K75" s="9"/>
      <c r="L75" s="14">
        <v>42</v>
      </c>
      <c r="M75" s="20"/>
      <c r="N75" s="20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spans="1:31" ht="11.65">
      <c r="A76" s="8">
        <v>1280</v>
      </c>
      <c r="B76" s="8">
        <f t="shared" si="0"/>
        <v>10100000000</v>
      </c>
      <c r="C76" s="8" t="str">
        <f t="shared" si="1"/>
        <v>500</v>
      </c>
      <c r="D76" s="9" t="str">
        <f t="shared" si="2"/>
        <v>uint16_t</v>
      </c>
      <c r="E76" s="9"/>
      <c r="F76" s="9"/>
      <c r="G76" s="9"/>
      <c r="H76" s="8"/>
      <c r="I76" s="9"/>
      <c r="J76" s="9"/>
      <c r="K76" s="9"/>
      <c r="L76" s="14">
        <v>43</v>
      </c>
      <c r="M76" s="20"/>
      <c r="N76" s="20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spans="1:31" ht="11.65">
      <c r="A77" s="8">
        <v>0</v>
      </c>
      <c r="B77" s="8">
        <f t="shared" si="0"/>
        <v>0</v>
      </c>
      <c r="C77" s="8" t="str">
        <f t="shared" si="1"/>
        <v>0</v>
      </c>
      <c r="D77" s="9" t="str">
        <f t="shared" si="2"/>
        <v>-</v>
      </c>
      <c r="E77" s="9"/>
      <c r="F77" s="9"/>
      <c r="G77" s="9"/>
      <c r="H77" s="8"/>
      <c r="I77" s="9"/>
      <c r="J77" s="9"/>
      <c r="K77" s="9"/>
      <c r="L77" s="14">
        <v>44</v>
      </c>
      <c r="M77" s="20"/>
      <c r="N77" s="20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 spans="1:31" ht="12" customHeight="1">
      <c r="A78" s="8">
        <v>1535</v>
      </c>
      <c r="B78" s="8">
        <f t="shared" si="0"/>
        <v>10111111111</v>
      </c>
      <c r="C78" s="8" t="str">
        <f t="shared" si="1"/>
        <v>5FF</v>
      </c>
      <c r="D78" s="9" t="str">
        <f t="shared" si="2"/>
        <v>uint16_t</v>
      </c>
      <c r="E78" s="9"/>
      <c r="F78" s="9"/>
      <c r="G78" s="9"/>
      <c r="H78" s="8"/>
      <c r="I78" s="9"/>
      <c r="J78" s="9"/>
      <c r="K78" s="9"/>
      <c r="L78" s="14">
        <v>45</v>
      </c>
      <c r="M78" s="26" t="s">
        <v>383</v>
      </c>
      <c r="N78" s="29" t="s">
        <v>384</v>
      </c>
      <c r="O78" s="10" t="s">
        <v>386</v>
      </c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 spans="1:31" ht="11.65">
      <c r="A79" s="8">
        <v>1536</v>
      </c>
      <c r="B79" s="8">
        <f t="shared" si="0"/>
        <v>11000000000</v>
      </c>
      <c r="C79" s="8" t="str">
        <f t="shared" si="1"/>
        <v>600</v>
      </c>
      <c r="D79" s="9" t="str">
        <f t="shared" si="2"/>
        <v>float</v>
      </c>
      <c r="E79" s="9"/>
      <c r="F79" s="9"/>
      <c r="G79" s="9"/>
      <c r="H79" s="8"/>
      <c r="I79" s="9"/>
      <c r="J79" s="9"/>
      <c r="K79" s="9"/>
      <c r="L79" s="14">
        <v>46</v>
      </c>
      <c r="M79" s="28"/>
      <c r="N79" s="30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 spans="1:31" ht="11.65">
      <c r="A80" s="8">
        <v>0</v>
      </c>
      <c r="B80" s="8">
        <f t="shared" si="0"/>
        <v>0</v>
      </c>
      <c r="C80" s="8" t="str">
        <f t="shared" si="1"/>
        <v>0</v>
      </c>
      <c r="D80" s="9" t="str">
        <f t="shared" si="2"/>
        <v>-</v>
      </c>
      <c r="K80" s="9"/>
      <c r="L80" s="14">
        <v>47</v>
      </c>
      <c r="M80" s="28"/>
      <c r="N80" s="30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spans="1:31" ht="11.65">
      <c r="A81" s="8">
        <v>1552</v>
      </c>
      <c r="B81" s="8">
        <f t="shared" si="0"/>
        <v>11000010000</v>
      </c>
      <c r="C81" s="8" t="str">
        <f t="shared" si="1"/>
        <v>610</v>
      </c>
      <c r="D81" s="9" t="str">
        <f t="shared" si="2"/>
        <v>float</v>
      </c>
      <c r="E81" s="9" t="s">
        <v>81</v>
      </c>
      <c r="F81" s="9" t="s">
        <v>82</v>
      </c>
      <c r="H81" s="8" t="s">
        <v>26</v>
      </c>
      <c r="I81" s="10" t="s">
        <v>199</v>
      </c>
      <c r="K81" s="9"/>
      <c r="L81" s="14">
        <v>48</v>
      </c>
      <c r="M81" s="28"/>
      <c r="N81" s="30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spans="1:31" ht="11.65">
      <c r="A82" s="8">
        <v>1553</v>
      </c>
      <c r="B82" s="8">
        <f t="shared" si="0"/>
        <v>11000010001</v>
      </c>
      <c r="C82" s="8" t="str">
        <f t="shared" si="1"/>
        <v>611</v>
      </c>
      <c r="D82" s="9" t="str">
        <f t="shared" si="2"/>
        <v>float</v>
      </c>
      <c r="E82" s="9" t="s">
        <v>197</v>
      </c>
      <c r="F82" s="9" t="s">
        <v>82</v>
      </c>
      <c r="H82" s="8" t="s">
        <v>26</v>
      </c>
      <c r="I82" s="10" t="s">
        <v>198</v>
      </c>
      <c r="J82" s="9" t="s">
        <v>303</v>
      </c>
      <c r="K82" s="9"/>
      <c r="L82" s="14">
        <v>49</v>
      </c>
      <c r="M82" s="27"/>
      <c r="N82" s="31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 spans="1:31" ht="11.65">
      <c r="A83" s="8">
        <v>1554</v>
      </c>
      <c r="B83" s="8">
        <f t="shared" si="0"/>
        <v>11000010010</v>
      </c>
      <c r="C83" s="8" t="str">
        <f t="shared" si="1"/>
        <v>612</v>
      </c>
      <c r="D83" s="9" t="str">
        <f t="shared" si="2"/>
        <v>float</v>
      </c>
      <c r="E83" s="9"/>
      <c r="F83" s="9"/>
      <c r="K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 spans="1:31" ht="11.65">
      <c r="A84" s="8">
        <v>1555</v>
      </c>
      <c r="B84" s="8">
        <f t="shared" si="0"/>
        <v>11000010011</v>
      </c>
      <c r="C84" s="8" t="str">
        <f t="shared" si="1"/>
        <v>613</v>
      </c>
      <c r="D84" s="9" t="str">
        <f t="shared" si="2"/>
        <v>float</v>
      </c>
      <c r="E84" s="9"/>
      <c r="F84" s="9"/>
      <c r="K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spans="1:31" ht="11.65">
      <c r="A85" s="8">
        <v>0</v>
      </c>
      <c r="B85" s="8">
        <f t="shared" si="0"/>
        <v>0</v>
      </c>
      <c r="C85" s="8" t="str">
        <f t="shared" si="1"/>
        <v>0</v>
      </c>
      <c r="D85" s="9" t="str">
        <f t="shared" si="2"/>
        <v>-</v>
      </c>
      <c r="E85" s="9"/>
      <c r="F85" s="9"/>
      <c r="G85" s="9"/>
      <c r="H85" s="8"/>
      <c r="I85" s="9"/>
      <c r="J85" s="9"/>
      <c r="K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 spans="1:31" ht="11.65">
      <c r="A86" s="8">
        <v>1568</v>
      </c>
      <c r="B86" s="8">
        <f t="shared" si="0"/>
        <v>11000100000</v>
      </c>
      <c r="C86" s="8" t="str">
        <f t="shared" si="1"/>
        <v>620</v>
      </c>
      <c r="D86" s="9" t="str">
        <f t="shared" si="2"/>
        <v>float</v>
      </c>
      <c r="E86" s="12" t="s">
        <v>281</v>
      </c>
      <c r="F86" s="12" t="s">
        <v>84</v>
      </c>
      <c r="G86" s="9" t="s">
        <v>170</v>
      </c>
      <c r="H86" s="8">
        <v>10</v>
      </c>
      <c r="I86" s="9" t="s">
        <v>10</v>
      </c>
      <c r="J86" s="9" t="s">
        <v>304</v>
      </c>
      <c r="K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 spans="1:31" ht="11.65">
      <c r="A87" s="8">
        <v>1569</v>
      </c>
      <c r="B87" s="8">
        <f t="shared" si="0"/>
        <v>11000100001</v>
      </c>
      <c r="C87" s="8" t="str">
        <f t="shared" si="1"/>
        <v>621</v>
      </c>
      <c r="D87" s="9" t="str">
        <f t="shared" si="2"/>
        <v>float</v>
      </c>
      <c r="E87" s="12" t="s">
        <v>85</v>
      </c>
      <c r="F87" s="12" t="s">
        <v>86</v>
      </c>
      <c r="G87" s="9"/>
      <c r="H87" s="8">
        <v>10</v>
      </c>
      <c r="I87" s="9" t="s">
        <v>10</v>
      </c>
      <c r="J87" s="9"/>
      <c r="K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 spans="1:31" ht="11.65">
      <c r="A88" s="8">
        <v>1570</v>
      </c>
      <c r="B88" s="8">
        <f t="shared" si="0"/>
        <v>11000100010</v>
      </c>
      <c r="C88" s="8" t="str">
        <f t="shared" si="1"/>
        <v>622</v>
      </c>
      <c r="D88" s="9" t="str">
        <f t="shared" si="2"/>
        <v>float</v>
      </c>
      <c r="E88" s="12" t="s">
        <v>87</v>
      </c>
      <c r="F88" s="12" t="s">
        <v>88</v>
      </c>
      <c r="G88" s="9"/>
      <c r="H88" s="8">
        <v>10</v>
      </c>
      <c r="I88" s="9" t="s">
        <v>10</v>
      </c>
      <c r="J88" s="9"/>
      <c r="K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1:31" ht="11.65">
      <c r="A89" s="8">
        <v>1571</v>
      </c>
      <c r="B89" s="8">
        <f t="shared" si="0"/>
        <v>11000100011</v>
      </c>
      <c r="C89" s="8" t="str">
        <f t="shared" si="1"/>
        <v>623</v>
      </c>
      <c r="D89" s="9" t="str">
        <f t="shared" si="2"/>
        <v>float</v>
      </c>
      <c r="E89" s="9" t="s">
        <v>89</v>
      </c>
      <c r="F89" s="9" t="s">
        <v>90</v>
      </c>
      <c r="G89" s="9"/>
      <c r="H89" s="8"/>
      <c r="I89" s="9"/>
      <c r="J89" s="9"/>
      <c r="K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spans="1:31" ht="11.65">
      <c r="A90" s="8">
        <v>1572</v>
      </c>
      <c r="B90" s="8">
        <f t="shared" si="0"/>
        <v>11000100100</v>
      </c>
      <c r="C90" s="8" t="str">
        <f t="shared" si="1"/>
        <v>624</v>
      </c>
      <c r="D90" s="9" t="str">
        <f t="shared" si="2"/>
        <v>float</v>
      </c>
      <c r="E90" s="9" t="s">
        <v>232</v>
      </c>
      <c r="F90" s="9" t="s">
        <v>233</v>
      </c>
      <c r="G90" s="9" t="s">
        <v>299</v>
      </c>
      <c r="H90" s="8">
        <v>100</v>
      </c>
      <c r="I90" s="9" t="s">
        <v>234</v>
      </c>
      <c r="J90" s="9"/>
      <c r="K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spans="1:31" ht="11.65">
      <c r="A91" s="8">
        <v>1573</v>
      </c>
      <c r="B91" s="8">
        <f t="shared" si="0"/>
        <v>11000100101</v>
      </c>
      <c r="C91" s="8" t="str">
        <f t="shared" si="1"/>
        <v>625</v>
      </c>
      <c r="D91" s="9" t="str">
        <f t="shared" si="2"/>
        <v>float</v>
      </c>
      <c r="E91" s="9"/>
      <c r="F91" s="9" t="s">
        <v>91</v>
      </c>
      <c r="G91" s="9"/>
      <c r="H91" s="8"/>
      <c r="I91" s="9"/>
      <c r="J91" s="9"/>
      <c r="K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spans="1:31" ht="11.65">
      <c r="A92" s="8">
        <v>1574</v>
      </c>
      <c r="B92" s="8">
        <f t="shared" si="0"/>
        <v>11000100110</v>
      </c>
      <c r="C92" s="8" t="str">
        <f t="shared" si="1"/>
        <v>626</v>
      </c>
      <c r="D92" s="9" t="str">
        <f t="shared" si="2"/>
        <v>float</v>
      </c>
      <c r="E92" s="9"/>
      <c r="F92" s="9" t="s">
        <v>91</v>
      </c>
      <c r="G92" s="9"/>
      <c r="H92" s="8"/>
      <c r="I92" s="9"/>
      <c r="J92" s="9"/>
      <c r="K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1:31" ht="11.65">
      <c r="A93" s="8">
        <v>1575</v>
      </c>
      <c r="B93" s="8">
        <f t="shared" si="0"/>
        <v>11000100111</v>
      </c>
      <c r="C93" s="8" t="str">
        <f t="shared" si="1"/>
        <v>627</v>
      </c>
      <c r="D93" s="9" t="str">
        <f t="shared" si="2"/>
        <v>float</v>
      </c>
      <c r="E93" s="9"/>
      <c r="F93" s="9" t="s">
        <v>91</v>
      </c>
      <c r="G93" s="9"/>
      <c r="H93" s="8"/>
      <c r="I93" s="9"/>
      <c r="J93" s="9"/>
      <c r="K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spans="1:31" ht="11.65">
      <c r="A94" s="8">
        <v>1576</v>
      </c>
      <c r="B94" s="8">
        <f t="shared" si="0"/>
        <v>11000101000</v>
      </c>
      <c r="C94" s="8" t="str">
        <f t="shared" si="1"/>
        <v>628</v>
      </c>
      <c r="D94" s="9" t="str">
        <f t="shared" si="2"/>
        <v>float</v>
      </c>
      <c r="F94" s="9" t="s">
        <v>230</v>
      </c>
      <c r="J94" s="9"/>
      <c r="K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spans="1:31" ht="11.65">
      <c r="A95" s="8">
        <v>1577</v>
      </c>
      <c r="B95" s="8">
        <f t="shared" si="0"/>
        <v>11000101001</v>
      </c>
      <c r="C95" s="8" t="str">
        <f>DEC2HEX(A95)</f>
        <v>629</v>
      </c>
      <c r="D95" s="9" t="str">
        <f t="shared" si="2"/>
        <v>float</v>
      </c>
      <c r="F95" s="9" t="s">
        <v>230</v>
      </c>
      <c r="J95" s="9"/>
      <c r="K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spans="1:31" ht="11.65">
      <c r="A96" s="8">
        <v>1578</v>
      </c>
      <c r="B96" s="8">
        <f t="shared" si="0"/>
        <v>11000101010</v>
      </c>
      <c r="C96" s="8" t="str">
        <f t="shared" si="1"/>
        <v>62A</v>
      </c>
      <c r="D96" s="9" t="str">
        <f t="shared" si="2"/>
        <v>float</v>
      </c>
      <c r="E96" s="9"/>
      <c r="F96" s="9" t="s">
        <v>230</v>
      </c>
      <c r="G96" s="9"/>
      <c r="H96" s="8"/>
      <c r="I96" s="9"/>
      <c r="J96" s="9"/>
      <c r="K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1:31" ht="11.65">
      <c r="A97" s="8">
        <v>1579</v>
      </c>
      <c r="B97" s="8">
        <f t="shared" si="0"/>
        <v>11000101011</v>
      </c>
      <c r="C97" s="8" t="str">
        <f t="shared" si="1"/>
        <v>62B</v>
      </c>
      <c r="D97" s="9" t="str">
        <f t="shared" si="2"/>
        <v>float</v>
      </c>
      <c r="E97" s="9"/>
      <c r="F97" s="9" t="s">
        <v>230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spans="1:31" ht="11.65">
      <c r="A98" s="8">
        <v>1580</v>
      </c>
      <c r="B98" s="8">
        <f t="shared" si="0"/>
        <v>11000101100</v>
      </c>
      <c r="C98" s="8" t="str">
        <f t="shared" si="1"/>
        <v>62C</v>
      </c>
      <c r="D98" s="9" t="str">
        <f t="shared" si="2"/>
        <v>float</v>
      </c>
      <c r="E98" s="9" t="s">
        <v>174</v>
      </c>
      <c r="F98" s="9" t="s">
        <v>94</v>
      </c>
      <c r="G98" s="9"/>
      <c r="H98" s="8">
        <v>10</v>
      </c>
      <c r="I98" s="12" t="s">
        <v>147</v>
      </c>
      <c r="J98" s="9" t="s">
        <v>304</v>
      </c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spans="1:31" ht="11.65">
      <c r="A99" s="8">
        <v>1581</v>
      </c>
      <c r="B99" s="8">
        <f t="shared" si="0"/>
        <v>11000101101</v>
      </c>
      <c r="C99" s="8" t="str">
        <f t="shared" si="1"/>
        <v>62D</v>
      </c>
      <c r="D99" s="9" t="str">
        <f t="shared" si="2"/>
        <v>float</v>
      </c>
      <c r="E99" s="9"/>
      <c r="F99" s="9" t="s">
        <v>94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spans="1:31" ht="11.65">
      <c r="A100" s="8">
        <v>1582</v>
      </c>
      <c r="B100" s="8">
        <f t="shared" si="0"/>
        <v>11000101110</v>
      </c>
      <c r="C100" s="8" t="str">
        <f t="shared" si="1"/>
        <v>62E</v>
      </c>
      <c r="D100" s="9" t="str">
        <f t="shared" si="2"/>
        <v>float</v>
      </c>
      <c r="E100" s="9"/>
      <c r="F100" s="9" t="s">
        <v>94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1:31" ht="11.65">
      <c r="A101" s="8">
        <v>1583</v>
      </c>
      <c r="B101" s="8">
        <f t="shared" si="0"/>
        <v>11000101111</v>
      </c>
      <c r="C101" s="8" t="str">
        <f t="shared" si="1"/>
        <v>62F</v>
      </c>
      <c r="D101" s="9" t="str">
        <f t="shared" si="2"/>
        <v>float</v>
      </c>
      <c r="E101" s="9"/>
      <c r="F101" s="9" t="s">
        <v>94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spans="1:31" ht="11.65">
      <c r="A102" s="8">
        <v>1584</v>
      </c>
      <c r="B102" s="8">
        <f t="shared" si="0"/>
        <v>11000110000</v>
      </c>
      <c r="C102" s="8" t="str">
        <f t="shared" si="1"/>
        <v>630</v>
      </c>
      <c r="D102" s="9" t="str">
        <f t="shared" si="2"/>
        <v>float</v>
      </c>
      <c r="E102" s="12" t="s">
        <v>95</v>
      </c>
      <c r="F102" s="12" t="s">
        <v>84</v>
      </c>
      <c r="G102" s="9" t="s">
        <v>298</v>
      </c>
      <c r="H102" s="8">
        <v>10</v>
      </c>
      <c r="I102" s="9" t="s">
        <v>347</v>
      </c>
      <c r="J102" s="9" t="s">
        <v>304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spans="1:31" ht="11.65">
      <c r="A103" s="8">
        <v>1585</v>
      </c>
      <c r="B103" s="8">
        <f t="shared" si="0"/>
        <v>11000110001</v>
      </c>
      <c r="C103" s="8" t="str">
        <f t="shared" si="1"/>
        <v>631</v>
      </c>
      <c r="D103" s="9" t="str">
        <f t="shared" si="2"/>
        <v>float</v>
      </c>
      <c r="E103" s="12" t="s">
        <v>96</v>
      </c>
      <c r="F103" s="12" t="s">
        <v>86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spans="1:31" ht="11.65">
      <c r="A104" s="8">
        <v>1586</v>
      </c>
      <c r="B104" s="8">
        <f t="shared" si="0"/>
        <v>11000110010</v>
      </c>
      <c r="C104" s="8" t="str">
        <f t="shared" si="1"/>
        <v>632</v>
      </c>
      <c r="D104" s="9" t="str">
        <f t="shared" si="2"/>
        <v>float</v>
      </c>
      <c r="E104" s="12" t="s">
        <v>97</v>
      </c>
      <c r="F104" s="12" t="s">
        <v>88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1:31" ht="11.65">
      <c r="A105" s="8">
        <v>1587</v>
      </c>
      <c r="B105" s="8">
        <f t="shared" si="0"/>
        <v>11000110011</v>
      </c>
      <c r="C105" s="8" t="str">
        <f t="shared" si="1"/>
        <v>633</v>
      </c>
      <c r="D105" s="9" t="str">
        <f t="shared" si="2"/>
        <v>float</v>
      </c>
      <c r="E105" s="9" t="s">
        <v>98</v>
      </c>
      <c r="F105" s="9" t="s">
        <v>90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spans="1:31" ht="11.65">
      <c r="A106" s="8">
        <v>1588</v>
      </c>
      <c r="B106" s="8">
        <f t="shared" si="0"/>
        <v>11000110100</v>
      </c>
      <c r="C106" s="8" t="str">
        <f t="shared" si="1"/>
        <v>634</v>
      </c>
      <c r="D106" s="9" t="str">
        <f t="shared" si="2"/>
        <v>float</v>
      </c>
      <c r="E106" s="9"/>
      <c r="F106" s="9" t="s">
        <v>91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spans="1:31" ht="11.65">
      <c r="A107" s="8">
        <v>1589</v>
      </c>
      <c r="B107" s="8">
        <f t="shared" si="0"/>
        <v>11000110101</v>
      </c>
      <c r="C107" s="8" t="str">
        <f t="shared" si="1"/>
        <v>635</v>
      </c>
      <c r="D107" s="9" t="str">
        <f t="shared" si="2"/>
        <v>float</v>
      </c>
      <c r="E107" s="9"/>
      <c r="F107" s="9" t="s">
        <v>91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spans="1:31" ht="11.65">
      <c r="A108" s="8">
        <v>1590</v>
      </c>
      <c r="B108" s="8">
        <f t="shared" si="0"/>
        <v>11000110110</v>
      </c>
      <c r="C108" s="8" t="str">
        <f t="shared" si="1"/>
        <v>636</v>
      </c>
      <c r="D108" s="9" t="str">
        <f t="shared" si="2"/>
        <v>float</v>
      </c>
      <c r="E108" s="9"/>
      <c r="F108" s="9" t="s">
        <v>91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1:31" ht="11.65">
      <c r="A109" s="8">
        <v>1591</v>
      </c>
      <c r="B109" s="8">
        <f t="shared" si="0"/>
        <v>11000110111</v>
      </c>
      <c r="C109" s="8" t="str">
        <f t="shared" si="1"/>
        <v>637</v>
      </c>
      <c r="D109" s="9" t="str">
        <f t="shared" si="2"/>
        <v>float</v>
      </c>
      <c r="E109" s="9"/>
      <c r="F109" s="9" t="s">
        <v>91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spans="1:31" ht="11.65">
      <c r="A110" s="8">
        <v>1592</v>
      </c>
      <c r="B110" s="8">
        <f t="shared" si="0"/>
        <v>11000111000</v>
      </c>
      <c r="C110" s="8" t="str">
        <f t="shared" si="1"/>
        <v>638</v>
      </c>
      <c r="D110" s="9" t="str">
        <f t="shared" si="2"/>
        <v>float</v>
      </c>
      <c r="E110" s="12"/>
      <c r="F110" s="9" t="s">
        <v>230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spans="1:31" ht="11.65">
      <c r="A111" s="8">
        <v>1593</v>
      </c>
      <c r="B111" s="8">
        <f t="shared" si="0"/>
        <v>11000111001</v>
      </c>
      <c r="C111" s="8" t="str">
        <f t="shared" si="1"/>
        <v>639</v>
      </c>
      <c r="D111" s="9" t="str">
        <f t="shared" si="2"/>
        <v>float</v>
      </c>
      <c r="E111" s="9"/>
      <c r="F111" s="9" t="s">
        <v>92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spans="1:31" ht="11.65">
      <c r="A112" s="8">
        <v>1594</v>
      </c>
      <c r="B112" s="8">
        <f t="shared" si="0"/>
        <v>11000111010</v>
      </c>
      <c r="C112" s="8" t="str">
        <f t="shared" si="1"/>
        <v>63A</v>
      </c>
      <c r="D112" s="9" t="str">
        <f t="shared" si="2"/>
        <v>float</v>
      </c>
      <c r="E112" s="9"/>
      <c r="F112" s="9" t="s">
        <v>92</v>
      </c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1:31" ht="11.65">
      <c r="A113" s="8">
        <v>1595</v>
      </c>
      <c r="B113" s="8">
        <f t="shared" si="0"/>
        <v>11000111011</v>
      </c>
      <c r="C113" s="8" t="str">
        <f t="shared" si="1"/>
        <v>63B</v>
      </c>
      <c r="D113" s="9" t="str">
        <f t="shared" si="2"/>
        <v>float</v>
      </c>
      <c r="E113" s="9"/>
      <c r="F113" s="9" t="s">
        <v>92</v>
      </c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spans="1:31" ht="11.65">
      <c r="A114" s="8">
        <v>1596</v>
      </c>
      <c r="B114" s="8">
        <f t="shared" si="0"/>
        <v>11000111100</v>
      </c>
      <c r="C114" s="8" t="str">
        <f t="shared" si="1"/>
        <v>63C</v>
      </c>
      <c r="D114" s="9" t="str">
        <f t="shared" si="2"/>
        <v>float</v>
      </c>
      <c r="E114" s="9" t="s">
        <v>99</v>
      </c>
      <c r="F114" s="9" t="s">
        <v>94</v>
      </c>
      <c r="G114" s="9"/>
      <c r="H114" s="8">
        <v>10</v>
      </c>
      <c r="I114" s="9" t="s">
        <v>263</v>
      </c>
      <c r="J114" s="9" t="s">
        <v>304</v>
      </c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spans="1:31" ht="11.65">
      <c r="A115" s="8">
        <v>1597</v>
      </c>
      <c r="B115" s="8">
        <f t="shared" si="0"/>
        <v>11000111101</v>
      </c>
      <c r="C115" s="8" t="str">
        <f t="shared" si="1"/>
        <v>63D</v>
      </c>
      <c r="D115" s="9" t="str">
        <f t="shared" si="2"/>
        <v>float</v>
      </c>
      <c r="E115" s="9" t="s">
        <v>354</v>
      </c>
      <c r="F115" s="9" t="s">
        <v>94</v>
      </c>
      <c r="G115" s="9"/>
      <c r="H115" s="8">
        <v>10</v>
      </c>
      <c r="I115" s="9" t="s">
        <v>355</v>
      </c>
      <c r="J115" s="9" t="s">
        <v>353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spans="1:31" ht="11.65">
      <c r="A116" s="8">
        <v>1598</v>
      </c>
      <c r="B116" s="8">
        <f>DEC2BIN(A116/512)*1000000000+DEC2BIN(MOD(A116,512))</f>
        <v>11000111110</v>
      </c>
      <c r="C116" s="8" t="str">
        <f>DEC2HEX(A116)</f>
        <v>63E</v>
      </c>
      <c r="D116" s="9" t="str">
        <f>IF(A116=0,"-", IF(A116&lt;1024,"文字列",IF(A116&lt;1280,"uint32_t",IF(A116&lt;1536,"uint16_t",IF(A116&lt;1792,"float","fp16")))))</f>
        <v>float</v>
      </c>
      <c r="E116" s="9" t="s">
        <v>171</v>
      </c>
      <c r="F116" s="9" t="s">
        <v>94</v>
      </c>
      <c r="G116" s="9"/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1:31" ht="11.65">
      <c r="A117" s="8">
        <v>1599</v>
      </c>
      <c r="B117" s="8">
        <f t="shared" si="0"/>
        <v>11000111111</v>
      </c>
      <c r="C117" s="8" t="str">
        <f t="shared" si="1"/>
        <v>63F</v>
      </c>
      <c r="D117" s="9" t="str">
        <f t="shared" si="2"/>
        <v>float</v>
      </c>
      <c r="E117" s="10" t="s">
        <v>338</v>
      </c>
      <c r="F117" s="9" t="s">
        <v>94</v>
      </c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spans="1:31" ht="11.65">
      <c r="A118" s="8">
        <v>1600</v>
      </c>
      <c r="B118" s="8">
        <f t="shared" si="0"/>
        <v>11001000000</v>
      </c>
      <c r="C118" s="8" t="str">
        <f t="shared" ref="C118:C126" si="7">DEC2HEX(A118)</f>
        <v>640</v>
      </c>
      <c r="D118" s="9" t="str">
        <f t="shared" ref="D118:D133" si="8">IF(A118=0,"-", IF(A118&lt;1024,"文字列",IF(A118&lt;1280,"uint32_t",IF(A118&lt;1536,"uint16_t",IF(A118&lt;1792,"float","fp16")))))</f>
        <v>float</v>
      </c>
      <c r="E118" s="12" t="s">
        <v>235</v>
      </c>
      <c r="F118" s="12" t="s">
        <v>84</v>
      </c>
      <c r="G118" s="9" t="s">
        <v>170</v>
      </c>
      <c r="H118" s="8">
        <v>100</v>
      </c>
      <c r="I118" s="9" t="s">
        <v>148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spans="1:31" ht="11.65">
      <c r="A119" s="8">
        <v>1601</v>
      </c>
      <c r="B119" s="8">
        <f t="shared" si="0"/>
        <v>11001000001</v>
      </c>
      <c r="C119" s="8" t="str">
        <f t="shared" si="7"/>
        <v>641</v>
      </c>
      <c r="D119" s="9" t="str">
        <f t="shared" si="8"/>
        <v>float</v>
      </c>
      <c r="E119" s="12" t="s">
        <v>236</v>
      </c>
      <c r="F119" s="12" t="s">
        <v>86</v>
      </c>
      <c r="G119" s="9"/>
      <c r="H119" s="8">
        <v>100</v>
      </c>
      <c r="I119" s="9" t="s">
        <v>148</v>
      </c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spans="1:31" ht="11.65">
      <c r="A120" s="8">
        <v>1602</v>
      </c>
      <c r="B120" s="8">
        <f t="shared" si="0"/>
        <v>11001000010</v>
      </c>
      <c r="C120" s="8" t="str">
        <f t="shared" si="7"/>
        <v>642</v>
      </c>
      <c r="D120" s="9" t="str">
        <f t="shared" si="8"/>
        <v>float</v>
      </c>
      <c r="E120" s="12" t="s">
        <v>237</v>
      </c>
      <c r="F120" s="12" t="s">
        <v>88</v>
      </c>
      <c r="G120" s="9"/>
      <c r="H120" s="8">
        <v>100</v>
      </c>
      <c r="I120" s="9" t="s">
        <v>148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1:31" ht="11.65">
      <c r="A121" s="8">
        <v>1603</v>
      </c>
      <c r="B121" s="8">
        <f t="shared" si="0"/>
        <v>11001000011</v>
      </c>
      <c r="C121" s="8" t="str">
        <f t="shared" si="7"/>
        <v>643</v>
      </c>
      <c r="D121" s="9" t="str">
        <f t="shared" si="8"/>
        <v>float</v>
      </c>
      <c r="E121" s="9" t="s">
        <v>238</v>
      </c>
      <c r="F121" s="9" t="s">
        <v>90</v>
      </c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spans="1:31" ht="11.65">
      <c r="A122" s="8">
        <v>1604</v>
      </c>
      <c r="B122" s="8">
        <f t="shared" si="0"/>
        <v>11001000100</v>
      </c>
      <c r="C122" s="8" t="str">
        <f t="shared" si="7"/>
        <v>644</v>
      </c>
      <c r="D122" s="9" t="str">
        <f t="shared" si="8"/>
        <v>float</v>
      </c>
      <c r="E122" s="9"/>
      <c r="F122" s="9" t="s">
        <v>233</v>
      </c>
      <c r="G122" s="9"/>
      <c r="H122" s="8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spans="1:31" ht="11.65">
      <c r="A123" s="8">
        <v>1605</v>
      </c>
      <c r="B123" s="8">
        <f t="shared" si="0"/>
        <v>11001000101</v>
      </c>
      <c r="C123" s="8" t="str">
        <f t="shared" si="7"/>
        <v>645</v>
      </c>
      <c r="D123" s="9" t="str">
        <f t="shared" si="8"/>
        <v>float</v>
      </c>
      <c r="E123" s="9"/>
      <c r="F123" s="9" t="s">
        <v>91</v>
      </c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spans="1:31" ht="11.65">
      <c r="A124" s="8">
        <v>1606</v>
      </c>
      <c r="B124" s="8">
        <f t="shared" si="0"/>
        <v>11001000110</v>
      </c>
      <c r="C124" s="8" t="str">
        <f t="shared" si="7"/>
        <v>646</v>
      </c>
      <c r="D124" s="9" t="str">
        <f t="shared" si="8"/>
        <v>float</v>
      </c>
      <c r="E124" s="9"/>
      <c r="F124" s="9" t="s">
        <v>91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1:31" ht="11.65">
      <c r="A125" s="8">
        <v>1607</v>
      </c>
      <c r="B125" s="8">
        <f t="shared" si="0"/>
        <v>11001000111</v>
      </c>
      <c r="C125" s="8" t="str">
        <f t="shared" si="7"/>
        <v>647</v>
      </c>
      <c r="D125" s="9" t="str">
        <f t="shared" si="8"/>
        <v>float</v>
      </c>
      <c r="E125" s="9"/>
      <c r="F125" s="9" t="s">
        <v>91</v>
      </c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spans="1:31" ht="11.65">
      <c r="A126" s="8">
        <v>1608</v>
      </c>
      <c r="B126" s="8">
        <f t="shared" si="0"/>
        <v>11001001000</v>
      </c>
      <c r="C126" s="8" t="str">
        <f t="shared" si="7"/>
        <v>648</v>
      </c>
      <c r="D126" s="9" t="str">
        <f t="shared" si="8"/>
        <v>float</v>
      </c>
      <c r="E126" s="9" t="s">
        <v>283</v>
      </c>
      <c r="F126" s="9" t="s">
        <v>172</v>
      </c>
      <c r="G126" s="9"/>
      <c r="H126" s="8"/>
      <c r="I126" s="9" t="s">
        <v>148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spans="1:31" ht="11.65">
      <c r="A127" s="8">
        <v>1609</v>
      </c>
      <c r="B127" s="8">
        <f t="shared" si="0"/>
        <v>11001001001</v>
      </c>
      <c r="C127" s="8" t="str">
        <f>DEC2HEX(A127)</f>
        <v>649</v>
      </c>
      <c r="D127" s="9" t="str">
        <f t="shared" si="8"/>
        <v>float</v>
      </c>
      <c r="E127" s="9" t="s">
        <v>284</v>
      </c>
      <c r="F127" s="9" t="s">
        <v>173</v>
      </c>
      <c r="G127" s="9"/>
      <c r="H127" s="8">
        <v>100</v>
      </c>
      <c r="I127" s="9" t="s">
        <v>148</v>
      </c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spans="1:31" ht="11.65">
      <c r="A128" s="8">
        <v>1610</v>
      </c>
      <c r="B128" s="8">
        <f t="shared" si="0"/>
        <v>11001001010</v>
      </c>
      <c r="C128" s="8" t="str">
        <f t="shared" ref="C128:C142" si="9">DEC2HEX(A128)</f>
        <v>64A</v>
      </c>
      <c r="D128" s="9" t="str">
        <f t="shared" si="8"/>
        <v>float</v>
      </c>
      <c r="E128" s="9" t="s">
        <v>351</v>
      </c>
      <c r="F128" s="9" t="s">
        <v>350</v>
      </c>
      <c r="G128" s="9"/>
      <c r="H128" s="8">
        <v>100</v>
      </c>
      <c r="I128" s="9" t="s">
        <v>352</v>
      </c>
      <c r="J128" s="9" t="s">
        <v>353</v>
      </c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1:31" ht="11.65">
      <c r="A129" s="8">
        <v>1611</v>
      </c>
      <c r="B129" s="8">
        <f t="shared" si="0"/>
        <v>11001001011</v>
      </c>
      <c r="C129" s="8" t="str">
        <f t="shared" si="9"/>
        <v>64B</v>
      </c>
      <c r="D129" s="9" t="str">
        <f t="shared" si="8"/>
        <v>float</v>
      </c>
      <c r="E129" s="9"/>
      <c r="F129" s="9" t="s">
        <v>229</v>
      </c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spans="1:31" ht="11.65">
      <c r="A130" s="8">
        <v>1612</v>
      </c>
      <c r="B130" s="8">
        <f t="shared" si="0"/>
        <v>11001001100</v>
      </c>
      <c r="C130" s="8" t="str">
        <f t="shared" si="9"/>
        <v>64C</v>
      </c>
      <c r="D130" s="9" t="str">
        <f t="shared" si="8"/>
        <v>float</v>
      </c>
      <c r="E130" s="9"/>
      <c r="F130" s="9" t="s">
        <v>94</v>
      </c>
      <c r="G130" s="9"/>
      <c r="H130" s="8"/>
      <c r="I130" s="12"/>
      <c r="J130" s="12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spans="1:31" ht="11.65">
      <c r="A131" s="8">
        <v>1613</v>
      </c>
      <c r="B131" s="8">
        <f t="shared" si="0"/>
        <v>11001001101</v>
      </c>
      <c r="C131" s="8" t="str">
        <f t="shared" si="9"/>
        <v>64D</v>
      </c>
      <c r="D131" s="9" t="str">
        <f t="shared" si="8"/>
        <v>float</v>
      </c>
      <c r="E131" s="9"/>
      <c r="F131" s="9" t="s">
        <v>94</v>
      </c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spans="1:31" ht="11.65">
      <c r="A132" s="8">
        <v>1614</v>
      </c>
      <c r="B132" s="8">
        <f t="shared" si="0"/>
        <v>11001001110</v>
      </c>
      <c r="C132" s="8" t="str">
        <f t="shared" si="9"/>
        <v>64E</v>
      </c>
      <c r="D132" s="9" t="str">
        <f t="shared" si="8"/>
        <v>float</v>
      </c>
      <c r="E132" s="9"/>
      <c r="F132" s="9" t="s">
        <v>94</v>
      </c>
      <c r="G132" s="9"/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1:31" ht="11.65">
      <c r="A133" s="8">
        <v>1615</v>
      </c>
      <c r="B133" s="8">
        <f t="shared" si="0"/>
        <v>11001001111</v>
      </c>
      <c r="C133" s="8" t="str">
        <f t="shared" si="9"/>
        <v>64F</v>
      </c>
      <c r="D133" s="9" t="str">
        <f t="shared" si="8"/>
        <v>float</v>
      </c>
      <c r="E133" s="9"/>
      <c r="F133" s="9" t="s">
        <v>94</v>
      </c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spans="1:31" ht="11.65">
      <c r="A134" s="8">
        <v>1616</v>
      </c>
      <c r="B134" s="8">
        <f t="shared" ref="B134:B149" si="10">DEC2BIN(A134/512)*1000000000+DEC2BIN(MOD(A134,512))</f>
        <v>11001010000</v>
      </c>
      <c r="C134" s="8" t="str">
        <f t="shared" si="9"/>
        <v>650</v>
      </c>
      <c r="D134" s="9" t="str">
        <f t="shared" ref="D134:D149" si="11">IF(A134=0,"-", IF(A134&lt;1024,"文字列",IF(A134&lt;1280,"uint32_t",IF(A134&lt;1536,"uint16_t",IF(A134&lt;1792,"float","fp16")))))</f>
        <v>float</v>
      </c>
      <c r="E134" s="12" t="s">
        <v>247</v>
      </c>
      <c r="F134" s="12" t="s">
        <v>84</v>
      </c>
      <c r="G134" s="9" t="s">
        <v>170</v>
      </c>
      <c r="H134" s="8"/>
      <c r="I134" s="9" t="s">
        <v>234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spans="1:31" ht="11.65">
      <c r="A135" s="8">
        <v>1617</v>
      </c>
      <c r="B135" s="8">
        <f t="shared" si="10"/>
        <v>11001010001</v>
      </c>
      <c r="C135" s="8" t="str">
        <f t="shared" si="9"/>
        <v>651</v>
      </c>
      <c r="D135" s="9" t="str">
        <f t="shared" si="11"/>
        <v>float</v>
      </c>
      <c r="E135" s="12" t="s">
        <v>248</v>
      </c>
      <c r="F135" s="12" t="s">
        <v>86</v>
      </c>
      <c r="G135" s="9"/>
      <c r="H135" s="8"/>
      <c r="I135" s="9" t="s">
        <v>234</v>
      </c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spans="1:31" ht="11.65">
      <c r="A136" s="8">
        <v>1618</v>
      </c>
      <c r="B136" s="8">
        <f t="shared" si="10"/>
        <v>11001010010</v>
      </c>
      <c r="C136" s="8" t="str">
        <f t="shared" si="9"/>
        <v>652</v>
      </c>
      <c r="D136" s="9" t="str">
        <f t="shared" si="11"/>
        <v>float</v>
      </c>
      <c r="E136" s="12" t="s">
        <v>249</v>
      </c>
      <c r="F136" s="12" t="s">
        <v>88</v>
      </c>
      <c r="G136" s="9"/>
      <c r="H136" s="8"/>
      <c r="I136" s="9" t="s">
        <v>234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1:31" ht="11.65">
      <c r="A137" s="8">
        <v>1619</v>
      </c>
      <c r="B137" s="8">
        <f t="shared" si="10"/>
        <v>11001010011</v>
      </c>
      <c r="C137" s="8" t="str">
        <f t="shared" si="9"/>
        <v>653</v>
      </c>
      <c r="D137" s="9" t="str">
        <f t="shared" si="11"/>
        <v>float</v>
      </c>
      <c r="E137" s="9" t="s">
        <v>250</v>
      </c>
      <c r="F137" s="9" t="s">
        <v>90</v>
      </c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spans="1:31" ht="11.65">
      <c r="A138" s="8">
        <v>1620</v>
      </c>
      <c r="B138" s="8">
        <f t="shared" si="10"/>
        <v>11001010100</v>
      </c>
      <c r="C138" s="8" t="str">
        <f t="shared" si="9"/>
        <v>654</v>
      </c>
      <c r="D138" s="9" t="str">
        <f t="shared" si="11"/>
        <v>float</v>
      </c>
      <c r="E138" s="9"/>
      <c r="F138" s="9" t="s">
        <v>233</v>
      </c>
      <c r="G138" s="9"/>
      <c r="H138" s="8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spans="1:31" ht="11.65">
      <c r="A139" s="8">
        <v>1621</v>
      </c>
      <c r="B139" s="8">
        <f t="shared" si="10"/>
        <v>11001010101</v>
      </c>
      <c r="C139" s="8" t="str">
        <f t="shared" si="9"/>
        <v>655</v>
      </c>
      <c r="D139" s="9" t="str">
        <f t="shared" si="11"/>
        <v>float</v>
      </c>
      <c r="E139" s="9"/>
      <c r="F139" s="9" t="s">
        <v>91</v>
      </c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spans="1:31" ht="11.65">
      <c r="A140" s="8">
        <v>1622</v>
      </c>
      <c r="B140" s="8">
        <f t="shared" si="10"/>
        <v>11001010110</v>
      </c>
      <c r="C140" s="8" t="str">
        <f t="shared" si="9"/>
        <v>656</v>
      </c>
      <c r="D140" s="9" t="str">
        <f t="shared" si="11"/>
        <v>float</v>
      </c>
      <c r="E140" s="9"/>
      <c r="F140" s="9" t="s">
        <v>91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1:31" ht="11.65">
      <c r="A141" s="8">
        <v>1623</v>
      </c>
      <c r="B141" s="8">
        <f t="shared" si="10"/>
        <v>11001010111</v>
      </c>
      <c r="C141" s="8" t="str">
        <f t="shared" si="9"/>
        <v>657</v>
      </c>
      <c r="D141" s="9" t="str">
        <f t="shared" si="11"/>
        <v>float</v>
      </c>
      <c r="E141" s="9"/>
      <c r="F141" s="9" t="s">
        <v>91</v>
      </c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spans="1:31" ht="11.65">
      <c r="A142" s="8">
        <v>1624</v>
      </c>
      <c r="B142" s="8">
        <f t="shared" si="10"/>
        <v>11001011000</v>
      </c>
      <c r="C142" s="8" t="str">
        <f t="shared" si="9"/>
        <v>658</v>
      </c>
      <c r="D142" s="9" t="str">
        <f t="shared" si="11"/>
        <v>float</v>
      </c>
      <c r="E142" s="9"/>
      <c r="F142" s="9" t="s">
        <v>172</v>
      </c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spans="1:31" ht="11.65">
      <c r="A143" s="8">
        <v>1625</v>
      </c>
      <c r="B143" s="8">
        <f t="shared" si="10"/>
        <v>11001011001</v>
      </c>
      <c r="C143" s="8" t="str">
        <f>DEC2HEX(A143)</f>
        <v>659</v>
      </c>
      <c r="D143" s="9" t="str">
        <f t="shared" si="11"/>
        <v>float</v>
      </c>
      <c r="E143" s="9"/>
      <c r="F143" s="9" t="s">
        <v>173</v>
      </c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spans="1:31" ht="11.65">
      <c r="A144" s="8">
        <v>1626</v>
      </c>
      <c r="B144" s="8">
        <f t="shared" si="10"/>
        <v>11001011010</v>
      </c>
      <c r="C144" s="8" t="str">
        <f t="shared" ref="C144:C158" si="12">DEC2HEX(A144)</f>
        <v>65A</v>
      </c>
      <c r="D144" s="9" t="str">
        <f t="shared" si="11"/>
        <v>float</v>
      </c>
      <c r="E144" s="9"/>
      <c r="F144" s="9" t="s">
        <v>228</v>
      </c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1:31" ht="11.65">
      <c r="A145" s="8">
        <v>1627</v>
      </c>
      <c r="B145" s="8">
        <f t="shared" si="10"/>
        <v>11001011011</v>
      </c>
      <c r="C145" s="8" t="str">
        <f t="shared" si="12"/>
        <v>65B</v>
      </c>
      <c r="D145" s="9" t="str">
        <f t="shared" si="11"/>
        <v>float</v>
      </c>
      <c r="E145" s="9"/>
      <c r="F145" s="9" t="s">
        <v>229</v>
      </c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spans="1:31" ht="11.65">
      <c r="A146" s="8">
        <v>1628</v>
      </c>
      <c r="B146" s="8">
        <f t="shared" si="10"/>
        <v>11001011100</v>
      </c>
      <c r="C146" s="8" t="str">
        <f t="shared" si="12"/>
        <v>65C</v>
      </c>
      <c r="D146" s="9" t="str">
        <f t="shared" si="11"/>
        <v>float</v>
      </c>
      <c r="E146" s="9"/>
      <c r="F146" s="9" t="s">
        <v>94</v>
      </c>
      <c r="G146" s="9"/>
      <c r="H146" s="8"/>
      <c r="I146" s="12"/>
      <c r="J146" s="12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spans="1:31" ht="11.65">
      <c r="A147" s="8">
        <v>1629</v>
      </c>
      <c r="B147" s="8">
        <f t="shared" si="10"/>
        <v>11001011101</v>
      </c>
      <c r="C147" s="8" t="str">
        <f t="shared" si="12"/>
        <v>65D</v>
      </c>
      <c r="D147" s="9" t="str">
        <f t="shared" si="11"/>
        <v>float</v>
      </c>
      <c r="E147" s="9"/>
      <c r="F147" s="9" t="s">
        <v>94</v>
      </c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spans="1:31" ht="11.65">
      <c r="A148" s="8">
        <v>1630</v>
      </c>
      <c r="B148" s="8">
        <f t="shared" si="10"/>
        <v>11001011110</v>
      </c>
      <c r="C148" s="8" t="str">
        <f t="shared" si="12"/>
        <v>65E</v>
      </c>
      <c r="D148" s="9" t="str">
        <f t="shared" si="11"/>
        <v>float</v>
      </c>
      <c r="E148" s="9"/>
      <c r="F148" s="9" t="s">
        <v>94</v>
      </c>
      <c r="G148" s="9"/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1:31" ht="11.65">
      <c r="A149" s="8">
        <v>1631</v>
      </c>
      <c r="B149" s="8">
        <f t="shared" si="10"/>
        <v>11001011111</v>
      </c>
      <c r="C149" s="8" t="str">
        <f t="shared" si="12"/>
        <v>65F</v>
      </c>
      <c r="D149" s="9" t="str">
        <f t="shared" si="11"/>
        <v>float</v>
      </c>
      <c r="E149" s="9"/>
      <c r="F149" s="9" t="s">
        <v>94</v>
      </c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spans="1:31" ht="11.65">
      <c r="A150" s="8">
        <v>1632</v>
      </c>
      <c r="B150" s="8">
        <f t="shared" ref="B150:B165" si="13">DEC2BIN(A150/512)*1000000000+DEC2BIN(MOD(A150,512))</f>
        <v>11001100000</v>
      </c>
      <c r="C150" s="8" t="str">
        <f t="shared" si="12"/>
        <v>660</v>
      </c>
      <c r="D150" s="9" t="str">
        <f t="shared" ref="D150:D165" si="14">IF(A150=0,"-", IF(A150&lt;1024,"文字列",IF(A150&lt;1280,"uint32_t",IF(A150&lt;1536,"uint16_t",IF(A150&lt;1792,"float","fp16")))))</f>
        <v>float</v>
      </c>
      <c r="E150" s="12" t="s">
        <v>251</v>
      </c>
      <c r="F150" s="12" t="s">
        <v>84</v>
      </c>
      <c r="G150" s="9" t="s">
        <v>297</v>
      </c>
      <c r="H150" s="8">
        <v>10</v>
      </c>
      <c r="I150" s="9" t="s">
        <v>346</v>
      </c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spans="1:31" ht="11.65">
      <c r="A151" s="8">
        <v>1633</v>
      </c>
      <c r="B151" s="8">
        <f t="shared" si="13"/>
        <v>11001100001</v>
      </c>
      <c r="C151" s="8" t="str">
        <f t="shared" si="12"/>
        <v>661</v>
      </c>
      <c r="D151" s="9" t="str">
        <f t="shared" si="14"/>
        <v>float</v>
      </c>
      <c r="E151" s="12" t="s">
        <v>252</v>
      </c>
      <c r="F151" s="12" t="s">
        <v>86</v>
      </c>
      <c r="G151" s="9"/>
      <c r="H151" s="8">
        <v>10</v>
      </c>
      <c r="I151" s="9" t="s">
        <v>346</v>
      </c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spans="1:31" ht="11.65">
      <c r="A152" s="8">
        <v>1634</v>
      </c>
      <c r="B152" s="8">
        <f t="shared" si="13"/>
        <v>11001100010</v>
      </c>
      <c r="C152" s="8" t="str">
        <f t="shared" si="12"/>
        <v>662</v>
      </c>
      <c r="D152" s="9" t="str">
        <f t="shared" si="14"/>
        <v>float</v>
      </c>
      <c r="E152" s="12" t="s">
        <v>253</v>
      </c>
      <c r="F152" s="12" t="s">
        <v>88</v>
      </c>
      <c r="G152" s="9"/>
      <c r="H152" s="8">
        <v>10</v>
      </c>
      <c r="I152" s="9" t="s">
        <v>346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1:31" ht="11.65">
      <c r="A153" s="8">
        <v>1635</v>
      </c>
      <c r="B153" s="8">
        <f t="shared" si="13"/>
        <v>11001100011</v>
      </c>
      <c r="C153" s="8" t="str">
        <f t="shared" si="12"/>
        <v>663</v>
      </c>
      <c r="D153" s="9" t="str">
        <f t="shared" si="14"/>
        <v>float</v>
      </c>
      <c r="E153" s="9" t="s">
        <v>254</v>
      </c>
      <c r="F153" s="9" t="s">
        <v>90</v>
      </c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spans="1:31" ht="11.65">
      <c r="A154" s="8">
        <v>1636</v>
      </c>
      <c r="B154" s="8">
        <f t="shared" si="13"/>
        <v>11001100100</v>
      </c>
      <c r="C154" s="8" t="str">
        <f t="shared" si="12"/>
        <v>664</v>
      </c>
      <c r="D154" s="9" t="str">
        <f t="shared" si="14"/>
        <v>float</v>
      </c>
      <c r="E154" s="9"/>
      <c r="F154" s="9" t="s">
        <v>233</v>
      </c>
      <c r="G154" s="9"/>
      <c r="H154" s="8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spans="1:31" ht="11.65">
      <c r="A155" s="8">
        <v>1637</v>
      </c>
      <c r="B155" s="8">
        <f t="shared" si="13"/>
        <v>11001100101</v>
      </c>
      <c r="C155" s="8" t="str">
        <f t="shared" si="12"/>
        <v>665</v>
      </c>
      <c r="D155" s="9" t="str">
        <f t="shared" si="14"/>
        <v>float</v>
      </c>
      <c r="E155" s="9"/>
      <c r="F155" s="9" t="s">
        <v>91</v>
      </c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spans="1:31" ht="11.65">
      <c r="A156" s="8">
        <v>1638</v>
      </c>
      <c r="B156" s="8">
        <f t="shared" si="13"/>
        <v>11001100110</v>
      </c>
      <c r="C156" s="8" t="str">
        <f t="shared" si="12"/>
        <v>666</v>
      </c>
      <c r="D156" s="9" t="str">
        <f t="shared" si="14"/>
        <v>float</v>
      </c>
      <c r="E156" s="9"/>
      <c r="F156" s="9" t="s">
        <v>91</v>
      </c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1:31" ht="11.65">
      <c r="A157" s="8">
        <v>1639</v>
      </c>
      <c r="B157" s="8">
        <f t="shared" si="13"/>
        <v>11001100111</v>
      </c>
      <c r="C157" s="8" t="str">
        <f t="shared" si="12"/>
        <v>667</v>
      </c>
      <c r="D157" s="9" t="str">
        <f t="shared" si="14"/>
        <v>float</v>
      </c>
      <c r="E157" s="9"/>
      <c r="F157" s="9" t="s">
        <v>91</v>
      </c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spans="1:31" ht="11.65">
      <c r="A158" s="8">
        <v>1640</v>
      </c>
      <c r="B158" s="8">
        <f t="shared" si="13"/>
        <v>11001101000</v>
      </c>
      <c r="C158" s="8" t="str">
        <f t="shared" si="12"/>
        <v>668</v>
      </c>
      <c r="D158" s="9" t="str">
        <f t="shared" si="14"/>
        <v>float</v>
      </c>
      <c r="E158" s="9"/>
      <c r="F158" s="9" t="s">
        <v>172</v>
      </c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spans="1:31" ht="11.65">
      <c r="A159" s="8">
        <v>1641</v>
      </c>
      <c r="B159" s="8">
        <f t="shared" si="13"/>
        <v>11001101001</v>
      </c>
      <c r="C159" s="8" t="str">
        <f>DEC2HEX(A159)</f>
        <v>669</v>
      </c>
      <c r="D159" s="9" t="str">
        <f t="shared" si="14"/>
        <v>float</v>
      </c>
      <c r="E159" s="9"/>
      <c r="F159" s="9" t="s">
        <v>173</v>
      </c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spans="1:31" ht="11.65">
      <c r="A160" s="8">
        <v>1642</v>
      </c>
      <c r="B160" s="8">
        <f t="shared" si="13"/>
        <v>11001101010</v>
      </c>
      <c r="C160" s="8" t="str">
        <f t="shared" ref="C160:C174" si="15">DEC2HEX(A160)</f>
        <v>66A</v>
      </c>
      <c r="D160" s="9" t="str">
        <f t="shared" si="14"/>
        <v>float</v>
      </c>
      <c r="E160" s="9"/>
      <c r="F160" s="9" t="s">
        <v>228</v>
      </c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1:31" ht="11.65">
      <c r="A161" s="8">
        <v>1643</v>
      </c>
      <c r="B161" s="8">
        <f t="shared" si="13"/>
        <v>11001101011</v>
      </c>
      <c r="C161" s="8" t="str">
        <f t="shared" si="15"/>
        <v>66B</v>
      </c>
      <c r="D161" s="9" t="str">
        <f t="shared" si="14"/>
        <v>float</v>
      </c>
      <c r="E161" s="9"/>
      <c r="F161" s="9" t="s">
        <v>229</v>
      </c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spans="1:31" ht="11.65">
      <c r="A162" s="8">
        <v>1644</v>
      </c>
      <c r="B162" s="8">
        <f t="shared" si="13"/>
        <v>11001101100</v>
      </c>
      <c r="C162" s="8" t="str">
        <f t="shared" si="15"/>
        <v>66C</v>
      </c>
      <c r="D162" s="9" t="str">
        <f t="shared" si="14"/>
        <v>float</v>
      </c>
      <c r="E162" s="9"/>
      <c r="F162" s="9" t="s">
        <v>94</v>
      </c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spans="1:31" ht="11.65">
      <c r="A163" s="8">
        <v>1645</v>
      </c>
      <c r="B163" s="8">
        <f t="shared" si="13"/>
        <v>11001101101</v>
      </c>
      <c r="C163" s="8" t="str">
        <f t="shared" si="15"/>
        <v>66D</v>
      </c>
      <c r="D163" s="9" t="str">
        <f t="shared" si="14"/>
        <v>float</v>
      </c>
      <c r="E163" s="9"/>
      <c r="F163" s="9" t="s">
        <v>94</v>
      </c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spans="1:31" ht="11.65">
      <c r="A164" s="8">
        <v>1646</v>
      </c>
      <c r="B164" s="8">
        <f t="shared" si="13"/>
        <v>11001101110</v>
      </c>
      <c r="C164" s="8" t="str">
        <f t="shared" si="15"/>
        <v>66E</v>
      </c>
      <c r="D164" s="9" t="str">
        <f t="shared" si="14"/>
        <v>float</v>
      </c>
      <c r="E164" s="9"/>
      <c r="F164" s="9" t="s">
        <v>94</v>
      </c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1:31" ht="11.65">
      <c r="A165" s="8">
        <v>1647</v>
      </c>
      <c r="B165" s="8">
        <f t="shared" si="13"/>
        <v>11001101111</v>
      </c>
      <c r="C165" s="8" t="str">
        <f t="shared" si="15"/>
        <v>66F</v>
      </c>
      <c r="D165" s="9" t="str">
        <f t="shared" si="14"/>
        <v>float</v>
      </c>
      <c r="E165" s="9"/>
      <c r="F165" s="9" t="s">
        <v>94</v>
      </c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spans="1:31" ht="11.65">
      <c r="A166" s="8">
        <v>1648</v>
      </c>
      <c r="B166" s="8">
        <f t="shared" ref="B166:B181" si="16">DEC2BIN(A166/512)*1000000000+DEC2BIN(MOD(A166,512))</f>
        <v>11001110000</v>
      </c>
      <c r="C166" s="8" t="str">
        <f t="shared" si="15"/>
        <v>670</v>
      </c>
      <c r="D166" s="9" t="str">
        <f t="shared" ref="D166:D181" si="17">IF(A166=0,"-", IF(A166&lt;1024,"文字列",IF(A166&lt;1280,"uint32_t",IF(A166&lt;1536,"uint16_t",IF(A166&lt;1792,"float","fp16")))))</f>
        <v>float</v>
      </c>
      <c r="E166" s="9"/>
      <c r="F166" s="12" t="s">
        <v>84</v>
      </c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spans="1:31" ht="11.65">
      <c r="A167" s="8">
        <v>1649</v>
      </c>
      <c r="B167" s="8">
        <f t="shared" si="16"/>
        <v>11001110001</v>
      </c>
      <c r="C167" s="8" t="str">
        <f t="shared" si="15"/>
        <v>671</v>
      </c>
      <c r="D167" s="9" t="str">
        <f t="shared" si="17"/>
        <v>float</v>
      </c>
      <c r="E167" s="9"/>
      <c r="F167" s="12" t="s">
        <v>86</v>
      </c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spans="1:31" ht="11.65">
      <c r="A168" s="8">
        <v>1650</v>
      </c>
      <c r="B168" s="8">
        <f t="shared" si="16"/>
        <v>11001110010</v>
      </c>
      <c r="C168" s="8" t="str">
        <f t="shared" si="15"/>
        <v>672</v>
      </c>
      <c r="D168" s="9" t="str">
        <f t="shared" si="17"/>
        <v>float</v>
      </c>
      <c r="E168" s="9"/>
      <c r="F168" s="12" t="s">
        <v>88</v>
      </c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1:31" ht="11.65">
      <c r="A169" s="8">
        <v>1651</v>
      </c>
      <c r="B169" s="8">
        <f t="shared" si="16"/>
        <v>11001110011</v>
      </c>
      <c r="C169" s="8" t="str">
        <f t="shared" si="15"/>
        <v>673</v>
      </c>
      <c r="D169" s="9" t="str">
        <f t="shared" si="17"/>
        <v>float</v>
      </c>
      <c r="E169" s="9"/>
      <c r="F169" s="9" t="s">
        <v>90</v>
      </c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spans="1:31" ht="11.65">
      <c r="A170" s="8">
        <v>1652</v>
      </c>
      <c r="B170" s="8">
        <f t="shared" si="16"/>
        <v>11001110100</v>
      </c>
      <c r="C170" s="8" t="str">
        <f t="shared" si="15"/>
        <v>674</v>
      </c>
      <c r="D170" s="9" t="str">
        <f t="shared" si="17"/>
        <v>float</v>
      </c>
      <c r="E170" s="10" t="s">
        <v>361</v>
      </c>
      <c r="F170" s="10" t="s">
        <v>359</v>
      </c>
      <c r="G170" s="9"/>
      <c r="H170" s="8"/>
      <c r="I170" s="9" t="s">
        <v>360</v>
      </c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spans="1:31" ht="11.65">
      <c r="A171" s="8">
        <v>1653</v>
      </c>
      <c r="B171" s="8">
        <f t="shared" si="16"/>
        <v>11001110101</v>
      </c>
      <c r="C171" s="8" t="str">
        <f t="shared" si="15"/>
        <v>675</v>
      </c>
      <c r="D171" s="9" t="str">
        <f t="shared" si="17"/>
        <v>float</v>
      </c>
      <c r="E171" s="10" t="s">
        <v>362</v>
      </c>
      <c r="F171" s="10" t="s">
        <v>359</v>
      </c>
      <c r="G171" s="9"/>
      <c r="H171" s="8"/>
      <c r="I171" s="9" t="s">
        <v>360</v>
      </c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spans="1:31" ht="11.65">
      <c r="A172" s="8">
        <v>1654</v>
      </c>
      <c r="B172" s="8">
        <f t="shared" si="16"/>
        <v>11001110110</v>
      </c>
      <c r="C172" s="8" t="str">
        <f t="shared" si="15"/>
        <v>676</v>
      </c>
      <c r="D172" s="9" t="str">
        <f t="shared" si="17"/>
        <v>float</v>
      </c>
      <c r="E172" s="10" t="s">
        <v>363</v>
      </c>
      <c r="F172" s="10" t="s">
        <v>359</v>
      </c>
      <c r="G172" s="9"/>
      <c r="H172" s="8"/>
      <c r="I172" s="9" t="s">
        <v>360</v>
      </c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1:31" ht="11.65">
      <c r="A173" s="8">
        <v>1655</v>
      </c>
      <c r="B173" s="8">
        <f t="shared" si="16"/>
        <v>11001110111</v>
      </c>
      <c r="C173" s="8" t="str">
        <f t="shared" si="15"/>
        <v>677</v>
      </c>
      <c r="D173" s="9" t="str">
        <f t="shared" si="17"/>
        <v>float</v>
      </c>
      <c r="E173" s="10" t="s">
        <v>364</v>
      </c>
      <c r="F173" s="10" t="s">
        <v>359</v>
      </c>
      <c r="G173" s="9"/>
      <c r="H173" s="8"/>
      <c r="I173" s="9" t="s">
        <v>360</v>
      </c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spans="1:31" ht="11.65">
      <c r="A174" s="8">
        <v>1656</v>
      </c>
      <c r="B174" s="8">
        <f t="shared" si="16"/>
        <v>11001111000</v>
      </c>
      <c r="C174" s="8" t="str">
        <f t="shared" si="15"/>
        <v>678</v>
      </c>
      <c r="D174" s="9" t="str">
        <f t="shared" si="17"/>
        <v>float</v>
      </c>
      <c r="E174" s="9"/>
      <c r="F174" s="9" t="s">
        <v>172</v>
      </c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spans="1:31" ht="11.65">
      <c r="A175" s="8">
        <v>1657</v>
      </c>
      <c r="B175" s="8">
        <f t="shared" si="16"/>
        <v>11001111001</v>
      </c>
      <c r="C175" s="8" t="str">
        <f>DEC2HEX(A175)</f>
        <v>679</v>
      </c>
      <c r="D175" s="9" t="str">
        <f t="shared" si="17"/>
        <v>float</v>
      </c>
      <c r="E175" s="9"/>
      <c r="F175" s="9" t="s">
        <v>173</v>
      </c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spans="1:31" ht="11.65">
      <c r="A176" s="8">
        <v>1658</v>
      </c>
      <c r="B176" s="8">
        <f t="shared" si="16"/>
        <v>11001111010</v>
      </c>
      <c r="C176" s="8" t="str">
        <f t="shared" ref="C176:C181" si="18">DEC2HEX(A176)</f>
        <v>67A</v>
      </c>
      <c r="D176" s="9" t="str">
        <f t="shared" si="17"/>
        <v>float</v>
      </c>
      <c r="E176" s="9"/>
      <c r="F176" s="9" t="s">
        <v>228</v>
      </c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1:31" ht="11.65">
      <c r="A177" s="8">
        <v>1659</v>
      </c>
      <c r="B177" s="8">
        <f t="shared" si="16"/>
        <v>11001111011</v>
      </c>
      <c r="C177" s="8" t="str">
        <f t="shared" si="18"/>
        <v>67B</v>
      </c>
      <c r="D177" s="9" t="str">
        <f t="shared" si="17"/>
        <v>float</v>
      </c>
      <c r="E177" s="9"/>
      <c r="F177" s="9" t="s">
        <v>229</v>
      </c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 spans="1:31" ht="11.65">
      <c r="A178" s="8">
        <v>1660</v>
      </c>
      <c r="B178" s="8">
        <f t="shared" si="16"/>
        <v>11001111100</v>
      </c>
      <c r="C178" s="8" t="str">
        <f t="shared" si="18"/>
        <v>67C</v>
      </c>
      <c r="D178" s="9" t="str">
        <f t="shared" si="17"/>
        <v>float</v>
      </c>
      <c r="E178" s="9"/>
      <c r="F178" s="9" t="s">
        <v>94</v>
      </c>
      <c r="G178" s="9"/>
      <c r="H178" s="8"/>
      <c r="I178" s="12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spans="1:31" ht="11.65">
      <c r="A179" s="8">
        <v>1661</v>
      </c>
      <c r="B179" s="8">
        <f t="shared" si="16"/>
        <v>11001111101</v>
      </c>
      <c r="C179" s="8" t="str">
        <f t="shared" si="18"/>
        <v>67D</v>
      </c>
      <c r="D179" s="9" t="str">
        <f t="shared" si="17"/>
        <v>float</v>
      </c>
      <c r="E179" s="9"/>
      <c r="F179" s="9" t="s">
        <v>94</v>
      </c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 spans="1:31" ht="11.65">
      <c r="A180" s="8">
        <v>1662</v>
      </c>
      <c r="B180" s="8">
        <f t="shared" si="16"/>
        <v>11001111110</v>
      </c>
      <c r="C180" s="8" t="str">
        <f t="shared" si="18"/>
        <v>67E</v>
      </c>
      <c r="D180" s="9" t="str">
        <f t="shared" si="17"/>
        <v>float</v>
      </c>
      <c r="E180" s="9"/>
      <c r="F180" s="9" t="s">
        <v>94</v>
      </c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1:31" ht="11.65">
      <c r="A181" s="8">
        <v>1663</v>
      </c>
      <c r="B181" s="8">
        <f t="shared" si="16"/>
        <v>11001111111</v>
      </c>
      <c r="C181" s="8" t="str">
        <f t="shared" si="18"/>
        <v>67F</v>
      </c>
      <c r="D181" s="9" t="str">
        <f t="shared" si="17"/>
        <v>float</v>
      </c>
      <c r="E181" s="9"/>
      <c r="F181" s="9" t="s">
        <v>94</v>
      </c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spans="1:31" ht="11.65">
      <c r="A182" s="8">
        <v>0</v>
      </c>
      <c r="B182" s="8">
        <f t="shared" si="0"/>
        <v>0</v>
      </c>
      <c r="C182" s="8" t="str">
        <f t="shared" si="1"/>
        <v>0</v>
      </c>
      <c r="D182" s="9" t="str">
        <f t="shared" si="2"/>
        <v>-</v>
      </c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spans="1:31" ht="11.65">
      <c r="A183" s="8">
        <v>1791</v>
      </c>
      <c r="B183" s="8">
        <f t="shared" si="0"/>
        <v>11011111111</v>
      </c>
      <c r="C183" s="8" t="str">
        <f t="shared" si="1"/>
        <v>6FF</v>
      </c>
      <c r="D183" s="9" t="str">
        <f t="shared" si="2"/>
        <v>float</v>
      </c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spans="1:31" ht="11.65">
      <c r="A184" s="8">
        <v>1792</v>
      </c>
      <c r="B184" s="8">
        <f t="shared" si="0"/>
        <v>11100000000</v>
      </c>
      <c r="C184" s="8" t="str">
        <f t="shared" si="1"/>
        <v>700</v>
      </c>
      <c r="D184" s="9" t="str">
        <f t="shared" si="2"/>
        <v>fp16</v>
      </c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1:31" ht="11.65">
      <c r="A185" s="8">
        <v>0</v>
      </c>
      <c r="B185" s="8">
        <f t="shared" si="0"/>
        <v>0</v>
      </c>
      <c r="C185" s="8" t="str">
        <f t="shared" si="1"/>
        <v>0</v>
      </c>
      <c r="D185" s="9" t="str">
        <f t="shared" si="2"/>
        <v>-</v>
      </c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spans="1:31" ht="11.65">
      <c r="A186" s="8">
        <v>1824</v>
      </c>
      <c r="B186" s="8">
        <f t="shared" si="0"/>
        <v>11100100000</v>
      </c>
      <c r="C186" s="8" t="str">
        <f t="shared" si="1"/>
        <v>720</v>
      </c>
      <c r="D186" s="9" t="str">
        <f t="shared" si="2"/>
        <v>fp16</v>
      </c>
      <c r="E186" s="9" t="s">
        <v>177</v>
      </c>
      <c r="F186" s="9" t="s">
        <v>101</v>
      </c>
      <c r="G186" s="9" t="s">
        <v>102</v>
      </c>
      <c r="H186" s="8">
        <v>100</v>
      </c>
      <c r="I186" s="9" t="s">
        <v>10</v>
      </c>
      <c r="J186" s="9" t="s">
        <v>304</v>
      </c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spans="1:31" ht="11.65">
      <c r="A187" s="8">
        <v>1825</v>
      </c>
      <c r="B187" s="8">
        <f t="shared" si="0"/>
        <v>11100100001</v>
      </c>
      <c r="C187" s="8" t="str">
        <f t="shared" si="1"/>
        <v>721</v>
      </c>
      <c r="D187" s="9" t="str">
        <f t="shared" si="2"/>
        <v>fp16</v>
      </c>
      <c r="E187" s="9" t="s">
        <v>388</v>
      </c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spans="1:31" ht="11.65">
      <c r="A188" s="8">
        <v>1826</v>
      </c>
      <c r="B188" s="8">
        <f t="shared" si="0"/>
        <v>11100100010</v>
      </c>
      <c r="C188" s="8" t="str">
        <f t="shared" si="1"/>
        <v>722</v>
      </c>
      <c r="D188" s="9" t="str">
        <f t="shared" si="2"/>
        <v>fp16</v>
      </c>
      <c r="E188" s="9" t="s">
        <v>180</v>
      </c>
      <c r="F188" s="9" t="s">
        <v>104</v>
      </c>
      <c r="G188" s="9"/>
      <c r="H188" s="8">
        <v>100</v>
      </c>
      <c r="I188" s="9" t="s">
        <v>10</v>
      </c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1:31" ht="11.65">
      <c r="A189" s="8">
        <v>1827</v>
      </c>
      <c r="B189" s="8">
        <f t="shared" si="0"/>
        <v>11100100011</v>
      </c>
      <c r="C189" s="8" t="str">
        <f t="shared" si="1"/>
        <v>723</v>
      </c>
      <c r="D189" s="9" t="str">
        <f t="shared" si="2"/>
        <v>fp16</v>
      </c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spans="1:31" ht="11.65">
      <c r="A190" s="8">
        <v>1828</v>
      </c>
      <c r="B190" s="8">
        <f t="shared" si="0"/>
        <v>11100100100</v>
      </c>
      <c r="C190" s="8" t="str">
        <f t="shared" si="1"/>
        <v>724</v>
      </c>
      <c r="D190" s="9" t="str">
        <f t="shared" si="2"/>
        <v>fp16</v>
      </c>
      <c r="E190" s="9" t="s">
        <v>182</v>
      </c>
      <c r="F190" s="9" t="s">
        <v>106</v>
      </c>
      <c r="G190" s="9"/>
      <c r="H190" s="8">
        <v>100</v>
      </c>
      <c r="I190" s="9" t="s">
        <v>10</v>
      </c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spans="1:31" ht="11.65">
      <c r="A191" s="8">
        <v>1829</v>
      </c>
      <c r="B191" s="8">
        <f t="shared" si="0"/>
        <v>11100100101</v>
      </c>
      <c r="C191" s="8" t="str">
        <f t="shared" si="1"/>
        <v>725</v>
      </c>
      <c r="D191" s="9" t="str">
        <f t="shared" si="2"/>
        <v>fp16</v>
      </c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spans="1:31" ht="11.65">
      <c r="A192" s="8">
        <v>1830</v>
      </c>
      <c r="B192" s="8">
        <f t="shared" si="0"/>
        <v>11100100110</v>
      </c>
      <c r="C192" s="8" t="str">
        <f t="shared" si="1"/>
        <v>726</v>
      </c>
      <c r="D192" s="9" t="str">
        <f t="shared" si="2"/>
        <v>fp16</v>
      </c>
      <c r="E192" s="9" t="s">
        <v>184</v>
      </c>
      <c r="F192" s="9" t="s">
        <v>108</v>
      </c>
      <c r="G192" s="9"/>
      <c r="H192" s="8">
        <v>100</v>
      </c>
      <c r="I192" s="9" t="s">
        <v>10</v>
      </c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1:31" ht="11.65">
      <c r="A193" s="8">
        <v>1831</v>
      </c>
      <c r="B193" s="8">
        <f t="shared" si="0"/>
        <v>11100100111</v>
      </c>
      <c r="C193" s="8" t="str">
        <f t="shared" si="1"/>
        <v>727</v>
      </c>
      <c r="D193" s="9" t="str">
        <f t="shared" si="2"/>
        <v>fp16</v>
      </c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spans="1:31" ht="11.65">
      <c r="A194" s="8">
        <v>1832</v>
      </c>
      <c r="B194" s="8">
        <f t="shared" si="0"/>
        <v>11100101000</v>
      </c>
      <c r="C194" s="8" t="str">
        <f t="shared" si="1"/>
        <v>728</v>
      </c>
      <c r="D194" s="9" t="str">
        <f t="shared" si="2"/>
        <v>fp16</v>
      </c>
      <c r="E194" s="9"/>
      <c r="F194" s="9" t="s">
        <v>109</v>
      </c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spans="1:31" ht="11.65">
      <c r="A195" s="8">
        <v>1833</v>
      </c>
      <c r="B195" s="8">
        <f t="shared" si="0"/>
        <v>11100101001</v>
      </c>
      <c r="C195" s="8" t="str">
        <f t="shared" si="1"/>
        <v>729</v>
      </c>
      <c r="D195" s="9" t="str">
        <f t="shared" si="2"/>
        <v>fp16</v>
      </c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spans="1:31" ht="11.65">
      <c r="A196" s="8">
        <v>1834</v>
      </c>
      <c r="B196" s="8">
        <f t="shared" si="0"/>
        <v>11100101010</v>
      </c>
      <c r="C196" s="8" t="str">
        <f t="shared" si="1"/>
        <v>72A</v>
      </c>
      <c r="D196" s="9" t="str">
        <f t="shared" si="2"/>
        <v>fp16</v>
      </c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1:31" ht="11.65">
      <c r="A197" s="8">
        <v>1835</v>
      </c>
      <c r="B197" s="8">
        <f t="shared" si="0"/>
        <v>11100101011</v>
      </c>
      <c r="C197" s="8" t="str">
        <f t="shared" si="1"/>
        <v>72B</v>
      </c>
      <c r="D197" s="9" t="str">
        <f t="shared" si="2"/>
        <v>fp16</v>
      </c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spans="1:31" ht="11.65">
      <c r="A198" s="8">
        <v>1836</v>
      </c>
      <c r="B198" s="8">
        <f t="shared" si="0"/>
        <v>11100101100</v>
      </c>
      <c r="C198" s="8" t="str">
        <f t="shared" si="1"/>
        <v>72C</v>
      </c>
      <c r="D198" s="9" t="str">
        <f t="shared" si="2"/>
        <v>fp16</v>
      </c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 spans="1:31" ht="11.65">
      <c r="A199" s="8">
        <v>1837</v>
      </c>
      <c r="B199" s="8">
        <f t="shared" si="0"/>
        <v>11100101101</v>
      </c>
      <c r="C199" s="8" t="str">
        <f t="shared" si="1"/>
        <v>72D</v>
      </c>
      <c r="D199" s="9" t="str">
        <f t="shared" si="2"/>
        <v>fp16</v>
      </c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 spans="1:31" ht="11.65">
      <c r="A200" s="8">
        <v>1838</v>
      </c>
      <c r="B200" s="8">
        <f t="shared" si="0"/>
        <v>11100101110</v>
      </c>
      <c r="C200" s="8" t="str">
        <f t="shared" si="1"/>
        <v>72E</v>
      </c>
      <c r="D200" s="9" t="str">
        <f t="shared" si="2"/>
        <v>fp16</v>
      </c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1:31" ht="11.65">
      <c r="A201" s="8">
        <v>1839</v>
      </c>
      <c r="B201" s="8">
        <f t="shared" si="0"/>
        <v>11100101111</v>
      </c>
      <c r="C201" s="8" t="str">
        <f t="shared" si="1"/>
        <v>72F</v>
      </c>
      <c r="D201" s="9" t="str">
        <f t="shared" si="2"/>
        <v>fp16</v>
      </c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 spans="1:31" ht="11.65">
      <c r="A202" s="8">
        <v>1840</v>
      </c>
      <c r="B202" s="8">
        <f t="shared" si="0"/>
        <v>11100110000</v>
      </c>
      <c r="C202" s="8" t="str">
        <f t="shared" si="1"/>
        <v>730</v>
      </c>
      <c r="D202" s="9" t="str">
        <f t="shared" si="2"/>
        <v>fp16</v>
      </c>
      <c r="E202" s="9" t="s">
        <v>178</v>
      </c>
      <c r="F202" s="9" t="s">
        <v>175</v>
      </c>
      <c r="G202" s="9" t="s">
        <v>262</v>
      </c>
      <c r="H202" s="8">
        <v>100</v>
      </c>
      <c r="I202" s="9" t="s">
        <v>347</v>
      </c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 spans="1:31" ht="11.65">
      <c r="A203" s="8">
        <v>1841</v>
      </c>
      <c r="B203" s="8">
        <f t="shared" si="0"/>
        <v>11100110001</v>
      </c>
      <c r="C203" s="8" t="str">
        <f t="shared" si="1"/>
        <v>731</v>
      </c>
      <c r="D203" s="9" t="str">
        <f t="shared" si="2"/>
        <v>fp16</v>
      </c>
      <c r="E203" s="9" t="s">
        <v>179</v>
      </c>
      <c r="F203" s="9" t="s">
        <v>176</v>
      </c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 spans="1:31" ht="11.65">
      <c r="A204" s="8">
        <v>1842</v>
      </c>
      <c r="B204" s="8">
        <f t="shared" si="0"/>
        <v>11100110010</v>
      </c>
      <c r="C204" s="8" t="str">
        <f t="shared" si="1"/>
        <v>732</v>
      </c>
      <c r="D204" s="9" t="str">
        <f t="shared" si="2"/>
        <v>fp16</v>
      </c>
      <c r="E204" s="9" t="s">
        <v>181</v>
      </c>
      <c r="F204" s="9" t="s">
        <v>104</v>
      </c>
      <c r="G204" s="9"/>
      <c r="H204" s="8">
        <v>0</v>
      </c>
      <c r="I204" s="9" t="s">
        <v>347</v>
      </c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1:31" ht="11.65">
      <c r="A205" s="8">
        <v>1843</v>
      </c>
      <c r="B205" s="8">
        <f t="shared" si="0"/>
        <v>11100110011</v>
      </c>
      <c r="C205" s="8" t="str">
        <f t="shared" si="1"/>
        <v>733</v>
      </c>
      <c r="D205" s="9" t="str">
        <f t="shared" si="2"/>
        <v>fp16</v>
      </c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 spans="1:31" ht="11.65">
      <c r="A206" s="8">
        <v>1844</v>
      </c>
      <c r="B206" s="8">
        <f t="shared" si="0"/>
        <v>11100110100</v>
      </c>
      <c r="C206" s="8" t="str">
        <f t="shared" si="1"/>
        <v>734</v>
      </c>
      <c r="D206" s="9" t="str">
        <f t="shared" si="2"/>
        <v>fp16</v>
      </c>
      <c r="E206" s="9" t="s">
        <v>183</v>
      </c>
      <c r="F206" s="9" t="s">
        <v>106</v>
      </c>
      <c r="G206" s="9"/>
      <c r="H206" s="8">
        <v>0</v>
      </c>
      <c r="I206" s="9" t="s">
        <v>347</v>
      </c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 spans="1:31" ht="11.65">
      <c r="A207" s="8">
        <v>1845</v>
      </c>
      <c r="B207" s="8">
        <f t="shared" si="0"/>
        <v>11100110101</v>
      </c>
      <c r="C207" s="8" t="str">
        <f t="shared" si="1"/>
        <v>735</v>
      </c>
      <c r="D207" s="9" t="str">
        <f t="shared" si="2"/>
        <v>fp16</v>
      </c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 spans="1:31" ht="11.65">
      <c r="A208" s="8">
        <v>1846</v>
      </c>
      <c r="B208" s="8">
        <f t="shared" si="0"/>
        <v>11100110110</v>
      </c>
      <c r="C208" s="8" t="str">
        <f t="shared" si="1"/>
        <v>736</v>
      </c>
      <c r="D208" s="9" t="str">
        <f t="shared" si="2"/>
        <v>fp16</v>
      </c>
      <c r="E208" s="9" t="s">
        <v>185</v>
      </c>
      <c r="F208" s="9" t="s">
        <v>108</v>
      </c>
      <c r="G208" s="9"/>
      <c r="H208" s="8">
        <v>0</v>
      </c>
      <c r="I208" s="9" t="s">
        <v>347</v>
      </c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1:31" ht="11.65">
      <c r="A209" s="8">
        <v>1847</v>
      </c>
      <c r="B209" s="8">
        <f t="shared" si="0"/>
        <v>11100110111</v>
      </c>
      <c r="C209" s="8" t="str">
        <f t="shared" si="1"/>
        <v>737</v>
      </c>
      <c r="D209" s="9" t="str">
        <f t="shared" si="2"/>
        <v>fp16</v>
      </c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 spans="1:31" ht="11.65">
      <c r="A210" s="8">
        <v>1848</v>
      </c>
      <c r="B210" s="8">
        <f t="shared" si="0"/>
        <v>11100111000</v>
      </c>
      <c r="C210" s="8" t="str">
        <f t="shared" si="1"/>
        <v>738</v>
      </c>
      <c r="D210" s="9" t="str">
        <f t="shared" si="2"/>
        <v>fp16</v>
      </c>
      <c r="E210" s="9"/>
      <c r="F210" s="9" t="s">
        <v>114</v>
      </c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 spans="1:31" ht="11.65">
      <c r="A211" s="8">
        <v>1849</v>
      </c>
      <c r="B211" s="8">
        <f t="shared" si="0"/>
        <v>11100111001</v>
      </c>
      <c r="C211" s="8" t="str">
        <f t="shared" si="1"/>
        <v>739</v>
      </c>
      <c r="D211" s="9" t="str">
        <f t="shared" si="2"/>
        <v>fp16</v>
      </c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 spans="1:31" ht="11.65">
      <c r="A212" s="8">
        <v>1850</v>
      </c>
      <c r="B212" s="8">
        <f t="shared" si="0"/>
        <v>11100111010</v>
      </c>
      <c r="C212" s="8" t="str">
        <f t="shared" si="1"/>
        <v>73A</v>
      </c>
      <c r="D212" s="9" t="str">
        <f t="shared" si="2"/>
        <v>fp16</v>
      </c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spans="1:31" ht="11.65">
      <c r="A213" s="8">
        <v>1851</v>
      </c>
      <c r="B213" s="8">
        <f t="shared" si="0"/>
        <v>11100111011</v>
      </c>
      <c r="C213" s="8" t="str">
        <f t="shared" si="1"/>
        <v>73B</v>
      </c>
      <c r="D213" s="9" t="str">
        <f t="shared" si="2"/>
        <v>fp16</v>
      </c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spans="1:31" ht="11.65">
      <c r="A214" s="8">
        <v>1852</v>
      </c>
      <c r="B214" s="8">
        <f t="shared" si="0"/>
        <v>11100111100</v>
      </c>
      <c r="C214" s="8" t="str">
        <f t="shared" si="1"/>
        <v>73C</v>
      </c>
      <c r="D214" s="9" t="str">
        <f t="shared" si="2"/>
        <v>fp16</v>
      </c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 spans="1:31" ht="11.65">
      <c r="A215" s="8">
        <v>1853</v>
      </c>
      <c r="B215" s="8">
        <f t="shared" si="0"/>
        <v>11100111101</v>
      </c>
      <c r="C215" s="8" t="str">
        <f t="shared" si="1"/>
        <v>73D</v>
      </c>
      <c r="D215" s="9" t="str">
        <f t="shared" si="2"/>
        <v>fp16</v>
      </c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 spans="1:31" ht="11.65">
      <c r="A216" s="8">
        <v>1854</v>
      </c>
      <c r="B216" s="8">
        <f t="shared" si="0"/>
        <v>11100111110</v>
      </c>
      <c r="C216" s="8" t="str">
        <f t="shared" si="1"/>
        <v>73E</v>
      </c>
      <c r="D216" s="9" t="str">
        <f t="shared" si="2"/>
        <v>fp16</v>
      </c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 spans="1:31" ht="11.65">
      <c r="A217" s="8">
        <v>1855</v>
      </c>
      <c r="B217" s="8">
        <f t="shared" si="0"/>
        <v>11100111111</v>
      </c>
      <c r="C217" s="8" t="str">
        <f t="shared" si="1"/>
        <v>73F</v>
      </c>
      <c r="D217" s="9" t="str">
        <f t="shared" si="2"/>
        <v>fp16</v>
      </c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 spans="1:31" ht="11.65">
      <c r="A218" s="8">
        <v>1856</v>
      </c>
      <c r="B218" s="8">
        <f t="shared" si="0"/>
        <v>11101000000</v>
      </c>
      <c r="C218" s="8" t="str">
        <f t="shared" si="1"/>
        <v>740</v>
      </c>
      <c r="D218" s="9" t="str">
        <f t="shared" si="2"/>
        <v>fp16</v>
      </c>
      <c r="E218" s="9" t="s">
        <v>186</v>
      </c>
      <c r="F218" s="9" t="s">
        <v>101</v>
      </c>
      <c r="G218" s="9" t="s">
        <v>116</v>
      </c>
      <c r="H218" s="8">
        <v>0</v>
      </c>
      <c r="I218" s="9" t="s">
        <v>347</v>
      </c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 spans="1:31" ht="11.65">
      <c r="A219" s="8">
        <v>1857</v>
      </c>
      <c r="B219" s="8">
        <f t="shared" si="0"/>
        <v>11101000001</v>
      </c>
      <c r="C219" s="8" t="str">
        <f t="shared" si="1"/>
        <v>741</v>
      </c>
      <c r="D219" s="9" t="str">
        <f t="shared" si="2"/>
        <v>fp16</v>
      </c>
      <c r="E219" s="9" t="s">
        <v>239</v>
      </c>
      <c r="F219" s="9" t="s">
        <v>176</v>
      </c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 spans="1:31" ht="11.65">
      <c r="A220" s="8">
        <v>1858</v>
      </c>
      <c r="B220" s="8">
        <f t="shared" si="0"/>
        <v>11101000010</v>
      </c>
      <c r="C220" s="8" t="str">
        <f t="shared" si="1"/>
        <v>742</v>
      </c>
      <c r="D220" s="9" t="str">
        <f t="shared" si="2"/>
        <v>fp16</v>
      </c>
      <c r="E220" s="9" t="s">
        <v>187</v>
      </c>
      <c r="F220" s="9" t="s">
        <v>104</v>
      </c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 spans="1:31" ht="11.65">
      <c r="A221" s="8">
        <v>1859</v>
      </c>
      <c r="B221" s="8">
        <f t="shared" si="0"/>
        <v>11101000011</v>
      </c>
      <c r="C221" s="8" t="str">
        <f t="shared" si="1"/>
        <v>743</v>
      </c>
      <c r="D221" s="9" t="str">
        <f t="shared" si="2"/>
        <v>fp16</v>
      </c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 spans="1:31" ht="11.65">
      <c r="A222" s="8">
        <v>1860</v>
      </c>
      <c r="B222" s="8">
        <f t="shared" si="0"/>
        <v>11101000100</v>
      </c>
      <c r="C222" s="8" t="str">
        <f t="shared" si="1"/>
        <v>744</v>
      </c>
      <c r="D222" s="9" t="str">
        <f t="shared" si="2"/>
        <v>fp16</v>
      </c>
      <c r="E222" s="9" t="s">
        <v>188</v>
      </c>
      <c r="F222" s="9" t="s">
        <v>106</v>
      </c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 spans="1:31" ht="11.65">
      <c r="A223" s="8">
        <v>1861</v>
      </c>
      <c r="B223" s="8">
        <f t="shared" si="0"/>
        <v>11101000101</v>
      </c>
      <c r="C223" s="8" t="str">
        <f t="shared" si="1"/>
        <v>745</v>
      </c>
      <c r="D223" s="9" t="str">
        <f t="shared" si="2"/>
        <v>fp16</v>
      </c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 spans="1:31" ht="11.65">
      <c r="A224" s="8">
        <v>1862</v>
      </c>
      <c r="B224" s="8">
        <f t="shared" si="0"/>
        <v>11101000110</v>
      </c>
      <c r="C224" s="8" t="str">
        <f t="shared" si="1"/>
        <v>746</v>
      </c>
      <c r="D224" s="9" t="str">
        <f t="shared" si="2"/>
        <v>fp16</v>
      </c>
      <c r="E224" s="9" t="s">
        <v>189</v>
      </c>
      <c r="F224" s="9" t="s">
        <v>108</v>
      </c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 spans="1:31" ht="11.65">
      <c r="A225" s="8">
        <v>1863</v>
      </c>
      <c r="B225" s="8">
        <f t="shared" si="0"/>
        <v>11101000111</v>
      </c>
      <c r="C225" s="8" t="str">
        <f t="shared" si="1"/>
        <v>747</v>
      </c>
      <c r="D225" s="9" t="str">
        <f t="shared" si="2"/>
        <v>fp16</v>
      </c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 spans="1:31" ht="11.65">
      <c r="A226" s="8">
        <v>1864</v>
      </c>
      <c r="B226" s="8">
        <f t="shared" si="0"/>
        <v>11101001000</v>
      </c>
      <c r="C226" s="8" t="str">
        <f t="shared" si="1"/>
        <v>748</v>
      </c>
      <c r="D226" s="9" t="str">
        <f t="shared" si="2"/>
        <v>fp16</v>
      </c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 spans="1:31" ht="11.65">
      <c r="A227" s="8">
        <v>1865</v>
      </c>
      <c r="B227" s="8">
        <f t="shared" si="0"/>
        <v>11101001001</v>
      </c>
      <c r="C227" s="8" t="str">
        <f t="shared" si="1"/>
        <v>749</v>
      </c>
      <c r="D227" s="9" t="str">
        <f t="shared" si="2"/>
        <v>fp16</v>
      </c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 spans="1:31" ht="11.65">
      <c r="A228" s="8">
        <v>1866</v>
      </c>
      <c r="B228" s="8">
        <f t="shared" si="0"/>
        <v>11101001010</v>
      </c>
      <c r="C228" s="8" t="str">
        <f t="shared" si="1"/>
        <v>74A</v>
      </c>
      <c r="D228" s="9" t="str">
        <f t="shared" si="2"/>
        <v>fp16</v>
      </c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 spans="1:31" ht="11.65">
      <c r="A229" s="8">
        <v>1867</v>
      </c>
      <c r="B229" s="8">
        <f t="shared" si="0"/>
        <v>11101001011</v>
      </c>
      <c r="C229" s="8" t="str">
        <f t="shared" si="1"/>
        <v>74B</v>
      </c>
      <c r="D229" s="9" t="str">
        <f t="shared" si="2"/>
        <v>fp16</v>
      </c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 spans="1:31" ht="11.65">
      <c r="A230" s="8">
        <v>1868</v>
      </c>
      <c r="B230" s="8">
        <f t="shared" si="0"/>
        <v>11101001100</v>
      </c>
      <c r="C230" s="8" t="str">
        <f t="shared" si="1"/>
        <v>74C</v>
      </c>
      <c r="D230" s="9" t="str">
        <f t="shared" si="2"/>
        <v>fp16</v>
      </c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 spans="1:31" ht="11.65">
      <c r="A231" s="8">
        <v>1869</v>
      </c>
      <c r="B231" s="8">
        <f t="shared" si="0"/>
        <v>11101001101</v>
      </c>
      <c r="C231" s="8" t="str">
        <f t="shared" si="1"/>
        <v>74D</v>
      </c>
      <c r="D231" s="9" t="str">
        <f t="shared" si="2"/>
        <v>fp16</v>
      </c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 spans="1:31" ht="11.65">
      <c r="A232" s="8">
        <v>1870</v>
      </c>
      <c r="B232" s="8">
        <f t="shared" si="0"/>
        <v>11101001110</v>
      </c>
      <c r="C232" s="8" t="str">
        <f t="shared" si="1"/>
        <v>74E</v>
      </c>
      <c r="D232" s="9" t="str">
        <f t="shared" si="2"/>
        <v>fp16</v>
      </c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 spans="1:31" ht="11.65">
      <c r="A233" s="8">
        <v>1871</v>
      </c>
      <c r="B233" s="8">
        <f t="shared" si="0"/>
        <v>11101001111</v>
      </c>
      <c r="C233" s="8" t="str">
        <f t="shared" si="1"/>
        <v>74F</v>
      </c>
      <c r="D233" s="9" t="str">
        <f t="shared" si="2"/>
        <v>fp16</v>
      </c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 spans="1:31" ht="11.65">
      <c r="A234" s="8">
        <v>1872</v>
      </c>
      <c r="B234" s="8">
        <f t="shared" ref="B234:B249" si="19">DEC2BIN(A234/512)*1000000000+DEC2BIN(MOD(A234,512))</f>
        <v>11101010000</v>
      </c>
      <c r="C234" s="8" t="str">
        <f t="shared" ref="C234:C249" si="20">DEC2HEX(A234)</f>
        <v>750</v>
      </c>
      <c r="D234" s="9" t="str">
        <f t="shared" ref="D234:D249" si="21">IF(A234=0,"-", IF(A234&lt;1024,"文字列",IF(A234&lt;1280,"uint32_t",IF(A234&lt;1536,"uint16_t",IF(A234&lt;1792,"float","fp16")))))</f>
        <v>fp16</v>
      </c>
      <c r="E234" s="9" t="s">
        <v>240</v>
      </c>
      <c r="F234" s="9" t="s">
        <v>101</v>
      </c>
      <c r="G234" s="9" t="s">
        <v>255</v>
      </c>
      <c r="H234" s="8"/>
      <c r="I234" s="9" t="s">
        <v>278</v>
      </c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 spans="1:31" ht="11.65">
      <c r="A235" s="8">
        <v>1873</v>
      </c>
      <c r="B235" s="8">
        <f t="shared" si="19"/>
        <v>11101010001</v>
      </c>
      <c r="C235" s="8" t="str">
        <f t="shared" si="20"/>
        <v>751</v>
      </c>
      <c r="D235" s="9" t="str">
        <f t="shared" si="21"/>
        <v>fp16</v>
      </c>
      <c r="E235" s="9" t="s">
        <v>241</v>
      </c>
      <c r="F235" s="9" t="s">
        <v>176</v>
      </c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 spans="1:31" ht="11.65">
      <c r="A236" s="8">
        <v>1874</v>
      </c>
      <c r="B236" s="8">
        <f t="shared" si="19"/>
        <v>11101010010</v>
      </c>
      <c r="C236" s="8" t="str">
        <f t="shared" si="20"/>
        <v>752</v>
      </c>
      <c r="D236" s="9" t="str">
        <f t="shared" si="21"/>
        <v>fp16</v>
      </c>
      <c r="E236" s="9" t="s">
        <v>242</v>
      </c>
      <c r="F236" s="9" t="s">
        <v>104</v>
      </c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 spans="1:31" ht="11.65">
      <c r="A237" s="8">
        <v>1875</v>
      </c>
      <c r="B237" s="8">
        <f t="shared" si="19"/>
        <v>11101010011</v>
      </c>
      <c r="C237" s="8" t="str">
        <f t="shared" si="20"/>
        <v>753</v>
      </c>
      <c r="D237" s="9" t="str">
        <f t="shared" si="21"/>
        <v>fp16</v>
      </c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 spans="1:31" ht="11.65">
      <c r="A238" s="8">
        <v>1876</v>
      </c>
      <c r="B238" s="8">
        <f t="shared" si="19"/>
        <v>11101010100</v>
      </c>
      <c r="C238" s="8" t="str">
        <f t="shared" si="20"/>
        <v>754</v>
      </c>
      <c r="D238" s="9" t="str">
        <f t="shared" si="21"/>
        <v>fp16</v>
      </c>
      <c r="E238" s="9" t="s">
        <v>243</v>
      </c>
      <c r="F238" s="9" t="s">
        <v>106</v>
      </c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 spans="1:31" ht="11.65">
      <c r="A239" s="8">
        <v>1877</v>
      </c>
      <c r="B239" s="8">
        <f t="shared" si="19"/>
        <v>11101010101</v>
      </c>
      <c r="C239" s="8" t="str">
        <f t="shared" si="20"/>
        <v>755</v>
      </c>
      <c r="D239" s="9" t="str">
        <f t="shared" si="21"/>
        <v>fp16</v>
      </c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 spans="1:31" ht="11.65">
      <c r="A240" s="8">
        <v>1878</v>
      </c>
      <c r="B240" s="8">
        <f t="shared" si="19"/>
        <v>11101010110</v>
      </c>
      <c r="C240" s="8" t="str">
        <f t="shared" si="20"/>
        <v>756</v>
      </c>
      <c r="D240" s="9" t="str">
        <f t="shared" si="21"/>
        <v>fp16</v>
      </c>
      <c r="E240" s="9" t="s">
        <v>244</v>
      </c>
      <c r="F240" s="9" t="s">
        <v>108</v>
      </c>
      <c r="G240" s="9"/>
      <c r="H240" s="8"/>
      <c r="I240" s="9" t="s">
        <v>278</v>
      </c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 spans="1:31" ht="11.65">
      <c r="A241" s="8">
        <v>1879</v>
      </c>
      <c r="B241" s="8">
        <f t="shared" si="19"/>
        <v>11101010111</v>
      </c>
      <c r="C241" s="8" t="str">
        <f t="shared" si="20"/>
        <v>757</v>
      </c>
      <c r="D241" s="9" t="str">
        <f t="shared" si="21"/>
        <v>fp16</v>
      </c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 spans="1:31" ht="11.65">
      <c r="A242" s="8">
        <v>1880</v>
      </c>
      <c r="B242" s="8">
        <f t="shared" si="19"/>
        <v>11101011000</v>
      </c>
      <c r="C242" s="8" t="str">
        <f t="shared" si="20"/>
        <v>758</v>
      </c>
      <c r="D242" s="9" t="str">
        <f t="shared" si="21"/>
        <v>fp16</v>
      </c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 spans="1:31" ht="11.65">
      <c r="A243" s="8">
        <v>1881</v>
      </c>
      <c r="B243" s="8">
        <f t="shared" si="19"/>
        <v>11101011001</v>
      </c>
      <c r="C243" s="8" t="str">
        <f t="shared" si="20"/>
        <v>759</v>
      </c>
      <c r="D243" s="9" t="str">
        <f t="shared" si="21"/>
        <v>fp16</v>
      </c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 spans="1:31" ht="11.65">
      <c r="A244" s="8">
        <v>1882</v>
      </c>
      <c r="B244" s="8">
        <f t="shared" si="19"/>
        <v>11101011010</v>
      </c>
      <c r="C244" s="8" t="str">
        <f t="shared" si="20"/>
        <v>75A</v>
      </c>
      <c r="D244" s="9" t="str">
        <f t="shared" si="21"/>
        <v>fp16</v>
      </c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 spans="1:31" ht="11.65">
      <c r="A245" s="8">
        <v>1883</v>
      </c>
      <c r="B245" s="8">
        <f t="shared" si="19"/>
        <v>11101011011</v>
      </c>
      <c r="C245" s="8" t="str">
        <f t="shared" si="20"/>
        <v>75B</v>
      </c>
      <c r="D245" s="9" t="str">
        <f t="shared" si="21"/>
        <v>fp16</v>
      </c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 spans="1:31" ht="11.65">
      <c r="A246" s="8">
        <v>1884</v>
      </c>
      <c r="B246" s="8">
        <f t="shared" si="19"/>
        <v>11101011100</v>
      </c>
      <c r="C246" s="8" t="str">
        <f t="shared" si="20"/>
        <v>75C</v>
      </c>
      <c r="D246" s="9" t="str">
        <f t="shared" si="21"/>
        <v>fp16</v>
      </c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 spans="1:31" ht="11.65">
      <c r="A247" s="8">
        <v>1885</v>
      </c>
      <c r="B247" s="8">
        <f t="shared" si="19"/>
        <v>11101011101</v>
      </c>
      <c r="C247" s="8" t="str">
        <f t="shared" si="20"/>
        <v>75D</v>
      </c>
      <c r="D247" s="9" t="str">
        <f t="shared" si="21"/>
        <v>fp16</v>
      </c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 spans="1:31" ht="11.65">
      <c r="A248" s="8">
        <v>1886</v>
      </c>
      <c r="B248" s="8">
        <f t="shared" si="19"/>
        <v>11101011110</v>
      </c>
      <c r="C248" s="8" t="str">
        <f t="shared" si="20"/>
        <v>75E</v>
      </c>
      <c r="D248" s="9" t="str">
        <f t="shared" si="21"/>
        <v>fp16</v>
      </c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 spans="1:31" ht="11.65">
      <c r="A249" s="8">
        <v>1887</v>
      </c>
      <c r="B249" s="8">
        <f t="shared" si="19"/>
        <v>11101011111</v>
      </c>
      <c r="C249" s="8" t="str">
        <f t="shared" si="20"/>
        <v>75F</v>
      </c>
      <c r="D249" s="9" t="str">
        <f t="shared" si="21"/>
        <v>fp16</v>
      </c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 spans="1:31" ht="11.65">
      <c r="A250" s="8">
        <v>1888</v>
      </c>
      <c r="B250" s="8">
        <f t="shared" ref="B250:B265" si="22">DEC2BIN(A250/512)*1000000000+DEC2BIN(MOD(A250,512))</f>
        <v>11101100000</v>
      </c>
      <c r="C250" s="8" t="str">
        <f t="shared" ref="C250:C265" si="23">DEC2HEX(A250)</f>
        <v>760</v>
      </c>
      <c r="D250" s="9" t="str">
        <f t="shared" ref="D250:D265" si="24">IF(A250=0,"-", IF(A250&lt;1024,"文字列",IF(A250&lt;1280,"uint32_t",IF(A250&lt;1536,"uint16_t",IF(A250&lt;1792,"float","fp16")))))</f>
        <v>fp16</v>
      </c>
      <c r="E250" s="9" t="s">
        <v>256</v>
      </c>
      <c r="F250" s="9" t="s">
        <v>101</v>
      </c>
      <c r="G250" s="9" t="s">
        <v>261</v>
      </c>
      <c r="H250" s="8">
        <v>100</v>
      </c>
      <c r="I250" s="9" t="s">
        <v>346</v>
      </c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 spans="1:31" ht="11.65">
      <c r="A251" s="8">
        <v>1889</v>
      </c>
      <c r="B251" s="8">
        <f t="shared" si="22"/>
        <v>11101100001</v>
      </c>
      <c r="C251" s="8" t="str">
        <f t="shared" si="23"/>
        <v>761</v>
      </c>
      <c r="D251" s="9" t="str">
        <f t="shared" si="24"/>
        <v>fp16</v>
      </c>
      <c r="E251" s="9" t="s">
        <v>257</v>
      </c>
      <c r="F251" s="9" t="s">
        <v>176</v>
      </c>
      <c r="G251" s="9"/>
      <c r="H251" s="8">
        <v>100</v>
      </c>
      <c r="I251" s="9" t="s">
        <v>346</v>
      </c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 spans="1:31" ht="11.65">
      <c r="A252" s="8">
        <v>1890</v>
      </c>
      <c r="B252" s="8">
        <f t="shared" si="22"/>
        <v>11101100010</v>
      </c>
      <c r="C252" s="8" t="str">
        <f t="shared" si="23"/>
        <v>762</v>
      </c>
      <c r="D252" s="9" t="str">
        <f t="shared" si="24"/>
        <v>fp16</v>
      </c>
      <c r="E252" s="9" t="s">
        <v>258</v>
      </c>
      <c r="F252" s="9" t="s">
        <v>104</v>
      </c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 spans="1:31" ht="11.65">
      <c r="A253" s="8">
        <v>1891</v>
      </c>
      <c r="B253" s="8">
        <f t="shared" si="22"/>
        <v>11101100011</v>
      </c>
      <c r="C253" s="8" t="str">
        <f t="shared" si="23"/>
        <v>763</v>
      </c>
      <c r="D253" s="9" t="str">
        <f t="shared" si="24"/>
        <v>fp16</v>
      </c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 spans="1:31" ht="11.65">
      <c r="A254" s="8">
        <v>1892</v>
      </c>
      <c r="B254" s="8">
        <f t="shared" si="22"/>
        <v>11101100100</v>
      </c>
      <c r="C254" s="8" t="str">
        <f t="shared" si="23"/>
        <v>764</v>
      </c>
      <c r="D254" s="9" t="str">
        <f t="shared" si="24"/>
        <v>fp16</v>
      </c>
      <c r="E254" s="9" t="s">
        <v>259</v>
      </c>
      <c r="F254" s="9" t="s">
        <v>106</v>
      </c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 spans="1:31" ht="11.65">
      <c r="A255" s="8">
        <v>1893</v>
      </c>
      <c r="B255" s="8">
        <f t="shared" si="22"/>
        <v>11101100101</v>
      </c>
      <c r="C255" s="8" t="str">
        <f t="shared" si="23"/>
        <v>765</v>
      </c>
      <c r="D255" s="9" t="str">
        <f t="shared" si="24"/>
        <v>fp16</v>
      </c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 spans="1:31" ht="11.65">
      <c r="A256" s="8">
        <v>1894</v>
      </c>
      <c r="B256" s="8">
        <f t="shared" si="22"/>
        <v>11101100110</v>
      </c>
      <c r="C256" s="8" t="str">
        <f t="shared" si="23"/>
        <v>766</v>
      </c>
      <c r="D256" s="9" t="str">
        <f t="shared" si="24"/>
        <v>fp16</v>
      </c>
      <c r="E256" s="9" t="s">
        <v>260</v>
      </c>
      <c r="F256" s="9" t="s">
        <v>108</v>
      </c>
      <c r="G256" s="9"/>
      <c r="H256" s="8">
        <v>100</v>
      </c>
      <c r="I256" s="9" t="s">
        <v>346</v>
      </c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 spans="1:31" ht="11.65">
      <c r="A257" s="8">
        <v>1895</v>
      </c>
      <c r="B257" s="8">
        <f t="shared" si="22"/>
        <v>11101100111</v>
      </c>
      <c r="C257" s="8" t="str">
        <f t="shared" si="23"/>
        <v>767</v>
      </c>
      <c r="D257" s="9" t="str">
        <f t="shared" si="24"/>
        <v>fp16</v>
      </c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 spans="1:31" ht="11.65">
      <c r="A258" s="8">
        <v>1896</v>
      </c>
      <c r="B258" s="8">
        <f t="shared" si="22"/>
        <v>11101101000</v>
      </c>
      <c r="C258" s="8" t="str">
        <f t="shared" si="23"/>
        <v>768</v>
      </c>
      <c r="D258" s="9" t="str">
        <f t="shared" si="24"/>
        <v>fp16</v>
      </c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 spans="1:31" ht="11.65">
      <c r="A259" s="8">
        <v>1897</v>
      </c>
      <c r="B259" s="8">
        <f t="shared" si="22"/>
        <v>11101101001</v>
      </c>
      <c r="C259" s="8" t="str">
        <f t="shared" si="23"/>
        <v>769</v>
      </c>
      <c r="D259" s="9" t="str">
        <f t="shared" si="24"/>
        <v>fp16</v>
      </c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 spans="1:31" ht="11.65">
      <c r="A260" s="8">
        <v>1898</v>
      </c>
      <c r="B260" s="8">
        <f t="shared" si="22"/>
        <v>11101101010</v>
      </c>
      <c r="C260" s="8" t="str">
        <f t="shared" si="23"/>
        <v>76A</v>
      </c>
      <c r="D260" s="9" t="str">
        <f t="shared" si="24"/>
        <v>fp16</v>
      </c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 spans="1:31" ht="11.65">
      <c r="A261" s="8">
        <v>1899</v>
      </c>
      <c r="B261" s="8">
        <f t="shared" si="22"/>
        <v>11101101011</v>
      </c>
      <c r="C261" s="8" t="str">
        <f t="shared" si="23"/>
        <v>76B</v>
      </c>
      <c r="D261" s="9" t="str">
        <f t="shared" si="24"/>
        <v>fp16</v>
      </c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 spans="1:31" ht="11.65">
      <c r="A262" s="8">
        <v>1900</v>
      </c>
      <c r="B262" s="8">
        <f t="shared" si="22"/>
        <v>11101101100</v>
      </c>
      <c r="C262" s="8" t="str">
        <f t="shared" si="23"/>
        <v>76C</v>
      </c>
      <c r="D262" s="9" t="str">
        <f t="shared" si="24"/>
        <v>fp16</v>
      </c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 spans="1:31" ht="11.65">
      <c r="A263" s="8">
        <v>1901</v>
      </c>
      <c r="B263" s="8">
        <f t="shared" si="22"/>
        <v>11101101101</v>
      </c>
      <c r="C263" s="8" t="str">
        <f t="shared" si="23"/>
        <v>76D</v>
      </c>
      <c r="D263" s="9" t="str">
        <f t="shared" si="24"/>
        <v>fp16</v>
      </c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 spans="1:31" ht="11.65">
      <c r="A264" s="8">
        <v>1902</v>
      </c>
      <c r="B264" s="8">
        <f t="shared" si="22"/>
        <v>11101101110</v>
      </c>
      <c r="C264" s="8" t="str">
        <f t="shared" si="23"/>
        <v>76E</v>
      </c>
      <c r="D264" s="9" t="str">
        <f t="shared" si="24"/>
        <v>fp16</v>
      </c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 spans="1:31" ht="11.65">
      <c r="A265" s="8">
        <v>1903</v>
      </c>
      <c r="B265" s="8">
        <f t="shared" si="22"/>
        <v>11101101111</v>
      </c>
      <c r="C265" s="8" t="str">
        <f t="shared" si="23"/>
        <v>76F</v>
      </c>
      <c r="D265" s="9" t="str">
        <f t="shared" si="24"/>
        <v>fp16</v>
      </c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 spans="1:31" ht="11.65">
      <c r="A266" s="8">
        <v>1904</v>
      </c>
      <c r="B266" s="8">
        <f t="shared" ref="B266:B281" si="25">DEC2BIN(A266/512)*1000000000+DEC2BIN(MOD(A266,512))</f>
        <v>11101110000</v>
      </c>
      <c r="C266" s="8" t="str">
        <f t="shared" ref="C266:C281" si="26">DEC2HEX(A266)</f>
        <v>770</v>
      </c>
      <c r="D266" s="9" t="str">
        <f t="shared" ref="D266:D281" si="27">IF(A266=0,"-", IF(A266&lt;1024,"文字列",IF(A266&lt;1280,"uint32_t",IF(A266&lt;1536,"uint16_t",IF(A266&lt;1792,"float","fp16")))))</f>
        <v>fp16</v>
      </c>
      <c r="E266" s="9" t="s">
        <v>292</v>
      </c>
      <c r="F266" s="9" t="s">
        <v>101</v>
      </c>
      <c r="G266" s="9"/>
      <c r="H266" s="8"/>
      <c r="I266" s="9" t="s">
        <v>288</v>
      </c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 spans="1:31" ht="11.65">
      <c r="A267" s="8">
        <v>1905</v>
      </c>
      <c r="B267" s="8">
        <f t="shared" si="25"/>
        <v>11101110001</v>
      </c>
      <c r="C267" s="8" t="str">
        <f t="shared" si="26"/>
        <v>771</v>
      </c>
      <c r="D267" s="9" t="str">
        <f t="shared" si="27"/>
        <v>fp16</v>
      </c>
      <c r="E267" s="9" t="s">
        <v>293</v>
      </c>
      <c r="F267" s="9" t="s">
        <v>176</v>
      </c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 spans="1:31" ht="11.65">
      <c r="A268" s="8">
        <v>1906</v>
      </c>
      <c r="B268" s="8">
        <f t="shared" si="25"/>
        <v>11101110010</v>
      </c>
      <c r="C268" s="8" t="str">
        <f t="shared" si="26"/>
        <v>772</v>
      </c>
      <c r="D268" s="9" t="str">
        <f t="shared" si="27"/>
        <v>fp16</v>
      </c>
      <c r="E268" s="9" t="s">
        <v>294</v>
      </c>
      <c r="F268" s="9" t="s">
        <v>104</v>
      </c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 spans="1:31" ht="11.65">
      <c r="A269" s="8">
        <v>1907</v>
      </c>
      <c r="B269" s="8">
        <f t="shared" si="25"/>
        <v>11101110011</v>
      </c>
      <c r="C269" s="8" t="str">
        <f t="shared" si="26"/>
        <v>773</v>
      </c>
      <c r="D269" s="9" t="str">
        <f t="shared" si="27"/>
        <v>fp16</v>
      </c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 spans="1:31" ht="11.65">
      <c r="A270" s="8">
        <v>1908</v>
      </c>
      <c r="B270" s="8">
        <f t="shared" si="25"/>
        <v>11101110100</v>
      </c>
      <c r="C270" s="8" t="str">
        <f t="shared" si="26"/>
        <v>774</v>
      </c>
      <c r="D270" s="9" t="str">
        <f t="shared" si="27"/>
        <v>fp16</v>
      </c>
      <c r="E270" s="9" t="s">
        <v>295</v>
      </c>
      <c r="F270" s="9" t="s">
        <v>106</v>
      </c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 spans="1:31" ht="11.65">
      <c r="A271" s="8">
        <v>1909</v>
      </c>
      <c r="B271" s="8">
        <f t="shared" si="25"/>
        <v>11101110101</v>
      </c>
      <c r="C271" s="8" t="str">
        <f t="shared" si="26"/>
        <v>775</v>
      </c>
      <c r="D271" s="9" t="str">
        <f t="shared" si="27"/>
        <v>fp16</v>
      </c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 spans="1:31" ht="11.65">
      <c r="A272" s="8">
        <v>1910</v>
      </c>
      <c r="B272" s="8">
        <f t="shared" si="25"/>
        <v>11101110110</v>
      </c>
      <c r="C272" s="8" t="str">
        <f t="shared" si="26"/>
        <v>776</v>
      </c>
      <c r="D272" s="9" t="str">
        <f t="shared" si="27"/>
        <v>fp16</v>
      </c>
      <c r="E272" s="9" t="s">
        <v>296</v>
      </c>
      <c r="F272" s="9" t="s">
        <v>108</v>
      </c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 spans="1:31" ht="11.65">
      <c r="A273" s="8">
        <v>1911</v>
      </c>
      <c r="B273" s="8">
        <f t="shared" si="25"/>
        <v>11101110111</v>
      </c>
      <c r="C273" s="8" t="str">
        <f t="shared" si="26"/>
        <v>777</v>
      </c>
      <c r="D273" s="9" t="str">
        <f t="shared" si="27"/>
        <v>fp16</v>
      </c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 spans="1:31" ht="11.65">
      <c r="A274" s="8">
        <v>1912</v>
      </c>
      <c r="B274" s="8">
        <f t="shared" si="25"/>
        <v>11101111000</v>
      </c>
      <c r="C274" s="8" t="str">
        <f t="shared" si="26"/>
        <v>778</v>
      </c>
      <c r="D274" s="9" t="str">
        <f t="shared" si="27"/>
        <v>fp16</v>
      </c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 spans="1:31" ht="11.65">
      <c r="A275" s="8">
        <v>1913</v>
      </c>
      <c r="B275" s="8">
        <f t="shared" si="25"/>
        <v>11101111001</v>
      </c>
      <c r="C275" s="8" t="str">
        <f t="shared" si="26"/>
        <v>779</v>
      </c>
      <c r="D275" s="9" t="str">
        <f t="shared" si="27"/>
        <v>fp16</v>
      </c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 spans="1:31" ht="11.65">
      <c r="A276" s="8">
        <v>1914</v>
      </c>
      <c r="B276" s="8">
        <f t="shared" si="25"/>
        <v>11101111010</v>
      </c>
      <c r="C276" s="8" t="str">
        <f t="shared" si="26"/>
        <v>77A</v>
      </c>
      <c r="D276" s="9" t="str">
        <f t="shared" si="27"/>
        <v>fp16</v>
      </c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 spans="1:31" ht="11.65">
      <c r="A277" s="8">
        <v>1915</v>
      </c>
      <c r="B277" s="8">
        <f t="shared" si="25"/>
        <v>11101111011</v>
      </c>
      <c r="C277" s="8" t="str">
        <f t="shared" si="26"/>
        <v>77B</v>
      </c>
      <c r="D277" s="9" t="str">
        <f t="shared" si="27"/>
        <v>fp16</v>
      </c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 spans="1:31" ht="11.65">
      <c r="A278" s="8">
        <v>1916</v>
      </c>
      <c r="B278" s="8">
        <f t="shared" si="25"/>
        <v>11101111100</v>
      </c>
      <c r="C278" s="8" t="str">
        <f t="shared" si="26"/>
        <v>77C</v>
      </c>
      <c r="D278" s="9" t="str">
        <f t="shared" si="27"/>
        <v>fp16</v>
      </c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 spans="1:31" ht="11.65">
      <c r="A279" s="8">
        <v>1917</v>
      </c>
      <c r="B279" s="8">
        <f t="shared" si="25"/>
        <v>11101111101</v>
      </c>
      <c r="C279" s="8" t="str">
        <f t="shared" si="26"/>
        <v>77D</v>
      </c>
      <c r="D279" s="9" t="str">
        <f t="shared" si="27"/>
        <v>fp16</v>
      </c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 spans="1:31" ht="11.65">
      <c r="A280" s="8">
        <v>1918</v>
      </c>
      <c r="B280" s="8">
        <f t="shared" si="25"/>
        <v>11101111110</v>
      </c>
      <c r="C280" s="8" t="str">
        <f t="shared" si="26"/>
        <v>77E</v>
      </c>
      <c r="D280" s="9" t="str">
        <f t="shared" si="27"/>
        <v>fp16</v>
      </c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 spans="1:31" ht="11.65">
      <c r="A281" s="8">
        <v>1919</v>
      </c>
      <c r="B281" s="8">
        <f t="shared" si="25"/>
        <v>11101111111</v>
      </c>
      <c r="C281" s="8" t="str">
        <f t="shared" si="26"/>
        <v>77F</v>
      </c>
      <c r="D281" s="9" t="str">
        <f t="shared" si="27"/>
        <v>fp16</v>
      </c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 spans="1:31" ht="11.65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 spans="1:31" ht="11.65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 spans="1:31" ht="11.65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 spans="1:31" ht="11.65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 spans="1:31" ht="11.65">
      <c r="A286" s="8">
        <v>2047</v>
      </c>
      <c r="B286" s="8">
        <f>DEC2BIN(A286/512)*1000000000+DEC2BIN(MOD(A286,512))</f>
        <v>11111111111</v>
      </c>
      <c r="C286" s="8" t="str">
        <f>DEC2HEX(A286)</f>
        <v>7FF</v>
      </c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 spans="1:31" ht="11.65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 spans="1:31" ht="11.65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 spans="1:31" ht="11.65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 spans="1:31" ht="11.65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 spans="1:31" ht="11.65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 spans="1:31" ht="11.65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 spans="1:31" ht="11.65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 spans="1:31" ht="11.65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 spans="1:31" ht="11.65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 spans="1:31" ht="11.65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 spans="1:31" ht="11.65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 spans="1:31" ht="11.65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 spans="1:31" ht="11.65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 spans="1:31" ht="11.65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 spans="1:31" ht="11.65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 spans="1:31" ht="11.65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 spans="1:31" ht="11.65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 spans="1:31" ht="11.65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 spans="1:31" ht="11.65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 spans="1:31" ht="11.65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 spans="1:31" ht="11.65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 spans="1:31" ht="11.65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 spans="1:31" ht="11.65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 spans="1:31" ht="11.65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 spans="1:31" ht="11.65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 spans="1:31" ht="11.65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 spans="1:31" ht="11.65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 spans="1:31" ht="11.65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 spans="1:31" ht="11.65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 spans="1:31" ht="11.65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 spans="1:31" ht="11.65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 spans="1:31" ht="11.65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 spans="1:31" ht="11.65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 spans="1:31" ht="11.65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 spans="1:31" ht="11.65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 spans="1:31" ht="11.65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 spans="1:31" ht="11.65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 spans="1:31" ht="11.65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 spans="1:31" ht="11.65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 spans="1:31" ht="11.65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 spans="1:31" ht="11.65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 spans="1:31" ht="11.65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 spans="1:31" ht="11.65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 spans="1:31" ht="11.65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 spans="1:31" ht="11.65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 spans="1:31" ht="11.65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 spans="1:31" ht="11.65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 spans="1:31" ht="11.65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 spans="1:31" ht="11.65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 spans="1:31" ht="11.65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 spans="1:31" ht="11.65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 spans="1:31" ht="11.65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 spans="1:31" ht="11.65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 spans="1:31" ht="11.65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 spans="1:31" ht="11.65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 spans="1:31" ht="11.65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 spans="1:31" ht="11.65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 spans="1:31" ht="11.65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 spans="1:31" ht="11.65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 spans="1:31" ht="11.65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 spans="1:31" ht="11.65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 spans="1:31" ht="11.65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 spans="1:31" ht="11.65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 spans="1:31" ht="11.65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 spans="1:31" ht="11.65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 spans="1:31" ht="11.65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 spans="1:31" ht="11.65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 spans="1:31" ht="11.65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 spans="1:31" ht="11.65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 spans="1:31" ht="11.65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 spans="1:31" ht="11.65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 spans="1:31" ht="11.65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 spans="1:31" ht="11.65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 spans="1:31" ht="11.65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 spans="1:31" ht="11.65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 spans="1:31" ht="11.65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 spans="1:31" ht="11.65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 spans="1:31" ht="11.65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 spans="1:31" ht="11.65">
      <c r="A365" s="9"/>
      <c r="B365" s="9"/>
      <c r="C365" s="9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 spans="1:31" ht="11.65">
      <c r="A366" s="9"/>
      <c r="B366" s="9"/>
      <c r="C366" s="9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 spans="1:31" ht="11.65">
      <c r="A367" s="9"/>
      <c r="B367" s="9"/>
      <c r="C367" s="9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 spans="1:31" ht="11.65">
      <c r="A368" s="9"/>
      <c r="B368" s="9"/>
      <c r="C368" s="9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 spans="1:31" ht="11.65">
      <c r="A369" s="9"/>
      <c r="B369" s="9"/>
      <c r="C369" s="9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 spans="1:31" ht="11.65">
      <c r="A370" s="9"/>
      <c r="B370" s="9"/>
      <c r="C370" s="9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 spans="1:31" ht="11.65">
      <c r="A371" s="9"/>
      <c r="B371" s="9"/>
      <c r="C371" s="9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 spans="1:31" ht="11.65">
      <c r="A372" s="9"/>
      <c r="B372" s="9"/>
      <c r="C372" s="9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 spans="1:31" ht="11.65">
      <c r="A373" s="9"/>
      <c r="B373" s="9"/>
      <c r="C373" s="9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 spans="1:31" ht="11.65">
      <c r="A374" s="9"/>
      <c r="B374" s="9"/>
      <c r="C374" s="9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 spans="1:31" ht="11.65">
      <c r="A375" s="9"/>
      <c r="B375" s="9"/>
      <c r="C375" s="9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 spans="1:31" ht="11.65">
      <c r="A376" s="9"/>
      <c r="B376" s="9"/>
      <c r="C376" s="9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 spans="1:31" ht="11.65">
      <c r="A377" s="9"/>
      <c r="B377" s="9"/>
      <c r="C377" s="9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 spans="1:31" ht="11.65">
      <c r="A378" s="9"/>
      <c r="B378" s="9"/>
      <c r="C378" s="9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 spans="1:31" ht="11.65">
      <c r="A379" s="9"/>
      <c r="B379" s="9"/>
      <c r="C379" s="9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 spans="1:31" ht="11.65">
      <c r="A380" s="9"/>
      <c r="B380" s="9"/>
      <c r="C380" s="9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 spans="1:31" ht="11.65">
      <c r="A381" s="9"/>
      <c r="B381" s="9"/>
      <c r="C381" s="9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 spans="1:31" ht="11.65">
      <c r="A382" s="9"/>
      <c r="B382" s="9"/>
      <c r="C382" s="9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 spans="1:31" ht="11.65">
      <c r="A383" s="9"/>
      <c r="B383" s="9"/>
      <c r="C383" s="9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 spans="1:31" ht="11.65">
      <c r="A384" s="9"/>
      <c r="B384" s="9"/>
      <c r="C384" s="9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 spans="1:31" ht="11.65">
      <c r="A385" s="9"/>
      <c r="B385" s="9"/>
      <c r="C385" s="9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 spans="1:31" ht="11.65">
      <c r="A386" s="9"/>
      <c r="B386" s="9"/>
      <c r="C386" s="9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 spans="1:31" ht="11.65">
      <c r="A387" s="9"/>
      <c r="B387" s="9"/>
      <c r="C387" s="9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 spans="1:31" ht="11.65">
      <c r="A388" s="9"/>
      <c r="B388" s="9"/>
      <c r="C388" s="9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 spans="1:31" ht="11.65">
      <c r="A389" s="9"/>
      <c r="B389" s="9"/>
      <c r="C389" s="9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 spans="1:31" ht="11.65">
      <c r="A390" s="9"/>
      <c r="B390" s="9"/>
      <c r="C390" s="9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 spans="1:31" ht="11.65">
      <c r="A391" s="9"/>
      <c r="B391" s="9"/>
      <c r="C391" s="9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 spans="1:31" ht="11.65">
      <c r="A392" s="9"/>
      <c r="B392" s="9"/>
      <c r="C392" s="9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 spans="1:31" ht="11.65">
      <c r="A393" s="9"/>
      <c r="B393" s="9"/>
      <c r="C393" s="9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 spans="1:31" ht="11.65">
      <c r="A394" s="9"/>
      <c r="B394" s="9"/>
      <c r="C394" s="9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 spans="1:31" ht="11.65">
      <c r="A395" s="9"/>
      <c r="B395" s="9"/>
      <c r="C395" s="9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 spans="1:31" ht="11.65">
      <c r="A396" s="9"/>
      <c r="B396" s="9"/>
      <c r="C396" s="9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 spans="1:31" ht="11.65">
      <c r="A397" s="9"/>
      <c r="B397" s="9"/>
      <c r="C397" s="9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 spans="1:31" ht="11.65">
      <c r="A398" s="9"/>
      <c r="B398" s="9"/>
      <c r="C398" s="9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 spans="1:31" ht="11.65">
      <c r="A399" s="9"/>
      <c r="B399" s="9"/>
      <c r="C399" s="9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 spans="1:31" ht="11.65">
      <c r="A400" s="9"/>
      <c r="B400" s="9"/>
      <c r="C400" s="9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 spans="1:31" ht="11.65">
      <c r="A401" s="9"/>
      <c r="B401" s="9"/>
      <c r="C401" s="9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 spans="1:31" ht="11.65">
      <c r="A402" s="9"/>
      <c r="B402" s="9"/>
      <c r="C402" s="9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 spans="1:31" ht="11.65">
      <c r="A403" s="9"/>
      <c r="B403" s="9"/>
      <c r="C403" s="9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 spans="1:31" ht="11.65">
      <c r="A404" s="9"/>
      <c r="B404" s="9"/>
      <c r="C404" s="9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 spans="1:31" ht="11.65">
      <c r="A405" s="9"/>
      <c r="B405" s="9"/>
      <c r="C405" s="9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 spans="1:31" ht="11.65">
      <c r="A406" s="9"/>
      <c r="B406" s="9"/>
      <c r="C406" s="9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 spans="1:31" ht="11.65">
      <c r="A407" s="9"/>
      <c r="B407" s="9"/>
      <c r="C407" s="9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 spans="1:31" ht="11.65">
      <c r="A408" s="9"/>
      <c r="B408" s="9"/>
      <c r="C408" s="9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 spans="1:31" ht="11.65">
      <c r="A409" s="9"/>
      <c r="B409" s="9"/>
      <c r="C409" s="9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 spans="1:31" ht="11.65">
      <c r="A410" s="9"/>
      <c r="B410" s="9"/>
      <c r="C410" s="9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 spans="1:31" ht="11.65">
      <c r="A411" s="9"/>
      <c r="B411" s="9"/>
      <c r="C411" s="9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 spans="1:31" ht="11.65">
      <c r="A412" s="9"/>
      <c r="B412" s="9"/>
      <c r="C412" s="9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 spans="1:31" ht="11.65">
      <c r="A413" s="9"/>
      <c r="B413" s="9"/>
      <c r="C413" s="9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 spans="1:31" ht="11.65">
      <c r="A414" s="9"/>
      <c r="B414" s="9"/>
      <c r="C414" s="9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 spans="1:31" ht="11.65">
      <c r="A415" s="9"/>
      <c r="B415" s="9"/>
      <c r="C415" s="9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 spans="1:31" ht="11.65">
      <c r="A416" s="9"/>
      <c r="B416" s="9"/>
      <c r="C416" s="9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 spans="1:31" ht="11.65">
      <c r="A417" s="9"/>
      <c r="B417" s="9"/>
      <c r="C417" s="9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 spans="1:31" ht="11.65">
      <c r="A418" s="9"/>
      <c r="B418" s="9"/>
      <c r="C418" s="9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 spans="1:31" ht="11.65">
      <c r="A419" s="9"/>
      <c r="B419" s="9"/>
      <c r="C419" s="9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 spans="1:31" ht="11.65">
      <c r="A420" s="9"/>
      <c r="B420" s="9"/>
      <c r="C420" s="9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 spans="1:31" ht="11.65">
      <c r="A421" s="9"/>
      <c r="B421" s="9"/>
      <c r="C421" s="9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 spans="1:31" ht="11.65">
      <c r="A422" s="9"/>
      <c r="B422" s="9"/>
      <c r="C422" s="9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 spans="1:31" ht="11.65">
      <c r="A423" s="9"/>
      <c r="B423" s="9"/>
      <c r="C423" s="9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 spans="1:31" ht="11.65">
      <c r="A424" s="9"/>
      <c r="B424" s="9"/>
      <c r="C424" s="9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 spans="1:31" ht="11.65">
      <c r="A425" s="9"/>
      <c r="B425" s="9"/>
      <c r="C425" s="9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 spans="1:31" ht="11.65">
      <c r="A426" s="9"/>
      <c r="B426" s="9"/>
      <c r="C426" s="9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 spans="1:31" ht="11.65">
      <c r="A427" s="9"/>
      <c r="B427" s="9"/>
      <c r="C427" s="9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 spans="1:31" ht="11.65">
      <c r="A428" s="9"/>
      <c r="B428" s="9"/>
      <c r="C428" s="9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 spans="1:31" ht="11.65">
      <c r="A429" s="9"/>
      <c r="B429" s="9"/>
      <c r="C429" s="9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 spans="1:31" ht="11.65">
      <c r="A430" s="9"/>
      <c r="B430" s="9"/>
      <c r="C430" s="9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 spans="1:31" ht="11.65">
      <c r="A431" s="9"/>
      <c r="B431" s="9"/>
      <c r="C431" s="9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 spans="1:31" ht="11.65">
      <c r="A432" s="9"/>
      <c r="B432" s="9"/>
      <c r="C432" s="9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 spans="1:31" ht="11.65">
      <c r="A433" s="9"/>
      <c r="B433" s="9"/>
      <c r="C433" s="9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 spans="1:31" ht="11.65">
      <c r="A434" s="9"/>
      <c r="B434" s="9"/>
      <c r="C434" s="9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 spans="1:31" ht="11.65">
      <c r="A435" s="9"/>
      <c r="B435" s="9"/>
      <c r="C435" s="9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 spans="1:31" ht="11.65">
      <c r="A436" s="9"/>
      <c r="B436" s="9"/>
      <c r="C436" s="9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 spans="1:31" ht="11.65">
      <c r="A437" s="9"/>
      <c r="B437" s="9"/>
      <c r="C437" s="9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 spans="1:31" ht="11.65">
      <c r="A438" s="9"/>
      <c r="B438" s="9"/>
      <c r="C438" s="9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 spans="1:31" ht="11.65">
      <c r="A439" s="9"/>
      <c r="B439" s="9"/>
      <c r="C439" s="9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 spans="1:31" ht="11.65">
      <c r="A440" s="9"/>
      <c r="B440" s="9"/>
      <c r="C440" s="9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 spans="1:31" ht="11.65">
      <c r="A441" s="9"/>
      <c r="B441" s="9"/>
      <c r="C441" s="9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 spans="1:31" ht="11.65">
      <c r="A442" s="9"/>
      <c r="B442" s="9"/>
      <c r="C442" s="9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 spans="1:31" ht="11.65">
      <c r="A443" s="9"/>
      <c r="B443" s="9"/>
      <c r="C443" s="9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 spans="1:31" ht="11.65">
      <c r="A444" s="9"/>
      <c r="B444" s="9"/>
      <c r="C444" s="9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 spans="1:31" ht="11.65">
      <c r="A445" s="9"/>
      <c r="B445" s="9"/>
      <c r="C445" s="9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 spans="1:31" ht="11.65">
      <c r="A446" s="9"/>
      <c r="B446" s="9"/>
      <c r="C446" s="9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 spans="1:31" ht="11.65">
      <c r="A447" s="9"/>
      <c r="B447" s="9"/>
      <c r="C447" s="9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 spans="1:31" ht="11.65">
      <c r="A448" s="9"/>
      <c r="B448" s="9"/>
      <c r="C448" s="9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 spans="1:31" ht="11.65">
      <c r="A449" s="9"/>
      <c r="B449" s="9"/>
      <c r="C449" s="9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 spans="1:31" ht="11.65">
      <c r="A450" s="9"/>
      <c r="B450" s="9"/>
      <c r="C450" s="9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 spans="1:31" ht="11.65">
      <c r="A451" s="9"/>
      <c r="B451" s="9"/>
      <c r="C451" s="9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 spans="1:31" ht="11.65">
      <c r="A452" s="9"/>
      <c r="B452" s="9"/>
      <c r="C452" s="9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 spans="1:31" ht="11.65">
      <c r="A453" s="9"/>
      <c r="B453" s="9"/>
      <c r="C453" s="9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 spans="1:31" ht="11.65">
      <c r="A454" s="9"/>
      <c r="B454" s="9"/>
      <c r="C454" s="9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 spans="1:31" ht="11.65">
      <c r="A455" s="9"/>
      <c r="B455" s="9"/>
      <c r="C455" s="9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 spans="1:31" ht="11.65">
      <c r="A456" s="9"/>
      <c r="B456" s="9"/>
      <c r="C456" s="9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 spans="1:31" ht="11.65">
      <c r="A457" s="9"/>
      <c r="B457" s="9"/>
      <c r="C457" s="9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 spans="1:31" ht="11.65">
      <c r="A458" s="9"/>
      <c r="B458" s="9"/>
      <c r="C458" s="9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 spans="1:31" ht="11.65">
      <c r="A459" s="9"/>
      <c r="B459" s="9"/>
      <c r="C459" s="9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 spans="1:31" ht="11.65">
      <c r="A460" s="9"/>
      <c r="B460" s="9"/>
      <c r="C460" s="9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 spans="1:31" ht="11.65">
      <c r="A461" s="9"/>
      <c r="B461" s="9"/>
      <c r="C461" s="9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 spans="1:31" ht="11.65">
      <c r="A462" s="9"/>
      <c r="B462" s="9"/>
      <c r="C462" s="9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 spans="1:31" ht="11.65">
      <c r="A463" s="9"/>
      <c r="B463" s="9"/>
      <c r="C463" s="9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 spans="1:31" ht="11.65">
      <c r="A464" s="9"/>
      <c r="B464" s="9"/>
      <c r="C464" s="9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 spans="1:31" ht="11.65">
      <c r="A465" s="9"/>
      <c r="B465" s="9"/>
      <c r="C465" s="9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 spans="1:31" ht="11.65">
      <c r="A466" s="9"/>
      <c r="B466" s="9"/>
      <c r="C466" s="9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 spans="1:31" ht="11.65">
      <c r="A467" s="9"/>
      <c r="B467" s="9"/>
      <c r="C467" s="9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 spans="1:31" ht="11.65">
      <c r="A468" s="9"/>
      <c r="B468" s="9"/>
      <c r="C468" s="9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 spans="1:31" ht="11.65">
      <c r="A469" s="9"/>
      <c r="B469" s="9"/>
      <c r="C469" s="9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 spans="1:31" ht="11.65">
      <c r="A470" s="9"/>
      <c r="B470" s="9"/>
      <c r="C470" s="9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 spans="1:31" ht="11.65">
      <c r="A471" s="9"/>
      <c r="B471" s="9"/>
      <c r="C471" s="9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 spans="1:31" ht="11.65">
      <c r="A472" s="9"/>
      <c r="B472" s="9"/>
      <c r="C472" s="9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 spans="1:31" ht="11.65">
      <c r="A473" s="9"/>
      <c r="B473" s="9"/>
      <c r="C473" s="9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 spans="1:31" ht="11.65">
      <c r="A474" s="9"/>
      <c r="B474" s="9"/>
      <c r="C474" s="9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</row>
    <row r="475" spans="1:31" ht="11.65">
      <c r="A475" s="9"/>
      <c r="B475" s="9"/>
      <c r="C475" s="9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</row>
    <row r="476" spans="1:31" ht="11.65">
      <c r="A476" s="9"/>
      <c r="B476" s="9"/>
      <c r="C476" s="9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 spans="1:31" ht="11.65">
      <c r="A477" s="9"/>
      <c r="B477" s="9"/>
      <c r="C477" s="9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</row>
    <row r="478" spans="1:31" ht="11.65">
      <c r="A478" s="9"/>
      <c r="B478" s="9"/>
      <c r="C478" s="9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 spans="1:31" ht="11.65">
      <c r="A479" s="9"/>
      <c r="B479" s="9"/>
      <c r="C479" s="9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</row>
    <row r="480" spans="1:31" ht="11.65">
      <c r="A480" s="9"/>
      <c r="B480" s="9"/>
      <c r="C480" s="9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 spans="1:31" ht="11.65">
      <c r="A481" s="9"/>
      <c r="B481" s="9"/>
      <c r="C481" s="9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</row>
    <row r="482" spans="1:31" ht="11.65">
      <c r="A482" s="9"/>
      <c r="B482" s="9"/>
      <c r="C482" s="9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 spans="1:31" ht="11.65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 spans="1:31" ht="11.65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 spans="1:31" ht="11.65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 spans="1:31" ht="11.65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 spans="1:31" ht="11.65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 spans="1:31" ht="11.65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</row>
    <row r="489" spans="1:31" ht="11.65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</row>
    <row r="490" spans="1:31" ht="11.65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</row>
    <row r="491" spans="1:31" ht="11.65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</row>
    <row r="492" spans="1:31" ht="11.65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</row>
    <row r="493" spans="1:31" ht="11.65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</row>
    <row r="494" spans="1:31" ht="11.65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</row>
    <row r="495" spans="1:31" ht="11.65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</row>
    <row r="496" spans="1:31" ht="11.65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</row>
    <row r="497" spans="1:31" ht="11.65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</row>
    <row r="498" spans="1:31" ht="11.65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</row>
    <row r="499" spans="1:31" ht="11.65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</row>
    <row r="500" spans="1:31" ht="11.65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</row>
    <row r="501" spans="1:31" ht="11.65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</row>
    <row r="502" spans="1:31" ht="11.65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</row>
    <row r="503" spans="1:31" ht="11.65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</row>
    <row r="504" spans="1:31" ht="11.65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</row>
    <row r="505" spans="1:31" ht="11.65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</row>
    <row r="506" spans="1:31" ht="11.65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</row>
    <row r="507" spans="1:31" ht="11.65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</row>
    <row r="508" spans="1:31" ht="11.65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</row>
    <row r="509" spans="1:31" ht="11.65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</row>
    <row r="510" spans="1:31" ht="11.65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</row>
    <row r="511" spans="1:31" ht="11.65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</row>
    <row r="512" spans="1:31" ht="11.65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</row>
    <row r="513" spans="1:31" ht="11.65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</row>
    <row r="514" spans="1:31" ht="11.65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</row>
    <row r="515" spans="1:31" ht="11.65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</row>
    <row r="516" spans="1:31" ht="11.65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</row>
    <row r="517" spans="1:31" ht="11.65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</row>
    <row r="518" spans="1:31" ht="11.65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</row>
    <row r="519" spans="1:31" ht="11.65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</row>
    <row r="520" spans="1:31" ht="11.65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</row>
    <row r="521" spans="1:31" ht="11.65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 spans="1:31" ht="11.65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 spans="1:31" ht="11.65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 spans="1:31" ht="11.65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 spans="1:31" ht="11.65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 spans="1:31" ht="11.65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 spans="1:31" ht="11.65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 spans="1:31" ht="11.65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</row>
    <row r="529" spans="1:31" ht="11.65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 spans="1:31" ht="11.65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</row>
    <row r="531" spans="1:31" ht="11.65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 spans="1:31" ht="11.65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 spans="1:31" ht="11.65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 spans="1:31" ht="11.65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 spans="1:31" ht="11.65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</row>
    <row r="536" spans="1:31" ht="11.65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 spans="1:31" ht="11.65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</row>
    <row r="538" spans="1:31" ht="11.65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 spans="1:31" ht="11.65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 spans="1:31" ht="11.65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 spans="1:31" ht="11.65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</row>
    <row r="542" spans="1:31" ht="11.65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</row>
    <row r="543" spans="1:31" ht="11.65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 spans="1:31" ht="11.65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 spans="1:31" ht="11.65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 spans="1:31" ht="11.65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 spans="1:31" ht="11.65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 spans="1:31" ht="11.65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 spans="1:31" ht="11.65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 spans="1:31" ht="11.65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</row>
    <row r="551" spans="1:31" ht="11.65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 spans="1:31" ht="11.65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 spans="1:31" ht="11.65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</row>
    <row r="554" spans="1:31" ht="11.65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</row>
    <row r="555" spans="1:31" ht="11.65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 spans="1:31" ht="11.65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 spans="1:31" ht="11.65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 spans="1:31" ht="11.65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</row>
    <row r="559" spans="1:31" ht="11.65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</row>
    <row r="560" spans="1:31" ht="11.65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 spans="1:31" ht="11.65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</row>
    <row r="562" spans="1:31" ht="11.65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 spans="1:31" ht="11.65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 spans="1:31" ht="11.65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 spans="1:31" ht="11.65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</row>
    <row r="566" spans="1:31" ht="11.65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</row>
    <row r="567" spans="1:31" ht="11.65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 spans="1:31" ht="11.65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 spans="1:31" ht="11.65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 spans="1:31" ht="11.65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 spans="1:31" ht="11.65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 spans="1:31" ht="11.65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 spans="1:31" ht="11.65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</row>
    <row r="574" spans="1:31" ht="11.65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</row>
    <row r="575" spans="1:31" ht="11.65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</row>
    <row r="576" spans="1:31" ht="11.65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 spans="1:31" ht="11.65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</row>
    <row r="578" spans="1:31" ht="11.65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 spans="1:31" ht="11.65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</row>
    <row r="580" spans="1:31" ht="11.65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</row>
    <row r="581" spans="1:31" ht="11.65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</row>
    <row r="582" spans="1:31" ht="11.65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</row>
    <row r="583" spans="1:31" ht="11.65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</row>
    <row r="584" spans="1:31" ht="11.65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</row>
    <row r="585" spans="1:31" ht="11.65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</row>
    <row r="586" spans="1:31" ht="11.65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</row>
    <row r="587" spans="1:31" ht="11.65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</row>
    <row r="588" spans="1:31" ht="11.65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</row>
    <row r="589" spans="1:31" ht="11.65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</row>
    <row r="590" spans="1:31" ht="11.65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</row>
    <row r="591" spans="1:31" ht="11.65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</row>
    <row r="592" spans="1:31" ht="11.65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</row>
    <row r="593" spans="1:31" ht="11.65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</row>
    <row r="594" spans="1:31" ht="11.65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</row>
    <row r="595" spans="1:31" ht="11.65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</row>
    <row r="596" spans="1:31" ht="11.65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</row>
    <row r="597" spans="1:31" ht="11.65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</row>
    <row r="598" spans="1:31" ht="11.65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</row>
    <row r="599" spans="1:31" ht="11.65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</row>
    <row r="600" spans="1:31" ht="11.65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</row>
    <row r="601" spans="1:31" ht="11.65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</row>
    <row r="602" spans="1:31" ht="11.65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</row>
    <row r="603" spans="1:31" ht="11.65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</row>
    <row r="604" spans="1:31" ht="11.65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</row>
    <row r="605" spans="1:31" ht="11.65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</row>
    <row r="606" spans="1:31" ht="11.65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</row>
    <row r="607" spans="1:31" ht="11.65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</row>
    <row r="608" spans="1:31" ht="11.65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</row>
    <row r="609" spans="1:31" ht="11.65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</row>
    <row r="610" spans="1:31" ht="11.65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</row>
    <row r="611" spans="1:31" ht="11.65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</row>
    <row r="612" spans="1:31" ht="11.65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</row>
    <row r="613" spans="1:31" ht="11.65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</row>
    <row r="614" spans="1:31" ht="11.65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</row>
    <row r="615" spans="1:31" ht="11.65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</row>
    <row r="616" spans="1:31" ht="11.65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</row>
    <row r="617" spans="1:31" ht="11.65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 spans="1:31" ht="11.65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 spans="1:31" ht="11.65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 spans="1:31" ht="11.65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 spans="1:31" ht="11.65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 spans="1:31" ht="11.65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 spans="1:31" ht="11.65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 spans="1:31" ht="11.65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 spans="1:31" ht="11.65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 spans="1:31" ht="11.65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 spans="1:31" ht="11.65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 spans="1:31" ht="11.65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 spans="1:31" ht="11.65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 spans="1:31" ht="11.65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 spans="1:31" ht="11.65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 spans="1:31" ht="11.65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 spans="1:31" ht="11.65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</row>
    <row r="634" spans="1:31" ht="11.65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 spans="1:31" ht="11.65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 spans="1:31" ht="11.65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 spans="1:31" ht="11.65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 spans="1:31" ht="11.65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 spans="1:31" ht="11.65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 spans="1:31" ht="11.65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</row>
    <row r="641" spans="1:31" ht="11.65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</row>
    <row r="642" spans="1:31" ht="11.65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 spans="1:31" ht="11.65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 spans="1:31" ht="11.65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</row>
    <row r="645" spans="1:31" ht="11.65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 spans="1:31" ht="11.65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</row>
    <row r="647" spans="1:31" ht="11.65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 spans="1:31" ht="11.65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 spans="1:31" ht="11.65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 spans="1:31" ht="11.65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 spans="1:31" ht="11.65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 spans="1:31" ht="11.65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</row>
    <row r="653" spans="1:31" ht="11.65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 spans="1:31" ht="11.65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 spans="1:31" ht="11.65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 spans="1:31" ht="11.65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 spans="1:31" ht="11.65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</row>
    <row r="658" spans="1:31" ht="11.65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 spans="1:31" ht="11.65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 spans="1:31" ht="11.65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 spans="1:31" ht="11.65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 spans="1:31" ht="11.65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 spans="1:31" ht="11.65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 spans="1:31" ht="11.65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 spans="1:31" ht="11.65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</row>
    <row r="666" spans="1:31" ht="11.65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 spans="1:31" ht="11.65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 spans="1:31" ht="11.65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 spans="1:31" ht="11.65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 spans="1:31" ht="11.65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 spans="1:31" ht="11.65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 spans="1:31" ht="11.65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 spans="1:31" ht="11.65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 spans="1:31" ht="11.65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 spans="1:31" ht="11.65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</row>
    <row r="676" spans="1:31" ht="11.65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</row>
    <row r="677" spans="1:31" ht="11.65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</row>
    <row r="678" spans="1:31" ht="11.65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</row>
    <row r="679" spans="1:31" ht="11.65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</row>
    <row r="680" spans="1:31" ht="11.65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</row>
    <row r="681" spans="1:31" ht="11.65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</row>
    <row r="682" spans="1:31" ht="11.65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</row>
    <row r="683" spans="1:31" ht="11.65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</row>
    <row r="684" spans="1:31" ht="11.65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</row>
    <row r="685" spans="1:31" ht="11.65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</row>
    <row r="686" spans="1:31" ht="11.65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</row>
    <row r="687" spans="1:31" ht="11.65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</row>
    <row r="688" spans="1:31" ht="11.65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</row>
    <row r="689" spans="1:31" ht="11.65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</row>
    <row r="690" spans="1:31" ht="11.65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</row>
    <row r="691" spans="1:31" ht="11.65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</row>
    <row r="692" spans="1:31" ht="11.65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</row>
    <row r="693" spans="1:31" ht="11.65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</row>
    <row r="694" spans="1:31" ht="11.65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</row>
    <row r="695" spans="1:31" ht="11.65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</row>
    <row r="696" spans="1:31" ht="11.65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</row>
    <row r="697" spans="1:31" ht="11.65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</row>
    <row r="698" spans="1:31" ht="11.65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</row>
    <row r="699" spans="1:31" ht="11.65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</row>
    <row r="700" spans="1:31" ht="11.65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</row>
    <row r="701" spans="1:31" ht="11.65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</row>
    <row r="702" spans="1:31" ht="11.65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</row>
    <row r="703" spans="1:31" ht="11.65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</row>
    <row r="704" spans="1:31" ht="11.65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</row>
    <row r="705" spans="1:31" ht="11.65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</row>
    <row r="706" spans="1:31" ht="11.65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</row>
    <row r="707" spans="1:31" ht="11.65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</row>
    <row r="708" spans="1:31" ht="11.65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</row>
    <row r="709" spans="1:31" ht="11.65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</row>
    <row r="710" spans="1:31" ht="11.65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</row>
    <row r="711" spans="1:31" ht="11.65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</row>
    <row r="712" spans="1:31" ht="11.65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 spans="1:31" ht="11.65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</row>
    <row r="714" spans="1:31" ht="11.65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 spans="1:31" ht="11.65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 spans="1:31" ht="11.65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 spans="1:31" ht="11.65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 spans="1:31" ht="11.65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 spans="1:31" ht="11.65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 spans="1:31" ht="11.65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 spans="1:31" ht="11.65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</row>
    <row r="722" spans="1:31" ht="11.65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 spans="1:31" ht="11.65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 spans="1:31" ht="11.65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 spans="1:31" ht="11.65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 spans="1:31" ht="11.65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 spans="1:31" ht="11.65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 spans="1:31" ht="11.65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 spans="1:31" ht="11.65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 spans="1:31" ht="11.65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 spans="1:31" ht="11.65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 spans="1:31" ht="11.65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 spans="1:31" ht="11.65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 spans="1:31" ht="11.65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 spans="1:31" ht="11.65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 spans="1:31" ht="11.65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 spans="1:31" ht="11.65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 spans="1:31" ht="11.65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 spans="1:31" ht="11.65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 spans="1:31" ht="11.65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 spans="1:31" ht="11.65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 spans="1:31" ht="11.65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 spans="1:31" ht="11.65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 spans="1:31" ht="11.65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 spans="1:31" ht="11.65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 spans="1:31" ht="11.65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 spans="1:31" ht="11.65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 spans="1:31" ht="11.65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 spans="1:31" ht="11.65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 spans="1:31" ht="11.65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 spans="1:31" ht="11.65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 spans="1:31" ht="11.65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 spans="1:31" ht="11.65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 spans="1:31" ht="11.65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 spans="1:31" ht="11.65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 spans="1:31" ht="11.65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 spans="1:31" ht="11.65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 spans="1:31" ht="11.65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 spans="1:31" ht="11.65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 spans="1:31" ht="11.65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 spans="1:31" ht="11.65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 spans="1:31" ht="11.65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 spans="1:31" ht="11.65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 spans="1:31" ht="11.65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 spans="1:31" ht="11.65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 spans="1:31" ht="11.65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</row>
    <row r="767" spans="1:31" ht="11.65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 spans="1:31" ht="11.65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</row>
    <row r="769" spans="1:31" ht="11.65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 spans="1:31" ht="11.65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</row>
    <row r="771" spans="1:31" ht="11.65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</row>
    <row r="772" spans="1:31" ht="11.65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</row>
    <row r="773" spans="1:31" ht="11.65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</row>
    <row r="774" spans="1:31" ht="11.65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 spans="1:31" ht="11.65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 spans="1:31" ht="11.65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 spans="1:31" ht="11.65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 spans="1:31" ht="11.65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 spans="1:31" ht="11.65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 spans="1:31" ht="11.65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 spans="1:31" ht="11.65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 spans="1:31" ht="11.65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</row>
    <row r="783" spans="1:31" ht="11.65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</row>
    <row r="784" spans="1:31" ht="11.65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</row>
    <row r="785" spans="1:31" ht="11.65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</row>
    <row r="786" spans="1:31" ht="11.65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</row>
    <row r="787" spans="1:31" ht="11.65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</row>
    <row r="788" spans="1:31" ht="11.65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</row>
    <row r="789" spans="1:31" ht="11.65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</row>
    <row r="790" spans="1:31" ht="11.65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</row>
    <row r="791" spans="1:31" ht="11.65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</row>
    <row r="792" spans="1:31" ht="11.65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</row>
    <row r="793" spans="1:31" ht="11.65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</row>
    <row r="794" spans="1:31" ht="11.65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</row>
    <row r="795" spans="1:31" ht="11.65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</row>
    <row r="796" spans="1:31" ht="11.65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</row>
    <row r="797" spans="1:31" ht="11.65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</row>
    <row r="798" spans="1:31" ht="11.65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 spans="1:31" ht="11.65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 spans="1:31" ht="11.65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 spans="1:31" ht="11.65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 spans="1:31" ht="11.65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 spans="1:31" ht="11.65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 spans="1:31" ht="11.65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 spans="1:31" ht="11.65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</row>
    <row r="806" spans="1:31" ht="11.65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 spans="1:31" ht="11.65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 spans="1:31" ht="11.65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 spans="1:31" ht="11.65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 spans="1:31" ht="11.65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 spans="1:31" ht="11.65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 spans="1:31" ht="11.65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 spans="1:31" ht="11.65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 spans="1:31" ht="11.65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 spans="1:31" ht="11.65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 spans="1:31" ht="11.65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 spans="1:31" ht="11.65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 spans="1:31" ht="11.65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 spans="1:31" ht="11.65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 spans="1:31" ht="11.65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 spans="1:31" ht="11.65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 spans="1:31" ht="11.65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 spans="1:31" ht="11.65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 spans="1:31" ht="11.65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 spans="1:31" ht="11.65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 spans="1:31" ht="11.65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 spans="1:31" ht="11.65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 spans="1:31" ht="11.65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 spans="1:31" ht="11.65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 spans="1:31" ht="11.65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 spans="1:31" ht="11.65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 spans="1:31" ht="11.65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 spans="1:31" ht="11.65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 spans="1:31" ht="11.65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 spans="1:31" ht="11.65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 spans="1:31" ht="11.65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 spans="1:31" ht="11.65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 spans="1:31" ht="11.65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 spans="1:31" ht="11.65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 spans="1:31" ht="11.65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 spans="1:31" ht="11.65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 spans="1:31" ht="11.65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 spans="1:31" ht="11.65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</row>
    <row r="844" spans="1:31" ht="11.65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 spans="1:31" ht="11.65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</row>
    <row r="846" spans="1:31" ht="11.65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 spans="1:31" ht="11.65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</row>
    <row r="848" spans="1:31" ht="11.65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 spans="1:31" ht="11.65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</row>
    <row r="850" spans="1:31" ht="11.65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 spans="1:31" ht="11.65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 spans="1:31" ht="11.65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 spans="1:31" ht="11.65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 spans="1:31" ht="11.65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 spans="1:31" ht="11.65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</row>
    <row r="856" spans="1:31" ht="11.65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</row>
    <row r="857" spans="1:31" ht="11.65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</row>
    <row r="858" spans="1:31" ht="11.65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</row>
    <row r="859" spans="1:31" ht="11.65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</row>
    <row r="860" spans="1:31" ht="11.65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</row>
    <row r="861" spans="1:31" ht="11.65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</row>
    <row r="862" spans="1:31" ht="11.65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</row>
    <row r="863" spans="1:31" ht="11.65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</row>
    <row r="864" spans="1:31" ht="11.65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</row>
    <row r="865" spans="1:31" ht="11.65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</row>
    <row r="866" spans="1:31" ht="11.65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</row>
    <row r="867" spans="1:31" ht="11.65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</row>
    <row r="868" spans="1:31" ht="11.65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</row>
    <row r="869" spans="1:31" ht="11.65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</row>
    <row r="870" spans="1:31" ht="11.65">
      <c r="A870" s="8"/>
      <c r="B870" s="8"/>
      <c r="C870" s="8"/>
      <c r="D870" s="9"/>
      <c r="E870" s="9"/>
      <c r="F870" s="9"/>
      <c r="G870" s="9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</row>
    <row r="871" spans="1:31" ht="11.65">
      <c r="A871" s="8"/>
      <c r="B871" s="8"/>
      <c r="C871" s="8"/>
      <c r="D871" s="9"/>
      <c r="E871" s="9"/>
      <c r="F871" s="9"/>
      <c r="G871" s="9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</row>
    <row r="872" spans="1:31" ht="11.65">
      <c r="A872" s="8"/>
      <c r="B872" s="8"/>
      <c r="C872" s="8"/>
      <c r="D872" s="9"/>
      <c r="E872" s="9"/>
      <c r="F872" s="9"/>
      <c r="G872" s="9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</row>
    <row r="873" spans="1:31" ht="11.65">
      <c r="A873" s="8"/>
      <c r="B873" s="8"/>
      <c r="C873" s="8"/>
      <c r="D873" s="9"/>
      <c r="E873" s="9"/>
      <c r="F873" s="9"/>
      <c r="G873" s="9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</row>
    <row r="874" spans="1:31" ht="11.65">
      <c r="A874" s="8"/>
      <c r="B874" s="8"/>
      <c r="C874" s="8"/>
      <c r="D874" s="9"/>
      <c r="E874" s="9"/>
      <c r="F874" s="9"/>
      <c r="G874" s="9"/>
      <c r="H874" s="8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</row>
    <row r="875" spans="1:31" ht="11.65">
      <c r="A875" s="8"/>
      <c r="B875" s="8"/>
      <c r="C875" s="8"/>
      <c r="D875" s="9"/>
      <c r="E875" s="9"/>
      <c r="F875" s="9"/>
      <c r="G875" s="9"/>
      <c r="H875" s="8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</row>
    <row r="876" spans="1:31" ht="11.65">
      <c r="A876" s="8"/>
      <c r="B876" s="8"/>
      <c r="C876" s="8"/>
      <c r="D876" s="9"/>
      <c r="E876" s="9"/>
      <c r="F876" s="9"/>
      <c r="G876" s="9"/>
      <c r="H876" s="8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</row>
    <row r="877" spans="1:31" ht="11.65">
      <c r="A877" s="8"/>
      <c r="B877" s="8"/>
      <c r="C877" s="8"/>
      <c r="D877" s="9"/>
      <c r="E877" s="9"/>
      <c r="F877" s="9"/>
      <c r="G877" s="9"/>
      <c r="H877" s="8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</row>
    <row r="878" spans="1:31" ht="11.65">
      <c r="A878" s="8"/>
      <c r="B878" s="8"/>
      <c r="C878" s="8"/>
      <c r="D878" s="9"/>
      <c r="E878" s="9"/>
      <c r="F878" s="9"/>
      <c r="G878" s="9"/>
      <c r="H878" s="8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</row>
    <row r="879" spans="1:31" ht="11.65">
      <c r="A879" s="8"/>
      <c r="B879" s="8"/>
      <c r="C879" s="8"/>
      <c r="D879" s="9"/>
      <c r="E879" s="9"/>
      <c r="F879" s="9"/>
      <c r="G879" s="9"/>
      <c r="H879" s="8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</row>
    <row r="880" spans="1:31" ht="11.65">
      <c r="A880" s="8"/>
      <c r="B880" s="8"/>
      <c r="C880" s="8"/>
      <c r="D880" s="9"/>
      <c r="E880" s="9"/>
      <c r="F880" s="9"/>
      <c r="G880" s="9"/>
      <c r="H880" s="8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</row>
    <row r="881" spans="1:31" ht="11.65">
      <c r="A881" s="8"/>
      <c r="B881" s="8"/>
      <c r="C881" s="8"/>
      <c r="D881" s="9"/>
      <c r="E881" s="9"/>
      <c r="F881" s="9"/>
      <c r="G881" s="9"/>
      <c r="H881" s="8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</row>
    <row r="882" spans="1:31" ht="11.65">
      <c r="A882" s="8"/>
      <c r="B882" s="8"/>
      <c r="C882" s="8"/>
      <c r="D882" s="9"/>
      <c r="E882" s="9"/>
      <c r="F882" s="9"/>
      <c r="G882" s="9"/>
      <c r="H882" s="8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</row>
    <row r="883" spans="1:31" ht="11.65">
      <c r="A883" s="8"/>
      <c r="B883" s="8"/>
      <c r="C883" s="8"/>
      <c r="D883" s="9"/>
      <c r="E883" s="9"/>
      <c r="F883" s="9"/>
      <c r="G883" s="9"/>
      <c r="H883" s="8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</row>
    <row r="884" spans="1:31" ht="11.65">
      <c r="A884" s="8"/>
      <c r="B884" s="8"/>
      <c r="C884" s="8"/>
      <c r="D884" s="9"/>
      <c r="E884" s="9"/>
      <c r="F884" s="9"/>
      <c r="G884" s="9"/>
      <c r="H884" s="8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</row>
    <row r="885" spans="1:31" ht="11.65">
      <c r="A885" s="8"/>
      <c r="B885" s="8"/>
      <c r="C885" s="8"/>
      <c r="D885" s="9"/>
      <c r="E885" s="9"/>
      <c r="F885" s="9"/>
      <c r="G885" s="9"/>
      <c r="H885" s="8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</row>
    <row r="886" spans="1:31" ht="11.65">
      <c r="A886" s="8"/>
      <c r="B886" s="8"/>
      <c r="C886" s="8"/>
      <c r="D886" s="9"/>
      <c r="E886" s="9"/>
      <c r="F886" s="9"/>
      <c r="G886" s="9"/>
      <c r="H886" s="8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</row>
    <row r="887" spans="1:31" ht="11.65">
      <c r="A887" s="8"/>
      <c r="B887" s="8"/>
      <c r="C887" s="8"/>
      <c r="D887" s="9"/>
      <c r="E887" s="9"/>
      <c r="F887" s="9"/>
      <c r="G887" s="9"/>
      <c r="H887" s="8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</row>
    <row r="888" spans="1:31" ht="11.65">
      <c r="A888" s="8"/>
      <c r="B888" s="8"/>
      <c r="C888" s="8"/>
      <c r="D888" s="9"/>
      <c r="E888" s="9"/>
      <c r="F888" s="9"/>
      <c r="G888" s="9"/>
      <c r="H888" s="8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</row>
    <row r="889" spans="1:31" ht="11.65">
      <c r="A889" s="8"/>
      <c r="B889" s="8"/>
      <c r="C889" s="8"/>
      <c r="D889" s="9"/>
      <c r="E889" s="9"/>
      <c r="F889" s="9"/>
      <c r="G889" s="9"/>
      <c r="H889" s="8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</row>
    <row r="890" spans="1:31" ht="15.75" customHeight="1">
      <c r="A890" s="8"/>
      <c r="B890" s="8"/>
      <c r="C890" s="8"/>
      <c r="D890" s="9"/>
      <c r="E890" s="9"/>
      <c r="F890" s="9"/>
      <c r="G890" s="9"/>
      <c r="H890" s="8"/>
      <c r="I890" s="9"/>
      <c r="J890" s="9"/>
      <c r="K890" s="9"/>
    </row>
    <row r="891" spans="1:31" ht="15.75" customHeight="1">
      <c r="A891" s="8"/>
      <c r="B891" s="8"/>
      <c r="C891" s="8"/>
      <c r="D891" s="9"/>
      <c r="E891" s="9"/>
      <c r="F891" s="9"/>
      <c r="G891" s="9"/>
      <c r="H891" s="8"/>
      <c r="I891" s="9"/>
      <c r="J891" s="9"/>
      <c r="K891" s="9"/>
    </row>
    <row r="892" spans="1:31" ht="15.75" customHeight="1">
      <c r="A892" s="8"/>
      <c r="B892" s="8"/>
      <c r="C892" s="8"/>
      <c r="D892" s="9"/>
      <c r="E892" s="9"/>
      <c r="F892" s="9"/>
      <c r="G892" s="9"/>
      <c r="H892" s="8"/>
      <c r="I892" s="9"/>
      <c r="J892" s="9"/>
      <c r="K892" s="9"/>
    </row>
    <row r="893" spans="1:31" ht="15.75" customHeight="1">
      <c r="A893" s="8"/>
      <c r="B893" s="8"/>
      <c r="C893" s="8"/>
      <c r="D893" s="9"/>
      <c r="E893" s="9"/>
      <c r="F893" s="9"/>
      <c r="G893" s="9"/>
      <c r="H893" s="8"/>
      <c r="I893" s="9"/>
      <c r="J893" s="9"/>
      <c r="K893" s="9"/>
    </row>
    <row r="894" spans="1:31" ht="15.75" customHeight="1">
      <c r="A894" s="8"/>
      <c r="B894" s="8"/>
      <c r="C894" s="8"/>
      <c r="D894" s="9"/>
      <c r="E894" s="9"/>
      <c r="F894" s="9"/>
      <c r="G894" s="9"/>
      <c r="H894" s="8"/>
      <c r="I894" s="9"/>
      <c r="J894" s="9"/>
      <c r="K894" s="9"/>
    </row>
    <row r="895" spans="1:31" ht="15.75" customHeight="1">
      <c r="A895" s="8"/>
      <c r="B895" s="8"/>
      <c r="C895" s="8"/>
      <c r="D895" s="9"/>
      <c r="E895" s="9"/>
      <c r="F895" s="9"/>
      <c r="G895" s="9"/>
      <c r="H895" s="8"/>
      <c r="I895" s="9"/>
      <c r="J895" s="9"/>
      <c r="K895" s="9"/>
    </row>
    <row r="896" spans="1:31" ht="15.75" customHeight="1">
      <c r="A896" s="8"/>
      <c r="B896" s="8"/>
      <c r="C896" s="8"/>
      <c r="D896" s="9"/>
      <c r="E896" s="9"/>
      <c r="F896" s="9"/>
      <c r="G896" s="9"/>
      <c r="H896" s="8"/>
      <c r="I896" s="9"/>
      <c r="J896" s="9"/>
      <c r="K896" s="9"/>
    </row>
    <row r="897" spans="1:11" ht="15.75" customHeight="1">
      <c r="A897" s="8"/>
      <c r="B897" s="8"/>
      <c r="C897" s="8"/>
      <c r="D897" s="9"/>
      <c r="E897" s="9"/>
      <c r="F897" s="9"/>
      <c r="G897" s="9"/>
      <c r="H897" s="8"/>
      <c r="I897" s="9"/>
      <c r="J897" s="9"/>
      <c r="K897" s="9"/>
    </row>
    <row r="898" spans="1:11" ht="15.75" customHeight="1">
      <c r="A898" s="8"/>
      <c r="B898" s="8"/>
      <c r="C898" s="8"/>
      <c r="D898" s="9"/>
      <c r="E898" s="9"/>
      <c r="F898" s="9"/>
      <c r="G898" s="9"/>
      <c r="H898" s="8"/>
      <c r="I898" s="9"/>
      <c r="J898" s="9"/>
      <c r="K898" s="9"/>
    </row>
    <row r="899" spans="1:11" ht="15.75" customHeight="1">
      <c r="A899" s="8"/>
      <c r="B899" s="8"/>
      <c r="C899" s="8"/>
      <c r="D899" s="9"/>
      <c r="E899" s="9"/>
      <c r="F899" s="9"/>
      <c r="G899" s="9"/>
      <c r="H899" s="8"/>
      <c r="I899" s="9"/>
      <c r="J899" s="9"/>
      <c r="K899" s="9"/>
    </row>
    <row r="900" spans="1:11" ht="15.75" customHeight="1">
      <c r="A900" s="8"/>
      <c r="B900" s="8"/>
      <c r="C900" s="8"/>
      <c r="D900" s="9"/>
      <c r="E900" s="9"/>
      <c r="F900" s="9"/>
      <c r="G900" s="9"/>
      <c r="H900" s="8"/>
      <c r="I900" s="9"/>
      <c r="J900" s="9"/>
      <c r="K900" s="9"/>
    </row>
    <row r="901" spans="1:11" ht="15.75" customHeight="1">
      <c r="A901" s="8"/>
      <c r="B901" s="8"/>
      <c r="C901" s="8"/>
      <c r="D901" s="9"/>
      <c r="E901" s="9"/>
      <c r="F901" s="9"/>
      <c r="G901" s="9"/>
      <c r="H901" s="8"/>
      <c r="I901" s="9"/>
      <c r="J901" s="9"/>
      <c r="K901" s="9"/>
    </row>
    <row r="902" spans="1:11" ht="15.75" customHeight="1">
      <c r="A902" s="8"/>
      <c r="B902" s="8"/>
      <c r="C902" s="8"/>
      <c r="D902" s="9"/>
      <c r="E902" s="9"/>
      <c r="F902" s="9"/>
      <c r="G902" s="9"/>
      <c r="H902" s="8"/>
      <c r="I902" s="9"/>
      <c r="J902" s="9"/>
      <c r="K902" s="9"/>
    </row>
    <row r="903" spans="1:11" ht="15.75" customHeight="1">
      <c r="A903" s="8"/>
      <c r="B903" s="8"/>
      <c r="C903" s="8"/>
      <c r="D903" s="9"/>
      <c r="E903" s="9"/>
      <c r="F903" s="9"/>
      <c r="G903" s="9"/>
      <c r="H903" s="8"/>
      <c r="I903" s="9"/>
      <c r="J903" s="9"/>
      <c r="K903" s="9"/>
    </row>
    <row r="904" spans="1:11" ht="15.75" customHeight="1">
      <c r="A904" s="8"/>
      <c r="B904" s="8"/>
      <c r="C904" s="8"/>
      <c r="D904" s="9"/>
      <c r="E904" s="9"/>
      <c r="F904" s="9"/>
      <c r="G904" s="9"/>
      <c r="H904" s="8"/>
      <c r="I904" s="9"/>
      <c r="J904" s="9"/>
      <c r="K904" s="9"/>
    </row>
    <row r="905" spans="1:11" ht="15.75" customHeight="1">
      <c r="A905" s="8"/>
      <c r="B905" s="8"/>
      <c r="C905" s="8"/>
      <c r="D905" s="9"/>
      <c r="E905" s="9"/>
      <c r="F905" s="9"/>
      <c r="G905" s="9"/>
      <c r="H905" s="8"/>
      <c r="I905" s="9"/>
      <c r="J905" s="9"/>
      <c r="K905" s="9"/>
    </row>
    <row r="906" spans="1:11" ht="15.75" customHeight="1">
      <c r="A906" s="8"/>
      <c r="B906" s="8"/>
      <c r="C906" s="8"/>
      <c r="D906" s="9"/>
      <c r="E906" s="9"/>
      <c r="F906" s="9"/>
      <c r="G906" s="9"/>
      <c r="H906" s="8"/>
      <c r="I906" s="9"/>
      <c r="J906" s="9"/>
      <c r="K906" s="9"/>
    </row>
    <row r="907" spans="1:11" ht="15.75" customHeight="1">
      <c r="A907" s="8"/>
      <c r="B907" s="8"/>
      <c r="C907" s="8"/>
      <c r="D907" s="9"/>
      <c r="E907" s="9"/>
      <c r="F907" s="9"/>
      <c r="G907" s="9"/>
      <c r="H907" s="8"/>
      <c r="I907" s="9"/>
      <c r="J907" s="9"/>
      <c r="K907" s="9"/>
    </row>
    <row r="908" spans="1:11" ht="15.75" customHeight="1">
      <c r="A908" s="8"/>
      <c r="B908" s="8"/>
      <c r="C908" s="8"/>
      <c r="D908" s="9"/>
      <c r="E908" s="9"/>
      <c r="F908" s="9"/>
      <c r="G908" s="9"/>
      <c r="H908" s="8"/>
      <c r="I908" s="9"/>
      <c r="J908" s="9"/>
      <c r="K908" s="9"/>
    </row>
    <row r="909" spans="1:11" ht="15.75" customHeight="1">
      <c r="A909" s="8"/>
      <c r="B909" s="8"/>
      <c r="C909" s="8"/>
      <c r="D909" s="9"/>
      <c r="E909" s="9"/>
      <c r="F909" s="9"/>
      <c r="G909" s="9"/>
      <c r="H909" s="8"/>
      <c r="I909" s="9"/>
      <c r="J909" s="9"/>
      <c r="K909" s="9"/>
    </row>
    <row r="910" spans="1:11" ht="15.75" customHeight="1">
      <c r="A910" s="8"/>
      <c r="B910" s="8"/>
      <c r="C910" s="8"/>
      <c r="D910" s="9"/>
      <c r="E910" s="9"/>
      <c r="F910" s="9"/>
      <c r="G910" s="9"/>
      <c r="H910" s="8"/>
      <c r="I910" s="9"/>
      <c r="J910" s="9"/>
      <c r="K910" s="9"/>
    </row>
    <row r="911" spans="1:11" ht="15.75" customHeight="1">
      <c r="A911" s="8"/>
      <c r="B911" s="8"/>
      <c r="C911" s="8"/>
      <c r="D911" s="9"/>
      <c r="E911" s="9"/>
      <c r="F911" s="9"/>
      <c r="G911" s="9"/>
      <c r="H911" s="8"/>
      <c r="I911" s="9"/>
      <c r="J911" s="9"/>
      <c r="K911" s="9"/>
    </row>
    <row r="912" spans="1:11" ht="15.75" customHeight="1">
      <c r="A912" s="8"/>
      <c r="B912" s="8"/>
      <c r="C912" s="8"/>
      <c r="D912" s="9"/>
      <c r="E912" s="9"/>
      <c r="F912" s="9"/>
      <c r="G912" s="9"/>
      <c r="H912" s="8"/>
      <c r="I912" s="9"/>
      <c r="J912" s="9"/>
      <c r="K912" s="9"/>
    </row>
    <row r="913" spans="1:11" ht="15.75" customHeight="1">
      <c r="A913" s="8"/>
      <c r="B913" s="8"/>
      <c r="C913" s="8"/>
      <c r="D913" s="9"/>
      <c r="E913" s="9"/>
      <c r="F913" s="9"/>
      <c r="G913" s="9"/>
      <c r="H913" s="8"/>
      <c r="I913" s="9"/>
      <c r="J913" s="9"/>
      <c r="K913" s="9"/>
    </row>
    <row r="914" spans="1:11" ht="15.75" customHeight="1">
      <c r="A914" s="8"/>
      <c r="B914" s="8"/>
      <c r="C914" s="8"/>
      <c r="D914" s="9"/>
      <c r="E914" s="9"/>
      <c r="F914" s="9"/>
      <c r="G914" s="9"/>
      <c r="H914" s="8"/>
      <c r="I914" s="9"/>
      <c r="J914" s="9"/>
      <c r="K914" s="9"/>
    </row>
    <row r="915" spans="1:11" ht="15.75" customHeight="1">
      <c r="A915" s="8"/>
      <c r="B915" s="8"/>
      <c r="C915" s="8"/>
      <c r="D915" s="9"/>
      <c r="E915" s="9"/>
      <c r="F915" s="9"/>
      <c r="G915" s="9"/>
      <c r="H915" s="8"/>
      <c r="I915" s="9"/>
      <c r="J915" s="9"/>
      <c r="K915" s="9"/>
    </row>
    <row r="916" spans="1:11" ht="15.75" customHeight="1">
      <c r="A916" s="8"/>
      <c r="B916" s="8"/>
      <c r="C916" s="8"/>
      <c r="D916" s="9"/>
      <c r="E916" s="9"/>
      <c r="F916" s="9"/>
      <c r="G916" s="9"/>
      <c r="H916" s="8"/>
      <c r="I916" s="9"/>
      <c r="J916" s="9"/>
      <c r="K916" s="9"/>
    </row>
    <row r="917" spans="1:11" ht="15.75" customHeight="1">
      <c r="A917" s="8"/>
      <c r="B917" s="8"/>
      <c r="C917" s="8"/>
      <c r="D917" s="9"/>
      <c r="E917" s="9"/>
      <c r="F917" s="9"/>
      <c r="G917" s="9"/>
      <c r="H917" s="8"/>
      <c r="I917" s="9"/>
      <c r="J917" s="9"/>
      <c r="K917" s="9"/>
    </row>
    <row r="918" spans="1:11" ht="15.75" customHeight="1">
      <c r="A918" s="8"/>
      <c r="B918" s="8"/>
      <c r="C918" s="8"/>
      <c r="D918" s="9"/>
      <c r="E918" s="9"/>
      <c r="F918" s="9"/>
      <c r="G918" s="9"/>
      <c r="H918" s="8"/>
      <c r="I918" s="9"/>
      <c r="J918" s="9"/>
      <c r="K918" s="9"/>
    </row>
    <row r="919" spans="1:11" ht="15.75" customHeight="1">
      <c r="A919" s="8"/>
      <c r="B919" s="8"/>
      <c r="C919" s="8"/>
      <c r="D919" s="9"/>
      <c r="E919" s="9"/>
      <c r="F919" s="9"/>
      <c r="G919" s="9"/>
      <c r="H919" s="8"/>
      <c r="I919" s="9"/>
      <c r="J919" s="9"/>
      <c r="K919" s="9"/>
    </row>
    <row r="920" spans="1:11" ht="15.75" customHeight="1">
      <c r="A920" s="8"/>
      <c r="B920" s="8"/>
      <c r="C920" s="8"/>
      <c r="D920" s="9"/>
      <c r="E920" s="9"/>
      <c r="F920" s="9"/>
      <c r="G920" s="9"/>
      <c r="H920" s="8"/>
      <c r="I920" s="9"/>
      <c r="J920" s="9"/>
      <c r="K920" s="9"/>
    </row>
    <row r="921" spans="1:11" ht="15.75" customHeight="1">
      <c r="A921" s="8"/>
      <c r="B921" s="8"/>
      <c r="C921" s="8"/>
      <c r="D921" s="9"/>
      <c r="E921" s="9"/>
      <c r="F921" s="9"/>
      <c r="G921" s="9"/>
      <c r="H921" s="8"/>
      <c r="I921" s="9"/>
      <c r="J921" s="9"/>
      <c r="K921" s="9"/>
    </row>
    <row r="922" spans="1:11" ht="15.75" customHeight="1">
      <c r="A922" s="8"/>
      <c r="B922" s="8"/>
      <c r="C922" s="8"/>
      <c r="D922" s="9"/>
      <c r="E922" s="9"/>
      <c r="F922" s="9"/>
      <c r="G922" s="9"/>
      <c r="H922" s="8"/>
      <c r="I922" s="9"/>
      <c r="J922" s="9"/>
    </row>
    <row r="923" spans="1:11" ht="15.75" customHeight="1">
      <c r="A923" s="8"/>
      <c r="B923" s="8"/>
      <c r="C923" s="8"/>
      <c r="D923" s="9"/>
      <c r="E923" s="9"/>
      <c r="F923" s="9"/>
      <c r="G923" s="9"/>
      <c r="H923" s="8"/>
      <c r="I923" s="9"/>
      <c r="J923" s="9"/>
    </row>
    <row r="924" spans="1:11" ht="15.75" customHeight="1">
      <c r="A924" s="8"/>
      <c r="B924" s="8"/>
      <c r="C924" s="8"/>
      <c r="D924" s="9"/>
      <c r="E924" s="9"/>
      <c r="F924" s="9"/>
      <c r="G924" s="9"/>
      <c r="H924" s="8"/>
      <c r="I924" s="9"/>
      <c r="J924" s="9"/>
    </row>
    <row r="925" spans="1:11" ht="15.75" customHeight="1">
      <c r="A925" s="8"/>
      <c r="B925" s="8"/>
      <c r="C925" s="8"/>
      <c r="D925" s="9"/>
      <c r="E925" s="9"/>
      <c r="F925" s="9"/>
      <c r="G925" s="9"/>
      <c r="H925" s="8"/>
      <c r="I925" s="9"/>
      <c r="J925" s="9"/>
    </row>
    <row r="926" spans="1:11" ht="15.75" customHeight="1">
      <c r="A926" s="8"/>
      <c r="B926" s="8"/>
      <c r="C926" s="8"/>
      <c r="D926" s="9"/>
      <c r="E926" s="9"/>
      <c r="F926" s="9"/>
      <c r="G926" s="9"/>
      <c r="H926" s="8"/>
      <c r="I926" s="9"/>
      <c r="J926" s="9"/>
    </row>
    <row r="927" spans="1:11" ht="15.75" customHeight="1">
      <c r="A927" s="8"/>
      <c r="B927" s="8"/>
      <c r="C927" s="8"/>
      <c r="D927" s="9"/>
      <c r="E927" s="9"/>
      <c r="F927" s="9"/>
      <c r="G927" s="9"/>
      <c r="H927" s="8"/>
      <c r="I927" s="9"/>
      <c r="J927" s="9"/>
    </row>
    <row r="928" spans="1:11" ht="15.75" customHeight="1">
      <c r="A928" s="8"/>
      <c r="B928" s="8"/>
      <c r="C928" s="8"/>
      <c r="D928" s="9"/>
      <c r="E928" s="9"/>
      <c r="F928" s="9"/>
      <c r="G928" s="9"/>
      <c r="H928" s="8"/>
      <c r="I928" s="9"/>
      <c r="J928" s="9"/>
    </row>
    <row r="929" spans="1:10" ht="15.75" customHeight="1">
      <c r="A929" s="8"/>
      <c r="B929" s="8"/>
      <c r="C929" s="8"/>
      <c r="D929" s="9"/>
      <c r="E929" s="9"/>
      <c r="F929" s="9"/>
      <c r="G929" s="9"/>
      <c r="H929" s="8"/>
      <c r="I929" s="9"/>
      <c r="J929" s="9"/>
    </row>
    <row r="930" spans="1:10" ht="15.75" customHeight="1">
      <c r="A930" s="8"/>
      <c r="B930" s="8"/>
      <c r="C930" s="8"/>
      <c r="D930" s="9"/>
      <c r="E930" s="9"/>
      <c r="F930" s="9"/>
      <c r="G930" s="9"/>
      <c r="H930" s="8"/>
      <c r="I930" s="9"/>
      <c r="J930" s="9"/>
    </row>
    <row r="931" spans="1:10" ht="15.75" customHeight="1">
      <c r="A931" s="8"/>
      <c r="B931" s="8"/>
      <c r="C931" s="8"/>
      <c r="D931" s="9"/>
      <c r="E931" s="9"/>
      <c r="F931" s="9"/>
      <c r="G931" s="9"/>
      <c r="H931" s="8"/>
      <c r="I931" s="9"/>
      <c r="J931" s="9"/>
    </row>
    <row r="932" spans="1:10" ht="15.75" customHeight="1">
      <c r="A932" s="8"/>
      <c r="B932" s="8"/>
      <c r="C932" s="8"/>
      <c r="D932" s="9"/>
      <c r="E932" s="9"/>
      <c r="F932" s="9"/>
      <c r="G932" s="9"/>
      <c r="H932" s="8"/>
      <c r="I932" s="9"/>
      <c r="J932" s="9"/>
    </row>
    <row r="933" spans="1:10" ht="15.75" customHeight="1">
      <c r="A933" s="8"/>
      <c r="B933" s="8"/>
      <c r="C933" s="8"/>
      <c r="D933" s="9"/>
      <c r="E933" s="9"/>
      <c r="F933" s="9"/>
      <c r="G933" s="9"/>
      <c r="H933" s="8"/>
      <c r="I933" s="9"/>
      <c r="J933" s="9"/>
    </row>
    <row r="934" spans="1:10" ht="15.75" customHeight="1">
      <c r="A934" s="8"/>
      <c r="B934" s="8"/>
      <c r="C934" s="8"/>
      <c r="D934" s="9"/>
      <c r="E934" s="9"/>
      <c r="F934" s="9"/>
      <c r="G934" s="9"/>
      <c r="H934" s="8"/>
      <c r="I934" s="9"/>
      <c r="J934" s="9"/>
    </row>
    <row r="935" spans="1:10" ht="15.75" customHeight="1">
      <c r="A935" s="8"/>
      <c r="B935" s="8"/>
      <c r="C935" s="8"/>
      <c r="D935" s="9"/>
      <c r="E935" s="9"/>
      <c r="F935" s="9"/>
      <c r="G935" s="9"/>
      <c r="H935" s="8"/>
      <c r="I935" s="9"/>
      <c r="J935" s="9"/>
    </row>
    <row r="936" spans="1:10" ht="15.75" customHeight="1">
      <c r="A936" s="8"/>
      <c r="B936" s="8"/>
      <c r="C936" s="8"/>
      <c r="D936" s="9"/>
      <c r="E936" s="9"/>
      <c r="F936" s="9"/>
      <c r="G936" s="9"/>
      <c r="H936" s="8"/>
      <c r="I936" s="9"/>
      <c r="J936" s="9"/>
    </row>
    <row r="937" spans="1:10" ht="15.75" customHeight="1">
      <c r="A937" s="8"/>
      <c r="B937" s="8"/>
      <c r="C937" s="8"/>
      <c r="D937" s="9"/>
      <c r="E937" s="9"/>
      <c r="F937" s="9"/>
      <c r="G937" s="9"/>
      <c r="H937" s="8"/>
      <c r="I937" s="9"/>
      <c r="J937" s="9"/>
    </row>
    <row r="938" spans="1:10" ht="15.75" customHeight="1">
      <c r="A938" s="8"/>
      <c r="B938" s="8"/>
      <c r="C938" s="8"/>
      <c r="D938" s="9"/>
      <c r="E938" s="9"/>
      <c r="F938" s="9"/>
      <c r="G938" s="9"/>
      <c r="H938" s="8"/>
      <c r="I938" s="9"/>
      <c r="J938" s="9"/>
    </row>
    <row r="939" spans="1:10" ht="15.75" customHeight="1">
      <c r="A939" s="8"/>
      <c r="B939" s="8"/>
      <c r="C939" s="8"/>
      <c r="D939" s="9"/>
      <c r="E939" s="9"/>
      <c r="F939" s="9"/>
      <c r="G939" s="9"/>
      <c r="H939" s="8"/>
      <c r="I939" s="9"/>
      <c r="J939" s="9"/>
    </row>
    <row r="940" spans="1:10" ht="15.75" customHeight="1">
      <c r="A940" s="8"/>
      <c r="B940" s="8"/>
      <c r="C940" s="8"/>
      <c r="D940" s="9"/>
      <c r="E940" s="9"/>
      <c r="F940" s="9"/>
      <c r="G940" s="9"/>
      <c r="H940" s="8"/>
      <c r="I940" s="9"/>
    </row>
    <row r="941" spans="1:10" ht="15.75" customHeight="1">
      <c r="A941" s="8"/>
      <c r="B941" s="8"/>
      <c r="C941" s="8"/>
      <c r="D941" s="9"/>
      <c r="E941" s="9"/>
      <c r="F941" s="9"/>
      <c r="G941" s="9"/>
      <c r="H941" s="8"/>
      <c r="I941" s="9"/>
    </row>
    <row r="942" spans="1:10" ht="15.75" customHeight="1">
      <c r="A942" s="8"/>
      <c r="B942" s="8"/>
      <c r="C942" s="8"/>
      <c r="D942" s="9"/>
      <c r="E942" s="9"/>
      <c r="F942" s="9"/>
      <c r="G942" s="9"/>
      <c r="H942" s="8"/>
      <c r="I942" s="9"/>
    </row>
    <row r="943" spans="1:10" ht="15.75" customHeight="1">
      <c r="A943" s="8"/>
      <c r="B943" s="8"/>
      <c r="C943" s="8"/>
      <c r="D943" s="9"/>
      <c r="E943" s="9"/>
      <c r="F943" s="9"/>
      <c r="G943" s="9"/>
      <c r="H943" s="8"/>
      <c r="I943" s="9"/>
    </row>
    <row r="944" spans="1:10" ht="15.75" customHeight="1">
      <c r="A944" s="8"/>
      <c r="B944" s="8"/>
      <c r="C944" s="8"/>
      <c r="D944" s="9"/>
      <c r="E944" s="9"/>
      <c r="F944" s="9"/>
      <c r="G944" s="9"/>
      <c r="H944" s="8"/>
      <c r="I944" s="9"/>
    </row>
    <row r="945" spans="1:9" ht="15.75" customHeight="1">
      <c r="A945" s="8"/>
      <c r="B945" s="8"/>
      <c r="C945" s="8"/>
      <c r="D945" s="9"/>
      <c r="E945" s="9"/>
      <c r="F945" s="9"/>
      <c r="G945" s="9"/>
      <c r="H945" s="8"/>
      <c r="I945" s="9"/>
    </row>
    <row r="946" spans="1:9" ht="15.75" customHeight="1">
      <c r="A946" s="8"/>
      <c r="B946" s="8"/>
      <c r="C946" s="8"/>
      <c r="D946" s="9"/>
      <c r="E946" s="9"/>
      <c r="F946" s="9"/>
      <c r="G946" s="9"/>
      <c r="H946" s="8"/>
      <c r="I946" s="9"/>
    </row>
    <row r="947" spans="1:9" ht="15.75" customHeight="1">
      <c r="A947" s="8"/>
      <c r="B947" s="8"/>
      <c r="C947" s="8"/>
      <c r="D947" s="9"/>
      <c r="E947" s="9"/>
      <c r="F947" s="9"/>
      <c r="G947" s="9"/>
      <c r="H947" s="8"/>
      <c r="I947" s="9"/>
    </row>
    <row r="948" spans="1:9" ht="15.75" customHeight="1">
      <c r="A948" s="8"/>
      <c r="B948" s="8"/>
      <c r="C948" s="8"/>
      <c r="D948" s="9"/>
      <c r="E948" s="9"/>
      <c r="F948" s="9"/>
      <c r="G948" s="9"/>
      <c r="H948" s="8"/>
      <c r="I948" s="9"/>
    </row>
    <row r="949" spans="1:9" ht="15.75" customHeight="1">
      <c r="A949" s="8"/>
      <c r="B949" s="8"/>
      <c r="C949" s="8"/>
      <c r="D949" s="9"/>
      <c r="E949" s="9"/>
      <c r="F949" s="9"/>
      <c r="G949" s="9"/>
      <c r="H949" s="8"/>
      <c r="I949" s="9"/>
    </row>
    <row r="950" spans="1:9" ht="15.75" customHeight="1">
      <c r="A950" s="8"/>
      <c r="B950" s="8"/>
      <c r="C950" s="8"/>
      <c r="D950" s="9"/>
      <c r="E950" s="9"/>
      <c r="F950" s="9"/>
      <c r="G950" s="9"/>
      <c r="H950" s="8"/>
      <c r="I950" s="9"/>
    </row>
    <row r="951" spans="1:9" ht="15.75" customHeight="1">
      <c r="A951" s="8"/>
      <c r="B951" s="8"/>
      <c r="C951" s="8"/>
      <c r="D951" s="9"/>
      <c r="E951" s="9"/>
      <c r="F951" s="9"/>
      <c r="G951" s="9"/>
      <c r="H951" s="8"/>
      <c r="I951" s="9"/>
    </row>
    <row r="952" spans="1:9" ht="15.75" customHeight="1">
      <c r="A952" s="8"/>
      <c r="B952" s="8"/>
      <c r="C952" s="8"/>
      <c r="D952" s="9"/>
      <c r="E952" s="9"/>
      <c r="F952" s="9"/>
      <c r="G952" s="9"/>
      <c r="H952" s="8"/>
      <c r="I952" s="9"/>
    </row>
    <row r="953" spans="1:9" ht="15.75" customHeight="1">
      <c r="A953" s="8"/>
      <c r="B953" s="8"/>
      <c r="C953" s="8"/>
      <c r="D953" s="9"/>
      <c r="E953" s="9"/>
      <c r="F953" s="9"/>
      <c r="G953" s="9"/>
      <c r="H953" s="8"/>
      <c r="I953" s="9"/>
    </row>
    <row r="954" spans="1:9" ht="15.75" customHeight="1">
      <c r="A954" s="8"/>
      <c r="B954" s="8"/>
      <c r="C954" s="8"/>
      <c r="D954" s="9"/>
      <c r="E954" s="9"/>
      <c r="F954" s="9"/>
      <c r="G954" s="9"/>
      <c r="H954" s="8"/>
      <c r="I954" s="9"/>
    </row>
    <row r="955" spans="1:9" ht="15.75" customHeight="1">
      <c r="A955" s="8"/>
      <c r="B955" s="8"/>
      <c r="C955" s="8"/>
      <c r="D955" s="9"/>
      <c r="E955" s="9"/>
      <c r="F955" s="9"/>
      <c r="G955" s="9"/>
      <c r="H955" s="8"/>
      <c r="I955" s="9"/>
    </row>
    <row r="956" spans="1:9" ht="15.75" customHeight="1">
      <c r="A956" s="8"/>
      <c r="B956" s="8"/>
      <c r="C956" s="8"/>
      <c r="D956" s="9"/>
      <c r="E956" s="9"/>
      <c r="F956" s="9"/>
      <c r="G956" s="9"/>
      <c r="H956" s="8"/>
      <c r="I956" s="9"/>
    </row>
    <row r="957" spans="1:9" ht="15.75" customHeight="1">
      <c r="A957" s="8"/>
      <c r="B957" s="8"/>
      <c r="C957" s="8"/>
      <c r="D957" s="9"/>
      <c r="E957" s="9"/>
      <c r="F957" s="9"/>
      <c r="G957" s="9"/>
      <c r="H957" s="8"/>
      <c r="I957" s="9"/>
    </row>
    <row r="958" spans="1:9" ht="15.75" customHeight="1">
      <c r="A958" s="8"/>
      <c r="B958" s="8"/>
      <c r="C958" s="8"/>
      <c r="D958" s="9"/>
      <c r="E958" s="9"/>
      <c r="F958" s="9"/>
      <c r="G958" s="9"/>
      <c r="H958" s="8"/>
      <c r="I958" s="9"/>
    </row>
    <row r="959" spans="1:9" ht="15.75" customHeight="1">
      <c r="A959" s="8"/>
      <c r="B959" s="8"/>
      <c r="C959" s="8"/>
      <c r="D959" s="9"/>
      <c r="E959" s="9"/>
      <c r="F959" s="9"/>
      <c r="G959" s="9"/>
      <c r="H959" s="8"/>
      <c r="I959" s="9"/>
    </row>
    <row r="960" spans="1:9" ht="15.75" customHeight="1">
      <c r="A960" s="8"/>
      <c r="B960" s="8"/>
      <c r="C960" s="8"/>
      <c r="D960" s="9"/>
      <c r="E960" s="9"/>
      <c r="F960" s="9"/>
      <c r="G960" s="9"/>
      <c r="H960" s="8"/>
      <c r="I960" s="9"/>
    </row>
    <row r="961" spans="1:9" ht="15.75" customHeight="1">
      <c r="A961" s="8"/>
      <c r="B961" s="8"/>
      <c r="C961" s="8"/>
      <c r="D961" s="9"/>
      <c r="E961" s="9"/>
      <c r="F961" s="9"/>
      <c r="G961" s="9"/>
      <c r="H961" s="8"/>
      <c r="I961" s="9"/>
    </row>
    <row r="962" spans="1:9" ht="15.75" customHeight="1">
      <c r="A962" s="8"/>
      <c r="B962" s="8"/>
      <c r="C962" s="8"/>
      <c r="D962" s="9"/>
      <c r="E962" s="9"/>
      <c r="F962" s="9"/>
      <c r="G962" s="9"/>
      <c r="H962" s="8"/>
      <c r="I962" s="9"/>
    </row>
    <row r="963" spans="1:9" ht="15.75" customHeight="1">
      <c r="A963" s="8"/>
      <c r="B963" s="8"/>
      <c r="C963" s="8"/>
      <c r="D963" s="9"/>
      <c r="E963" s="9"/>
      <c r="F963" s="9"/>
      <c r="G963" s="9"/>
      <c r="H963" s="8"/>
      <c r="I963" s="9"/>
    </row>
    <row r="964" spans="1:9" ht="15.75" customHeight="1">
      <c r="A964" s="8"/>
      <c r="B964" s="8"/>
      <c r="C964" s="8"/>
      <c r="D964" s="9"/>
      <c r="E964" s="9"/>
      <c r="F964" s="9"/>
      <c r="G964" s="9"/>
      <c r="H964" s="8"/>
      <c r="I964" s="9"/>
    </row>
    <row r="965" spans="1:9" ht="15.75" customHeight="1">
      <c r="A965" s="8"/>
      <c r="B965" s="8"/>
      <c r="C965" s="8"/>
      <c r="D965" s="9"/>
      <c r="E965" s="9"/>
      <c r="F965" s="9"/>
      <c r="G965" s="9"/>
      <c r="H965" s="8"/>
      <c r="I965" s="9"/>
    </row>
    <row r="966" spans="1:9" ht="15.75" customHeight="1">
      <c r="A966" s="8"/>
      <c r="B966" s="8"/>
      <c r="C966" s="8"/>
      <c r="D966" s="9"/>
      <c r="E966" s="9"/>
      <c r="F966" s="9"/>
      <c r="G966" s="9"/>
      <c r="H966" s="8"/>
      <c r="I966" s="9"/>
    </row>
    <row r="967" spans="1:9" ht="15.75" customHeight="1">
      <c r="A967" s="8"/>
      <c r="B967" s="8"/>
      <c r="C967" s="8"/>
      <c r="D967" s="9"/>
      <c r="E967" s="9"/>
      <c r="F967" s="9"/>
      <c r="G967" s="9"/>
      <c r="H967" s="8"/>
      <c r="I967" s="9"/>
    </row>
    <row r="968" spans="1:9" ht="15.75" customHeight="1">
      <c r="A968" s="8"/>
      <c r="B968" s="8"/>
      <c r="C968" s="8"/>
      <c r="D968" s="9"/>
      <c r="E968" s="9"/>
      <c r="F968" s="9"/>
      <c r="G968" s="9"/>
      <c r="H968" s="8"/>
      <c r="I968" s="9"/>
    </row>
    <row r="969" spans="1:9" ht="15.75" customHeight="1">
      <c r="A969" s="8"/>
      <c r="B969" s="8"/>
      <c r="C969" s="8"/>
      <c r="D969" s="9"/>
      <c r="E969" s="9"/>
      <c r="F969" s="9"/>
      <c r="G969" s="9"/>
      <c r="H969" s="8"/>
      <c r="I969" s="9"/>
    </row>
    <row r="970" spans="1:9" ht="15.75" customHeight="1">
      <c r="A970" s="8"/>
      <c r="B970" s="8"/>
      <c r="C970" s="8"/>
      <c r="D970" s="9"/>
      <c r="E970" s="9"/>
      <c r="F970" s="9"/>
      <c r="G970" s="9"/>
      <c r="H970" s="8"/>
      <c r="I970" s="9"/>
    </row>
    <row r="971" spans="1:9" ht="15.75" customHeight="1">
      <c r="A971" s="8"/>
      <c r="B971" s="8"/>
      <c r="C971" s="8"/>
      <c r="D971" s="9"/>
      <c r="E971" s="9"/>
      <c r="F971" s="9"/>
      <c r="G971" s="9"/>
      <c r="H971" s="8"/>
      <c r="I971" s="9"/>
    </row>
    <row r="972" spans="1:9" ht="15.75" customHeight="1">
      <c r="A972" s="8"/>
      <c r="B972" s="8"/>
      <c r="C972" s="8"/>
      <c r="D972" s="9"/>
      <c r="E972" s="9"/>
      <c r="F972" s="9"/>
      <c r="G972" s="9"/>
      <c r="H972" s="8"/>
      <c r="I972" s="9"/>
    </row>
    <row r="973" spans="1:9" ht="15.75" customHeight="1">
      <c r="A973" s="8"/>
      <c r="B973" s="8"/>
      <c r="C973" s="8"/>
      <c r="D973" s="9"/>
      <c r="E973" s="9"/>
      <c r="F973" s="9"/>
      <c r="G973" s="9"/>
      <c r="H973" s="8"/>
      <c r="I973" s="9"/>
    </row>
    <row r="974" spans="1:9" ht="15.75" customHeight="1">
      <c r="A974" s="8"/>
      <c r="B974" s="8"/>
      <c r="C974" s="8"/>
      <c r="D974" s="9"/>
      <c r="E974" s="9"/>
      <c r="F974" s="9"/>
      <c r="G974" s="9"/>
      <c r="H974" s="8"/>
      <c r="I974" s="9"/>
    </row>
    <row r="975" spans="1:9" ht="15.75" customHeight="1">
      <c r="A975" s="8"/>
      <c r="B975" s="8"/>
      <c r="C975" s="8"/>
      <c r="D975" s="9"/>
      <c r="E975" s="9"/>
      <c r="F975" s="9"/>
      <c r="G975" s="9"/>
      <c r="H975" s="8"/>
      <c r="I975" s="9"/>
    </row>
    <row r="976" spans="1:9" ht="15.75" customHeight="1">
      <c r="A976" s="8"/>
      <c r="B976" s="8"/>
      <c r="C976" s="8"/>
      <c r="D976" s="9"/>
      <c r="E976" s="9"/>
      <c r="F976" s="9"/>
      <c r="G976" s="9"/>
      <c r="H976" s="8"/>
      <c r="I976" s="9"/>
    </row>
    <row r="977" spans="1:9" ht="15.75" customHeight="1">
      <c r="A977" s="8"/>
      <c r="B977" s="8"/>
      <c r="C977" s="8"/>
      <c r="D977" s="9"/>
      <c r="E977" s="9"/>
      <c r="F977" s="9"/>
      <c r="G977" s="9"/>
      <c r="H977" s="8"/>
      <c r="I977" s="9"/>
    </row>
    <row r="978" spans="1:9" ht="15.75" customHeight="1">
      <c r="A978" s="8"/>
      <c r="B978" s="8"/>
      <c r="C978" s="8"/>
      <c r="D978" s="9"/>
      <c r="E978" s="9"/>
      <c r="F978" s="9"/>
      <c r="G978" s="9"/>
      <c r="H978" s="8"/>
      <c r="I978" s="9"/>
    </row>
    <row r="979" spans="1:9" ht="15.75" customHeight="1">
      <c r="A979" s="8"/>
      <c r="B979" s="8"/>
      <c r="C979" s="8"/>
      <c r="D979" s="9"/>
      <c r="E979" s="9"/>
      <c r="F979" s="9"/>
      <c r="G979" s="9"/>
      <c r="H979" s="8"/>
      <c r="I979" s="9"/>
    </row>
    <row r="980" spans="1:9" ht="15.75" customHeight="1">
      <c r="A980" s="8"/>
      <c r="B980" s="8"/>
      <c r="C980" s="8"/>
      <c r="D980" s="9"/>
      <c r="E980" s="9"/>
      <c r="F980" s="9"/>
      <c r="G980" s="9"/>
      <c r="H980" s="8"/>
      <c r="I980" s="9"/>
    </row>
    <row r="981" spans="1:9" ht="15.75" customHeight="1">
      <c r="A981" s="8"/>
      <c r="B981" s="8"/>
      <c r="C981" s="8"/>
      <c r="D981" s="9"/>
      <c r="E981" s="9"/>
      <c r="F981" s="9"/>
      <c r="G981" s="9"/>
      <c r="H981" s="8"/>
      <c r="I981" s="9"/>
    </row>
    <row r="982" spans="1:9" ht="15.75" customHeight="1">
      <c r="A982" s="8"/>
      <c r="B982" s="8"/>
      <c r="C982" s="8"/>
      <c r="D982" s="9"/>
      <c r="E982" s="9"/>
      <c r="F982" s="9"/>
      <c r="G982" s="9"/>
      <c r="H982" s="8"/>
      <c r="I982" s="9"/>
    </row>
    <row r="983" spans="1:9" ht="15.75" customHeight="1">
      <c r="A983" s="8"/>
      <c r="B983" s="8"/>
      <c r="C983" s="8"/>
      <c r="D983" s="9"/>
      <c r="E983" s="9"/>
      <c r="F983" s="9"/>
      <c r="G983" s="9"/>
      <c r="H983" s="8"/>
      <c r="I983" s="9"/>
    </row>
    <row r="984" spans="1:9" ht="15.75" customHeight="1">
      <c r="A984" s="8"/>
      <c r="B984" s="8"/>
      <c r="C984" s="8"/>
      <c r="D984" s="9"/>
      <c r="E984" s="9"/>
      <c r="F984" s="9"/>
      <c r="G984" s="9"/>
      <c r="H984" s="8"/>
      <c r="I984" s="9"/>
    </row>
    <row r="985" spans="1:9" ht="15.75" customHeight="1">
      <c r="A985" s="8"/>
      <c r="B985" s="8"/>
      <c r="C985" s="8"/>
      <c r="D985" s="9"/>
      <c r="E985" s="9"/>
      <c r="F985" s="9"/>
      <c r="G985" s="9"/>
      <c r="H985" s="8"/>
      <c r="I985" s="9"/>
    </row>
    <row r="986" spans="1:9" ht="15.75" customHeight="1">
      <c r="A986" s="8"/>
      <c r="B986" s="8"/>
      <c r="C986" s="8"/>
      <c r="D986" s="9"/>
      <c r="E986" s="9"/>
      <c r="F986" s="9"/>
      <c r="G986" s="9"/>
      <c r="H986" s="8"/>
      <c r="I986" s="9"/>
    </row>
    <row r="987" spans="1:9" ht="15.75" customHeight="1">
      <c r="A987" s="8"/>
      <c r="B987" s="8"/>
      <c r="C987" s="8"/>
      <c r="D987" s="9"/>
      <c r="E987" s="9"/>
      <c r="F987" s="9"/>
      <c r="G987" s="9"/>
      <c r="H987" s="8"/>
      <c r="I987" s="9"/>
    </row>
  </sheetData>
  <mergeCells count="37">
    <mergeCell ref="M74:M77"/>
    <mergeCell ref="N74:N77"/>
    <mergeCell ref="M58:M61"/>
    <mergeCell ref="N58:N61"/>
    <mergeCell ref="M62:M65"/>
    <mergeCell ref="N62:N65"/>
    <mergeCell ref="M66:M67"/>
    <mergeCell ref="N66:N67"/>
    <mergeCell ref="M68:M69"/>
    <mergeCell ref="N68:N69"/>
    <mergeCell ref="M56:M57"/>
    <mergeCell ref="N56:N57"/>
    <mergeCell ref="M70:M73"/>
    <mergeCell ref="N70:N73"/>
    <mergeCell ref="M18:T18"/>
    <mergeCell ref="M38:M39"/>
    <mergeCell ref="M40:M41"/>
    <mergeCell ref="M44:M47"/>
    <mergeCell ref="N44:N47"/>
    <mergeCell ref="M42:M43"/>
    <mergeCell ref="N42:N43"/>
    <mergeCell ref="M78:M82"/>
    <mergeCell ref="N78:N82"/>
    <mergeCell ref="L19:L23"/>
    <mergeCell ref="M27:T28"/>
    <mergeCell ref="M29:T30"/>
    <mergeCell ref="L24:L26"/>
    <mergeCell ref="M36:M37"/>
    <mergeCell ref="N36:N37"/>
    <mergeCell ref="M54:M55"/>
    <mergeCell ref="N54:N55"/>
    <mergeCell ref="N38:N39"/>
    <mergeCell ref="N40:N41"/>
    <mergeCell ref="M48:M51"/>
    <mergeCell ref="N48:N51"/>
    <mergeCell ref="M52:M53"/>
    <mergeCell ref="N52:N53"/>
  </mergeCells>
  <phoneticPr fontId="5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69"/>
  <sheetViews>
    <sheetView zoomScaleNormal="100" workbookViewId="0">
      <selection activeCell="E23" sqref="E23"/>
    </sheetView>
  </sheetViews>
  <sheetFormatPr defaultColWidth="12.59765625" defaultRowHeight="15.75" customHeight="1"/>
  <cols>
    <col min="1" max="3" width="12.59765625" style="10"/>
    <col min="4" max="4" width="11" style="10" customWidth="1"/>
    <col min="5" max="5" width="26" style="10" customWidth="1"/>
    <col min="6" max="6" width="42.86328125" style="10" customWidth="1"/>
    <col min="7" max="7" width="13.59765625" style="10" customWidth="1"/>
    <col min="8" max="8" width="12.59765625" style="13"/>
    <col min="9" max="16384" width="12.59765625" style="10"/>
  </cols>
  <sheetData>
    <row r="1" spans="1:30" ht="11.65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ht="11.65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1.65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11.65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ht="11.65">
      <c r="A5" s="8">
        <v>0</v>
      </c>
      <c r="B5" s="8">
        <f t="shared" ref="B5:B163" si="0">DEC2BIN(A5/512)*1000000000+DEC2BIN(MOD(A5,512))</f>
        <v>0</v>
      </c>
      <c r="C5" s="8" t="str">
        <f t="shared" ref="C5:C163" si="1">DEC2HEX(A5)</f>
        <v>0</v>
      </c>
      <c r="D5" s="9" t="str">
        <f t="shared" ref="D5:D16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1.65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1.65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 t="s">
        <v>9</v>
      </c>
      <c r="L7" s="9" t="s">
        <v>10</v>
      </c>
      <c r="M7" s="9" t="s">
        <v>11</v>
      </c>
      <c r="N7" s="9" t="s">
        <v>12</v>
      </c>
      <c r="O7" s="9" t="s">
        <v>13</v>
      </c>
      <c r="P7" s="9" t="s">
        <v>14</v>
      </c>
      <c r="Q7" s="9" t="s">
        <v>15</v>
      </c>
      <c r="R7" s="9" t="s">
        <v>142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ht="11.65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 t="s">
        <v>16</v>
      </c>
      <c r="L8" s="9">
        <f t="shared" ref="L8:Q8" si="3">SUMIF($I:$I,L7,$H:$H)</f>
        <v>470</v>
      </c>
      <c r="M8" s="9">
        <f t="shared" si="3"/>
        <v>0</v>
      </c>
      <c r="N8" s="9">
        <f t="shared" si="3"/>
        <v>0</v>
      </c>
      <c r="O8" s="9">
        <f t="shared" si="3"/>
        <v>110</v>
      </c>
      <c r="P8" s="9">
        <f t="shared" si="3"/>
        <v>1</v>
      </c>
      <c r="Q8" s="9">
        <f t="shared" si="3"/>
        <v>30</v>
      </c>
      <c r="R8" s="9">
        <f>SUM(L8:Q8)</f>
        <v>611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ht="11.65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ht="11.65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ht="11.65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ht="11.65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 t="s">
        <v>18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11.65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15</v>
      </c>
      <c r="J13" s="9"/>
      <c r="K13" s="9">
        <v>1</v>
      </c>
      <c r="L13" s="9" t="s">
        <v>19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ht="11.65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15</v>
      </c>
      <c r="J14" s="9"/>
      <c r="K14" s="9">
        <v>2</v>
      </c>
      <c r="L14" s="9" t="s">
        <v>20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ht="11.65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31</v>
      </c>
      <c r="F15" s="9" t="s">
        <v>32</v>
      </c>
      <c r="G15" s="9"/>
      <c r="H15" s="8">
        <v>10</v>
      </c>
      <c r="I15" s="9" t="s">
        <v>15</v>
      </c>
      <c r="J15" s="9"/>
      <c r="K15" s="9">
        <v>3</v>
      </c>
      <c r="L15" s="9" t="s">
        <v>21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ht="11.65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34</v>
      </c>
      <c r="F16" s="9" t="s">
        <v>35</v>
      </c>
      <c r="G16" s="9"/>
      <c r="H16" s="8">
        <v>10</v>
      </c>
      <c r="I16" s="9" t="s">
        <v>15</v>
      </c>
      <c r="J16" s="9"/>
      <c r="K16" s="9">
        <v>4</v>
      </c>
      <c r="L16" s="9" t="s">
        <v>22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ht="11.65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15</v>
      </c>
      <c r="J17" s="9"/>
      <c r="K17" s="9">
        <v>5</v>
      </c>
      <c r="L17" s="9" t="s">
        <v>23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ht="11.65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39</v>
      </c>
      <c r="F18" s="9" t="s">
        <v>40</v>
      </c>
      <c r="G18" s="9"/>
      <c r="H18" s="8" t="s">
        <v>26</v>
      </c>
      <c r="I18" s="9" t="s">
        <v>15</v>
      </c>
      <c r="J18" s="9"/>
      <c r="K18" s="9">
        <v>6</v>
      </c>
      <c r="L18" s="9" t="s">
        <v>27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ht="11.65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42</v>
      </c>
      <c r="F19" s="9" t="s">
        <v>43</v>
      </c>
      <c r="G19" s="9"/>
      <c r="H19" s="8">
        <v>10</v>
      </c>
      <c r="I19" s="9" t="s">
        <v>15</v>
      </c>
      <c r="J19" s="9"/>
      <c r="K19" s="9">
        <v>7</v>
      </c>
      <c r="L19" s="9" t="s">
        <v>30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ht="11.65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>
        <v>8</v>
      </c>
      <c r="L20" s="9" t="s">
        <v>33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ht="11.65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>
        <v>9</v>
      </c>
      <c r="L21" s="9" t="s">
        <v>36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ht="11.65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>
        <v>10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ht="12.4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 t="s">
        <v>26</v>
      </c>
      <c r="L23" s="11" t="s">
        <v>41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ht="11.65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ht="11.65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ht="11.65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ht="11.65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ht="11.65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ht="11.65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10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ht="15.7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ht="11.65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13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ht="15.7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50</v>
      </c>
      <c r="G32" s="9"/>
      <c r="H32" s="8" t="s">
        <v>26</v>
      </c>
      <c r="I32" s="9" t="s">
        <v>13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ht="11.65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/>
      <c r="F33" s="9"/>
      <c r="G33" s="9"/>
      <c r="H33" s="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ht="11.65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/>
      <c r="F34" s="9"/>
      <c r="G34" s="9"/>
      <c r="H34" s="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ht="11.65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/>
      <c r="F35" s="9"/>
      <c r="G35" s="9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ht="11.65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/>
      <c r="F36" s="9"/>
      <c r="G36" s="9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ht="11.65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F37" s="9"/>
      <c r="G37" s="9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ht="11.65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F38" s="9"/>
      <c r="G38" s="9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ht="11.65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9"/>
      <c r="F39" s="9"/>
      <c r="G39" s="9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ht="11.65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9"/>
      <c r="F40" s="9"/>
      <c r="G40" s="9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ht="11.65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 t="s">
        <v>14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ht="11.65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 t="s">
        <v>14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ht="11.65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ht="11.65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ht="11.65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11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ht="11.65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11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ht="11.65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13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 ht="11.65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13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 ht="11.65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/>
      <c r="G49" s="9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 ht="11.65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/>
      <c r="G50" s="9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 ht="11.65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/>
      <c r="G51" s="9"/>
      <c r="H51" s="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 ht="11.65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/>
      <c r="G52" s="9"/>
      <c r="H52" s="8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ht="11.65">
      <c r="A53" s="8">
        <v>48</v>
      </c>
      <c r="B53" s="8">
        <f t="shared" si="0"/>
        <v>110000</v>
      </c>
      <c r="C53" s="8" t="str">
        <f t="shared" si="1"/>
        <v>30</v>
      </c>
      <c r="D53" s="9" t="str">
        <f t="shared" si="2"/>
        <v>文字列</v>
      </c>
      <c r="E53" s="9"/>
      <c r="F53" s="9"/>
      <c r="G53" s="9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ht="11.65">
      <c r="A54" s="8">
        <v>0</v>
      </c>
      <c r="B54" s="8">
        <f t="shared" si="0"/>
        <v>0</v>
      </c>
      <c r="C54" s="8" t="str">
        <f t="shared" si="1"/>
        <v>0</v>
      </c>
      <c r="D54" s="9" t="str">
        <f t="shared" si="2"/>
        <v>-</v>
      </c>
      <c r="E54" s="9"/>
      <c r="F54" s="9"/>
      <c r="G54" s="9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ht="11.65">
      <c r="A55" s="8">
        <v>1024</v>
      </c>
      <c r="B55" s="8">
        <f t="shared" si="0"/>
        <v>10000000000</v>
      </c>
      <c r="C55" s="8" t="str">
        <f t="shared" si="1"/>
        <v>400</v>
      </c>
      <c r="D55" s="9" t="str">
        <f t="shared" si="2"/>
        <v>uint32_t</v>
      </c>
      <c r="E55" s="9"/>
      <c r="F55" s="9"/>
      <c r="G55" s="9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 ht="11.65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ht="11.65">
      <c r="A57" s="8">
        <v>1040</v>
      </c>
      <c r="B57" s="8">
        <f t="shared" si="0"/>
        <v>10000010000</v>
      </c>
      <c r="C57" s="8" t="str">
        <f t="shared" si="1"/>
        <v>410</v>
      </c>
      <c r="D57" s="9" t="str">
        <f t="shared" si="2"/>
        <v>uint32_t</v>
      </c>
      <c r="E57" s="9" t="s">
        <v>65</v>
      </c>
      <c r="F57" s="9" t="s">
        <v>66</v>
      </c>
      <c r="G57" s="9"/>
      <c r="H57" s="8" t="s">
        <v>26</v>
      </c>
      <c r="I57" s="9" t="s">
        <v>15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ht="11.65">
      <c r="A58" s="8">
        <v>1041</v>
      </c>
      <c r="B58" s="8">
        <f t="shared" si="0"/>
        <v>10000010001</v>
      </c>
      <c r="C58" s="8" t="str">
        <f t="shared" si="1"/>
        <v>411</v>
      </c>
      <c r="D58" s="9" t="str">
        <f t="shared" si="2"/>
        <v>uint32_t</v>
      </c>
      <c r="E58" s="9" t="s">
        <v>67</v>
      </c>
      <c r="F58" s="9" t="s">
        <v>68</v>
      </c>
      <c r="G58" s="9"/>
      <c r="H58" s="8" t="s">
        <v>26</v>
      </c>
      <c r="I58" s="9" t="s">
        <v>15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 ht="11.65">
      <c r="A59" s="9">
        <v>0</v>
      </c>
      <c r="B59" s="8">
        <f t="shared" si="0"/>
        <v>0</v>
      </c>
      <c r="C59" s="8" t="str">
        <f t="shared" si="1"/>
        <v>0</v>
      </c>
      <c r="D59" s="9" t="str">
        <f t="shared" si="2"/>
        <v>-</v>
      </c>
      <c r="E59" s="9"/>
      <c r="F59" s="9"/>
      <c r="G59" s="9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 ht="11.65">
      <c r="A60" s="8">
        <v>1056</v>
      </c>
      <c r="B60" s="8">
        <f t="shared" si="0"/>
        <v>10000100000</v>
      </c>
      <c r="C60" s="8" t="str">
        <f t="shared" si="1"/>
        <v>420</v>
      </c>
      <c r="D60" s="9" t="str">
        <f t="shared" si="2"/>
        <v>uint32_t</v>
      </c>
      <c r="E60" s="9" t="s">
        <v>69</v>
      </c>
      <c r="F60" s="9" t="s">
        <v>70</v>
      </c>
      <c r="G60" s="9"/>
      <c r="H60" s="8">
        <v>10</v>
      </c>
      <c r="I60" s="9" t="s">
        <v>10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 ht="11.65">
      <c r="A61" s="9">
        <v>1057</v>
      </c>
      <c r="B61" s="8">
        <f t="shared" si="0"/>
        <v>10000100001</v>
      </c>
      <c r="C61" s="8" t="str">
        <f t="shared" si="1"/>
        <v>421</v>
      </c>
      <c r="D61" s="9" t="str">
        <f t="shared" si="2"/>
        <v>uint32_t</v>
      </c>
      <c r="E61" s="9" t="s">
        <v>71</v>
      </c>
      <c r="F61" s="9" t="s">
        <v>72</v>
      </c>
      <c r="G61" s="9"/>
      <c r="H61" s="8">
        <v>10</v>
      </c>
      <c r="I61" s="9" t="s">
        <v>10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ht="11.65">
      <c r="A62" s="8">
        <v>1058</v>
      </c>
      <c r="B62" s="8">
        <f t="shared" si="0"/>
        <v>10000100010</v>
      </c>
      <c r="C62" s="8" t="str">
        <f t="shared" si="1"/>
        <v>422</v>
      </c>
      <c r="D62" s="9" t="str">
        <f t="shared" si="2"/>
        <v>uint32_t</v>
      </c>
      <c r="E62" s="9" t="s">
        <v>73</v>
      </c>
      <c r="F62" s="9" t="s">
        <v>74</v>
      </c>
      <c r="G62" s="9"/>
      <c r="H62" s="8">
        <v>10</v>
      </c>
      <c r="I62" s="9" t="s">
        <v>10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 ht="11.65">
      <c r="A63" s="9">
        <v>1059</v>
      </c>
      <c r="B63" s="8">
        <f t="shared" si="0"/>
        <v>10000100011</v>
      </c>
      <c r="C63" s="8" t="str">
        <f t="shared" si="1"/>
        <v>423</v>
      </c>
      <c r="D63" s="9" t="str">
        <f t="shared" si="2"/>
        <v>uint32_t</v>
      </c>
      <c r="E63" s="9" t="s">
        <v>75</v>
      </c>
      <c r="F63" s="9" t="s">
        <v>76</v>
      </c>
      <c r="G63" s="9"/>
      <c r="H63" s="8">
        <v>10</v>
      </c>
      <c r="I63" s="9" t="s">
        <v>10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 ht="11.65">
      <c r="A64" s="8">
        <v>1060</v>
      </c>
      <c r="B64" s="8">
        <f t="shared" si="0"/>
        <v>10000100100</v>
      </c>
      <c r="C64" s="8" t="str">
        <f t="shared" si="1"/>
        <v>424</v>
      </c>
      <c r="D64" s="9" t="str">
        <f t="shared" si="2"/>
        <v>uint32_t</v>
      </c>
      <c r="E64" s="9"/>
      <c r="F64" s="9" t="s">
        <v>77</v>
      </c>
      <c r="G64" s="9"/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ht="11.65">
      <c r="A65" s="9">
        <v>1061</v>
      </c>
      <c r="B65" s="8">
        <f t="shared" si="0"/>
        <v>10000100101</v>
      </c>
      <c r="C65" s="8" t="str">
        <f t="shared" si="1"/>
        <v>425</v>
      </c>
      <c r="D65" s="9" t="str">
        <f t="shared" si="2"/>
        <v>uint32_t</v>
      </c>
      <c r="E65" s="9"/>
      <c r="F65" s="9" t="s">
        <v>78</v>
      </c>
      <c r="G65" s="9"/>
      <c r="H65" s="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ht="11.65">
      <c r="A66" s="8">
        <v>1062</v>
      </c>
      <c r="B66" s="8">
        <f t="shared" si="0"/>
        <v>10000100110</v>
      </c>
      <c r="C66" s="8" t="str">
        <f t="shared" si="1"/>
        <v>426</v>
      </c>
      <c r="D66" s="9" t="str">
        <f t="shared" si="2"/>
        <v>uint32_t</v>
      </c>
      <c r="E66" s="9"/>
      <c r="F66" s="9" t="s">
        <v>79</v>
      </c>
      <c r="G66" s="9"/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ht="11.65">
      <c r="A67" s="9">
        <v>1063</v>
      </c>
      <c r="B67" s="8">
        <f t="shared" si="0"/>
        <v>10000100111</v>
      </c>
      <c r="C67" s="8" t="str">
        <f t="shared" si="1"/>
        <v>427</v>
      </c>
      <c r="D67" s="9" t="str">
        <f t="shared" si="2"/>
        <v>uint32_t</v>
      </c>
      <c r="E67" s="9"/>
      <c r="F67" s="9" t="s">
        <v>80</v>
      </c>
      <c r="G67" s="9"/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 ht="11.65">
      <c r="A68" s="9">
        <v>0</v>
      </c>
      <c r="B68" s="8">
        <f t="shared" si="0"/>
        <v>0</v>
      </c>
      <c r="C68" s="8" t="str">
        <f t="shared" si="1"/>
        <v>0</v>
      </c>
      <c r="D68" s="9" t="str">
        <f t="shared" si="2"/>
        <v>-</v>
      </c>
      <c r="E68" s="9"/>
      <c r="F68" s="9"/>
      <c r="G68" s="9"/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ht="11.65">
      <c r="A69" s="8">
        <v>1279</v>
      </c>
      <c r="B69" s="8">
        <f t="shared" si="0"/>
        <v>10011111111</v>
      </c>
      <c r="C69" s="8" t="str">
        <f t="shared" si="1"/>
        <v>4FF</v>
      </c>
      <c r="D69" s="9" t="str">
        <f t="shared" si="2"/>
        <v>uint32_t</v>
      </c>
      <c r="E69" s="9"/>
      <c r="F69" s="9"/>
      <c r="G69" s="9"/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ht="11.65">
      <c r="A70" s="8">
        <v>1280</v>
      </c>
      <c r="B70" s="8">
        <f t="shared" si="0"/>
        <v>10100000000</v>
      </c>
      <c r="C70" s="8" t="str">
        <f t="shared" si="1"/>
        <v>500</v>
      </c>
      <c r="D70" s="9" t="str">
        <f t="shared" si="2"/>
        <v>uint16_t</v>
      </c>
      <c r="E70" s="9"/>
      <c r="F70" s="9"/>
      <c r="G70" s="9"/>
      <c r="H70" s="8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ht="11.65">
      <c r="A71" s="8">
        <v>0</v>
      </c>
      <c r="B71" s="8">
        <f t="shared" si="0"/>
        <v>0</v>
      </c>
      <c r="C71" s="8" t="str">
        <f t="shared" si="1"/>
        <v>0</v>
      </c>
      <c r="D71" s="9" t="str">
        <f t="shared" si="2"/>
        <v>-</v>
      </c>
      <c r="E71" s="9"/>
      <c r="F71" s="9"/>
      <c r="G71" s="9"/>
      <c r="H71" s="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ht="11.65">
      <c r="A72" s="8">
        <v>1535</v>
      </c>
      <c r="B72" s="8">
        <f t="shared" si="0"/>
        <v>10111111111</v>
      </c>
      <c r="C72" s="8" t="str">
        <f t="shared" si="1"/>
        <v>5FF</v>
      </c>
      <c r="D72" s="9" t="str">
        <f t="shared" si="2"/>
        <v>uint16_t</v>
      </c>
      <c r="E72" s="9"/>
      <c r="F72" s="9"/>
      <c r="G72" s="9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ht="11.65">
      <c r="A73" s="8">
        <v>1536</v>
      </c>
      <c r="B73" s="8">
        <f t="shared" si="0"/>
        <v>11000000000</v>
      </c>
      <c r="C73" s="8" t="str">
        <f t="shared" si="1"/>
        <v>600</v>
      </c>
      <c r="D73" s="9" t="str">
        <f t="shared" si="2"/>
        <v>float</v>
      </c>
      <c r="E73" s="9"/>
      <c r="F73" s="9"/>
      <c r="G73" s="9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ht="11.65">
      <c r="A74" s="8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ht="11.65">
      <c r="A75" s="8">
        <v>1552</v>
      </c>
      <c r="B75" s="8">
        <f t="shared" si="0"/>
        <v>11000010000</v>
      </c>
      <c r="C75" s="8" t="str">
        <f t="shared" si="1"/>
        <v>610</v>
      </c>
      <c r="D75" s="9" t="str">
        <f t="shared" si="2"/>
        <v>float</v>
      </c>
      <c r="E75" s="9" t="s">
        <v>81</v>
      </c>
      <c r="F75" s="9" t="s">
        <v>82</v>
      </c>
      <c r="H75" s="8" t="s">
        <v>26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ht="11.65">
      <c r="A76" s="8">
        <v>1553</v>
      </c>
      <c r="B76" s="8">
        <f t="shared" si="0"/>
        <v>11000010001</v>
      </c>
      <c r="C76" s="8" t="str">
        <f t="shared" si="1"/>
        <v>611</v>
      </c>
      <c r="D76" s="9" t="str">
        <f t="shared" si="2"/>
        <v>float</v>
      </c>
      <c r="E76" s="9" t="s">
        <v>81</v>
      </c>
      <c r="F76" s="9" t="s">
        <v>82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ht="11.65">
      <c r="A77" s="8">
        <v>1554</v>
      </c>
      <c r="B77" s="8">
        <f t="shared" si="0"/>
        <v>11000010010</v>
      </c>
      <c r="C77" s="8" t="str">
        <f t="shared" si="1"/>
        <v>612</v>
      </c>
      <c r="D77" s="9" t="str">
        <f t="shared" si="2"/>
        <v>float</v>
      </c>
      <c r="E77" s="9" t="s">
        <v>81</v>
      </c>
      <c r="F77" s="9" t="s">
        <v>82</v>
      </c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ht="11.65">
      <c r="A78" s="8">
        <v>1555</v>
      </c>
      <c r="B78" s="8">
        <f t="shared" si="0"/>
        <v>11000010011</v>
      </c>
      <c r="C78" s="8" t="str">
        <f t="shared" si="1"/>
        <v>613</v>
      </c>
      <c r="D78" s="9" t="str">
        <f t="shared" si="2"/>
        <v>float</v>
      </c>
      <c r="E78" s="9" t="s">
        <v>81</v>
      </c>
      <c r="F78" s="9" t="s">
        <v>82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 ht="11.65">
      <c r="A79" s="8">
        <v>0</v>
      </c>
      <c r="B79" s="8">
        <f t="shared" si="0"/>
        <v>0</v>
      </c>
      <c r="C79" s="8" t="str">
        <f t="shared" si="1"/>
        <v>0</v>
      </c>
      <c r="D79" s="9" t="str">
        <f t="shared" si="2"/>
        <v>-</v>
      </c>
      <c r="E79" s="9"/>
      <c r="F79" s="9"/>
      <c r="G79" s="9"/>
      <c r="H79" s="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ht="11.65">
      <c r="A80" s="8">
        <v>1568</v>
      </c>
      <c r="B80" s="8">
        <f t="shared" si="0"/>
        <v>11000100000</v>
      </c>
      <c r="C80" s="8" t="str">
        <f t="shared" si="1"/>
        <v>620</v>
      </c>
      <c r="D80" s="9" t="str">
        <f t="shared" si="2"/>
        <v>float</v>
      </c>
      <c r="E80" s="12" t="s">
        <v>83</v>
      </c>
      <c r="F80" s="12" t="s">
        <v>84</v>
      </c>
      <c r="G80" s="9"/>
      <c r="H80" s="8">
        <v>10</v>
      </c>
      <c r="I80" s="9" t="s">
        <v>10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 ht="11.65">
      <c r="A81" s="8">
        <v>1569</v>
      </c>
      <c r="B81" s="8">
        <f t="shared" si="0"/>
        <v>11000100001</v>
      </c>
      <c r="C81" s="8" t="str">
        <f t="shared" si="1"/>
        <v>621</v>
      </c>
      <c r="D81" s="9" t="str">
        <f t="shared" si="2"/>
        <v>float</v>
      </c>
      <c r="E81" s="12" t="s">
        <v>85</v>
      </c>
      <c r="F81" s="12" t="s">
        <v>86</v>
      </c>
      <c r="G81" s="9"/>
      <c r="H81" s="8">
        <v>10</v>
      </c>
      <c r="I81" s="9" t="s">
        <v>10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 ht="11.65">
      <c r="A82" s="8">
        <v>1570</v>
      </c>
      <c r="B82" s="8">
        <f t="shared" si="0"/>
        <v>11000100010</v>
      </c>
      <c r="C82" s="8" t="str">
        <f t="shared" si="1"/>
        <v>622</v>
      </c>
      <c r="D82" s="9" t="str">
        <f t="shared" si="2"/>
        <v>float</v>
      </c>
      <c r="E82" s="12" t="s">
        <v>87</v>
      </c>
      <c r="F82" s="12" t="s">
        <v>88</v>
      </c>
      <c r="G82" s="9"/>
      <c r="H82" s="8">
        <v>10</v>
      </c>
      <c r="I82" s="9" t="s">
        <v>10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 ht="11.65">
      <c r="A83" s="8">
        <v>1571</v>
      </c>
      <c r="B83" s="8">
        <f t="shared" si="0"/>
        <v>11000100011</v>
      </c>
      <c r="C83" s="8" t="str">
        <f t="shared" si="1"/>
        <v>623</v>
      </c>
      <c r="D83" s="9" t="str">
        <f t="shared" si="2"/>
        <v>float</v>
      </c>
      <c r="E83" s="9" t="s">
        <v>89</v>
      </c>
      <c r="F83" s="9" t="s">
        <v>90</v>
      </c>
      <c r="G83" s="9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ht="11.65">
      <c r="A84" s="8">
        <v>1572</v>
      </c>
      <c r="B84" s="8">
        <f t="shared" si="0"/>
        <v>11000100100</v>
      </c>
      <c r="C84" s="8" t="str">
        <f t="shared" si="1"/>
        <v>624</v>
      </c>
      <c r="D84" s="9" t="str">
        <f t="shared" si="2"/>
        <v>float</v>
      </c>
      <c r="E84" s="9"/>
      <c r="F84" s="9" t="s">
        <v>91</v>
      </c>
      <c r="G84" s="9"/>
      <c r="H84" s="8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 ht="11.65">
      <c r="A85" s="8">
        <v>1573</v>
      </c>
      <c r="B85" s="8">
        <f t="shared" si="0"/>
        <v>11000100101</v>
      </c>
      <c r="C85" s="8" t="str">
        <f t="shared" si="1"/>
        <v>625</v>
      </c>
      <c r="D85" s="9" t="str">
        <f t="shared" si="2"/>
        <v>float</v>
      </c>
      <c r="E85" s="9"/>
      <c r="F85" s="9" t="s">
        <v>91</v>
      </c>
      <c r="G85" s="9"/>
      <c r="H85" s="8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 ht="11.65">
      <c r="A86" s="8">
        <v>1574</v>
      </c>
      <c r="B86" s="8">
        <f t="shared" si="0"/>
        <v>11000100110</v>
      </c>
      <c r="C86" s="8" t="str">
        <f t="shared" si="1"/>
        <v>626</v>
      </c>
      <c r="D86" s="9" t="str">
        <f t="shared" si="2"/>
        <v>float</v>
      </c>
      <c r="E86" s="9"/>
      <c r="F86" s="9" t="s">
        <v>91</v>
      </c>
      <c r="G86" s="9"/>
      <c r="H86" s="8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 ht="11.65">
      <c r="A87" s="8">
        <v>1575</v>
      </c>
      <c r="B87" s="8">
        <f t="shared" si="0"/>
        <v>11000100111</v>
      </c>
      <c r="C87" s="8" t="str">
        <f t="shared" si="1"/>
        <v>627</v>
      </c>
      <c r="D87" s="9" t="str">
        <f t="shared" si="2"/>
        <v>float</v>
      </c>
      <c r="E87" s="9"/>
      <c r="F87" s="9" t="s">
        <v>91</v>
      </c>
      <c r="G87" s="9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 ht="11.65">
      <c r="A88" s="8">
        <v>1576</v>
      </c>
      <c r="B88" s="8">
        <f t="shared" si="0"/>
        <v>11000101000</v>
      </c>
      <c r="C88" s="8" t="str">
        <f t="shared" si="1"/>
        <v>628</v>
      </c>
      <c r="D88" s="9" t="str">
        <f t="shared" si="2"/>
        <v>float</v>
      </c>
      <c r="E88" s="9"/>
      <c r="F88" s="9" t="s">
        <v>92</v>
      </c>
      <c r="G88" s="9"/>
      <c r="H88" s="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 ht="11.65">
      <c r="A89" s="8">
        <v>1577</v>
      </c>
      <c r="B89" s="8">
        <f t="shared" si="0"/>
        <v>11000101001</v>
      </c>
      <c r="C89" s="8" t="str">
        <f t="shared" si="1"/>
        <v>629</v>
      </c>
      <c r="D89" s="9" t="str">
        <f t="shared" si="2"/>
        <v>float</v>
      </c>
      <c r="E89" s="9"/>
      <c r="F89" s="9" t="s">
        <v>92</v>
      </c>
      <c r="G89" s="9"/>
      <c r="H89" s="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 ht="11.65">
      <c r="A90" s="8">
        <v>1578</v>
      </c>
      <c r="B90" s="8">
        <f t="shared" si="0"/>
        <v>11000101010</v>
      </c>
      <c r="C90" s="8" t="str">
        <f t="shared" si="1"/>
        <v>62A</v>
      </c>
      <c r="D90" s="9" t="str">
        <f t="shared" si="2"/>
        <v>float</v>
      </c>
      <c r="E90" s="9"/>
      <c r="F90" s="9" t="s">
        <v>92</v>
      </c>
      <c r="G90" s="9"/>
      <c r="H90" s="8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 ht="11.65">
      <c r="A91" s="8">
        <v>1579</v>
      </c>
      <c r="B91" s="8">
        <f t="shared" si="0"/>
        <v>11000101011</v>
      </c>
      <c r="C91" s="8" t="str">
        <f t="shared" si="1"/>
        <v>62B</v>
      </c>
      <c r="D91" s="9" t="str">
        <f t="shared" si="2"/>
        <v>float</v>
      </c>
      <c r="E91" s="9"/>
      <c r="F91" s="9" t="s">
        <v>92</v>
      </c>
      <c r="G91" s="9"/>
      <c r="H91" s="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 ht="11.65">
      <c r="A92" s="8">
        <v>1580</v>
      </c>
      <c r="B92" s="8">
        <f t="shared" si="0"/>
        <v>11000101100</v>
      </c>
      <c r="C92" s="8" t="str">
        <f t="shared" si="1"/>
        <v>62C</v>
      </c>
      <c r="D92" s="9" t="str">
        <f t="shared" si="2"/>
        <v>float</v>
      </c>
      <c r="E92" s="9" t="s">
        <v>93</v>
      </c>
      <c r="F92" s="9" t="s">
        <v>94</v>
      </c>
      <c r="G92" s="9"/>
      <c r="H92" s="8">
        <v>1</v>
      </c>
      <c r="I92" s="12" t="s">
        <v>14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 ht="11.65">
      <c r="A93" s="8">
        <v>1581</v>
      </c>
      <c r="B93" s="8">
        <f t="shared" si="0"/>
        <v>11000101101</v>
      </c>
      <c r="C93" s="8" t="str">
        <f t="shared" si="1"/>
        <v>62D</v>
      </c>
      <c r="D93" s="9" t="str">
        <f t="shared" si="2"/>
        <v>float</v>
      </c>
      <c r="E93" s="9"/>
      <c r="F93" s="9" t="s">
        <v>94</v>
      </c>
      <c r="G93" s="9"/>
      <c r="H93" s="8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1:30" ht="11.65">
      <c r="A94" s="8">
        <v>1582</v>
      </c>
      <c r="B94" s="8">
        <f t="shared" si="0"/>
        <v>11000101110</v>
      </c>
      <c r="C94" s="8" t="str">
        <f t="shared" si="1"/>
        <v>62E</v>
      </c>
      <c r="D94" s="9" t="str">
        <f t="shared" si="2"/>
        <v>float</v>
      </c>
      <c r="E94" s="9"/>
      <c r="F94" s="9" t="s">
        <v>94</v>
      </c>
      <c r="G94" s="9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spans="1:30" ht="11.65">
      <c r="A95" s="8">
        <v>1583</v>
      </c>
      <c r="B95" s="8">
        <f t="shared" si="0"/>
        <v>11000101111</v>
      </c>
      <c r="C95" s="8" t="str">
        <f t="shared" si="1"/>
        <v>62F</v>
      </c>
      <c r="D95" s="9" t="str">
        <f t="shared" si="2"/>
        <v>float</v>
      </c>
      <c r="E95" s="9"/>
      <c r="F95" s="9" t="s">
        <v>94</v>
      </c>
      <c r="G95" s="9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0" ht="11.65">
      <c r="A96" s="8">
        <v>1584</v>
      </c>
      <c r="B96" s="8">
        <f t="shared" si="0"/>
        <v>11000110000</v>
      </c>
      <c r="C96" s="8" t="str">
        <f t="shared" si="1"/>
        <v>630</v>
      </c>
      <c r="D96" s="9" t="str">
        <f t="shared" si="2"/>
        <v>float</v>
      </c>
      <c r="E96" s="12" t="s">
        <v>95</v>
      </c>
      <c r="F96" s="12" t="s">
        <v>84</v>
      </c>
      <c r="G96" s="9"/>
      <c r="H96" s="8">
        <v>10</v>
      </c>
      <c r="I96" s="9" t="s">
        <v>13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1:30" ht="11.65">
      <c r="A97" s="8">
        <v>1585</v>
      </c>
      <c r="B97" s="8">
        <f t="shared" si="0"/>
        <v>11000110001</v>
      </c>
      <c r="C97" s="8" t="str">
        <f t="shared" si="1"/>
        <v>631</v>
      </c>
      <c r="D97" s="9" t="str">
        <f t="shared" si="2"/>
        <v>float</v>
      </c>
      <c r="E97" s="12" t="s">
        <v>96</v>
      </c>
      <c r="F97" s="12" t="s">
        <v>86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1:30" ht="11.65">
      <c r="A98" s="8">
        <v>1586</v>
      </c>
      <c r="B98" s="8">
        <f t="shared" si="0"/>
        <v>11000110010</v>
      </c>
      <c r="C98" s="8" t="str">
        <f t="shared" si="1"/>
        <v>632</v>
      </c>
      <c r="D98" s="9" t="str">
        <f t="shared" si="2"/>
        <v>float</v>
      </c>
      <c r="E98" s="12" t="s">
        <v>97</v>
      </c>
      <c r="F98" s="12" t="s">
        <v>88</v>
      </c>
      <c r="G98" s="9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 ht="11.65">
      <c r="A99" s="8">
        <v>1587</v>
      </c>
      <c r="B99" s="8">
        <f t="shared" si="0"/>
        <v>11000110011</v>
      </c>
      <c r="C99" s="8" t="str">
        <f t="shared" si="1"/>
        <v>633</v>
      </c>
      <c r="D99" s="9" t="str">
        <f t="shared" si="2"/>
        <v>float</v>
      </c>
      <c r="E99" s="9" t="s">
        <v>98</v>
      </c>
      <c r="F99" s="9" t="s">
        <v>90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1:30" ht="11.65">
      <c r="A100" s="8">
        <v>1588</v>
      </c>
      <c r="B100" s="8">
        <f t="shared" si="0"/>
        <v>11000110100</v>
      </c>
      <c r="C100" s="8" t="str">
        <f t="shared" si="1"/>
        <v>634</v>
      </c>
      <c r="D100" s="9" t="str">
        <f t="shared" si="2"/>
        <v>float</v>
      </c>
      <c r="E100" s="9"/>
      <c r="F100" s="9" t="s">
        <v>91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 ht="11.65">
      <c r="A101" s="8">
        <v>1589</v>
      </c>
      <c r="B101" s="8">
        <f t="shared" si="0"/>
        <v>11000110101</v>
      </c>
      <c r="C101" s="8" t="str">
        <f t="shared" si="1"/>
        <v>635</v>
      </c>
      <c r="D101" s="9" t="str">
        <f t="shared" si="2"/>
        <v>float</v>
      </c>
      <c r="E101" s="9"/>
      <c r="F101" s="9" t="s">
        <v>91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 ht="11.65">
      <c r="A102" s="8">
        <v>1590</v>
      </c>
      <c r="B102" s="8">
        <f t="shared" si="0"/>
        <v>11000110110</v>
      </c>
      <c r="C102" s="8" t="str">
        <f t="shared" si="1"/>
        <v>636</v>
      </c>
      <c r="D102" s="9" t="str">
        <f t="shared" si="2"/>
        <v>float</v>
      </c>
      <c r="E102" s="9"/>
      <c r="F102" s="9" t="s">
        <v>91</v>
      </c>
      <c r="G102" s="9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 ht="11.65">
      <c r="A103" s="8">
        <v>1591</v>
      </c>
      <c r="B103" s="8">
        <f t="shared" si="0"/>
        <v>11000110111</v>
      </c>
      <c r="C103" s="8" t="str">
        <f t="shared" si="1"/>
        <v>637</v>
      </c>
      <c r="D103" s="9" t="str">
        <f t="shared" si="2"/>
        <v>float</v>
      </c>
      <c r="E103" s="9"/>
      <c r="F103" s="9" t="s">
        <v>91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spans="1:30" ht="11.65">
      <c r="A104" s="8">
        <v>1592</v>
      </c>
      <c r="B104" s="8">
        <f t="shared" si="0"/>
        <v>11000111000</v>
      </c>
      <c r="C104" s="8" t="str">
        <f t="shared" si="1"/>
        <v>638</v>
      </c>
      <c r="D104" s="9" t="str">
        <f t="shared" si="2"/>
        <v>float</v>
      </c>
      <c r="E104" s="9"/>
      <c r="F104" s="9" t="s">
        <v>92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 ht="11.65">
      <c r="A105" s="8">
        <v>1593</v>
      </c>
      <c r="B105" s="8">
        <f t="shared" si="0"/>
        <v>11000111001</v>
      </c>
      <c r="C105" s="8" t="str">
        <f t="shared" si="1"/>
        <v>639</v>
      </c>
      <c r="D105" s="9" t="str">
        <f t="shared" si="2"/>
        <v>float</v>
      </c>
      <c r="E105" s="9"/>
      <c r="F105" s="9" t="s">
        <v>92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 ht="11.65">
      <c r="A106" s="8">
        <v>1594</v>
      </c>
      <c r="B106" s="8">
        <f t="shared" si="0"/>
        <v>11000111010</v>
      </c>
      <c r="C106" s="8" t="str">
        <f t="shared" si="1"/>
        <v>63A</v>
      </c>
      <c r="D106" s="9" t="str">
        <f t="shared" si="2"/>
        <v>float</v>
      </c>
      <c r="E106" s="9"/>
      <c r="F106" s="9" t="s">
        <v>92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 ht="11.65">
      <c r="A107" s="8">
        <v>1595</v>
      </c>
      <c r="B107" s="8">
        <f t="shared" si="0"/>
        <v>11000111011</v>
      </c>
      <c r="C107" s="8" t="str">
        <f t="shared" si="1"/>
        <v>63B</v>
      </c>
      <c r="D107" s="9" t="str">
        <f t="shared" si="2"/>
        <v>float</v>
      </c>
      <c r="E107" s="9"/>
      <c r="F107" s="9" t="s">
        <v>92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spans="1:30" ht="11.65">
      <c r="A108" s="8">
        <v>1596</v>
      </c>
      <c r="B108" s="8">
        <f t="shared" si="0"/>
        <v>11000111100</v>
      </c>
      <c r="C108" s="8" t="str">
        <f t="shared" si="1"/>
        <v>63C</v>
      </c>
      <c r="D108" s="9" t="str">
        <f t="shared" si="2"/>
        <v>float</v>
      </c>
      <c r="E108" s="9" t="s">
        <v>99</v>
      </c>
      <c r="F108" s="9" t="s">
        <v>94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 ht="11.65">
      <c r="A109" s="8">
        <v>1597</v>
      </c>
      <c r="B109" s="8">
        <f t="shared" si="0"/>
        <v>11000111101</v>
      </c>
      <c r="C109" s="8" t="str">
        <f t="shared" si="1"/>
        <v>63D</v>
      </c>
      <c r="D109" s="9" t="str">
        <f t="shared" si="2"/>
        <v>float</v>
      </c>
      <c r="E109" s="9"/>
      <c r="F109" s="9" t="s">
        <v>94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spans="1:30" ht="11.65">
      <c r="A110" s="8">
        <v>1598</v>
      </c>
      <c r="B110" s="8">
        <f t="shared" si="0"/>
        <v>11000111110</v>
      </c>
      <c r="C110" s="8" t="str">
        <f t="shared" si="1"/>
        <v>63E</v>
      </c>
      <c r="D110" s="9" t="str">
        <f t="shared" si="2"/>
        <v>float</v>
      </c>
      <c r="E110" s="9"/>
      <c r="F110" s="9" t="s">
        <v>94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spans="1:30" ht="11.65">
      <c r="A111" s="8">
        <v>1599</v>
      </c>
      <c r="B111" s="8">
        <f t="shared" si="0"/>
        <v>11000111111</v>
      </c>
      <c r="C111" s="8" t="str">
        <f t="shared" si="1"/>
        <v>63F</v>
      </c>
      <c r="D111" s="9" t="str">
        <f t="shared" si="2"/>
        <v>float</v>
      </c>
      <c r="E111" s="9"/>
      <c r="F111" s="9" t="s">
        <v>94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spans="1:30" ht="11.65">
      <c r="A112" s="8">
        <v>0</v>
      </c>
      <c r="B112" s="8">
        <f t="shared" si="0"/>
        <v>0</v>
      </c>
      <c r="C112" s="8" t="str">
        <f t="shared" si="1"/>
        <v>0</v>
      </c>
      <c r="D112" s="9" t="str">
        <f t="shared" si="2"/>
        <v>-</v>
      </c>
      <c r="E112" s="9"/>
      <c r="F112" s="9"/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1:30" ht="11.65">
      <c r="A113" s="8">
        <v>1791</v>
      </c>
      <c r="B113" s="8">
        <f t="shared" si="0"/>
        <v>11011111111</v>
      </c>
      <c r="C113" s="8" t="str">
        <f t="shared" si="1"/>
        <v>6FF</v>
      </c>
      <c r="D113" s="9" t="str">
        <f t="shared" si="2"/>
        <v>float</v>
      </c>
      <c r="E113" s="9"/>
      <c r="F113" s="9"/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spans="1:30" ht="11.65">
      <c r="A114" s="8">
        <v>1792</v>
      </c>
      <c r="B114" s="8">
        <f t="shared" si="0"/>
        <v>11100000000</v>
      </c>
      <c r="C114" s="8" t="str">
        <f t="shared" si="1"/>
        <v>700</v>
      </c>
      <c r="D114" s="9" t="str">
        <f t="shared" si="2"/>
        <v>fp16</v>
      </c>
      <c r="E114" s="9"/>
      <c r="F114" s="9"/>
      <c r="G114" s="9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spans="1:30" ht="11.65">
      <c r="A115" s="8">
        <v>0</v>
      </c>
      <c r="B115" s="8">
        <f t="shared" si="0"/>
        <v>0</v>
      </c>
      <c r="C115" s="8" t="str">
        <f t="shared" si="1"/>
        <v>0</v>
      </c>
      <c r="D115" s="9" t="str">
        <f t="shared" si="2"/>
        <v>-</v>
      </c>
      <c r="E115" s="9"/>
      <c r="F115" s="9"/>
      <c r="G115" s="9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1:30" ht="11.65">
      <c r="A116" s="8">
        <v>1824</v>
      </c>
      <c r="B116" s="8">
        <f t="shared" si="0"/>
        <v>11100100000</v>
      </c>
      <c r="C116" s="8" t="str">
        <f t="shared" si="1"/>
        <v>720</v>
      </c>
      <c r="D116" s="9" t="str">
        <f t="shared" si="2"/>
        <v>fp16</v>
      </c>
      <c r="E116" s="9" t="s">
        <v>100</v>
      </c>
      <c r="F116" s="9" t="s">
        <v>101</v>
      </c>
      <c r="G116" s="9" t="s">
        <v>102</v>
      </c>
      <c r="H116" s="8">
        <v>100</v>
      </c>
      <c r="I116" s="9" t="s">
        <v>10</v>
      </c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1:30" ht="11.65">
      <c r="A117" s="8">
        <v>1825</v>
      </c>
      <c r="B117" s="8">
        <f t="shared" si="0"/>
        <v>11100100001</v>
      </c>
      <c r="C117" s="8" t="str">
        <f t="shared" si="1"/>
        <v>721</v>
      </c>
      <c r="D117" s="9" t="str">
        <f t="shared" si="2"/>
        <v>fp16</v>
      </c>
      <c r="E117" s="9"/>
      <c r="F117" s="9"/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1:30" ht="11.65">
      <c r="A118" s="8">
        <v>1826</v>
      </c>
      <c r="B118" s="8">
        <f t="shared" si="0"/>
        <v>11100100010</v>
      </c>
      <c r="C118" s="8" t="str">
        <f t="shared" si="1"/>
        <v>722</v>
      </c>
      <c r="D118" s="9" t="str">
        <f t="shared" si="2"/>
        <v>fp16</v>
      </c>
      <c r="E118" s="9" t="s">
        <v>103</v>
      </c>
      <c r="F118" s="9" t="s">
        <v>104</v>
      </c>
      <c r="G118" s="9" t="s">
        <v>102</v>
      </c>
      <c r="H118" s="8">
        <v>100</v>
      </c>
      <c r="I118" s="9" t="s">
        <v>10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 ht="11.65">
      <c r="A119" s="8">
        <v>1827</v>
      </c>
      <c r="B119" s="8">
        <f t="shared" si="0"/>
        <v>11100100011</v>
      </c>
      <c r="C119" s="8" t="str">
        <f t="shared" si="1"/>
        <v>723</v>
      </c>
      <c r="D119" s="9" t="str">
        <f t="shared" si="2"/>
        <v>fp16</v>
      </c>
      <c r="E119" s="9"/>
      <c r="F119" s="9"/>
      <c r="G119" s="9"/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 ht="11.65">
      <c r="A120" s="8">
        <v>1828</v>
      </c>
      <c r="B120" s="8">
        <f t="shared" si="0"/>
        <v>11100100100</v>
      </c>
      <c r="C120" s="8" t="str">
        <f t="shared" si="1"/>
        <v>724</v>
      </c>
      <c r="D120" s="9" t="str">
        <f t="shared" si="2"/>
        <v>fp16</v>
      </c>
      <c r="E120" s="9" t="s">
        <v>105</v>
      </c>
      <c r="F120" s="9" t="s">
        <v>106</v>
      </c>
      <c r="G120" s="9" t="s">
        <v>102</v>
      </c>
      <c r="H120" s="8">
        <v>100</v>
      </c>
      <c r="I120" s="9" t="s">
        <v>10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 ht="11.65">
      <c r="A121" s="8">
        <v>1829</v>
      </c>
      <c r="B121" s="8">
        <f t="shared" si="0"/>
        <v>11100100101</v>
      </c>
      <c r="C121" s="8" t="str">
        <f t="shared" si="1"/>
        <v>725</v>
      </c>
      <c r="D121" s="9" t="str">
        <f t="shared" si="2"/>
        <v>fp16</v>
      </c>
      <c r="E121" s="9"/>
      <c r="F121" s="9"/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 ht="11.65">
      <c r="A122" s="8">
        <v>1830</v>
      </c>
      <c r="B122" s="8">
        <f t="shared" si="0"/>
        <v>11100100110</v>
      </c>
      <c r="C122" s="8" t="str">
        <f t="shared" si="1"/>
        <v>726</v>
      </c>
      <c r="D122" s="9" t="str">
        <f t="shared" si="2"/>
        <v>fp16</v>
      </c>
      <c r="E122" s="9" t="s">
        <v>107</v>
      </c>
      <c r="F122" s="9" t="s">
        <v>108</v>
      </c>
      <c r="G122" s="9" t="s">
        <v>102</v>
      </c>
      <c r="H122" s="8">
        <v>100</v>
      </c>
      <c r="I122" s="9" t="s">
        <v>10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 ht="11.65">
      <c r="A123" s="8">
        <v>1831</v>
      </c>
      <c r="B123" s="8">
        <f t="shared" si="0"/>
        <v>11100100111</v>
      </c>
      <c r="C123" s="8" t="str">
        <f t="shared" si="1"/>
        <v>727</v>
      </c>
      <c r="D123" s="9" t="str">
        <f t="shared" si="2"/>
        <v>fp16</v>
      </c>
      <c r="E123" s="9"/>
      <c r="F123" s="9"/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 ht="11.65">
      <c r="A124" s="8">
        <v>1832</v>
      </c>
      <c r="B124" s="8">
        <f t="shared" si="0"/>
        <v>11100101000</v>
      </c>
      <c r="C124" s="8" t="str">
        <f t="shared" si="1"/>
        <v>728</v>
      </c>
      <c r="D124" s="9" t="str">
        <f t="shared" si="2"/>
        <v>fp16</v>
      </c>
      <c r="E124" s="9"/>
      <c r="F124" s="9" t="s">
        <v>109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1:30" ht="11.65">
      <c r="A125" s="8">
        <v>1833</v>
      </c>
      <c r="B125" s="8">
        <f t="shared" si="0"/>
        <v>11100101001</v>
      </c>
      <c r="C125" s="8" t="str">
        <f t="shared" si="1"/>
        <v>729</v>
      </c>
      <c r="D125" s="9" t="str">
        <f t="shared" si="2"/>
        <v>fp16</v>
      </c>
      <c r="E125" s="9"/>
      <c r="F125" s="9"/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spans="1:30" ht="11.65">
      <c r="A126" s="8">
        <v>1834</v>
      </c>
      <c r="B126" s="8">
        <f t="shared" si="0"/>
        <v>11100101010</v>
      </c>
      <c r="C126" s="8" t="str">
        <f t="shared" si="1"/>
        <v>72A</v>
      </c>
      <c r="D126" s="9" t="str">
        <f t="shared" si="2"/>
        <v>fp16</v>
      </c>
      <c r="E126" s="9"/>
      <c r="F126" s="9"/>
      <c r="G126" s="9"/>
      <c r="H126" s="8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spans="1:30" ht="11.65">
      <c r="A127" s="8">
        <v>1835</v>
      </c>
      <c r="B127" s="8">
        <f t="shared" si="0"/>
        <v>11100101011</v>
      </c>
      <c r="C127" s="8" t="str">
        <f t="shared" si="1"/>
        <v>72B</v>
      </c>
      <c r="D127" s="9" t="str">
        <f t="shared" si="2"/>
        <v>fp16</v>
      </c>
      <c r="E127" s="9"/>
      <c r="F127" s="9"/>
      <c r="G127" s="9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spans="1:30" ht="11.65">
      <c r="A128" s="8">
        <v>1836</v>
      </c>
      <c r="B128" s="8">
        <f t="shared" si="0"/>
        <v>11100101100</v>
      </c>
      <c r="C128" s="8" t="str">
        <f t="shared" si="1"/>
        <v>72C</v>
      </c>
      <c r="D128" s="9" t="str">
        <f t="shared" si="2"/>
        <v>fp16</v>
      </c>
      <c r="E128" s="9"/>
      <c r="F128" s="9"/>
      <c r="G128" s="9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spans="1:30" ht="11.65">
      <c r="A129" s="8">
        <v>1837</v>
      </c>
      <c r="B129" s="8">
        <f t="shared" si="0"/>
        <v>11100101101</v>
      </c>
      <c r="C129" s="8" t="str">
        <f t="shared" si="1"/>
        <v>72D</v>
      </c>
      <c r="D129" s="9" t="str">
        <f t="shared" si="2"/>
        <v>fp16</v>
      </c>
      <c r="E129" s="9"/>
      <c r="F129" s="9"/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spans="1:30" ht="11.65">
      <c r="A130" s="8">
        <v>1838</v>
      </c>
      <c r="B130" s="8">
        <f t="shared" si="0"/>
        <v>11100101110</v>
      </c>
      <c r="C130" s="8" t="str">
        <f t="shared" si="1"/>
        <v>72E</v>
      </c>
      <c r="D130" s="9" t="str">
        <f t="shared" si="2"/>
        <v>fp16</v>
      </c>
      <c r="E130" s="9"/>
      <c r="F130" s="9"/>
      <c r="G130" s="9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spans="1:30" ht="11.65">
      <c r="A131" s="8">
        <v>1839</v>
      </c>
      <c r="B131" s="8">
        <f t="shared" si="0"/>
        <v>11100101111</v>
      </c>
      <c r="C131" s="8" t="str">
        <f t="shared" si="1"/>
        <v>72F</v>
      </c>
      <c r="D131" s="9" t="str">
        <f t="shared" si="2"/>
        <v>fp16</v>
      </c>
      <c r="E131" s="9"/>
      <c r="F131" s="9"/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spans="1:30" ht="11.65">
      <c r="A132" s="8">
        <v>1840</v>
      </c>
      <c r="B132" s="8">
        <f t="shared" si="0"/>
        <v>11100110000</v>
      </c>
      <c r="C132" s="8" t="str">
        <f t="shared" si="1"/>
        <v>730</v>
      </c>
      <c r="D132" s="9" t="str">
        <f t="shared" si="2"/>
        <v>fp16</v>
      </c>
      <c r="E132" s="9" t="s">
        <v>110</v>
      </c>
      <c r="F132" s="9" t="s">
        <v>101</v>
      </c>
      <c r="G132" s="9" t="s">
        <v>102</v>
      </c>
      <c r="H132" s="8">
        <v>100</v>
      </c>
      <c r="I132" s="9" t="s">
        <v>13</v>
      </c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spans="1:30" ht="11.65">
      <c r="A133" s="8">
        <v>1841</v>
      </c>
      <c r="B133" s="8">
        <f t="shared" si="0"/>
        <v>11100110001</v>
      </c>
      <c r="C133" s="8" t="str">
        <f t="shared" si="1"/>
        <v>731</v>
      </c>
      <c r="D133" s="9" t="str">
        <f t="shared" si="2"/>
        <v>fp16</v>
      </c>
      <c r="E133" s="9"/>
      <c r="F133" s="9"/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spans="1:30" ht="11.65">
      <c r="A134" s="8">
        <v>1842</v>
      </c>
      <c r="B134" s="8">
        <f t="shared" si="0"/>
        <v>11100110010</v>
      </c>
      <c r="C134" s="8" t="str">
        <f t="shared" si="1"/>
        <v>732</v>
      </c>
      <c r="D134" s="9" t="str">
        <f t="shared" si="2"/>
        <v>fp16</v>
      </c>
      <c r="E134" s="9" t="s">
        <v>111</v>
      </c>
      <c r="F134" s="9" t="s">
        <v>104</v>
      </c>
      <c r="G134" s="9" t="s">
        <v>102</v>
      </c>
      <c r="H134" s="8">
        <v>0</v>
      </c>
      <c r="I134" s="9" t="s">
        <v>13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spans="1:30" ht="11.65">
      <c r="A135" s="8">
        <v>1843</v>
      </c>
      <c r="B135" s="8">
        <f t="shared" si="0"/>
        <v>11100110011</v>
      </c>
      <c r="C135" s="8" t="str">
        <f t="shared" si="1"/>
        <v>733</v>
      </c>
      <c r="D135" s="9" t="str">
        <f t="shared" si="2"/>
        <v>fp16</v>
      </c>
      <c r="E135" s="9"/>
      <c r="F135" s="9"/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spans="1:30" ht="11.65">
      <c r="A136" s="8">
        <v>1844</v>
      </c>
      <c r="B136" s="8">
        <f t="shared" si="0"/>
        <v>11100110100</v>
      </c>
      <c r="C136" s="8" t="str">
        <f t="shared" si="1"/>
        <v>734</v>
      </c>
      <c r="D136" s="9" t="str">
        <f t="shared" si="2"/>
        <v>fp16</v>
      </c>
      <c r="E136" s="9" t="s">
        <v>112</v>
      </c>
      <c r="F136" s="9" t="s">
        <v>106</v>
      </c>
      <c r="G136" s="9" t="s">
        <v>102</v>
      </c>
      <c r="H136" s="8">
        <v>0</v>
      </c>
      <c r="I136" s="9" t="s">
        <v>13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spans="1:30" ht="11.65">
      <c r="A137" s="8">
        <v>1845</v>
      </c>
      <c r="B137" s="8">
        <f t="shared" si="0"/>
        <v>11100110101</v>
      </c>
      <c r="C137" s="8" t="str">
        <f t="shared" si="1"/>
        <v>735</v>
      </c>
      <c r="D137" s="9" t="str">
        <f t="shared" si="2"/>
        <v>fp16</v>
      </c>
      <c r="E137" s="9"/>
      <c r="F137" s="9"/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spans="1:30" ht="11.65">
      <c r="A138" s="8">
        <v>1846</v>
      </c>
      <c r="B138" s="8">
        <f t="shared" si="0"/>
        <v>11100110110</v>
      </c>
      <c r="C138" s="8" t="str">
        <f t="shared" si="1"/>
        <v>736</v>
      </c>
      <c r="D138" s="9" t="str">
        <f t="shared" si="2"/>
        <v>fp16</v>
      </c>
      <c r="E138" s="9" t="s">
        <v>113</v>
      </c>
      <c r="F138" s="9" t="s">
        <v>108</v>
      </c>
      <c r="G138" s="9" t="s">
        <v>102</v>
      </c>
      <c r="H138" s="8">
        <v>0</v>
      </c>
      <c r="I138" s="9" t="s">
        <v>13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spans="1:30" ht="11.65">
      <c r="A139" s="8">
        <v>1847</v>
      </c>
      <c r="B139" s="8">
        <f t="shared" si="0"/>
        <v>11100110111</v>
      </c>
      <c r="C139" s="8" t="str">
        <f t="shared" si="1"/>
        <v>737</v>
      </c>
      <c r="D139" s="9" t="str">
        <f t="shared" si="2"/>
        <v>fp16</v>
      </c>
      <c r="E139" s="9"/>
      <c r="F139" s="9"/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spans="1:30" ht="11.65">
      <c r="A140" s="8">
        <v>1848</v>
      </c>
      <c r="B140" s="8">
        <f t="shared" si="0"/>
        <v>11100111000</v>
      </c>
      <c r="C140" s="8" t="str">
        <f t="shared" si="1"/>
        <v>738</v>
      </c>
      <c r="D140" s="9" t="str">
        <f t="shared" si="2"/>
        <v>fp16</v>
      </c>
      <c r="E140" s="9"/>
      <c r="F140" s="9" t="s">
        <v>114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spans="1:30" ht="11.65">
      <c r="A141" s="8">
        <v>1849</v>
      </c>
      <c r="B141" s="8">
        <f t="shared" si="0"/>
        <v>11100111001</v>
      </c>
      <c r="C141" s="8" t="str">
        <f t="shared" si="1"/>
        <v>739</v>
      </c>
      <c r="D141" s="9" t="str">
        <f t="shared" si="2"/>
        <v>fp16</v>
      </c>
      <c r="E141" s="9"/>
      <c r="F141" s="9"/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spans="1:30" ht="11.65">
      <c r="A142" s="8">
        <v>1850</v>
      </c>
      <c r="B142" s="8">
        <f t="shared" si="0"/>
        <v>11100111010</v>
      </c>
      <c r="C142" s="8" t="str">
        <f t="shared" si="1"/>
        <v>73A</v>
      </c>
      <c r="D142" s="9" t="str">
        <f t="shared" si="2"/>
        <v>fp16</v>
      </c>
      <c r="E142" s="9"/>
      <c r="F142" s="9"/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spans="1:30" ht="11.65">
      <c r="A143" s="8">
        <v>1851</v>
      </c>
      <c r="B143" s="8">
        <f t="shared" si="0"/>
        <v>11100111011</v>
      </c>
      <c r="C143" s="8" t="str">
        <f t="shared" si="1"/>
        <v>73B</v>
      </c>
      <c r="D143" s="9" t="str">
        <f t="shared" si="2"/>
        <v>fp16</v>
      </c>
      <c r="E143" s="9"/>
      <c r="F143" s="9"/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spans="1:30" ht="11.65">
      <c r="A144" s="8">
        <v>1852</v>
      </c>
      <c r="B144" s="8">
        <f t="shared" si="0"/>
        <v>11100111100</v>
      </c>
      <c r="C144" s="8" t="str">
        <f t="shared" si="1"/>
        <v>73C</v>
      </c>
      <c r="D144" s="9" t="str">
        <f t="shared" si="2"/>
        <v>fp16</v>
      </c>
      <c r="E144" s="9"/>
      <c r="F144" s="9"/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spans="1:30" ht="11.65">
      <c r="A145" s="8">
        <v>1853</v>
      </c>
      <c r="B145" s="8">
        <f t="shared" si="0"/>
        <v>11100111101</v>
      </c>
      <c r="C145" s="8" t="str">
        <f t="shared" si="1"/>
        <v>73D</v>
      </c>
      <c r="D145" s="9" t="str">
        <f t="shared" si="2"/>
        <v>fp16</v>
      </c>
      <c r="E145" s="9"/>
      <c r="F145" s="9"/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spans="1:30" ht="11.65">
      <c r="A146" s="8">
        <v>1854</v>
      </c>
      <c r="B146" s="8">
        <f t="shared" si="0"/>
        <v>11100111110</v>
      </c>
      <c r="C146" s="8" t="str">
        <f t="shared" si="1"/>
        <v>73E</v>
      </c>
      <c r="D146" s="9" t="str">
        <f t="shared" si="2"/>
        <v>fp16</v>
      </c>
      <c r="E146" s="9"/>
      <c r="F146" s="9"/>
      <c r="G146" s="9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spans="1:30" ht="11.65">
      <c r="A147" s="8">
        <v>1855</v>
      </c>
      <c r="B147" s="8">
        <f t="shared" si="0"/>
        <v>11100111111</v>
      </c>
      <c r="C147" s="8" t="str">
        <f t="shared" si="1"/>
        <v>73F</v>
      </c>
      <c r="D147" s="9" t="str">
        <f t="shared" si="2"/>
        <v>fp16</v>
      </c>
      <c r="E147" s="9"/>
      <c r="F147" s="9"/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spans="1:30" ht="11.65">
      <c r="A148" s="8">
        <v>1856</v>
      </c>
      <c r="B148" s="8">
        <f t="shared" si="0"/>
        <v>11101000000</v>
      </c>
      <c r="C148" s="8" t="str">
        <f t="shared" si="1"/>
        <v>740</v>
      </c>
      <c r="D148" s="9" t="str">
        <f t="shared" si="2"/>
        <v>fp16</v>
      </c>
      <c r="E148" s="9" t="s">
        <v>115</v>
      </c>
      <c r="F148" s="9" t="s">
        <v>101</v>
      </c>
      <c r="G148" s="9" t="s">
        <v>116</v>
      </c>
      <c r="H148" s="8">
        <v>0</v>
      </c>
      <c r="I148" s="9" t="s">
        <v>13</v>
      </c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1:30" ht="11.65">
      <c r="A149" s="8">
        <v>1857</v>
      </c>
      <c r="B149" s="8">
        <f t="shared" si="0"/>
        <v>11101000001</v>
      </c>
      <c r="C149" s="8" t="str">
        <f t="shared" si="1"/>
        <v>741</v>
      </c>
      <c r="D149" s="9" t="str">
        <f t="shared" si="2"/>
        <v>fp16</v>
      </c>
      <c r="E149" s="9"/>
      <c r="F149" s="9"/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spans="1:30" ht="11.65">
      <c r="A150" s="8">
        <v>1858</v>
      </c>
      <c r="B150" s="8">
        <f t="shared" si="0"/>
        <v>11101000010</v>
      </c>
      <c r="C150" s="8" t="str">
        <f t="shared" si="1"/>
        <v>742</v>
      </c>
      <c r="D150" s="9" t="str">
        <f t="shared" si="2"/>
        <v>fp16</v>
      </c>
      <c r="E150" s="9" t="s">
        <v>117</v>
      </c>
      <c r="F150" s="9" t="s">
        <v>104</v>
      </c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1:30" ht="11.65">
      <c r="A151" s="8">
        <v>1859</v>
      </c>
      <c r="B151" s="8">
        <f t="shared" si="0"/>
        <v>11101000011</v>
      </c>
      <c r="C151" s="8" t="str">
        <f t="shared" si="1"/>
        <v>743</v>
      </c>
      <c r="D151" s="9" t="str">
        <f t="shared" si="2"/>
        <v>fp16</v>
      </c>
      <c r="E151" s="9"/>
      <c r="F151" s="9"/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spans="1:30" ht="11.65">
      <c r="A152" s="8">
        <v>1860</v>
      </c>
      <c r="B152" s="8">
        <f t="shared" si="0"/>
        <v>11101000100</v>
      </c>
      <c r="C152" s="8" t="str">
        <f t="shared" si="1"/>
        <v>744</v>
      </c>
      <c r="D152" s="9" t="str">
        <f t="shared" si="2"/>
        <v>fp16</v>
      </c>
      <c r="E152" s="9" t="s">
        <v>118</v>
      </c>
      <c r="F152" s="9" t="s">
        <v>106</v>
      </c>
      <c r="G152" s="9"/>
      <c r="H152" s="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spans="1:30" ht="11.65">
      <c r="A153" s="8">
        <v>1861</v>
      </c>
      <c r="B153" s="8">
        <f t="shared" si="0"/>
        <v>11101000101</v>
      </c>
      <c r="C153" s="8" t="str">
        <f t="shared" si="1"/>
        <v>745</v>
      </c>
      <c r="D153" s="9" t="str">
        <f t="shared" si="2"/>
        <v>fp16</v>
      </c>
      <c r="E153" s="9"/>
      <c r="F153" s="9"/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spans="1:30" ht="11.65">
      <c r="A154" s="8">
        <v>1862</v>
      </c>
      <c r="B154" s="8">
        <f t="shared" si="0"/>
        <v>11101000110</v>
      </c>
      <c r="C154" s="8" t="str">
        <f t="shared" si="1"/>
        <v>746</v>
      </c>
      <c r="D154" s="9" t="str">
        <f t="shared" si="2"/>
        <v>fp16</v>
      </c>
      <c r="E154" s="9" t="s">
        <v>119</v>
      </c>
      <c r="F154" s="9" t="s">
        <v>108</v>
      </c>
      <c r="G154" s="9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spans="1:30" ht="11.65">
      <c r="A155" s="8">
        <v>1863</v>
      </c>
      <c r="B155" s="8">
        <f t="shared" si="0"/>
        <v>11101000111</v>
      </c>
      <c r="C155" s="8" t="str">
        <f t="shared" si="1"/>
        <v>747</v>
      </c>
      <c r="D155" s="9" t="str">
        <f t="shared" si="2"/>
        <v>fp16</v>
      </c>
      <c r="E155" s="9"/>
      <c r="F155" s="9"/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spans="1:30" ht="11.65">
      <c r="A156" s="8">
        <v>1864</v>
      </c>
      <c r="B156" s="8">
        <f t="shared" si="0"/>
        <v>11101001000</v>
      </c>
      <c r="C156" s="8" t="str">
        <f t="shared" si="1"/>
        <v>748</v>
      </c>
      <c r="D156" s="9" t="str">
        <f t="shared" si="2"/>
        <v>fp16</v>
      </c>
      <c r="E156" s="9"/>
      <c r="F156" s="9"/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spans="1:30" ht="11.65">
      <c r="A157" s="8">
        <v>1865</v>
      </c>
      <c r="B157" s="8">
        <f t="shared" si="0"/>
        <v>11101001001</v>
      </c>
      <c r="C157" s="8" t="str">
        <f t="shared" si="1"/>
        <v>749</v>
      </c>
      <c r="D157" s="9" t="str">
        <f t="shared" si="2"/>
        <v>fp16</v>
      </c>
      <c r="E157" s="9"/>
      <c r="F157" s="9"/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spans="1:30" ht="11.65">
      <c r="A158" s="8">
        <v>1866</v>
      </c>
      <c r="B158" s="8">
        <f t="shared" si="0"/>
        <v>11101001010</v>
      </c>
      <c r="C158" s="8" t="str">
        <f t="shared" si="1"/>
        <v>74A</v>
      </c>
      <c r="D158" s="9" t="str">
        <f t="shared" si="2"/>
        <v>fp16</v>
      </c>
      <c r="E158" s="9"/>
      <c r="F158" s="9"/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spans="1:30" ht="11.65">
      <c r="A159" s="8">
        <v>1867</v>
      </c>
      <c r="B159" s="8">
        <f t="shared" si="0"/>
        <v>11101001011</v>
      </c>
      <c r="C159" s="8" t="str">
        <f t="shared" si="1"/>
        <v>74B</v>
      </c>
      <c r="D159" s="9" t="str">
        <f t="shared" si="2"/>
        <v>fp16</v>
      </c>
      <c r="E159" s="9"/>
      <c r="F159" s="9"/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spans="1:30" ht="11.65">
      <c r="A160" s="8">
        <v>1868</v>
      </c>
      <c r="B160" s="8">
        <f t="shared" si="0"/>
        <v>11101001100</v>
      </c>
      <c r="C160" s="8" t="str">
        <f t="shared" si="1"/>
        <v>74C</v>
      </c>
      <c r="D160" s="9" t="str">
        <f t="shared" si="2"/>
        <v>fp16</v>
      </c>
      <c r="E160" s="9"/>
      <c r="F160" s="9"/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spans="1:30" ht="11.65">
      <c r="A161" s="8">
        <v>1869</v>
      </c>
      <c r="B161" s="8">
        <f t="shared" si="0"/>
        <v>11101001101</v>
      </c>
      <c r="C161" s="8" t="str">
        <f t="shared" si="1"/>
        <v>74D</v>
      </c>
      <c r="D161" s="9" t="str">
        <f t="shared" si="2"/>
        <v>fp16</v>
      </c>
      <c r="E161" s="9"/>
      <c r="F161" s="9"/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spans="1:30" ht="11.65">
      <c r="A162" s="8">
        <v>1870</v>
      </c>
      <c r="B162" s="8">
        <f t="shared" si="0"/>
        <v>11101001110</v>
      </c>
      <c r="C162" s="8" t="str">
        <f t="shared" si="1"/>
        <v>74E</v>
      </c>
      <c r="D162" s="9" t="str">
        <f t="shared" si="2"/>
        <v>fp16</v>
      </c>
      <c r="E162" s="9"/>
      <c r="F162" s="9"/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spans="1:30" ht="11.65">
      <c r="A163" s="8">
        <v>1871</v>
      </c>
      <c r="B163" s="8">
        <f t="shared" si="0"/>
        <v>11101001111</v>
      </c>
      <c r="C163" s="8" t="str">
        <f t="shared" si="1"/>
        <v>74F</v>
      </c>
      <c r="D163" s="9" t="str">
        <f t="shared" si="2"/>
        <v>fp16</v>
      </c>
      <c r="E163" s="9"/>
      <c r="F163" s="9"/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spans="1:30" ht="11.65">
      <c r="A164" s="9"/>
      <c r="B164" s="9"/>
      <c r="C164" s="9"/>
      <c r="D164" s="9"/>
      <c r="E164" s="9"/>
      <c r="F164" s="9"/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spans="1:30" ht="11.65">
      <c r="A165" s="9"/>
      <c r="B165" s="9"/>
      <c r="C165" s="9"/>
      <c r="D165" s="9"/>
      <c r="E165" s="9"/>
      <c r="F165" s="9"/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spans="1:30" ht="11.65">
      <c r="A166" s="9"/>
      <c r="B166" s="9"/>
      <c r="C166" s="9"/>
      <c r="D166" s="9"/>
      <c r="E166" s="9"/>
      <c r="F166" s="9"/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spans="1:30" ht="11.65">
      <c r="A167" s="9"/>
      <c r="B167" s="9"/>
      <c r="C167" s="9"/>
      <c r="D167" s="9"/>
      <c r="E167" s="9"/>
      <c r="F167" s="9"/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spans="1:30" ht="11.65">
      <c r="A168" s="8">
        <v>2047</v>
      </c>
      <c r="B168" s="8">
        <f>DEC2BIN(A168/512)*1000000000+DEC2BIN(MOD(A168,512))</f>
        <v>11111111111</v>
      </c>
      <c r="C168" s="8" t="str">
        <f>DEC2HEX(A168)</f>
        <v>7FF</v>
      </c>
      <c r="D168" s="9"/>
      <c r="E168" s="9"/>
      <c r="F168" s="9"/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spans="1:30" ht="11.65">
      <c r="A169" s="9"/>
      <c r="B169" s="9"/>
      <c r="C169" s="9"/>
      <c r="D169" s="9"/>
      <c r="E169" s="9"/>
      <c r="F169" s="9"/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1:30" ht="11.65">
      <c r="A170" s="9"/>
      <c r="B170" s="9"/>
      <c r="C170" s="9"/>
      <c r="D170" s="9"/>
      <c r="E170" s="9"/>
      <c r="F170" s="9"/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spans="1:30" ht="11.65">
      <c r="A171" s="9"/>
      <c r="B171" s="9"/>
      <c r="C171" s="9"/>
      <c r="D171" s="9"/>
      <c r="E171" s="9"/>
      <c r="F171" s="9"/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spans="1:30" ht="11.65">
      <c r="A172" s="9"/>
      <c r="B172" s="9"/>
      <c r="C172" s="9"/>
      <c r="D172" s="9"/>
      <c r="E172" s="9"/>
      <c r="F172" s="9"/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spans="1:30" ht="11.65">
      <c r="A173" s="9"/>
      <c r="B173" s="9"/>
      <c r="C173" s="9"/>
      <c r="D173" s="9"/>
      <c r="E173" s="9"/>
      <c r="F173" s="9"/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spans="1:30" ht="11.65">
      <c r="A174" s="9"/>
      <c r="B174" s="9"/>
      <c r="C174" s="9"/>
      <c r="D174" s="9"/>
      <c r="E174" s="9"/>
      <c r="F174" s="9"/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spans="1:30" ht="11.65">
      <c r="A175" s="9"/>
      <c r="B175" s="9"/>
      <c r="C175" s="9"/>
      <c r="D175" s="9"/>
      <c r="E175" s="9"/>
      <c r="F175" s="9"/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spans="1:30" ht="11.65">
      <c r="A176" s="9"/>
      <c r="B176" s="9"/>
      <c r="C176" s="9"/>
      <c r="D176" s="9"/>
      <c r="E176" s="9"/>
      <c r="F176" s="9"/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spans="1:30" ht="11.65">
      <c r="A177" s="9"/>
      <c r="B177" s="9"/>
      <c r="C177" s="9"/>
      <c r="D177" s="9"/>
      <c r="E177" s="9"/>
      <c r="F177" s="9"/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spans="1:30" ht="11.65">
      <c r="A178" s="9"/>
      <c r="B178" s="9"/>
      <c r="C178" s="9"/>
      <c r="D178" s="9"/>
      <c r="E178" s="9"/>
      <c r="F178" s="9"/>
      <c r="G178" s="9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spans="1:30" ht="11.65">
      <c r="A179" s="9"/>
      <c r="B179" s="9"/>
      <c r="C179" s="9"/>
      <c r="D179" s="9"/>
      <c r="E179" s="9"/>
      <c r="F179" s="9"/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spans="1:30" ht="11.65">
      <c r="A180" s="9"/>
      <c r="B180" s="9"/>
      <c r="C180" s="9"/>
      <c r="D180" s="9"/>
      <c r="E180" s="9"/>
      <c r="F180" s="9"/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1:30" ht="11.65">
      <c r="A181" s="9"/>
      <c r="B181" s="9"/>
      <c r="C181" s="9"/>
      <c r="D181" s="9"/>
      <c r="E181" s="9"/>
      <c r="F181" s="9"/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1:30" ht="11.65">
      <c r="A182" s="9"/>
      <c r="B182" s="9"/>
      <c r="C182" s="9"/>
      <c r="D182" s="9"/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spans="1:30" ht="11.65">
      <c r="A183" s="9"/>
      <c r="B183" s="9"/>
      <c r="C183" s="9"/>
      <c r="D183" s="9"/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spans="1:30" ht="11.65">
      <c r="A184" s="9"/>
      <c r="B184" s="9"/>
      <c r="C184" s="9"/>
      <c r="D184" s="9"/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spans="1:30" ht="11.65">
      <c r="A185" s="9"/>
      <c r="B185" s="9"/>
      <c r="C185" s="9"/>
      <c r="D185" s="9"/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spans="1:30" ht="11.65">
      <c r="A186" s="9"/>
      <c r="B186" s="9"/>
      <c r="C186" s="9"/>
      <c r="D186" s="9"/>
      <c r="E186" s="9"/>
      <c r="F186" s="9"/>
      <c r="G186" s="9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spans="1:30" ht="11.65">
      <c r="A187" s="9"/>
      <c r="B187" s="9"/>
      <c r="C187" s="9"/>
      <c r="D187" s="9"/>
      <c r="E187" s="9"/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spans="1:30" ht="11.65">
      <c r="A188" s="9"/>
      <c r="B188" s="9"/>
      <c r="C188" s="9"/>
      <c r="D188" s="9"/>
      <c r="E188" s="9"/>
      <c r="F188" s="9"/>
      <c r="G188" s="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spans="1:30" ht="11.65">
      <c r="A189" s="9"/>
      <c r="B189" s="9"/>
      <c r="C189" s="9"/>
      <c r="D189" s="9"/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spans="1:30" ht="11.65">
      <c r="A190" s="9"/>
      <c r="B190" s="9"/>
      <c r="C190" s="9"/>
      <c r="D190" s="9"/>
      <c r="E190" s="9"/>
      <c r="F190" s="9"/>
      <c r="G190" s="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spans="1:30" ht="11.65">
      <c r="A191" s="9"/>
      <c r="B191" s="9"/>
      <c r="C191" s="9"/>
      <c r="D191" s="9"/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spans="1:30" ht="11.65">
      <c r="A192" s="9"/>
      <c r="B192" s="9"/>
      <c r="C192" s="9"/>
      <c r="D192" s="9"/>
      <c r="E192" s="9"/>
      <c r="F192" s="9"/>
      <c r="G192" s="9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spans="1:30" ht="11.65">
      <c r="A193" s="9"/>
      <c r="B193" s="9"/>
      <c r="C193" s="9"/>
      <c r="D193" s="9"/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spans="1:30" ht="11.65">
      <c r="A194" s="9"/>
      <c r="B194" s="9"/>
      <c r="C194" s="9"/>
      <c r="D194" s="9"/>
      <c r="E194" s="9"/>
      <c r="F194" s="9"/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spans="1:30" ht="11.65">
      <c r="A195" s="9"/>
      <c r="B195" s="9"/>
      <c r="C195" s="9"/>
      <c r="D195" s="9"/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spans="1:30" ht="11.65">
      <c r="A196" s="9"/>
      <c r="B196" s="9"/>
      <c r="C196" s="9"/>
      <c r="D196" s="9"/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spans="1:30" ht="11.65">
      <c r="A197" s="9"/>
      <c r="B197" s="9"/>
      <c r="C197" s="9"/>
      <c r="D197" s="9"/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spans="1:30" ht="11.65">
      <c r="A198" s="9"/>
      <c r="B198" s="9"/>
      <c r="C198" s="9"/>
      <c r="D198" s="9"/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spans="1:30" ht="11.65">
      <c r="A199" s="9"/>
      <c r="B199" s="9"/>
      <c r="C199" s="9"/>
      <c r="D199" s="9"/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spans="1:30" ht="11.65">
      <c r="A200" s="9"/>
      <c r="B200" s="9"/>
      <c r="C200" s="9"/>
      <c r="D200" s="9"/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spans="1:30" ht="11.65">
      <c r="A201" s="9"/>
      <c r="B201" s="9"/>
      <c r="C201" s="9"/>
      <c r="D201" s="9"/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spans="1:30" ht="11.65">
      <c r="A202" s="9"/>
      <c r="B202" s="9"/>
      <c r="C202" s="9"/>
      <c r="D202" s="9"/>
      <c r="E202" s="9"/>
      <c r="F202" s="9"/>
      <c r="G202" s="9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spans="1:30" ht="11.65">
      <c r="A203" s="9"/>
      <c r="B203" s="9"/>
      <c r="C203" s="9"/>
      <c r="D203" s="9"/>
      <c r="E203" s="9"/>
      <c r="F203" s="9"/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spans="1:30" ht="11.65">
      <c r="A204" s="9"/>
      <c r="B204" s="9"/>
      <c r="C204" s="9"/>
      <c r="D204" s="9"/>
      <c r="E204" s="9"/>
      <c r="F204" s="9"/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spans="1:30" ht="11.65">
      <c r="A205" s="9"/>
      <c r="B205" s="9"/>
      <c r="C205" s="9"/>
      <c r="D205" s="9"/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spans="1:30" ht="11.65">
      <c r="A206" s="9"/>
      <c r="B206" s="9"/>
      <c r="C206" s="9"/>
      <c r="D206" s="9"/>
      <c r="E206" s="9"/>
      <c r="F206" s="9"/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spans="1:30" ht="11.65">
      <c r="A207" s="9"/>
      <c r="B207" s="9"/>
      <c r="C207" s="9"/>
      <c r="D207" s="9"/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spans="1:30" ht="11.65">
      <c r="A208" s="9"/>
      <c r="B208" s="9"/>
      <c r="C208" s="9"/>
      <c r="D208" s="9"/>
      <c r="E208" s="9"/>
      <c r="F208" s="9"/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spans="1:30" ht="11.65">
      <c r="A209" s="9"/>
      <c r="B209" s="9"/>
      <c r="C209" s="9"/>
      <c r="D209" s="9"/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spans="1:30" ht="11.65">
      <c r="A210" s="9"/>
      <c r="B210" s="9"/>
      <c r="C210" s="9"/>
      <c r="D210" s="9"/>
      <c r="E210" s="9"/>
      <c r="F210" s="9"/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spans="1:30" ht="11.65">
      <c r="A211" s="9"/>
      <c r="B211" s="9"/>
      <c r="C211" s="9"/>
      <c r="D211" s="9"/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spans="1:30" ht="11.65">
      <c r="A212" s="9"/>
      <c r="B212" s="9"/>
      <c r="C212" s="9"/>
      <c r="D212" s="9"/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spans="1:30" ht="11.65">
      <c r="A213" s="9"/>
      <c r="B213" s="9"/>
      <c r="C213" s="9"/>
      <c r="D213" s="9"/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spans="1:30" ht="11.65">
      <c r="A214" s="9"/>
      <c r="B214" s="9"/>
      <c r="C214" s="9"/>
      <c r="D214" s="9"/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spans="1:30" ht="11.65">
      <c r="A215" s="9"/>
      <c r="B215" s="9"/>
      <c r="C215" s="9"/>
      <c r="D215" s="9"/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spans="1:30" ht="11.65">
      <c r="A216" s="9"/>
      <c r="B216" s="9"/>
      <c r="C216" s="9"/>
      <c r="D216" s="9"/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spans="1:30" ht="11.65">
      <c r="A217" s="9"/>
      <c r="B217" s="9"/>
      <c r="C217" s="9"/>
      <c r="D217" s="9"/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spans="1:30" ht="11.65">
      <c r="A218" s="9"/>
      <c r="B218" s="9"/>
      <c r="C218" s="9"/>
      <c r="D218" s="9"/>
      <c r="E218" s="9"/>
      <c r="F218" s="9"/>
      <c r="G218" s="9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spans="1:30" ht="11.65">
      <c r="A219" s="9"/>
      <c r="B219" s="9"/>
      <c r="C219" s="9"/>
      <c r="D219" s="9"/>
      <c r="E219" s="9"/>
      <c r="F219" s="9"/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1:30" ht="11.65">
      <c r="A220" s="9"/>
      <c r="B220" s="9"/>
      <c r="C220" s="9"/>
      <c r="D220" s="9"/>
      <c r="E220" s="9"/>
      <c r="F220" s="9"/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spans="1:30" ht="11.65">
      <c r="A221" s="9"/>
      <c r="B221" s="9"/>
      <c r="C221" s="9"/>
      <c r="D221" s="9"/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spans="1:30" ht="11.65">
      <c r="A222" s="9"/>
      <c r="B222" s="9"/>
      <c r="C222" s="9"/>
      <c r="D222" s="9"/>
      <c r="E222" s="9"/>
      <c r="F222" s="9"/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spans="1:30" ht="11.65">
      <c r="A223" s="9"/>
      <c r="B223" s="9"/>
      <c r="C223" s="9"/>
      <c r="D223" s="9"/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spans="1:30" ht="11.65">
      <c r="A224" s="9"/>
      <c r="B224" s="9"/>
      <c r="C224" s="9"/>
      <c r="D224" s="9"/>
      <c r="E224" s="9"/>
      <c r="F224" s="9"/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spans="1:30" ht="11.65">
      <c r="A225" s="9"/>
      <c r="B225" s="9"/>
      <c r="C225" s="9"/>
      <c r="D225" s="9"/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spans="1:30" ht="11.65">
      <c r="A226" s="9"/>
      <c r="B226" s="9"/>
      <c r="C226" s="9"/>
      <c r="D226" s="9"/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spans="1:30" ht="11.65">
      <c r="A227" s="9"/>
      <c r="B227" s="9"/>
      <c r="C227" s="9"/>
      <c r="D227" s="9"/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spans="1:30" ht="11.65">
      <c r="A228" s="9"/>
      <c r="B228" s="9"/>
      <c r="C228" s="9"/>
      <c r="D228" s="9"/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spans="1:30" ht="11.65">
      <c r="A229" s="9"/>
      <c r="B229" s="9"/>
      <c r="C229" s="9"/>
      <c r="D229" s="9"/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spans="1:30" ht="11.65">
      <c r="A230" s="9"/>
      <c r="B230" s="9"/>
      <c r="C230" s="9"/>
      <c r="D230" s="9"/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spans="1:30" ht="11.65">
      <c r="A231" s="9"/>
      <c r="B231" s="9"/>
      <c r="C231" s="9"/>
      <c r="D231" s="9"/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spans="1:30" ht="11.65">
      <c r="A232" s="9"/>
      <c r="B232" s="9"/>
      <c r="C232" s="9"/>
      <c r="D232" s="9"/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spans="1:30" ht="11.65">
      <c r="A233" s="9"/>
      <c r="B233" s="9"/>
      <c r="C233" s="9"/>
      <c r="D233" s="9"/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spans="1:30" ht="11.65">
      <c r="A234" s="9"/>
      <c r="B234" s="9"/>
      <c r="C234" s="9"/>
      <c r="D234" s="9"/>
      <c r="E234" s="9"/>
      <c r="F234" s="9"/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spans="1:30" ht="11.65">
      <c r="A235" s="9"/>
      <c r="B235" s="9"/>
      <c r="C235" s="9"/>
      <c r="D235" s="9"/>
      <c r="E235" s="9"/>
      <c r="F235" s="9"/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spans="1:30" ht="11.65">
      <c r="A236" s="9"/>
      <c r="B236" s="9"/>
      <c r="C236" s="9"/>
      <c r="D236" s="9"/>
      <c r="E236" s="9"/>
      <c r="F236" s="9"/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spans="1:30" ht="11.65">
      <c r="A237" s="9"/>
      <c r="B237" s="9"/>
      <c r="C237" s="9"/>
      <c r="D237" s="9"/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spans="1:30" ht="11.65">
      <c r="A238" s="9"/>
      <c r="B238" s="9"/>
      <c r="C238" s="9"/>
      <c r="D238" s="9"/>
      <c r="E238" s="9"/>
      <c r="F238" s="9"/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spans="1:30" ht="11.65">
      <c r="A239" s="9"/>
      <c r="B239" s="9"/>
      <c r="C239" s="9"/>
      <c r="D239" s="9"/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spans="1:30" ht="11.65">
      <c r="A240" s="9"/>
      <c r="B240" s="9"/>
      <c r="C240" s="9"/>
      <c r="D240" s="9"/>
      <c r="E240" s="9"/>
      <c r="F240" s="9"/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spans="1:30" ht="11.65">
      <c r="A241" s="9"/>
      <c r="B241" s="9"/>
      <c r="C241" s="9"/>
      <c r="D241" s="9"/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spans="1:30" ht="11.65">
      <c r="A242" s="9"/>
      <c r="B242" s="9"/>
      <c r="C242" s="9"/>
      <c r="D242" s="9"/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spans="1:30" ht="11.65">
      <c r="A243" s="9"/>
      <c r="B243" s="9"/>
      <c r="C243" s="9"/>
      <c r="D243" s="9"/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spans="1:30" ht="11.65">
      <c r="A244" s="9"/>
      <c r="B244" s="9"/>
      <c r="C244" s="9"/>
      <c r="D244" s="9"/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spans="1:30" ht="11.65">
      <c r="A245" s="9"/>
      <c r="B245" s="9"/>
      <c r="C245" s="9"/>
      <c r="D245" s="9"/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spans="1:30" ht="11.65">
      <c r="A246" s="9"/>
      <c r="B246" s="9"/>
      <c r="C246" s="9"/>
      <c r="D246" s="9"/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spans="1:30" ht="11.65">
      <c r="A247" s="9"/>
      <c r="B247" s="9"/>
      <c r="C247" s="9"/>
      <c r="D247" s="9"/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spans="1:30" ht="11.65">
      <c r="A248" s="9"/>
      <c r="B248" s="9"/>
      <c r="C248" s="9"/>
      <c r="D248" s="9"/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spans="1:30" ht="11.65">
      <c r="A249" s="9"/>
      <c r="B249" s="9"/>
      <c r="C249" s="9"/>
      <c r="D249" s="9"/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spans="1:30" ht="11.65">
      <c r="A250" s="9"/>
      <c r="B250" s="9"/>
      <c r="C250" s="9"/>
      <c r="D250" s="9"/>
      <c r="E250" s="9"/>
      <c r="F250" s="9"/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spans="1:30" ht="11.65">
      <c r="A251" s="9"/>
      <c r="B251" s="9"/>
      <c r="C251" s="9"/>
      <c r="D251" s="9"/>
      <c r="E251" s="9"/>
      <c r="F251" s="9"/>
      <c r="G251" s="9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spans="1:30" ht="11.65">
      <c r="A252" s="9"/>
      <c r="B252" s="9"/>
      <c r="C252" s="9"/>
      <c r="D252" s="9"/>
      <c r="E252" s="9"/>
      <c r="F252" s="9"/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spans="1:30" ht="11.65">
      <c r="A253" s="9"/>
      <c r="B253" s="9"/>
      <c r="C253" s="9"/>
      <c r="D253" s="9"/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spans="1:30" ht="11.65">
      <c r="A254" s="9"/>
      <c r="B254" s="9"/>
      <c r="C254" s="9"/>
      <c r="D254" s="9"/>
      <c r="E254" s="9"/>
      <c r="F254" s="9"/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spans="1:30" ht="11.65">
      <c r="A255" s="9"/>
      <c r="B255" s="9"/>
      <c r="C255" s="9"/>
      <c r="D255" s="9"/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spans="1:30" ht="11.65">
      <c r="A256" s="9"/>
      <c r="B256" s="9"/>
      <c r="C256" s="9"/>
      <c r="D256" s="9"/>
      <c r="E256" s="9"/>
      <c r="F256" s="9"/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spans="1:30" ht="11.65">
      <c r="A257" s="9"/>
      <c r="B257" s="9"/>
      <c r="C257" s="9"/>
      <c r="D257" s="9"/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spans="1:30" ht="11.65">
      <c r="A258" s="9"/>
      <c r="B258" s="9"/>
      <c r="C258" s="9"/>
      <c r="D258" s="9"/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spans="1:30" ht="11.65">
      <c r="A259" s="9"/>
      <c r="B259" s="9"/>
      <c r="C259" s="9"/>
      <c r="D259" s="9"/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spans="1:30" ht="11.65">
      <c r="A260" s="9"/>
      <c r="B260" s="9"/>
      <c r="C260" s="9"/>
      <c r="D260" s="9"/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spans="1:30" ht="11.65">
      <c r="A261" s="9"/>
      <c r="B261" s="9"/>
      <c r="C261" s="9"/>
      <c r="D261" s="9"/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spans="1:30" ht="11.65">
      <c r="A262" s="9"/>
      <c r="B262" s="9"/>
      <c r="C262" s="9"/>
      <c r="D262" s="9"/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spans="1:30" ht="11.65">
      <c r="A263" s="9"/>
      <c r="B263" s="9"/>
      <c r="C263" s="9"/>
      <c r="D263" s="9"/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spans="1:30" ht="11.65">
      <c r="A264" s="9"/>
      <c r="B264" s="9"/>
      <c r="C264" s="9"/>
      <c r="D264" s="9"/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spans="1:30" ht="11.65">
      <c r="A265" s="9"/>
      <c r="B265" s="9"/>
      <c r="C265" s="9"/>
      <c r="D265" s="9"/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spans="1:30" ht="11.65">
      <c r="A266" s="9"/>
      <c r="B266" s="9"/>
      <c r="C266" s="9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spans="1:30" ht="11.65">
      <c r="A267" s="9"/>
      <c r="B267" s="9"/>
      <c r="C267" s="9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spans="1:30" ht="11.65">
      <c r="A268" s="9"/>
      <c r="B268" s="9"/>
      <c r="C268" s="9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spans="1:30" ht="11.65">
      <c r="A269" s="9"/>
      <c r="B269" s="9"/>
      <c r="C269" s="9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spans="1:30" ht="11.65">
      <c r="A270" s="9"/>
      <c r="B270" s="9"/>
      <c r="C270" s="9"/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spans="1:30" ht="11.65">
      <c r="A271" s="9"/>
      <c r="B271" s="9"/>
      <c r="C271" s="9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spans="1:30" ht="11.65">
      <c r="A272" s="9"/>
      <c r="B272" s="9"/>
      <c r="C272" s="9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spans="1:30" ht="11.65">
      <c r="A273" s="9"/>
      <c r="B273" s="9"/>
      <c r="C273" s="9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spans="1:30" ht="11.65">
      <c r="A274" s="9"/>
      <c r="B274" s="9"/>
      <c r="C274" s="9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spans="1:30" ht="11.65">
      <c r="A275" s="9"/>
      <c r="B275" s="9"/>
      <c r="C275" s="9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spans="1:30" ht="11.65">
      <c r="A276" s="9"/>
      <c r="B276" s="9"/>
      <c r="C276" s="9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spans="1:30" ht="11.65">
      <c r="A277" s="9"/>
      <c r="B277" s="9"/>
      <c r="C277" s="9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spans="1:30" ht="11.65">
      <c r="A278" s="9"/>
      <c r="B278" s="9"/>
      <c r="C278" s="9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spans="1:30" ht="11.65">
      <c r="A279" s="9"/>
      <c r="B279" s="9"/>
      <c r="C279" s="9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spans="1:30" ht="11.65">
      <c r="A280" s="9"/>
      <c r="B280" s="9"/>
      <c r="C280" s="9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spans="1:30" ht="11.65">
      <c r="A281" s="9"/>
      <c r="B281" s="9"/>
      <c r="C281" s="9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spans="1:30" ht="11.65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spans="1:30" ht="11.65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spans="1:30" ht="11.65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spans="1:30" ht="11.65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spans="1:30" ht="11.65">
      <c r="A286" s="9"/>
      <c r="B286" s="9"/>
      <c r="C286" s="9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spans="1:30" ht="11.65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spans="1:30" ht="11.65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spans="1:30" ht="11.65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spans="1:30" ht="11.65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spans="1:30" ht="11.65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spans="1:30" ht="11.65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spans="1:30" ht="11.65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spans="1:30" ht="11.65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spans="1:30" ht="11.65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spans="1:30" ht="11.65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spans="1:30" ht="11.65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spans="1:30" ht="11.65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spans="1:30" ht="11.65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spans="1:30" ht="11.65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spans="1:30" ht="11.65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spans="1:30" ht="11.65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spans="1:30" ht="11.65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spans="1:30" ht="11.65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spans="1:30" ht="11.65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spans="1:30" ht="11.65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spans="1:30" ht="11.65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spans="1:30" ht="11.65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spans="1:30" ht="11.65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spans="1:30" ht="11.65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spans="1:30" ht="11.65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spans="1:30" ht="11.65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spans="1:30" ht="11.65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spans="1:30" ht="11.65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spans="1:30" ht="11.65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spans="1:30" ht="11.65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spans="1:30" ht="11.65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spans="1:30" ht="11.65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spans="1:30" ht="11.65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spans="1:30" ht="11.65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spans="1:30" ht="11.65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spans="1:30" ht="11.65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spans="1:30" ht="11.65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spans="1:30" ht="11.65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spans="1:30" ht="11.65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spans="1:30" ht="11.65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spans="1:30" ht="11.65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spans="1:30" ht="11.65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spans="1:30" ht="11.65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spans="1:30" ht="11.65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spans="1:30" ht="11.65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spans="1:30" ht="11.65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spans="1:30" ht="11.65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spans="1:30" ht="11.65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spans="1:30" ht="11.65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spans="1:30" ht="11.65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spans="1:30" ht="11.65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spans="1:30" ht="11.65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spans="1:30" ht="11.65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spans="1:30" ht="11.65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spans="1:30" ht="11.65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spans="1:30" ht="11.65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spans="1:30" ht="11.65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spans="1:30" ht="11.65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spans="1:30" ht="11.65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spans="1:30" ht="11.65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spans="1:30" ht="11.65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spans="1:30" ht="11.65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spans="1:30" ht="11.65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spans="1:30" ht="11.65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spans="1:30" ht="11.65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spans="1:30" ht="11.65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spans="1:30" ht="11.65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spans="1:30" ht="11.65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spans="1:30" ht="11.65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spans="1:30" ht="11.65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spans="1:30" ht="11.65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spans="1:30" ht="11.65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spans="1:30" ht="11.65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spans="1:30" ht="11.65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spans="1:30" ht="11.65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spans="1:30" ht="11.65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spans="1:30" ht="11.65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spans="1:30" ht="11.65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spans="1:30" ht="11.65">
      <c r="A365" s="8"/>
      <c r="B365" s="8"/>
      <c r="C365" s="8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spans="1:30" ht="11.65">
      <c r="A366" s="8"/>
      <c r="B366" s="8"/>
      <c r="C366" s="8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spans="1:30" ht="11.65">
      <c r="A367" s="8"/>
      <c r="B367" s="8"/>
      <c r="C367" s="8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spans="1:30" ht="11.65">
      <c r="A368" s="8"/>
      <c r="B368" s="8"/>
      <c r="C368" s="8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spans="1:30" ht="11.65">
      <c r="A369" s="8"/>
      <c r="B369" s="8"/>
      <c r="C369" s="8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spans="1:30" ht="11.65">
      <c r="A370" s="8"/>
      <c r="B370" s="8"/>
      <c r="C370" s="8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spans="1:30" ht="11.65">
      <c r="A371" s="8"/>
      <c r="B371" s="8"/>
      <c r="C371" s="8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spans="1:30" ht="11.65">
      <c r="A372" s="8"/>
      <c r="B372" s="8"/>
      <c r="C372" s="8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spans="1:30" ht="11.65">
      <c r="A373" s="8"/>
      <c r="B373" s="8"/>
      <c r="C373" s="8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spans="1:30" ht="11.65">
      <c r="A374" s="8"/>
      <c r="B374" s="8"/>
      <c r="C374" s="8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spans="1:30" ht="11.65">
      <c r="A375" s="8"/>
      <c r="B375" s="8"/>
      <c r="C375" s="8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spans="1:30" ht="11.65">
      <c r="A376" s="8"/>
      <c r="B376" s="8"/>
      <c r="C376" s="8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spans="1:30" ht="11.65">
      <c r="A377" s="8"/>
      <c r="B377" s="8"/>
      <c r="C377" s="8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spans="1:30" ht="11.65">
      <c r="A378" s="8"/>
      <c r="B378" s="8"/>
      <c r="C378" s="8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spans="1:30" ht="11.65">
      <c r="A379" s="8"/>
      <c r="B379" s="8"/>
      <c r="C379" s="8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spans="1:30" ht="11.65">
      <c r="A380" s="8"/>
      <c r="B380" s="8"/>
      <c r="C380" s="8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spans="1:30" ht="11.65">
      <c r="A381" s="8"/>
      <c r="B381" s="8"/>
      <c r="C381" s="8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spans="1:30" ht="11.65">
      <c r="A382" s="8"/>
      <c r="B382" s="8"/>
      <c r="C382" s="8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spans="1:30" ht="11.65">
      <c r="A383" s="8"/>
      <c r="B383" s="8"/>
      <c r="C383" s="8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spans="1:30" ht="11.65">
      <c r="A384" s="8"/>
      <c r="B384" s="8"/>
      <c r="C384" s="8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spans="1:30" ht="11.65">
      <c r="A385" s="8"/>
      <c r="B385" s="8"/>
      <c r="C385" s="8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spans="1:30" ht="11.65">
      <c r="A386" s="8"/>
      <c r="B386" s="8"/>
      <c r="C386" s="8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spans="1:30" ht="11.65">
      <c r="A387" s="8"/>
      <c r="B387" s="8"/>
      <c r="C387" s="8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spans="1:30" ht="11.65">
      <c r="A388" s="8"/>
      <c r="B388" s="8"/>
      <c r="C388" s="8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spans="1:30" ht="11.65">
      <c r="A389" s="8"/>
      <c r="B389" s="8"/>
      <c r="C389" s="8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spans="1:30" ht="11.65">
      <c r="A390" s="8"/>
      <c r="B390" s="8"/>
      <c r="C390" s="8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spans="1:30" ht="11.65">
      <c r="A391" s="8"/>
      <c r="B391" s="8"/>
      <c r="C391" s="8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spans="1:30" ht="11.65">
      <c r="A392" s="8"/>
      <c r="B392" s="8"/>
      <c r="C392" s="8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spans="1:30" ht="11.65">
      <c r="A393" s="8"/>
      <c r="B393" s="8"/>
      <c r="C393" s="8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spans="1:30" ht="11.65">
      <c r="A394" s="8"/>
      <c r="B394" s="8"/>
      <c r="C394" s="8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spans="1:30" ht="11.65">
      <c r="A395" s="8"/>
      <c r="B395" s="8"/>
      <c r="C395" s="8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spans="1:30" ht="11.65">
      <c r="A396" s="8"/>
      <c r="B396" s="8"/>
      <c r="C396" s="8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spans="1:30" ht="11.65">
      <c r="A397" s="8"/>
      <c r="B397" s="8"/>
      <c r="C397" s="8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spans="1:30" ht="11.65">
      <c r="A398" s="8"/>
      <c r="B398" s="8"/>
      <c r="C398" s="8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spans="1:30" ht="11.65">
      <c r="A399" s="8"/>
      <c r="B399" s="8"/>
      <c r="C399" s="8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spans="1:30" ht="11.65">
      <c r="A400" s="8"/>
      <c r="B400" s="8"/>
      <c r="C400" s="8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spans="1:30" ht="11.65">
      <c r="A401" s="8"/>
      <c r="B401" s="8"/>
      <c r="C401" s="8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spans="1:30" ht="11.65">
      <c r="A402" s="8"/>
      <c r="B402" s="8"/>
      <c r="C402" s="8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spans="1:30" ht="11.65">
      <c r="A403" s="8"/>
      <c r="B403" s="8"/>
      <c r="C403" s="8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spans="1:30" ht="11.65">
      <c r="A404" s="8"/>
      <c r="B404" s="8"/>
      <c r="C404" s="8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spans="1:30" ht="11.65">
      <c r="A405" s="8"/>
      <c r="B405" s="8"/>
      <c r="C405" s="8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spans="1:30" ht="11.65">
      <c r="A406" s="8"/>
      <c r="B406" s="8"/>
      <c r="C406" s="8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spans="1:30" ht="11.65">
      <c r="A407" s="8"/>
      <c r="B407" s="8"/>
      <c r="C407" s="8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spans="1:30" ht="11.65">
      <c r="A408" s="8"/>
      <c r="B408" s="8"/>
      <c r="C408" s="8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spans="1:30" ht="11.65">
      <c r="A409" s="8"/>
      <c r="B409" s="8"/>
      <c r="C409" s="8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spans="1:30" ht="11.65">
      <c r="A410" s="8"/>
      <c r="B410" s="8"/>
      <c r="C410" s="8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spans="1:30" ht="11.65">
      <c r="A411" s="8"/>
      <c r="B411" s="8"/>
      <c r="C411" s="8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spans="1:30" ht="11.65">
      <c r="A412" s="8"/>
      <c r="B412" s="8"/>
      <c r="C412" s="8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spans="1:30" ht="11.65">
      <c r="A413" s="8"/>
      <c r="B413" s="8"/>
      <c r="C413" s="8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spans="1:30" ht="11.65">
      <c r="A414" s="8"/>
      <c r="B414" s="8"/>
      <c r="C414" s="8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spans="1:30" ht="11.65">
      <c r="A415" s="8"/>
      <c r="B415" s="8"/>
      <c r="C415" s="8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spans="1:30" ht="11.65">
      <c r="A416" s="8"/>
      <c r="B416" s="8"/>
      <c r="C416" s="8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spans="1:30" ht="11.65">
      <c r="A417" s="8"/>
      <c r="B417" s="8"/>
      <c r="C417" s="8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spans="1:30" ht="11.65">
      <c r="A418" s="8"/>
      <c r="B418" s="8"/>
      <c r="C418" s="8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spans="1:30" ht="11.65">
      <c r="A419" s="8"/>
      <c r="B419" s="8"/>
      <c r="C419" s="8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spans="1:30" ht="11.65">
      <c r="A420" s="8"/>
      <c r="B420" s="8"/>
      <c r="C420" s="8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spans="1:30" ht="11.65">
      <c r="A421" s="8"/>
      <c r="B421" s="8"/>
      <c r="C421" s="8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spans="1:30" ht="11.65">
      <c r="A422" s="8"/>
      <c r="B422" s="8"/>
      <c r="C422" s="8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spans="1:30" ht="11.65">
      <c r="A423" s="8"/>
      <c r="B423" s="8"/>
      <c r="C423" s="8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spans="1:30" ht="11.65">
      <c r="A424" s="8"/>
      <c r="B424" s="8"/>
      <c r="C424" s="8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spans="1:30" ht="11.65">
      <c r="A425" s="8"/>
      <c r="B425" s="8"/>
      <c r="C425" s="8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spans="1:30" ht="11.65">
      <c r="A426" s="8"/>
      <c r="B426" s="8"/>
      <c r="C426" s="8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spans="1:30" ht="11.65">
      <c r="A427" s="8"/>
      <c r="B427" s="8"/>
      <c r="C427" s="8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spans="1:30" ht="11.65">
      <c r="A428" s="8"/>
      <c r="B428" s="8"/>
      <c r="C428" s="8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spans="1:30" ht="11.65">
      <c r="A429" s="8"/>
      <c r="B429" s="8"/>
      <c r="C429" s="8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spans="1:30" ht="11.65">
      <c r="A430" s="8"/>
      <c r="B430" s="8"/>
      <c r="C430" s="8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spans="1:30" ht="11.65">
      <c r="A431" s="8"/>
      <c r="B431" s="8"/>
      <c r="C431" s="8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spans="1:30" ht="11.65">
      <c r="A432" s="8"/>
      <c r="B432" s="8"/>
      <c r="C432" s="8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spans="1:30" ht="11.65">
      <c r="A433" s="8"/>
      <c r="B433" s="8"/>
      <c r="C433" s="8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spans="1:30" ht="11.65">
      <c r="A434" s="8"/>
      <c r="B434" s="8"/>
      <c r="C434" s="8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spans="1:30" ht="11.65">
      <c r="A435" s="8"/>
      <c r="B435" s="8"/>
      <c r="C435" s="8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spans="1:30" ht="11.65">
      <c r="A436" s="8"/>
      <c r="B436" s="8"/>
      <c r="C436" s="8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spans="1:30" ht="11.65">
      <c r="A437" s="8"/>
      <c r="B437" s="8"/>
      <c r="C437" s="8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spans="1:30" ht="11.65">
      <c r="A438" s="8"/>
      <c r="B438" s="8"/>
      <c r="C438" s="8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spans="1:30" ht="11.65">
      <c r="A439" s="8"/>
      <c r="B439" s="8"/>
      <c r="C439" s="8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spans="1:30" ht="11.65">
      <c r="A440" s="8"/>
      <c r="B440" s="8"/>
      <c r="C440" s="8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spans="1:30" ht="11.65">
      <c r="A441" s="8"/>
      <c r="B441" s="8"/>
      <c r="C441" s="8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spans="1:30" ht="11.65">
      <c r="A442" s="8"/>
      <c r="B442" s="8"/>
      <c r="C442" s="8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spans="1:30" ht="11.65">
      <c r="A443" s="8"/>
      <c r="B443" s="8"/>
      <c r="C443" s="8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spans="1:30" ht="11.65">
      <c r="A444" s="8"/>
      <c r="B444" s="8"/>
      <c r="C444" s="8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spans="1:30" ht="11.65">
      <c r="A445" s="8"/>
      <c r="B445" s="8"/>
      <c r="C445" s="8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spans="1:30" ht="11.65">
      <c r="A446" s="8"/>
      <c r="B446" s="8"/>
      <c r="C446" s="8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spans="1:30" ht="11.65">
      <c r="A447" s="8"/>
      <c r="B447" s="8"/>
      <c r="C447" s="8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spans="1:30" ht="11.65">
      <c r="A448" s="8"/>
      <c r="B448" s="8"/>
      <c r="C448" s="8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spans="1:30" ht="11.65">
      <c r="A449" s="8"/>
      <c r="B449" s="8"/>
      <c r="C449" s="8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spans="1:30" ht="11.65">
      <c r="A450" s="8"/>
      <c r="B450" s="8"/>
      <c r="C450" s="8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spans="1:30" ht="11.65">
      <c r="A451" s="8"/>
      <c r="B451" s="8"/>
      <c r="C451" s="8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spans="1:30" ht="11.65">
      <c r="A452" s="8"/>
      <c r="B452" s="8"/>
      <c r="C452" s="8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spans="1:30" ht="11.65">
      <c r="A453" s="8"/>
      <c r="B453" s="8"/>
      <c r="C453" s="8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spans="1:30" ht="11.65">
      <c r="A454" s="8"/>
      <c r="B454" s="8"/>
      <c r="C454" s="8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spans="1:30" ht="11.65">
      <c r="A455" s="8"/>
      <c r="B455" s="8"/>
      <c r="C455" s="8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spans="1:30" ht="11.65">
      <c r="A456" s="8"/>
      <c r="B456" s="8"/>
      <c r="C456" s="8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spans="1:30" ht="11.65">
      <c r="A457" s="8"/>
      <c r="B457" s="8"/>
      <c r="C457" s="8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spans="1:30" ht="11.65">
      <c r="A458" s="8"/>
      <c r="B458" s="8"/>
      <c r="C458" s="8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spans="1:30" ht="11.65">
      <c r="A459" s="8"/>
      <c r="B459" s="8"/>
      <c r="C459" s="8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spans="1:30" ht="11.65">
      <c r="A460" s="8"/>
      <c r="B460" s="8"/>
      <c r="C460" s="8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spans="1:30" ht="11.65">
      <c r="A461" s="8"/>
      <c r="B461" s="8"/>
      <c r="C461" s="8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spans="1:30" ht="11.65">
      <c r="A462" s="8"/>
      <c r="B462" s="8"/>
      <c r="C462" s="8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spans="1:30" ht="11.65">
      <c r="A463" s="8"/>
      <c r="B463" s="8"/>
      <c r="C463" s="8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spans="1:30" ht="11.65">
      <c r="A464" s="8"/>
      <c r="B464" s="8"/>
      <c r="C464" s="8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spans="1:30" ht="11.65">
      <c r="A465" s="8"/>
      <c r="B465" s="8"/>
      <c r="C465" s="8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spans="1:30" ht="11.65">
      <c r="A466" s="8"/>
      <c r="B466" s="8"/>
      <c r="C466" s="8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spans="1:30" ht="11.65">
      <c r="A467" s="8"/>
      <c r="B467" s="8"/>
      <c r="C467" s="8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spans="1:30" ht="11.65">
      <c r="A468" s="8"/>
      <c r="B468" s="8"/>
      <c r="C468" s="8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spans="1:30" ht="11.65">
      <c r="A469" s="8"/>
      <c r="B469" s="8"/>
      <c r="C469" s="8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spans="1:30" ht="11.65">
      <c r="A470" s="8"/>
      <c r="B470" s="8"/>
      <c r="C470" s="8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spans="1:30" ht="11.65">
      <c r="A471" s="8"/>
      <c r="B471" s="8"/>
      <c r="C471" s="8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spans="1:30" ht="11.65">
      <c r="A472" s="8"/>
      <c r="B472" s="8"/>
      <c r="C472" s="8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spans="1:30" ht="11.65">
      <c r="A473" s="8"/>
      <c r="B473" s="8"/>
      <c r="C473" s="8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spans="1:30" ht="11.65">
      <c r="A474" s="8"/>
      <c r="B474" s="8"/>
      <c r="C474" s="8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spans="1:30" ht="11.65">
      <c r="A475" s="8"/>
      <c r="B475" s="8"/>
      <c r="C475" s="8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spans="1:30" ht="11.65">
      <c r="A476" s="8"/>
      <c r="B476" s="8"/>
      <c r="C476" s="8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spans="1:30" ht="11.65">
      <c r="A477" s="8"/>
      <c r="B477" s="8"/>
      <c r="C477" s="8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spans="1:30" ht="11.65">
      <c r="A478" s="8"/>
      <c r="B478" s="8"/>
      <c r="C478" s="8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spans="1:30" ht="11.65">
      <c r="A479" s="8"/>
      <c r="B479" s="8"/>
      <c r="C479" s="8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spans="1:30" ht="11.65">
      <c r="A480" s="8"/>
      <c r="B480" s="8"/>
      <c r="C480" s="8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spans="1:30" ht="11.65">
      <c r="A481" s="8"/>
      <c r="B481" s="8"/>
      <c r="C481" s="8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spans="1:30" ht="11.65">
      <c r="A482" s="8"/>
      <c r="B482" s="8"/>
      <c r="C482" s="8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spans="1:30" ht="11.65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spans="1:30" ht="11.65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spans="1:30" ht="11.65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spans="1:30" ht="11.65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spans="1:30" ht="11.65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spans="1:30" ht="11.65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spans="1:30" ht="11.65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spans="1:30" ht="11.65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spans="1:30" ht="11.65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spans="1:30" ht="11.65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spans="1:30" ht="11.65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spans="1:30" ht="11.65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spans="1:30" ht="11.65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spans="1:30" ht="11.65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spans="1:30" ht="11.65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spans="1:30" ht="11.65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spans="1:30" ht="11.65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spans="1:30" ht="11.65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spans="1:30" ht="11.65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spans="1:30" ht="11.65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spans="1:30" ht="11.65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spans="1:30" ht="11.65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spans="1:30" ht="11.65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spans="1:30" ht="11.65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spans="1:30" ht="11.65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spans="1:30" ht="11.65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spans="1:30" ht="11.65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spans="1:30" ht="11.65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spans="1:30" ht="11.65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spans="1:30" ht="11.65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spans="1:30" ht="11.65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spans="1:30" ht="11.65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spans="1:30" ht="11.65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spans="1:30" ht="11.65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spans="1:30" ht="11.65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spans="1:30" ht="11.65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spans="1:30" ht="11.65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spans="1:30" ht="11.65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spans="1:30" ht="11.65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spans="1:30" ht="11.65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spans="1:30" ht="11.65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spans="1:30" ht="11.65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spans="1:30" ht="11.65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spans="1:30" ht="11.65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spans="1:30" ht="11.65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spans="1:30" ht="11.65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spans="1:30" ht="11.65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spans="1:30" ht="11.65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spans="1:30" ht="11.65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spans="1:30" ht="11.65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spans="1:30" ht="11.65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spans="1:30" ht="11.65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spans="1:30" ht="11.65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spans="1:30" ht="11.65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spans="1:30" ht="11.65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spans="1:30" ht="11.65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spans="1:30" ht="11.65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spans="1:30" ht="11.65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spans="1:30" ht="11.65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spans="1:30" ht="11.65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spans="1:30" ht="11.65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spans="1:30" ht="11.65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spans="1:30" ht="11.65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spans="1:30" ht="11.65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spans="1:30" ht="11.65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spans="1:30" ht="11.65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spans="1:30" ht="11.65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spans="1:30" ht="11.65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spans="1:30" ht="11.65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spans="1:30" ht="11.65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spans="1:30" ht="11.65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spans="1:30" ht="11.65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spans="1:30" ht="11.65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spans="1:30" ht="11.65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spans="1:30" ht="11.65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spans="1:30" ht="11.65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spans="1:30" ht="11.65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spans="1:30" ht="11.65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spans="1:30" ht="11.65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spans="1:30" ht="11.65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spans="1:30" ht="11.65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spans="1:30" ht="11.65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spans="1:30" ht="11.65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spans="1:30" ht="11.65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spans="1:30" ht="11.65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spans="1:30" ht="11.65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spans="1:30" ht="11.65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spans="1:30" ht="11.65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spans="1:30" ht="11.65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spans="1:30" ht="11.65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spans="1:30" ht="11.65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spans="1:30" ht="11.65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spans="1:30" ht="11.65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spans="1:30" ht="11.65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spans="1:30" ht="11.65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spans="1:30" ht="11.65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spans="1:30" ht="11.65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spans="1:30" ht="11.65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spans="1:30" ht="11.65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spans="1:30" ht="11.65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spans="1:30" ht="11.65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spans="1:30" ht="11.65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spans="1:30" ht="11.65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spans="1:30" ht="11.65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spans="1:30" ht="11.65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spans="1:30" ht="11.65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spans="1:30" ht="11.65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spans="1:30" ht="11.65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spans="1:30" ht="11.65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spans="1:30" ht="11.65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spans="1:30" ht="11.65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spans="1:30" ht="11.65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spans="1:30" ht="11.65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spans="1:30" ht="11.65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spans="1:30" ht="11.65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spans="1:30" ht="11.65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spans="1:30" ht="11.65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spans="1:30" ht="11.65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spans="1:30" ht="11.65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spans="1:30" ht="11.65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spans="1:30" ht="11.65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spans="1:30" ht="11.65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spans="1:30" ht="11.65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spans="1:30" ht="11.65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spans="1:30" ht="11.65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spans="1:30" ht="11.65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spans="1:30" ht="11.65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spans="1:30" ht="11.65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spans="1:30" ht="11.65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spans="1:30" ht="11.65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spans="1:30" ht="11.65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spans="1:30" ht="11.65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spans="1:30" ht="11.65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spans="1:30" ht="11.65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spans="1:30" ht="11.65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spans="1:30" ht="11.65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spans="1:30" ht="11.65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spans="1:30" ht="11.65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spans="1:30" ht="11.65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spans="1:30" ht="11.65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spans="1:30" ht="11.65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spans="1:30" ht="11.65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spans="1:30" ht="11.65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spans="1:30" ht="11.65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spans="1:30" ht="11.65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spans="1:30" ht="11.65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spans="1:30" ht="11.65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spans="1:30" ht="11.65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spans="1:30" ht="11.65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spans="1:30" ht="11.65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spans="1:30" ht="11.65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spans="1:30" ht="11.65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spans="1:30" ht="11.65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spans="1:30" ht="11.65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spans="1:30" ht="11.65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spans="1:30" ht="11.65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spans="1:30" ht="11.65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spans="1:30" ht="11.65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spans="1:30" ht="11.65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spans="1:30" ht="11.65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spans="1:30" ht="11.65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spans="1:30" ht="11.65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spans="1:30" ht="11.65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spans="1:30" ht="11.65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spans="1:30" ht="11.65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spans="1:30" ht="11.65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spans="1:30" ht="11.65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spans="1:30" ht="11.65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spans="1:30" ht="11.65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spans="1:30" ht="11.65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spans="1:30" ht="11.65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spans="1:30" ht="11.65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spans="1:30" ht="11.65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spans="1:30" ht="11.65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spans="1:30" ht="11.65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spans="1:30" ht="11.65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spans="1:30" ht="11.65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spans="1:30" ht="11.65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spans="1:30" ht="11.65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spans="1:30" ht="11.65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spans="1:30" ht="11.65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spans="1:30" ht="11.65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spans="1:30" ht="11.65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spans="1:30" ht="11.65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spans="1:30" ht="11.65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spans="1:30" ht="11.65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spans="1:30" ht="11.65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spans="1:30" ht="11.65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spans="1:30" ht="11.65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spans="1:30" ht="11.65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spans="1:30" ht="11.65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spans="1:30" ht="11.65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spans="1:30" ht="11.65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spans="1:30" ht="11.65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spans="1:30" ht="11.65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spans="1:30" ht="11.65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spans="1:30" ht="11.65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spans="1:30" ht="11.65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spans="1:30" ht="11.65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spans="1:30" ht="11.65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spans="1:30" ht="11.65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spans="1:30" ht="11.65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spans="1:30" ht="11.65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spans="1:30" ht="11.65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spans="1:30" ht="11.65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spans="1:30" ht="11.65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spans="1:30" ht="11.65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spans="1:30" ht="11.65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spans="1:30" ht="11.65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spans="1:30" ht="11.65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spans="1:30" ht="11.65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spans="1:30" ht="11.65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spans="1:30" ht="11.65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spans="1:30" ht="11.65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spans="1:30" ht="11.65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spans="1:30" ht="11.65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spans="1:30" ht="11.65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spans="1:30" ht="11.65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spans="1:30" ht="11.65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spans="1:30" ht="11.65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spans="1:30" ht="11.65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spans="1:30" ht="11.65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spans="1:30" ht="11.65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spans="1:30" ht="11.65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spans="1:30" ht="11.65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spans="1:30" ht="11.65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spans="1:30" ht="11.65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spans="1:30" ht="11.65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spans="1:30" ht="11.65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spans="1:30" ht="11.65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spans="1:30" ht="11.65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spans="1:30" ht="11.65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spans="1:30" ht="11.65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spans="1:30" ht="11.65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spans="1:30" ht="11.65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spans="1:30" ht="11.65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spans="1:30" ht="11.65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spans="1:30" ht="11.65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spans="1:30" ht="11.65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spans="1:30" ht="11.65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spans="1:30" ht="11.65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spans="1:30" ht="11.65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spans="1:30" ht="11.65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spans="1:30" ht="11.65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spans="1:30" ht="11.65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spans="1:30" ht="11.65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spans="1:30" ht="11.65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spans="1:30" ht="11.65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spans="1:30" ht="11.65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spans="1:30" ht="11.65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spans="1:30" ht="11.65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spans="1:30" ht="11.65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spans="1:30" ht="11.65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spans="1:30" ht="11.65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spans="1:30" ht="11.65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spans="1:30" ht="11.65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spans="1:30" ht="11.65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spans="1:30" ht="11.65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spans="1:30" ht="11.65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spans="1:30" ht="11.65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spans="1:30" ht="11.65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spans="1:30" ht="11.65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spans="1:30" ht="11.65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spans="1:30" ht="11.65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spans="1:30" ht="11.65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spans="1:30" ht="11.65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spans="1:30" ht="11.65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spans="1:30" ht="11.65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spans="1:30" ht="11.65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spans="1:30" ht="11.65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spans="1:30" ht="11.65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spans="1:30" ht="11.65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spans="1:30" ht="11.65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spans="1:30" ht="11.65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spans="1:30" ht="11.65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spans="1:30" ht="11.65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spans="1:30" ht="11.65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spans="1:30" ht="11.65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spans="1:30" ht="11.65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spans="1:30" ht="11.65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spans="1:30" ht="11.65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spans="1:30" ht="11.65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spans="1:30" ht="11.65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spans="1:30" ht="11.65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spans="1:30" ht="11.65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spans="1:30" ht="11.65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spans="1:30" ht="11.65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spans="1:30" ht="11.65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spans="1:30" ht="11.65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spans="1:30" ht="11.65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spans="1:30" ht="11.65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spans="1:30" ht="11.65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spans="1:30" ht="11.65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spans="1:30" ht="11.65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spans="1:30" ht="11.65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spans="1:30" ht="11.65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spans="1:30" ht="11.65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spans="1:30" ht="11.65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spans="1:30" ht="11.65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spans="1:30" ht="11.65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spans="1:30" ht="11.65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spans="1:30" ht="11.65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spans="1:30" ht="11.65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spans="1:30" ht="11.65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spans="1:30" ht="11.65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spans="1:30" ht="11.65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spans="1:30" ht="11.65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spans="1:30" ht="11.65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spans="1:30" ht="11.65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spans="1:30" ht="11.65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spans="1:30" ht="11.65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spans="1:30" ht="11.65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spans="1:30" ht="11.65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spans="1:30" ht="11.65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spans="1:30" ht="11.65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spans="1:30" ht="11.65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spans="1:30" ht="11.65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spans="1:30" ht="11.65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spans="1:30" ht="11.65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spans="1:30" ht="11.65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spans="1:30" ht="11.65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spans="1:30" ht="11.65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spans="1:30" ht="11.65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spans="1:30" ht="11.65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spans="1:30" ht="11.65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spans="1:30" ht="11.65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spans="1:30" ht="11.65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spans="1:30" ht="11.65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spans="1:30" ht="11.65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spans="1:30" ht="11.65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spans="1:30" ht="11.65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spans="1:30" ht="11.65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spans="1:30" ht="11.65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spans="1:30" ht="11.65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spans="1:30" ht="11.65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spans="1:30" ht="11.65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spans="1:30" ht="11.65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spans="1:30" ht="11.65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spans="1:30" ht="11.65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spans="1:30" ht="11.65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spans="1:30" ht="11.65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spans="1:30" ht="11.65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spans="1:30" ht="11.65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spans="1:30" ht="11.65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spans="1:30" ht="11.65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spans="1:30" ht="11.65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spans="1:30" ht="11.65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spans="1:30" ht="11.65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spans="1:30" ht="11.65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spans="1:30" ht="11.65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spans="1:30" ht="11.65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spans="1:30" ht="11.65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spans="1:30" ht="11.65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spans="1:30" ht="11.65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spans="1:30" ht="11.65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spans="1:30" ht="11.65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spans="1:30" ht="11.65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spans="1:30" ht="11.65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spans="1:30" ht="11.65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spans="1:30" ht="11.65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spans="1:30" ht="11.65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spans="1:30" ht="11.65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spans="1:30" ht="11.65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spans="1:30" ht="11.65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spans="1:30" ht="11.65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spans="1:30" ht="11.65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spans="1:30" ht="11.65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spans="1:30" ht="11.65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spans="1:30" ht="11.65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spans="1:30" ht="11.65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spans="1:30" ht="11.65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spans="1:30" ht="11.65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spans="1:30" ht="11.65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spans="1:30" ht="11.65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spans="1:30" ht="11.65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spans="1:30" ht="11.65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spans="1:30" ht="11.65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spans="1:30" ht="11.65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spans="1:30" ht="11.65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spans="1:30" ht="11.65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spans="1:30" ht="11.65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spans="1:30" ht="11.65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spans="1:30" ht="11.65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spans="1:30" ht="11.65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spans="1:30" ht="11.65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spans="1:30" ht="11.65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spans="1:30" ht="11.65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</sheetData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3"/>
  <sheetViews>
    <sheetView workbookViewId="0">
      <selection activeCell="F5" sqref="F5"/>
    </sheetView>
  </sheetViews>
  <sheetFormatPr defaultColWidth="12.59765625" defaultRowHeight="15.75" customHeight="1"/>
  <sheetData>
    <row r="1" spans="1:7" ht="12.75">
      <c r="A1" s="2" t="s">
        <v>120</v>
      </c>
      <c r="B1" s="32" t="s">
        <v>4</v>
      </c>
      <c r="C1" s="33"/>
      <c r="D1" s="33"/>
      <c r="E1" s="33"/>
      <c r="F1" s="2" t="s">
        <v>121</v>
      </c>
    </row>
    <row r="2" spans="1:7" ht="12.75">
      <c r="A2" s="2" t="s">
        <v>122</v>
      </c>
      <c r="B2" s="3" t="s">
        <v>123</v>
      </c>
      <c r="C2" s="32" t="s">
        <v>124</v>
      </c>
      <c r="D2" s="33"/>
      <c r="E2" s="33"/>
      <c r="G2" s="1"/>
    </row>
    <row r="3" spans="1:7" ht="12.75">
      <c r="A3" s="2" t="s">
        <v>125</v>
      </c>
      <c r="B3" s="3" t="s">
        <v>123</v>
      </c>
      <c r="C3" s="32" t="s">
        <v>124</v>
      </c>
      <c r="D3" s="33"/>
      <c r="E3" s="33"/>
    </row>
    <row r="4" spans="1:7" ht="12.75">
      <c r="A4" s="2" t="s">
        <v>126</v>
      </c>
      <c r="B4" s="3" t="s">
        <v>123</v>
      </c>
      <c r="C4" s="32" t="s">
        <v>124</v>
      </c>
      <c r="D4" s="33"/>
      <c r="E4" s="33"/>
    </row>
    <row r="5" spans="1:7" ht="12.75">
      <c r="A5" s="2" t="s">
        <v>127</v>
      </c>
      <c r="B5" s="3" t="s">
        <v>123</v>
      </c>
      <c r="C5" s="32" t="s">
        <v>124</v>
      </c>
      <c r="D5" s="33"/>
      <c r="E5" s="33"/>
    </row>
    <row r="6" spans="1:7" ht="12.75">
      <c r="A6" s="2" t="s">
        <v>128</v>
      </c>
      <c r="B6" s="32" t="s">
        <v>129</v>
      </c>
      <c r="C6" s="33"/>
      <c r="D6" s="32" t="s">
        <v>130</v>
      </c>
      <c r="E6" s="33"/>
      <c r="F6" s="2" t="s">
        <v>131</v>
      </c>
    </row>
    <row r="7" spans="1:7" ht="12.75">
      <c r="A7" s="2" t="s">
        <v>132</v>
      </c>
      <c r="B7" s="3" t="s">
        <v>123</v>
      </c>
      <c r="C7" s="3" t="s">
        <v>133</v>
      </c>
      <c r="D7" s="3" t="s">
        <v>133</v>
      </c>
      <c r="E7" s="3" t="s">
        <v>133</v>
      </c>
      <c r="F7" s="6" t="s">
        <v>140</v>
      </c>
    </row>
    <row r="8" spans="1:7" ht="12.75">
      <c r="A8" s="2" t="s">
        <v>134</v>
      </c>
      <c r="B8" s="32" t="s">
        <v>129</v>
      </c>
      <c r="C8" s="33"/>
      <c r="D8" s="32" t="s">
        <v>135</v>
      </c>
      <c r="E8" s="33"/>
      <c r="F8" s="2" t="s">
        <v>136</v>
      </c>
      <c r="G8" s="4"/>
    </row>
    <row r="9" spans="1:7" ht="12.75">
      <c r="A9" s="2" t="s">
        <v>137</v>
      </c>
      <c r="B9" s="3" t="s">
        <v>123</v>
      </c>
      <c r="C9" s="3" t="s">
        <v>138</v>
      </c>
      <c r="D9" s="3" t="s">
        <v>138</v>
      </c>
      <c r="E9" s="3" t="s">
        <v>138</v>
      </c>
      <c r="F9" s="2" t="s">
        <v>139</v>
      </c>
    </row>
    <row r="11" spans="1:7" ht="15.75" customHeight="1">
      <c r="G11" s="5"/>
    </row>
    <row r="13" spans="1:7" ht="12.75">
      <c r="G13" s="4"/>
    </row>
  </sheetData>
  <mergeCells count="9">
    <mergeCell ref="B8:C8"/>
    <mergeCell ref="D8:E8"/>
    <mergeCell ref="B1:E1"/>
    <mergeCell ref="C2:E2"/>
    <mergeCell ref="C3:E3"/>
    <mergeCell ref="C4:E4"/>
    <mergeCell ref="C5:E5"/>
    <mergeCell ref="B6:C6"/>
    <mergeCell ref="D6:E6"/>
  </mergeCells>
  <phoneticPr fontId="5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Violet</vt:lpstr>
      <vt:lpstr>Project-e</vt:lpstr>
      <vt:lpstr>CANVAS</vt:lpstr>
      <vt:lpstr>仕様詳細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Kazuki Fujita</dc:creator>
  <cp:lastModifiedBy>SMasu</cp:lastModifiedBy>
  <dcterms:created xsi:type="dcterms:W3CDTF">2022-08-09T22:56:01Z</dcterms:created>
  <dcterms:modified xsi:type="dcterms:W3CDTF">2022-11-12T15:20:50Z</dcterms:modified>
</cp:coreProperties>
</file>