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0D9DF10E-9723-4583-8480-5C77993DEE4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3" l="1"/>
  <c r="C114" i="3"/>
  <c r="D114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C93" i="3"/>
  <c r="P8" i="3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88" i="3"/>
  <c r="B188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15" i="3"/>
  <c r="C115" i="3"/>
  <c r="B115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<sst xmlns="http://schemas.openxmlformats.org/spreadsheetml/2006/main" count="665" uniqueCount="270">
  <si>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</si>
  <si>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</si>
  <si>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</si>
  <si>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</si>
  <si>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</si>
  <si>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</si>
  <si>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</si>
  <si>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</si>
  <si>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</si>
  <si>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</si>
  <si>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</si>
  <si>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</si>
  <si>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</si>
  <si>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</si>
  <si>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</si>
  <si>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</si>
  <si>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</si>
  <si>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</si>
  <si>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</si>
  <si>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</si>
  <si>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</si>
  <si>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</si>
  <si>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</si>
  <si>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</si>
  <si>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</si>
  <si>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</si>
  <si>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</si>
  <si>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</si>
  <si>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</si>
  <si>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</si>
  <si>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</si>
  <si>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</si>
  <si>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</si>
  <si>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</si>
  <si>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</si>
  <si>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</si>
  <si>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</si>
  <si>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</si>
  <si>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</si>
  <si>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</si>
  <si>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</si>
  <si>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</si>
  <si>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</si>
  <si>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</si>
  <si>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</si>
  <si>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</si>
  <si>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</si>
  <si>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</si>
  <si>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</si>
  <si>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</si>
  <si>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</si>
  <si>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</si>
  <si>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</si>
  <si>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</si>
  <si>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</si>
  <si>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</si>
  <si>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</si>
  <si>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</si>
  <si>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</si>
  <si>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</si>
  <si>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</si>
  <si>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</si>
  <si>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</si>
  <si>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</si>
  <si>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</si>
  <si>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</si>
  <si>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</si>
  <si>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</si>
  <si>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</si>
  <si>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</si>
  <si>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</si>
  <si>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</si>
  <si>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</si>
  <si>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</si>
  <si>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</si>
  <si>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</si>
  <si>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</si>
  <si>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</si>
  <si>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</si>
  <si>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</si>
  <si>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</si>
  <si>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</si>
  <si>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</si>
  <si>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</si>
  <si>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</si>
  <si>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</si>
  <si>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</si>
  <si>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</si>
  <si>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</si>
  <si>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</si>
  <si>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</si>
  <si>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</si>
  <si>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</si>
  <si>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</si>
  <si>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</si>
  <si>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</si>
  <si>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</si>
  <si>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</si>
  <si>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</si>
  <si>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</si>
  <si>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</si>
  <si>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</si>
  <si>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</si>
  <si>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</si>
  <si>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</si>
  <si>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</si>
  <si>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</si>
  <si>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</si>
  <si>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</si>
  <si>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</si>
  <si>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</si>
  <si>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</si>
  <si>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</si>
  <si>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</si>
  <si>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</si>
  <si>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</si>
  <si>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</si>
  <si>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</si>
  <si>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</si>
  <si>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</si>
  <si>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</si>
  <si>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</si>
  <si>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</si>
  <si>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</si>
  <si>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</si>
  <si>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</si>
  <si>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</si>
  <si>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</si>
  <si>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</si>
  <si>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</si>
  <si>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</si>
  <si>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</si>
  <si>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</si>
  <si>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</si>
  <si>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</si>
  <si>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</si>
  <si>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</si>
  <si>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</si>
  <si>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</si>
  <si>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</si>
  <si>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</si>
  <si>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</si>
  <si>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</si>
  <si>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</si>
  <si>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</si>
  <si>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</si>
  <si>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</si>
  <si>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</si>
  <si>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</si>
  <si>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</si>
  <si>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</si>
  <si>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</si>
  <si>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</si>
  <si>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</si>
  <si>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</si>
  <si>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</si>
  <si>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</si>
  <si>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</si>
  <si>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</si>
  <si>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</si>
  <si>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</si>
  <si>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</si>
  <si>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</si>
  <si>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</si>
  <si>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</si>
  <si>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</si>
  <si>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</si>
  <si>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</si>
  <si>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</si>
  <si>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</si>
  <si>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</si>
  <si>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</si>
  <si>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</si>
  <si>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</si>
  <si>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</si>
  <si>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</si>
  <si>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</si>
  <si>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</si>
  <si>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</si>
  <si>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</si>
  <si>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</si>
  <si>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</si>
  <si>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</si>
  <si>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</si>
  <si>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</si>
  <si>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</si>
  <si>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</si>
  <si>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</si>
  <si>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</si>
  <si>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</si>
  <si>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</si>
  <si>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</si>
  <si>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</si>
  <si>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</si>
  <si>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</si>
  <si>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</si>
  <si>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</si>
  <si>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</si>
  <si>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</si>
  <si>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</si>
  <si>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</si>
  <si>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</si>
  <si>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</si>
  <si>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</si>
  <si>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</si>
  <si>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</si>
  <si>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</si>
  <si>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</si>
  <si>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</si>
  <si>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</si>
  <si>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</si>
  <si>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</si>
  <si>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</si>
  <si>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</si>
  <si>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</si>
  <si>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</si>
  <si>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</si>
  <si>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</si>
  <si>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</si>
  <si>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</si>
  <si>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</si>
  <si>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</si>
  <si>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</si>
  <si>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</si>
  <si>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</si>
  <si>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</si>
  <si>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</si>
  <si>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</si>
  <si>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</si>
  <si>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</si>
  <si>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</si>
  <si>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</si>
  <si>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</si>
  <si>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</si>
  <si>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</si>
  <si>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</si>
  <si>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</si>
  <si>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</si>
  <si>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</si>
  <si>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</si>
  <si>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</si>
  <si>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</si>
  <si>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</si>
  <si>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</si>
  <si>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</si>
  <si>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</si>
  <si>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</si>
  <si>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</si>
  <si>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</si>
  <si>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</si>
  <si>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</si>
  <si>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</si>
  <si>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</si>
  <si>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</si>
  <si>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</si>
  <si>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</si>
  <si>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</si>
  <si>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</si>
  <si>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</si>
  <si>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CCP_A_pitot_temperature_deg</t>
    <phoneticPr fontId="5"/>
  </si>
  <si>
    <t>CCP_A_pitot_static_pressure_Pa</t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</si>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</sst>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89"/>
  <sheetViews>
    <sheetView tabSelected="1" topLeftCell="A102" zoomScale="145" zoomScaleNormal="145" workbookViewId="0">
      <selection activeCell="E119" sqref="E119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63.42578125" style="10" bestFit="1" customWidth="1"/>
    <col min="7" max="7" width="13.5703125" style="10" customWidth="1"/>
    <col min="8" max="8" width="12.7109375" style="13" bestFit="1" customWidth="1"/>
    <col min="9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213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183" si="0">DEC2BIN(A5/512)*1000000000+DEC2BIN(MOD(A5,512))</f>
        <v>0</v>
      </c>
      <c r="C5" s="8" t="str">
        <f t="shared" ref="C5:C183" si="1">DEC2HEX(A5)</f>
        <v>0</v>
      </c>
      <c r="D5" s="9" t="str">
        <f t="shared" ref="D5:D18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162</v>
      </c>
      <c r="X5" s="9"/>
      <c r="Y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164</v>
      </c>
      <c r="X6" s="9"/>
      <c r="Y6" s="9"/>
      <c r="Z6" s="9"/>
      <c r="AA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218</v>
      </c>
      <c r="O7" s="9" t="s">
        <v>217</v>
      </c>
      <c r="P7" s="9" t="s">
        <v>205</v>
      </c>
      <c r="Q7" s="9" t="s">
        <v>154</v>
      </c>
      <c r="R7" s="9" t="s">
        <v>155</v>
      </c>
      <c r="S7" s="9" t="s">
        <v>157</v>
      </c>
      <c r="T7" s="10" t="s">
        <v>262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>SUMIF($I:$I,M7,$H:$H)</f>
        <v>430</v>
      </c>
      <c r="N8" s="9">
        <f>SUMIF($I:$I,N7,$H:$H)</f>
        <v>0</v>
      </c>
      <c r="O8" s="9">
        <f>SUMIF($I:$I,O7,$H:$H)</f>
        <v>0</v>
      </c>
      <c r="P8" s="9">
        <f>SUMIF($I:$I,P7,$H:$H)</f>
        <v>490</v>
      </c>
      <c r="Q8" s="9">
        <f>SUMIF($I:$I,Q7,$H:$H)</f>
        <v>0</v>
      </c>
      <c r="R8" s="9">
        <f>SUMIF($I:$I,R7,$H:$H)</f>
        <v>30</v>
      </c>
      <c r="S8" s="9">
        <f>SUMIF($I:$I,S7,$H:$H)</f>
        <v>240</v>
      </c>
      <c r="T8" s="9">
        <f>SUMIF($I:$I,T7,$H:$H)</f>
        <v>130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217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217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225</v>
      </c>
      <c r="F15" s="9" t="s">
        <v>231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226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217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227</v>
      </c>
      <c r="F18" s="9" t="s">
        <v>232</v>
      </c>
      <c r="G18" s="9"/>
      <c r="H18" s="8" t="s">
        <v>26</v>
      </c>
      <c r="I18" s="9" t="s">
        <v>15</v>
      </c>
      <c r="J18" s="9" t="s">
        <v>214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228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230</v>
      </c>
      <c r="N27" s="10" t="s">
        <v>230</v>
      </c>
      <c r="O27" s="10" t="s">
        <v>230</v>
      </c>
      <c r="P27" s="10" t="s">
        <v>230</v>
      </c>
      <c r="Q27" s="10">
        <v>0</v>
      </c>
      <c r="R27" s="10">
        <v>0</v>
      </c>
      <c r="S27" s="9" t="s">
        <v>229</v>
      </c>
      <c r="T27" s="9" t="s">
        <v>229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245</v>
      </c>
      <c r="S28" s="10">
        <v>0</v>
      </c>
      <c r="T28" s="10">
        <v>0</v>
      </c>
      <c r="U28" s="10" t="s">
        <v>241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217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246</v>
      </c>
      <c r="S29" s="10">
        <v>0</v>
      </c>
      <c r="T29" s="10">
        <v>1</v>
      </c>
      <c r="U29" s="10" t="s">
        <v>242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214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247</v>
      </c>
      <c r="S30" s="10">
        <v>1</v>
      </c>
      <c r="T30" s="10">
        <v>0</v>
      </c>
      <c r="U30" s="10" t="s">
        <v>243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217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248</v>
      </c>
      <c r="S31" s="10">
        <v>1</v>
      </c>
      <c r="T31" s="10">
        <v>1</v>
      </c>
      <c r="U31" s="10" t="s">
        <v>244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214</v>
      </c>
      <c r="K32" s="9"/>
      <c r="M32" s="10" t="s">
        <v>250</v>
      </c>
      <c r="N32" s="10" t="s">
        <v>250</v>
      </c>
      <c r="O32" s="10" t="s">
        <v>249</v>
      </c>
      <c r="P32" s="10" t="s">
        <v>249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255</v>
      </c>
      <c r="G33" s="9"/>
      <c r="H33" s="8" t="s">
        <v>26</v>
      </c>
      <c r="I33" s="9" t="s">
        <v>217</v>
      </c>
      <c r="J33" s="9"/>
      <c r="K33" s="9"/>
      <c r="M33" s="10" t="s">
        <v>234</v>
      </c>
      <c r="N33" s="10" t="s">
        <v>235</v>
      </c>
      <c r="O33" s="10" t="s">
        <v>236</v>
      </c>
      <c r="P33" s="10" t="s">
        <v>237</v>
      </c>
      <c r="Q33" s="10" t="s">
        <v>238</v>
      </c>
      <c r="R33" s="10" t="s">
        <v>239</v>
      </c>
      <c r="S33" s="10" t="s">
        <v>240</v>
      </c>
      <c r="T33" s="10" t="s">
        <v>240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256</v>
      </c>
      <c r="G34" s="9"/>
      <c r="H34" s="8" t="s">
        <v>26</v>
      </c>
      <c r="I34" s="9" t="s">
        <v>157</v>
      </c>
      <c r="J34" s="9" t="s">
        <v>214</v>
      </c>
      <c r="K34" s="9"/>
      <c r="M34" s="10" t="s">
        <v>253</v>
      </c>
      <c r="S34" s="10" t="s">
        <v>249</v>
      </c>
      <c r="T34" s="10" t="s">
        <v>251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206</v>
      </c>
      <c r="F35" s="9" t="s">
        <v>45</v>
      </c>
      <c r="G35" s="9"/>
      <c r="H35" s="8" t="s">
        <v>26</v>
      </c>
      <c r="I35" s="9" t="s">
        <v>217</v>
      </c>
      <c r="J35" s="9"/>
      <c r="K35" s="9"/>
      <c r="M35" s="10" t="s">
        <v>254</v>
      </c>
      <c r="S35" s="10" t="s">
        <v>250</v>
      </c>
      <c r="T35" s="10" t="s">
        <v>252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207</v>
      </c>
      <c r="F36" s="9" t="s">
        <v>47</v>
      </c>
      <c r="G36" s="9"/>
      <c r="H36" s="8" t="s">
        <v>26</v>
      </c>
      <c r="I36" s="9" t="s">
        <v>262</v>
      </c>
      <c r="J36" s="9" t="s">
        <v>214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208</v>
      </c>
      <c r="F37" s="9" t="s">
        <v>209</v>
      </c>
      <c r="G37" s="9"/>
      <c r="H37" s="8" t="s">
        <v>26</v>
      </c>
      <c r="I37" s="9" t="s">
        <v>217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210</v>
      </c>
      <c r="F38" s="9" t="s">
        <v>211</v>
      </c>
      <c r="G38" s="9"/>
      <c r="H38" s="8" t="s">
        <v>26</v>
      </c>
      <c r="I38" s="9" t="s">
        <v>212</v>
      </c>
      <c r="J38" s="9" t="s">
        <v>214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219</v>
      </c>
      <c r="F39" s="9" t="s">
        <v>221</v>
      </c>
      <c r="G39" s="9"/>
      <c r="H39" s="8" t="s">
        <v>26</v>
      </c>
      <c r="I39" s="9" t="s">
        <v>223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220</v>
      </c>
      <c r="F40" s="9" t="s">
        <v>222</v>
      </c>
      <c r="G40" s="9"/>
      <c r="H40" s="8" t="s">
        <v>26</v>
      </c>
      <c r="I40" s="9" t="s">
        <v>224</v>
      </c>
      <c r="J40" s="9" t="s">
        <v>214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217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218</v>
      </c>
      <c r="J46" s="9" t="s">
        <v>214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217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214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217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214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217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262</v>
      </c>
      <c r="J52" s="9" t="s">
        <v>214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1060</v>
      </c>
      <c r="B64" s="8">
        <f t="shared" ref="B64:B71" si="3">DEC2BIN(A64/512)*1000000000+DEC2BIN(MOD(A64,512))</f>
        <v>10000100100</v>
      </c>
      <c r="C64" s="8" t="str">
        <f t="shared" ref="C64:C71" si="4">DEC2HEX(A64)</f>
        <v>424</v>
      </c>
      <c r="D64" s="9" t="str">
        <f t="shared" ref="D64:D71" si="5">IF(A64=0,"-", IF(A64&lt;1024,"文字列",IF(A64&lt;1280,"uint32_t",IF(A64&lt;1536,"uint16_t",IF(A64&lt;1792,"float","fp16")))))</f>
        <v>uint32_t</v>
      </c>
      <c r="E64" s="9" t="s">
        <v>178</v>
      </c>
      <c r="F64" s="9" t="s">
        <v>165</v>
      </c>
      <c r="G64" s="9"/>
      <c r="H64" s="8">
        <v>10</v>
      </c>
      <c r="I64" s="9" t="s">
        <v>163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1061</v>
      </c>
      <c r="B65" s="8">
        <f t="shared" si="3"/>
        <v>10000100101</v>
      </c>
      <c r="C65" s="8" t="str">
        <f t="shared" si="4"/>
        <v>425</v>
      </c>
      <c r="D65" s="9" t="str">
        <f t="shared" si="5"/>
        <v>uint32_t</v>
      </c>
      <c r="E65" s="9" t="s">
        <v>179</v>
      </c>
      <c r="F65" s="9" t="s">
        <v>166</v>
      </c>
      <c r="G65" s="9"/>
      <c r="H65" s="8">
        <v>10</v>
      </c>
      <c r="I65" s="9" t="s">
        <v>163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1062</v>
      </c>
      <c r="B66" s="8">
        <f t="shared" si="3"/>
        <v>10000100110</v>
      </c>
      <c r="C66" s="8" t="str">
        <f t="shared" si="4"/>
        <v>426</v>
      </c>
      <c r="D66" s="9" t="str">
        <f t="shared" si="5"/>
        <v>uint32_t</v>
      </c>
      <c r="E66" s="9" t="s">
        <v>180</v>
      </c>
      <c r="F66" s="9" t="s">
        <v>167</v>
      </c>
      <c r="G66" s="9"/>
      <c r="H66" s="8">
        <v>10</v>
      </c>
      <c r="I66" s="9" t="s">
        <v>163</v>
      </c>
      <c r="J66" s="9"/>
      <c r="K66" s="9"/>
      <c r="L66" s="9"/>
      <c r="M66" s="9" t="s">
        <v>233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1063</v>
      </c>
      <c r="B67" s="8">
        <f t="shared" si="3"/>
        <v>10000100111</v>
      </c>
      <c r="C67" s="8" t="str">
        <f t="shared" si="4"/>
        <v>427</v>
      </c>
      <c r="D67" s="9" t="str">
        <f t="shared" si="5"/>
        <v>uint32_t</v>
      </c>
      <c r="E67" s="9" t="s">
        <v>177</v>
      </c>
      <c r="F67" s="9" t="s">
        <v>168</v>
      </c>
      <c r="G67" s="9"/>
      <c r="H67" s="8">
        <v>10</v>
      </c>
      <c r="I67" s="9" t="s">
        <v>163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1064</v>
      </c>
      <c r="B68" s="8">
        <f t="shared" si="3"/>
        <v>10000101000</v>
      </c>
      <c r="C68" s="8" t="str">
        <f t="shared" si="4"/>
        <v>428</v>
      </c>
      <c r="D68" s="9" t="str">
        <f t="shared" si="5"/>
        <v>uint32_t</v>
      </c>
      <c r="E68" s="9" t="s">
        <v>176</v>
      </c>
      <c r="F68" s="9" t="s">
        <v>169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1065</v>
      </c>
      <c r="B69" s="8">
        <f t="shared" si="3"/>
        <v>10000101001</v>
      </c>
      <c r="C69" s="8" t="str">
        <f t="shared" si="4"/>
        <v>429</v>
      </c>
      <c r="D69" s="9" t="str">
        <f t="shared" si="5"/>
        <v>uint32_t</v>
      </c>
      <c r="E69" s="9" t="s">
        <v>175</v>
      </c>
      <c r="F69" s="9" t="s">
        <v>170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1066</v>
      </c>
      <c r="B70" s="8">
        <f t="shared" si="3"/>
        <v>10000101010</v>
      </c>
      <c r="C70" s="8" t="str">
        <f t="shared" si="4"/>
        <v>42A</v>
      </c>
      <c r="D70" s="9" t="str">
        <f t="shared" si="5"/>
        <v>uint32_t</v>
      </c>
      <c r="E70" s="9" t="s">
        <v>174</v>
      </c>
      <c r="F70" s="9" t="s">
        <v>171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1067</v>
      </c>
      <c r="B71" s="8">
        <f t="shared" si="3"/>
        <v>10000101011</v>
      </c>
      <c r="C71" s="8" t="str">
        <f t="shared" si="4"/>
        <v>42B</v>
      </c>
      <c r="D71" s="9" t="str">
        <f t="shared" si="5"/>
        <v>uint32_t</v>
      </c>
      <c r="E71" s="9" t="s">
        <v>173</v>
      </c>
      <c r="F71" s="9" t="s">
        <v>172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217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215</v>
      </c>
      <c r="F80" s="9" t="s">
        <v>82</v>
      </c>
      <c r="H80" s="8" t="s">
        <v>26</v>
      </c>
      <c r="I80" s="10" t="s">
        <v>216</v>
      </c>
      <c r="J80" s="9" t="s">
        <v>214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181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181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181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 t="s">
        <v>263</v>
      </c>
      <c r="F88" s="9" t="s">
        <v>264</v>
      </c>
      <c r="G88" s="9"/>
      <c r="H88" s="8">
        <v>100</v>
      </c>
      <c r="I88" s="9" t="s">
        <v>265</v>
      </c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184</v>
      </c>
      <c r="F92" s="9" t="s">
        <v>185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1577</v>
      </c>
      <c r="B93" s="8">
        <f t="shared" si="0"/>
        <v>11000101001</v>
      </c>
      <c r="C93" s="8" t="str">
        <f>DEC2HEX(A93)</f>
        <v>629</v>
      </c>
      <c r="D93" s="9" t="str">
        <f t="shared" si="2"/>
        <v>float</v>
      </c>
      <c r="E93" s="9" t="s">
        <v>186</v>
      </c>
      <c r="F93" s="9" t="s">
        <v>187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 t="s">
        <v>260</v>
      </c>
      <c r="F94" s="9" t="s">
        <v>257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 t="s">
        <v>259</v>
      </c>
      <c r="F95" s="9" t="s">
        <v>258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188</v>
      </c>
      <c r="F96" s="9" t="s">
        <v>94</v>
      </c>
      <c r="G96" s="9"/>
      <c r="H96" s="8">
        <v>1</v>
      </c>
      <c r="I96" s="12" t="s">
        <v>182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12"/>
      <c r="F108" s="9" t="s">
        <v>261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1598</v>
      </c>
      <c r="B114" s="8">
        <f t="shared" ref="B114" si="6">DEC2BIN(A114/512)*1000000000+DEC2BIN(MOD(A114,512))</f>
        <v>11000111110</v>
      </c>
      <c r="C114" s="8" t="str">
        <f t="shared" ref="C114" si="7">DEC2HEX(A114)</f>
        <v>63E</v>
      </c>
      <c r="D114" s="9" t="str">
        <f t="shared" ref="D114" si="8">IF(A114=0,"-", IF(A114&lt;1024,"文字列",IF(A114&lt;1280,"uint32_t",IF(A114&lt;1536,"uint16_t",IF(A114&lt;1792,"float","fp16")))))</f>
        <v>float</v>
      </c>
      <c r="E114" s="9"/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183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1600</v>
      </c>
      <c r="B116" s="8">
        <f t="shared" si="0"/>
        <v>11001000000</v>
      </c>
      <c r="C116" s="8" t="str">
        <f t="shared" ref="C116:C124" si="9">DEC2HEX(A116)</f>
        <v>640</v>
      </c>
      <c r="D116" s="9" t="str">
        <f t="shared" ref="D116:D131" si="10">IF(A116=0,"-", IF(A116&lt;1024,"文字列",IF(A116&lt;1280,"uint32_t",IF(A116&lt;1536,"uint16_t",IF(A116&lt;1792,"float","fp16")))))</f>
        <v>float</v>
      </c>
      <c r="E116" s="12" t="s">
        <v>266</v>
      </c>
      <c r="F116" s="12" t="s">
        <v>84</v>
      </c>
      <c r="G116" s="9" t="s">
        <v>181</v>
      </c>
      <c r="H116" s="8">
        <v>10</v>
      </c>
      <c r="I116" s="9" t="s">
        <v>265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1601</v>
      </c>
      <c r="B117" s="8">
        <f t="shared" si="0"/>
        <v>11001000001</v>
      </c>
      <c r="C117" s="8" t="str">
        <f t="shared" si="9"/>
        <v>641</v>
      </c>
      <c r="D117" s="9" t="str">
        <f t="shared" si="10"/>
        <v>float</v>
      </c>
      <c r="E117" s="12" t="s">
        <v>267</v>
      </c>
      <c r="F117" s="12" t="s">
        <v>86</v>
      </c>
      <c r="G117" s="9" t="s">
        <v>181</v>
      </c>
      <c r="H117" s="8">
        <v>10</v>
      </c>
      <c r="I117" s="9" t="s">
        <v>265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1602</v>
      </c>
      <c r="B118" s="8">
        <f t="shared" si="0"/>
        <v>11001000010</v>
      </c>
      <c r="C118" s="8" t="str">
        <f t="shared" si="9"/>
        <v>642</v>
      </c>
      <c r="D118" s="9" t="str">
        <f t="shared" si="10"/>
        <v>float</v>
      </c>
      <c r="E118" s="12" t="s">
        <v>268</v>
      </c>
      <c r="F118" s="12" t="s">
        <v>88</v>
      </c>
      <c r="G118" s="9" t="s">
        <v>181</v>
      </c>
      <c r="H118" s="8">
        <v>10</v>
      </c>
      <c r="I118" s="9" t="s">
        <v>265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1603</v>
      </c>
      <c r="B119" s="8">
        <f t="shared" si="0"/>
        <v>11001000011</v>
      </c>
      <c r="C119" s="8" t="str">
        <f t="shared" si="9"/>
        <v>643</v>
      </c>
      <c r="D119" s="9" t="str">
        <f t="shared" si="10"/>
        <v>float</v>
      </c>
      <c r="E119" s="9" t="s">
        <v>269</v>
      </c>
      <c r="F119" s="9" t="s">
        <v>90</v>
      </c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1604</v>
      </c>
      <c r="B120" s="8">
        <f t="shared" si="0"/>
        <v>11001000100</v>
      </c>
      <c r="C120" s="8" t="str">
        <f t="shared" si="9"/>
        <v>644</v>
      </c>
      <c r="D120" s="9" t="str">
        <f t="shared" si="10"/>
        <v>float</v>
      </c>
      <c r="E120" s="9"/>
      <c r="F120" s="9" t="s">
        <v>264</v>
      </c>
      <c r="G120" s="9"/>
      <c r="H120" s="8"/>
      <c r="J120" s="9"/>
      <c r="K120" s="9" t="s">
        <v>148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1605</v>
      </c>
      <c r="B121" s="8">
        <f t="shared" si="0"/>
        <v>11001000101</v>
      </c>
      <c r="C121" s="8" t="str">
        <f t="shared" si="9"/>
        <v>645</v>
      </c>
      <c r="D121" s="9" t="str">
        <f t="shared" si="10"/>
        <v>float</v>
      </c>
      <c r="E121" s="9"/>
      <c r="F121" s="9" t="s">
        <v>91</v>
      </c>
      <c r="G121" s="9"/>
      <c r="H121" s="8"/>
      <c r="I121" s="9"/>
      <c r="J121" s="9"/>
      <c r="K121" s="9" t="s">
        <v>148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1606</v>
      </c>
      <c r="B122" s="8">
        <f t="shared" si="0"/>
        <v>11001000110</v>
      </c>
      <c r="C122" s="8" t="str">
        <f t="shared" si="9"/>
        <v>646</v>
      </c>
      <c r="D122" s="9" t="str">
        <f t="shared" si="10"/>
        <v>float</v>
      </c>
      <c r="E122" s="9"/>
      <c r="F122" s="9" t="s">
        <v>91</v>
      </c>
      <c r="G122" s="9"/>
      <c r="H122" s="8"/>
      <c r="I122" s="9"/>
      <c r="J122" s="9"/>
      <c r="K122" s="9" t="s">
        <v>148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1607</v>
      </c>
      <c r="B123" s="8">
        <f t="shared" si="0"/>
        <v>11001000111</v>
      </c>
      <c r="C123" s="8" t="str">
        <f t="shared" si="9"/>
        <v>647</v>
      </c>
      <c r="D123" s="9" t="str">
        <f t="shared" si="10"/>
        <v>float</v>
      </c>
      <c r="E123" s="9"/>
      <c r="F123" s="9" t="s">
        <v>91</v>
      </c>
      <c r="G123" s="9"/>
      <c r="H123" s="8"/>
      <c r="I123" s="9"/>
      <c r="J123" s="9"/>
      <c r="K123" s="9" t="s">
        <v>148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1608</v>
      </c>
      <c r="B124" s="8">
        <f t="shared" si="0"/>
        <v>11001001000</v>
      </c>
      <c r="C124" s="8" t="str">
        <f t="shared" si="9"/>
        <v>648</v>
      </c>
      <c r="D124" s="9" t="str">
        <f t="shared" si="10"/>
        <v>float</v>
      </c>
      <c r="E124" s="9"/>
      <c r="F124" s="9" t="s">
        <v>185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1609</v>
      </c>
      <c r="B125" s="8">
        <f t="shared" si="0"/>
        <v>11001001001</v>
      </c>
      <c r="C125" s="8" t="str">
        <f>DEC2HEX(A125)</f>
        <v>649</v>
      </c>
      <c r="D125" s="9" t="str">
        <f t="shared" si="10"/>
        <v>float</v>
      </c>
      <c r="E125" s="9"/>
      <c r="F125" s="9" t="s">
        <v>187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1610</v>
      </c>
      <c r="B126" s="8">
        <f t="shared" si="0"/>
        <v>11001001010</v>
      </c>
      <c r="C126" s="8" t="str">
        <f t="shared" ref="C126:C131" si="11">DEC2HEX(A126)</f>
        <v>64A</v>
      </c>
      <c r="D126" s="9" t="str">
        <f t="shared" si="10"/>
        <v>float</v>
      </c>
      <c r="E126" s="9"/>
      <c r="F126" s="9" t="s">
        <v>257</v>
      </c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1611</v>
      </c>
      <c r="B127" s="8">
        <f t="shared" si="0"/>
        <v>11001001011</v>
      </c>
      <c r="C127" s="8" t="str">
        <f t="shared" si="11"/>
        <v>64B</v>
      </c>
      <c r="D127" s="9" t="str">
        <f t="shared" si="10"/>
        <v>float</v>
      </c>
      <c r="E127" s="9"/>
      <c r="F127" s="9" t="s">
        <v>258</v>
      </c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1612</v>
      </c>
      <c r="B128" s="8">
        <f t="shared" si="0"/>
        <v>11001001100</v>
      </c>
      <c r="C128" s="8" t="str">
        <f t="shared" si="11"/>
        <v>64C</v>
      </c>
      <c r="D128" s="9" t="str">
        <f t="shared" si="10"/>
        <v>float</v>
      </c>
      <c r="E128" s="9"/>
      <c r="F128" s="9" t="s">
        <v>94</v>
      </c>
      <c r="G128" s="9"/>
      <c r="H128" s="8"/>
      <c r="I128" s="12"/>
      <c r="J128" s="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1613</v>
      </c>
      <c r="B129" s="8">
        <f t="shared" si="0"/>
        <v>11001001101</v>
      </c>
      <c r="C129" s="8" t="str">
        <f t="shared" si="11"/>
        <v>64D</v>
      </c>
      <c r="D129" s="9" t="str">
        <f t="shared" si="10"/>
        <v>float</v>
      </c>
      <c r="E129" s="9"/>
      <c r="F129" s="9" t="s">
        <v>94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1614</v>
      </c>
      <c r="B130" s="8">
        <f t="shared" si="0"/>
        <v>11001001110</v>
      </c>
      <c r="C130" s="8" t="str">
        <f t="shared" si="11"/>
        <v>64E</v>
      </c>
      <c r="D130" s="9" t="str">
        <f t="shared" si="10"/>
        <v>float</v>
      </c>
      <c r="E130" s="9"/>
      <c r="F130" s="9" t="s">
        <v>94</v>
      </c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1615</v>
      </c>
      <c r="B131" s="8">
        <f t="shared" si="0"/>
        <v>11001001111</v>
      </c>
      <c r="C131" s="8" t="str">
        <f t="shared" si="11"/>
        <v>64F</v>
      </c>
      <c r="D131" s="9" t="str">
        <f t="shared" si="10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0</v>
      </c>
      <c r="B132" s="8">
        <f t="shared" si="0"/>
        <v>0</v>
      </c>
      <c r="C132" s="8" t="str">
        <f t="shared" si="1"/>
        <v>0</v>
      </c>
      <c r="D132" s="9" t="str">
        <f t="shared" si="2"/>
        <v>-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1791</v>
      </c>
      <c r="B133" s="8">
        <f t="shared" si="0"/>
        <v>11011111111</v>
      </c>
      <c r="C133" s="8" t="str">
        <f t="shared" si="1"/>
        <v>6FF</v>
      </c>
      <c r="D133" s="9" t="str">
        <f t="shared" si="2"/>
        <v>float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1792</v>
      </c>
      <c r="B134" s="8">
        <f t="shared" si="0"/>
        <v>11100000000</v>
      </c>
      <c r="C134" s="8" t="str">
        <f t="shared" si="1"/>
        <v>700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0</v>
      </c>
      <c r="B135" s="8">
        <f t="shared" si="0"/>
        <v>0</v>
      </c>
      <c r="C135" s="8" t="str">
        <f t="shared" si="1"/>
        <v>0</v>
      </c>
      <c r="D135" s="9" t="str">
        <f t="shared" si="2"/>
        <v>-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1824</v>
      </c>
      <c r="B136" s="8">
        <f t="shared" si="0"/>
        <v>11100100000</v>
      </c>
      <c r="C136" s="8" t="str">
        <f t="shared" si="1"/>
        <v>720</v>
      </c>
      <c r="D136" s="9" t="str">
        <f t="shared" si="2"/>
        <v>fp16</v>
      </c>
      <c r="E136" s="9" t="s">
        <v>191</v>
      </c>
      <c r="F136" s="9" t="s">
        <v>101</v>
      </c>
      <c r="G136" s="9" t="s">
        <v>102</v>
      </c>
      <c r="H136" s="8">
        <v>100</v>
      </c>
      <c r="I136" s="9" t="s">
        <v>10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1825</v>
      </c>
      <c r="B137" s="8">
        <f t="shared" si="0"/>
        <v>11100100001</v>
      </c>
      <c r="C137" s="8" t="str">
        <f t="shared" si="1"/>
        <v>721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1826</v>
      </c>
      <c r="B138" s="8">
        <f t="shared" si="0"/>
        <v>11100100010</v>
      </c>
      <c r="C138" s="8" t="str">
        <f t="shared" si="1"/>
        <v>722</v>
      </c>
      <c r="D138" s="9" t="str">
        <f t="shared" si="2"/>
        <v>fp16</v>
      </c>
      <c r="E138" s="9" t="s">
        <v>194</v>
      </c>
      <c r="F138" s="9" t="s">
        <v>104</v>
      </c>
      <c r="G138" s="9" t="s">
        <v>102</v>
      </c>
      <c r="H138" s="8">
        <v>100</v>
      </c>
      <c r="I138" s="9" t="s">
        <v>10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1827</v>
      </c>
      <c r="B139" s="8">
        <f t="shared" si="0"/>
        <v>11100100011</v>
      </c>
      <c r="C139" s="8" t="str">
        <f t="shared" si="1"/>
        <v>723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1828</v>
      </c>
      <c r="B140" s="8">
        <f t="shared" si="0"/>
        <v>11100100100</v>
      </c>
      <c r="C140" s="8" t="str">
        <f t="shared" si="1"/>
        <v>724</v>
      </c>
      <c r="D140" s="9" t="str">
        <f t="shared" si="2"/>
        <v>fp16</v>
      </c>
      <c r="E140" s="9" t="s">
        <v>196</v>
      </c>
      <c r="F140" s="9" t="s">
        <v>106</v>
      </c>
      <c r="G140" s="9" t="s">
        <v>102</v>
      </c>
      <c r="H140" s="8">
        <v>100</v>
      </c>
      <c r="I140" s="9" t="s">
        <v>10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1829</v>
      </c>
      <c r="B141" s="8">
        <f t="shared" si="0"/>
        <v>11100100101</v>
      </c>
      <c r="C141" s="8" t="str">
        <f t="shared" si="1"/>
        <v>725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1830</v>
      </c>
      <c r="B142" s="8">
        <f t="shared" si="0"/>
        <v>11100100110</v>
      </c>
      <c r="C142" s="8" t="str">
        <f t="shared" si="1"/>
        <v>726</v>
      </c>
      <c r="D142" s="9" t="str">
        <f t="shared" si="2"/>
        <v>fp16</v>
      </c>
      <c r="E142" s="9" t="s">
        <v>198</v>
      </c>
      <c r="F142" s="9" t="s">
        <v>108</v>
      </c>
      <c r="G142" s="9" t="s">
        <v>102</v>
      </c>
      <c r="H142" s="8">
        <v>100</v>
      </c>
      <c r="I142" s="9" t="s">
        <v>10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1831</v>
      </c>
      <c r="B143" s="8">
        <f t="shared" si="0"/>
        <v>11100100111</v>
      </c>
      <c r="C143" s="8" t="str">
        <f t="shared" si="1"/>
        <v>727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1832</v>
      </c>
      <c r="B144" s="8">
        <f t="shared" si="0"/>
        <v>11100101000</v>
      </c>
      <c r="C144" s="8" t="str">
        <f t="shared" si="1"/>
        <v>728</v>
      </c>
      <c r="D144" s="9" t="str">
        <f t="shared" si="2"/>
        <v>fp16</v>
      </c>
      <c r="E144" s="9"/>
      <c r="F144" s="9" t="s">
        <v>109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1833</v>
      </c>
      <c r="B145" s="8">
        <f t="shared" si="0"/>
        <v>11100101001</v>
      </c>
      <c r="C145" s="8" t="str">
        <f t="shared" si="1"/>
        <v>729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1834</v>
      </c>
      <c r="B146" s="8">
        <f t="shared" si="0"/>
        <v>11100101010</v>
      </c>
      <c r="C146" s="8" t="str">
        <f t="shared" si="1"/>
        <v>72A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1835</v>
      </c>
      <c r="B147" s="8">
        <f t="shared" si="0"/>
        <v>11100101011</v>
      </c>
      <c r="C147" s="8" t="str">
        <f t="shared" si="1"/>
        <v>72B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1836</v>
      </c>
      <c r="B148" s="8">
        <f t="shared" si="0"/>
        <v>11100101100</v>
      </c>
      <c r="C148" s="8" t="str">
        <f t="shared" si="1"/>
        <v>72C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1837</v>
      </c>
      <c r="B149" s="8">
        <f t="shared" si="0"/>
        <v>11100101101</v>
      </c>
      <c r="C149" s="8" t="str">
        <f t="shared" si="1"/>
        <v>72D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1838</v>
      </c>
      <c r="B150" s="8">
        <f t="shared" si="0"/>
        <v>11100101110</v>
      </c>
      <c r="C150" s="8" t="str">
        <f t="shared" si="1"/>
        <v>72E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1839</v>
      </c>
      <c r="B151" s="8">
        <f t="shared" si="0"/>
        <v>11100101111</v>
      </c>
      <c r="C151" s="8" t="str">
        <f t="shared" si="1"/>
        <v>72F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1840</v>
      </c>
      <c r="B152" s="8">
        <f t="shared" si="0"/>
        <v>11100110000</v>
      </c>
      <c r="C152" s="8" t="str">
        <f t="shared" si="1"/>
        <v>730</v>
      </c>
      <c r="D152" s="9" t="str">
        <f t="shared" si="2"/>
        <v>fp16</v>
      </c>
      <c r="E152" s="9" t="s">
        <v>192</v>
      </c>
      <c r="F152" s="9" t="s">
        <v>189</v>
      </c>
      <c r="G152" s="9" t="s">
        <v>204</v>
      </c>
      <c r="H152" s="8">
        <v>100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1841</v>
      </c>
      <c r="B153" s="8">
        <f t="shared" si="0"/>
        <v>11100110001</v>
      </c>
      <c r="C153" s="8" t="str">
        <f t="shared" si="1"/>
        <v>731</v>
      </c>
      <c r="D153" s="9" t="str">
        <f t="shared" si="2"/>
        <v>fp16</v>
      </c>
      <c r="E153" s="9" t="s">
        <v>193</v>
      </c>
      <c r="F153" s="9" t="s">
        <v>190</v>
      </c>
      <c r="G153" s="9" t="s">
        <v>204</v>
      </c>
      <c r="H153" s="8">
        <v>100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1842</v>
      </c>
      <c r="B154" s="8">
        <f t="shared" si="0"/>
        <v>11100110010</v>
      </c>
      <c r="C154" s="8" t="str">
        <f t="shared" si="1"/>
        <v>732</v>
      </c>
      <c r="D154" s="9" t="str">
        <f t="shared" si="2"/>
        <v>fp16</v>
      </c>
      <c r="E154" s="9" t="s">
        <v>195</v>
      </c>
      <c r="F154" s="9" t="s">
        <v>104</v>
      </c>
      <c r="G154" s="9" t="s">
        <v>204</v>
      </c>
      <c r="H154" s="8">
        <v>100</v>
      </c>
      <c r="I154" s="9" t="s">
        <v>13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1843</v>
      </c>
      <c r="B155" s="8">
        <f t="shared" si="0"/>
        <v>11100110011</v>
      </c>
      <c r="C155" s="8" t="str">
        <f t="shared" si="1"/>
        <v>733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1844</v>
      </c>
      <c r="B156" s="8">
        <f t="shared" si="0"/>
        <v>11100110100</v>
      </c>
      <c r="C156" s="8" t="str">
        <f t="shared" si="1"/>
        <v>734</v>
      </c>
      <c r="D156" s="9" t="str">
        <f t="shared" si="2"/>
        <v>fp16</v>
      </c>
      <c r="E156" s="9" t="s">
        <v>197</v>
      </c>
      <c r="F156" s="9" t="s">
        <v>106</v>
      </c>
      <c r="G156" s="9" t="s">
        <v>204</v>
      </c>
      <c r="H156" s="8">
        <v>100</v>
      </c>
      <c r="I156" s="9" t="s">
        <v>13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1845</v>
      </c>
      <c r="B157" s="8">
        <f t="shared" si="0"/>
        <v>11100110101</v>
      </c>
      <c r="C157" s="8" t="str">
        <f t="shared" si="1"/>
        <v>735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1846</v>
      </c>
      <c r="B158" s="8">
        <f t="shared" si="0"/>
        <v>11100110110</v>
      </c>
      <c r="C158" s="8" t="str">
        <f t="shared" si="1"/>
        <v>736</v>
      </c>
      <c r="D158" s="9" t="str">
        <f t="shared" si="2"/>
        <v>fp16</v>
      </c>
      <c r="E158" s="9" t="s">
        <v>199</v>
      </c>
      <c r="F158" s="9" t="s">
        <v>108</v>
      </c>
      <c r="G158" s="9" t="s">
        <v>204</v>
      </c>
      <c r="H158" s="8">
        <v>100</v>
      </c>
      <c r="I158" s="9" t="s">
        <v>13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1847</v>
      </c>
      <c r="B159" s="8">
        <f t="shared" si="0"/>
        <v>11100110111</v>
      </c>
      <c r="C159" s="8" t="str">
        <f t="shared" si="1"/>
        <v>737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1848</v>
      </c>
      <c r="B160" s="8">
        <f t="shared" si="0"/>
        <v>11100111000</v>
      </c>
      <c r="C160" s="8" t="str">
        <f t="shared" si="1"/>
        <v>738</v>
      </c>
      <c r="D160" s="9" t="str">
        <f t="shared" si="2"/>
        <v>fp16</v>
      </c>
      <c r="E160" s="9"/>
      <c r="F160" s="9" t="s">
        <v>114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1849</v>
      </c>
      <c r="B161" s="8">
        <f t="shared" si="0"/>
        <v>11100111001</v>
      </c>
      <c r="C161" s="8" t="str">
        <f t="shared" si="1"/>
        <v>739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1850</v>
      </c>
      <c r="B162" s="8">
        <f t="shared" si="0"/>
        <v>11100111010</v>
      </c>
      <c r="C162" s="8" t="str">
        <f t="shared" si="1"/>
        <v>73A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1851</v>
      </c>
      <c r="B163" s="8">
        <f t="shared" si="0"/>
        <v>11100111011</v>
      </c>
      <c r="C163" s="8" t="str">
        <f t="shared" si="1"/>
        <v>73B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1852</v>
      </c>
      <c r="B164" s="8">
        <f t="shared" si="0"/>
        <v>11100111100</v>
      </c>
      <c r="C164" s="8" t="str">
        <f t="shared" si="1"/>
        <v>73C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1853</v>
      </c>
      <c r="B165" s="8">
        <f t="shared" si="0"/>
        <v>11100111101</v>
      </c>
      <c r="C165" s="8" t="str">
        <f t="shared" si="1"/>
        <v>73D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1854</v>
      </c>
      <c r="B166" s="8">
        <f t="shared" si="0"/>
        <v>11100111110</v>
      </c>
      <c r="C166" s="8" t="str">
        <f t="shared" si="1"/>
        <v>73E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1855</v>
      </c>
      <c r="B167" s="8">
        <f t="shared" si="0"/>
        <v>11100111111</v>
      </c>
      <c r="C167" s="8" t="str">
        <f t="shared" si="1"/>
        <v>73F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1856</v>
      </c>
      <c r="B168" s="8">
        <f t="shared" si="0"/>
        <v>11101000000</v>
      </c>
      <c r="C168" s="8" t="str">
        <f t="shared" si="1"/>
        <v>740</v>
      </c>
      <c r="D168" s="9" t="str">
        <f t="shared" si="2"/>
        <v>fp16</v>
      </c>
      <c r="E168" s="9" t="s">
        <v>200</v>
      </c>
      <c r="F168" s="9" t="s">
        <v>101</v>
      </c>
      <c r="G168" s="9" t="s">
        <v>116</v>
      </c>
      <c r="H168" s="8">
        <v>0</v>
      </c>
      <c r="I168" s="9" t="s">
        <v>13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1857</v>
      </c>
      <c r="B169" s="8">
        <f t="shared" si="0"/>
        <v>11101000001</v>
      </c>
      <c r="C169" s="8" t="str">
        <f t="shared" si="1"/>
        <v>741</v>
      </c>
      <c r="D169" s="9" t="str">
        <f t="shared" si="2"/>
        <v>fp16</v>
      </c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1858</v>
      </c>
      <c r="B170" s="8">
        <f t="shared" si="0"/>
        <v>11101000010</v>
      </c>
      <c r="C170" s="8" t="str">
        <f t="shared" si="1"/>
        <v>742</v>
      </c>
      <c r="D170" s="9" t="str">
        <f t="shared" si="2"/>
        <v>fp16</v>
      </c>
      <c r="E170" s="9" t="s">
        <v>201</v>
      </c>
      <c r="F170" s="9" t="s">
        <v>104</v>
      </c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1859</v>
      </c>
      <c r="B171" s="8">
        <f t="shared" si="0"/>
        <v>11101000011</v>
      </c>
      <c r="C171" s="8" t="str">
        <f t="shared" si="1"/>
        <v>743</v>
      </c>
      <c r="D171" s="9" t="str">
        <f t="shared" si="2"/>
        <v>fp16</v>
      </c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1860</v>
      </c>
      <c r="B172" s="8">
        <f t="shared" si="0"/>
        <v>11101000100</v>
      </c>
      <c r="C172" s="8" t="str">
        <f t="shared" si="1"/>
        <v>744</v>
      </c>
      <c r="D172" s="9" t="str">
        <f t="shared" si="2"/>
        <v>fp16</v>
      </c>
      <c r="E172" s="9" t="s">
        <v>202</v>
      </c>
      <c r="F172" s="9" t="s">
        <v>106</v>
      </c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1861</v>
      </c>
      <c r="B173" s="8">
        <f t="shared" si="0"/>
        <v>11101000101</v>
      </c>
      <c r="C173" s="8" t="str">
        <f t="shared" si="1"/>
        <v>745</v>
      </c>
      <c r="D173" s="9" t="str">
        <f t="shared" si="2"/>
        <v>fp16</v>
      </c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1862</v>
      </c>
      <c r="B174" s="8">
        <f t="shared" si="0"/>
        <v>11101000110</v>
      </c>
      <c r="C174" s="8" t="str">
        <f t="shared" si="1"/>
        <v>746</v>
      </c>
      <c r="D174" s="9" t="str">
        <f t="shared" si="2"/>
        <v>fp16</v>
      </c>
      <c r="E174" s="9" t="s">
        <v>203</v>
      </c>
      <c r="F174" s="9" t="s">
        <v>108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1863</v>
      </c>
      <c r="B175" s="8">
        <f t="shared" si="0"/>
        <v>11101000111</v>
      </c>
      <c r="C175" s="8" t="str">
        <f t="shared" si="1"/>
        <v>747</v>
      </c>
      <c r="D175" s="9" t="str">
        <f t="shared" si="2"/>
        <v>fp16</v>
      </c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1864</v>
      </c>
      <c r="B176" s="8">
        <f t="shared" si="0"/>
        <v>11101001000</v>
      </c>
      <c r="C176" s="8" t="str">
        <f t="shared" si="1"/>
        <v>748</v>
      </c>
      <c r="D176" s="9" t="str">
        <f t="shared" si="2"/>
        <v>fp16</v>
      </c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1865</v>
      </c>
      <c r="B177" s="8">
        <f t="shared" si="0"/>
        <v>11101001001</v>
      </c>
      <c r="C177" s="8" t="str">
        <f t="shared" si="1"/>
        <v>749</v>
      </c>
      <c r="D177" s="9" t="str">
        <f t="shared" si="2"/>
        <v>fp16</v>
      </c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1866</v>
      </c>
      <c r="B178" s="8">
        <f t="shared" si="0"/>
        <v>11101001010</v>
      </c>
      <c r="C178" s="8" t="str">
        <f t="shared" si="1"/>
        <v>74A</v>
      </c>
      <c r="D178" s="9" t="str">
        <f t="shared" si="2"/>
        <v>fp16</v>
      </c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1867</v>
      </c>
      <c r="B179" s="8">
        <f t="shared" si="0"/>
        <v>11101001011</v>
      </c>
      <c r="C179" s="8" t="str">
        <f t="shared" si="1"/>
        <v>74B</v>
      </c>
      <c r="D179" s="9" t="str">
        <f t="shared" si="2"/>
        <v>fp16</v>
      </c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1868</v>
      </c>
      <c r="B180" s="8">
        <f t="shared" si="0"/>
        <v>11101001100</v>
      </c>
      <c r="C180" s="8" t="str">
        <f t="shared" si="1"/>
        <v>74C</v>
      </c>
      <c r="D180" s="9" t="str">
        <f t="shared" si="2"/>
        <v>fp16</v>
      </c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1869</v>
      </c>
      <c r="B181" s="8">
        <f t="shared" si="0"/>
        <v>11101001101</v>
      </c>
      <c r="C181" s="8" t="str">
        <f t="shared" si="1"/>
        <v>74D</v>
      </c>
      <c r="D181" s="9" t="str">
        <f t="shared" si="2"/>
        <v>fp16</v>
      </c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1870</v>
      </c>
      <c r="B182" s="8">
        <f t="shared" si="0"/>
        <v>11101001110</v>
      </c>
      <c r="C182" s="8" t="str">
        <f t="shared" si="1"/>
        <v>74E</v>
      </c>
      <c r="D182" s="9" t="str">
        <f t="shared" si="2"/>
        <v>fp16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1871</v>
      </c>
      <c r="B183" s="8">
        <f t="shared" si="0"/>
        <v>11101001111</v>
      </c>
      <c r="C183" s="8" t="str">
        <f t="shared" si="1"/>
        <v>74F</v>
      </c>
      <c r="D183" s="9" t="str">
        <f t="shared" si="2"/>
        <v>fp16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2047</v>
      </c>
      <c r="B188" s="8">
        <f>DEC2BIN(A188/512)*1000000000+DEC2BIN(MOD(A188,512))</f>
        <v>11111111111</v>
      </c>
      <c r="C188" s="8" t="str">
        <f>DEC2HEX(A188)</f>
        <v>7FF</v>
      </c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2022-08-07T10:36:26Z</dcterms:modified>
</cp:coreProperties>
</file>